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90" yWindow="49216" windowWidth="29040" windowHeight="15840" activeTab="0"/>
  </bookViews>
  <sheets>
    <sheet name="はじめに" sheetId="1" r:id="rId1"/>
    <sheet name="基本情報入力シート" sheetId="2" r:id="rId2"/>
    <sheet name="別紙様式3-1" sheetId="3" r:id="rId3"/>
    <sheet name="別紙様式3-2" sheetId="4" r:id="rId4"/>
    <sheet name="数式用" sheetId="5" state="hidden" r:id="rId5"/>
  </sheets>
  <externalReferences>
    <externalReference r:id="rId8"/>
    <externalReference r:id="rId9"/>
    <externalReference r:id="rId10"/>
    <externalReference r:id="rId11"/>
    <externalReference r:id="rId12"/>
  </externalReferences>
  <definedNames>
    <definedName name="_xlnm._FilterDatabase" localSheetId="3" hidden="1">'別紙様式3-2'!$M$18:$AH$118</definedName>
    <definedName name="_new1">'数式用'!$A$4:$A$27</definedName>
    <definedName name="_xlfn.COUNTIFS" hidden="1">#NAME?</definedName>
    <definedName name="_xlfn.IFERROR" hidden="1">#NAME?</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fullCalcOnLoad="1"/>
</workbook>
</file>

<file path=xl/comments4.xml><?xml version="1.0" encoding="utf-8"?>
<comments xmlns="http://schemas.openxmlformats.org/spreadsheetml/2006/main">
  <authors>
    <author>東京都</author>
    <author>厚生労働省ネットワークシステム</author>
  </authors>
  <commentList>
    <comment ref="W19" authorId="0">
      <text>
        <r>
          <rPr>
            <b/>
            <sz val="10"/>
            <rFont val="ＭＳ Ｐゴシック"/>
            <family val="3"/>
          </rPr>
          <t>ドロップダウンリストで選択できます。</t>
        </r>
      </text>
    </comment>
    <comment ref="AE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B14" authorId="1">
      <text>
        <r>
          <rPr>
            <sz val="10"/>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H14" authorId="1">
      <text>
        <r>
          <rPr>
            <sz val="10"/>
            <rFont val="MS P ゴシック"/>
            <family val="3"/>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val="single"/>
            <sz val="10"/>
            <rFont val="MS P ゴシック"/>
            <family val="3"/>
          </rPr>
          <t>「本年度の対象職員への賃金総額」又は「本年度の常勤換算職員数」を空欄とした場合は、本欄は空欄</t>
        </r>
        <r>
          <rPr>
            <sz val="10"/>
            <rFont val="MS P ゴシック"/>
            <family val="3"/>
          </rPr>
          <t>として下さい。</t>
        </r>
      </text>
    </comment>
    <comment ref="V14" authorId="1">
      <text>
        <r>
          <rPr>
            <sz val="9"/>
            <rFont val="MS P ゴシック"/>
            <family val="3"/>
          </rPr>
          <t>本年度（４月～３月）の実績を記載
空床利用型の短期生活（療養）介護について、本体施設との按分が難しい場合は、本体施設に一括計上（短期分は空欄）とすることも可能です。</t>
        </r>
      </text>
    </comment>
    <comment ref="AG16" authorId="1">
      <text>
        <r>
          <rPr>
            <sz val="10"/>
            <rFont val="MS P ゴシック"/>
            <family val="3"/>
          </rPr>
          <t>その他の職種については、実人数を記載することも可能です。</t>
        </r>
      </text>
    </comment>
    <comment ref="S14" authorId="1">
      <text>
        <r>
          <rPr>
            <sz val="10"/>
            <rFont val="MS P ゴシック"/>
            <family val="3"/>
          </rPr>
          <t>本年度（４月～３月）の実績を記入</t>
        </r>
      </text>
    </comment>
    <comment ref="X14" authorId="1">
      <text>
        <r>
          <rPr>
            <sz val="10"/>
            <rFont val="MS P ゴシック"/>
            <family val="3"/>
          </rPr>
          <t>本年度（４月～３月）の実績を記入</t>
        </r>
      </text>
    </comment>
  </commentList>
</comments>
</file>

<file path=xl/sharedStrings.xml><?xml version="1.0" encoding="utf-8"?>
<sst xmlns="http://schemas.openxmlformats.org/spreadsheetml/2006/main" count="312" uniqueCount="236">
  <si>
    <t>フリガナ</t>
  </si>
  <si>
    <t>〒</t>
  </si>
  <si>
    <t>年</t>
  </si>
  <si>
    <t>月</t>
  </si>
  <si>
    <t>円</t>
  </si>
  <si>
    <t>人</t>
  </si>
  <si>
    <t>日</t>
  </si>
  <si>
    <t>介護保険事業所番号</t>
  </si>
  <si>
    <t>サービス名</t>
  </si>
  <si>
    <t>1</t>
  </si>
  <si>
    <t>＜サービス名一覧&gt;</t>
  </si>
  <si>
    <t>訪問介護</t>
  </si>
  <si>
    <t>夜間対応型訪問介護</t>
  </si>
  <si>
    <t>通所介護</t>
  </si>
  <si>
    <t>地域密着型通所介護</t>
  </si>
  <si>
    <t>地域密着型特定施設入居者生活介護</t>
  </si>
  <si>
    <t>看護小規模多機能型居宅介護</t>
  </si>
  <si>
    <t>介護老人福祉施設</t>
  </si>
  <si>
    <t>地域密着型介護老人福祉施設</t>
  </si>
  <si>
    <t>介護老人保健施設</t>
  </si>
  <si>
    <t>介護療養型医療施設</t>
  </si>
  <si>
    <t>介護医療院</t>
  </si>
  <si>
    <t>サービス名</t>
  </si>
  <si>
    <t>年度）</t>
  </si>
  <si>
    <t>電話番号</t>
  </si>
  <si>
    <t>FAX番号</t>
  </si>
  <si>
    <t>令和</t>
  </si>
  <si>
    <t xml:space="preserve"> （法人名）</t>
  </si>
  <si>
    <t xml:space="preserve"> （代表者名）</t>
  </si>
  <si>
    <t>.</t>
  </si>
  <si>
    <t>①</t>
  </si>
  <si>
    <t>②</t>
  </si>
  <si>
    <t>介護職員処遇改善加算</t>
  </si>
  <si>
    <t>介護職員等特定処遇改善加算</t>
  </si>
  <si>
    <t>③</t>
  </si>
  <si>
    <t>④</t>
  </si>
  <si>
    <t>その他</t>
  </si>
  <si>
    <t>（</t>
  </si>
  <si>
    <t>）</t>
  </si>
  <si>
    <t>※</t>
  </si>
  <si>
    <t>※</t>
  </si>
  <si>
    <t xml:space="preserve"> </t>
  </si>
  <si>
    <t>介護職員等特定処遇改善加算</t>
  </si>
  <si>
    <t>介護職員処遇改善加算</t>
  </si>
  <si>
    <t>算定する介護職員処遇改善加算の区分</t>
  </si>
  <si>
    <t>加算Ⅱ</t>
  </si>
  <si>
    <t>算定する介護職員等特定処遇改善加算の区分</t>
  </si>
  <si>
    <t>加算Ⅰ</t>
  </si>
  <si>
    <t>特定Ⅰ</t>
  </si>
  <si>
    <t>ⅰ）加算の算定により賃金改善を行った賃金の総額</t>
  </si>
  <si>
    <t>別紙様式３－２</t>
  </si>
  <si>
    <t>別紙様式３－１</t>
  </si>
  <si>
    <t>※詳細は別紙様式３－２に記載</t>
  </si>
  <si>
    <t>介護職員処遇改善加算及び介護職員等特定処遇改善加算に関して、虚偽や不正があった場合には、支払われた介護給付費の返還や介護事業者の指定取消となる場合があるので留意すること。</t>
  </si>
  <si>
    <t>提出先</t>
  </si>
  <si>
    <t>介護職員等特定処遇改善加算（特定加算）</t>
  </si>
  <si>
    <t>平均賃金改善額＜特定＞</t>
  </si>
  <si>
    <t>（Ａ）経験・技能のある介護職員</t>
  </si>
  <si>
    <t>給与明細や勤務記録等、実績報告の根拠となる資料は、指定権者からの求めがあった場合に速やかに提出できるよう、適切に保管しておくこと。</t>
  </si>
  <si>
    <t>１　基本情報</t>
  </si>
  <si>
    <t>法人所在地</t>
  </si>
  <si>
    <t>書類作成担当者</t>
  </si>
  <si>
    <t>連絡先</t>
  </si>
  <si>
    <t>E-mail</t>
  </si>
  <si>
    <t>法人名</t>
  </si>
  <si>
    <t>フリガナ</t>
  </si>
  <si>
    <t>訪問型サービス（独自）</t>
  </si>
  <si>
    <t>通所型サービス（独自）</t>
  </si>
  <si>
    <t>↓隠し列</t>
  </si>
  <si>
    <t>【注意】本シートは様式作成用のため、提出は不要です。</t>
  </si>
  <si>
    <t>●次の情報を本シートの黄色セルに入力することで、各様式に自動的に転記されます。</t>
  </si>
  <si>
    <t>・加算対象事業所に関する情報</t>
  </si>
  <si>
    <t>東京都</t>
  </si>
  <si>
    <t>⇒下表に必要事項を入力してください。</t>
  </si>
  <si>
    <t>○○ケアサービス</t>
  </si>
  <si>
    <t>名称</t>
  </si>
  <si>
    <t>○○ケアサービス</t>
  </si>
  <si>
    <t>〒結合</t>
  </si>
  <si>
    <t>法人住所</t>
  </si>
  <si>
    <t>〒</t>
  </si>
  <si>
    <t>－</t>
  </si>
  <si>
    <t>住所１（番地・住居番号まで）</t>
  </si>
  <si>
    <t>千代田区霞が関１－２－２</t>
  </si>
  <si>
    <t>住所２（建物名等）</t>
  </si>
  <si>
    <t>○○ビル18Ｆ</t>
  </si>
  <si>
    <t>法人代表者</t>
  </si>
  <si>
    <t>職名</t>
  </si>
  <si>
    <t>代表取締役</t>
  </si>
  <si>
    <t>氏名</t>
  </si>
  <si>
    <t>厚労　花子</t>
  </si>
  <si>
    <t>書類作成
担当者</t>
  </si>
  <si>
    <t>フリガナ</t>
  </si>
  <si>
    <t>コウロウ　タロウ</t>
  </si>
  <si>
    <t>厚労　太郎</t>
  </si>
  <si>
    <t>03-3571-0000</t>
  </si>
  <si>
    <t>03-3571-9999</t>
  </si>
  <si>
    <t>e-mail</t>
  </si>
  <si>
    <t>aaa@aaa.aa.jp</t>
  </si>
  <si>
    <t>３　加算対象事業所に関する情報</t>
  </si>
  <si>
    <t>通し番号</t>
  </si>
  <si>
    <t>介護保険事業所番号</t>
  </si>
  <si>
    <t>指定権者名</t>
  </si>
  <si>
    <t>事業所名</t>
  </si>
  <si>
    <t>介護保険事業所名称０１</t>
  </si>
  <si>
    <t>介護保険事業所名称０２</t>
  </si>
  <si>
    <t>世田谷区</t>
  </si>
  <si>
    <t>介護保険事業所名称０３</t>
  </si>
  <si>
    <t>埼玉県</t>
  </si>
  <si>
    <t>介護保険事業所名称０４</t>
  </si>
  <si>
    <t>横浜市</t>
  </si>
  <si>
    <t>介護保険事業所名称０５</t>
  </si>
  <si>
    <t>・提出先に関する情報</t>
  </si>
  <si>
    <t>・基本情報</t>
  </si>
  <si>
    <t>１　提出先に関する情報</t>
  </si>
  <si>
    <t>２　基本情報</t>
  </si>
  <si>
    <t>指定権者</t>
  </si>
  <si>
    <t>事業所名</t>
  </si>
  <si>
    <t>下表に必要事項を入力してください。記入内容が様式3-1及び3-2に反映されます。</t>
  </si>
  <si>
    <t>介護職員処遇改善実績報告書・介護職員等特定処遇改善実績報告書（令和</t>
  </si>
  <si>
    <t>介護職員処遇改善実績報告書・介護職員等特定処遇改善実績報告書作成用　基本情報入力シート</t>
  </si>
  <si>
    <t>（Ｃ）その他の職種</t>
  </si>
  <si>
    <t>（Ｂ）他の介護職員</t>
  </si>
  <si>
    <t>改善後の賃金が
最も高額となった者の賃金(年額)</t>
  </si>
  <si>
    <t xml:space="preserve">
(配分比率)</t>
  </si>
  <si>
    <t>経験・技能のある介護職員(A)</t>
  </si>
  <si>
    <t>他の
介護職員(B)</t>
  </si>
  <si>
    <t>その他の職種(C)</t>
  </si>
  <si>
    <t>　介護職員処遇改善加算の合計</t>
  </si>
  <si>
    <t>　介護職員等特定処遇改善加算の合計</t>
  </si>
  <si>
    <t>介護職員処遇改善実績報告書・介護職員等特定処遇改善実績報告書（施設・事業所別個表）　</t>
  </si>
  <si>
    <t>本年度の常勤換算職員数［人］</t>
  </si>
  <si>
    <t>グループ別内訳</t>
  </si>
  <si>
    <t>（グループ別内訳）</t>
  </si>
  <si>
    <t>小規模事業所等で加算額全体が少額であるため。</t>
  </si>
  <si>
    <t>介護職員処遇改善加算（処遇改善加算）</t>
  </si>
  <si>
    <t>２　実績報告＜共通＞</t>
  </si>
  <si>
    <t>平均賃金改善額</t>
  </si>
  <si>
    <t>事業所の所在地</t>
  </si>
  <si>
    <t>都道府県</t>
  </si>
  <si>
    <t>千代田区</t>
  </si>
  <si>
    <t>市区町村</t>
  </si>
  <si>
    <t>豊島区</t>
  </si>
  <si>
    <t>世田谷区</t>
  </si>
  <si>
    <t>さいたま市</t>
  </si>
  <si>
    <t>横浜市</t>
  </si>
  <si>
    <t>神奈川県</t>
  </si>
  <si>
    <t>都道府県</t>
  </si>
  <si>
    <t>処遇改善加算・特定加算の算定届出に係る提出先（指定権者）の名称を入力してください。</t>
  </si>
  <si>
    <t>※事業所の数が多く、１枚に記載しきれない場合は、適宜、行を追加すること。</t>
  </si>
  <si>
    <t>※本表に記載する事業所は、計画書の別紙様式２－２に記載した事業所と一致しなければならない。</t>
  </si>
  <si>
    <t>グループ別内訳</t>
  </si>
  <si>
    <t>ワークシート名（左からの順）</t>
  </si>
  <si>
    <t>枚数</t>
  </si>
  <si>
    <t>ワークシートの入力の順番（推奨）</t>
  </si>
  <si>
    <t>説明</t>
  </si>
  <si>
    <t>はじめに</t>
  </si>
  <si>
    <t>-</t>
  </si>
  <si>
    <t>・本様式の内容と使い方を説明しています。</t>
  </si>
  <si>
    <t>不要</t>
  </si>
  <si>
    <t>基本情報入力シート</t>
  </si>
  <si>
    <t>提出</t>
  </si>
  <si>
    <t>２　書類の作成方法</t>
  </si>
  <si>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</si>
  <si>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</si>
  <si>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</si>
  <si>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</si>
  <si>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</si>
  <si>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</si>
  <si>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介護職員処遇改善実績報告書・介護職員等特定処遇改善実績報告書　作成にあたっての入力シート等の説明</t>
  </si>
  <si>
    <t>●従来の実績報告書からの主な変更点・注意点は下記のとおりです。</t>
  </si>
  <si>
    <t>・原則、本様式を用いて実績報告書を作成してください。</t>
  </si>
  <si>
    <t>別紙様式3-1</t>
  </si>
  <si>
    <t>別紙様式3-2</t>
  </si>
  <si>
    <t>&lt;-</t>
  </si>
  <si>
    <t>！この欄が○でない場合、特定加算による賃金改善の見込額が要件を満たしていません。</t>
  </si>
  <si>
    <t>円</t>
  </si>
  <si>
    <t>！この欄が☓の場合、A:BまたはA:Cの配分比率が要件を満たしていません。</t>
  </si>
  <si>
    <t>！この欄が☓の場合、B:Cの配分比率が要件を満たしていません。</t>
  </si>
  <si>
    <t>！この欄が☓の場合、Cのうち改善後の賃金が最も高額となった者の賃金が440万円を超えています。</t>
  </si>
  <si>
    <t>！この欄が☓の場合、「賃金改善を実施したグループ」の選択方法が不適当です。</t>
  </si>
  <si>
    <t>！この欄が☓の場合、「設定できない事業所があった場合その理由」欄にチェックが必要です。</t>
  </si>
  <si>
    <t>千葉県</t>
  </si>
  <si>
    <t>千葉市</t>
  </si>
  <si>
    <t>介護保険事業所名称０６</t>
  </si>
  <si>
    <t>経験・技能のある介護職員のうち月平均8万円以上又は年額440万円以上［人］</t>
  </si>
  <si>
    <t>経験・技能のある介護職員のうち月平均8万円以上又は年額440万円以上［人］</t>
  </si>
  <si>
    <t>いずれかに該当する人数</t>
  </si>
  <si>
    <t>未設定の
事業所</t>
  </si>
  <si>
    <t>本年度の常勤換算職員数［人］</t>
  </si>
  <si>
    <t>年度分の加算の総額</t>
  </si>
  <si>
    <t>前年度の平均賃金額(月額)【基準額３】　</t>
  </si>
  <si>
    <t>本年度の平均賃金額(月額)</t>
  </si>
  <si>
    <t>ⅱ）前年度の賃金の総額【基準額１】【基準額２】</t>
  </si>
  <si>
    <t>※②の「本年度の賃金の総額」には、賃金改善に伴う法定福利費等の事業主負担の増加分を含めることができる。</t>
  </si>
  <si>
    <t>本年度の加算の総額［円］</t>
  </si>
  <si>
    <t>本年度の賃金の総額［円］</t>
  </si>
  <si>
    <t>本年度の賃金の総額(［円］</t>
  </si>
  <si>
    <t>　</t>
  </si>
  <si>
    <t>実績報告書の記載内容に虚偽がないことを証明するとともに、記載内容を証明する資料を適切に保管していることを誓約します。</t>
  </si>
  <si>
    <t>！この欄が○でない場合、処遇改善加算による賃金改善の見込額が要件を満たしていません。</t>
  </si>
  <si>
    <t>月額平均８万円又は改善後の賃金が年額440万円となった者＜特定＞</t>
  </si>
  <si>
    <t>職員全体の賃金水準が低く、直ちに月額平均８万円等まで賃金を引き上げることが困難であるため。</t>
  </si>
  <si>
    <t>（設定できない事業所があった場合その理由）　※複数回答可</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</si>
  <si>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</si>
  <si>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賃金改善を実施した 
グループ　</t>
  </si>
  <si>
    <t>(右欄の額は①欄の額を上回ること)</t>
  </si>
  <si>
    <t>※「前年度の平均賃金額（月額）」には、計画書（２）⑦ⅳ）の額を記載すること。</t>
  </si>
  <si>
    <r>
      <t>　【本報告書で報告する加算】　</t>
    </r>
    <r>
      <rPr>
        <sz val="9"/>
        <rFont val="ＭＳ Ｐ明朝"/>
        <family val="1"/>
      </rPr>
      <t>加算名称にチェックを入れること。</t>
    </r>
  </si>
  <si>
    <r>
      <t>賃金改善所要額</t>
    </r>
    <r>
      <rPr>
        <sz val="8"/>
        <rFont val="ＭＳ Ｐ明朝"/>
        <family val="1"/>
      </rPr>
      <t>（ⅰ－ⅱ）</t>
    </r>
  </si>
  <si>
    <r>
      <t>　本年度の賃金の総額</t>
    </r>
    <r>
      <rPr>
        <sz val="8"/>
        <rFont val="ＭＳ Ｐ明朝"/>
        <family val="1"/>
      </rPr>
      <t>(a)</t>
    </r>
  </si>
  <si>
    <r>
      <t>　介護職員処遇改善加算の総額</t>
    </r>
    <r>
      <rPr>
        <sz val="8"/>
        <rFont val="ＭＳ Ｐ明朝"/>
        <family val="1"/>
      </rPr>
      <t>(b)</t>
    </r>
  </si>
  <si>
    <r>
      <t>　介護職員等特定処遇改善加算の総額</t>
    </r>
    <r>
      <rPr>
        <sz val="8"/>
        <rFont val="ＭＳ Ｐ明朝"/>
        <family val="1"/>
      </rPr>
      <t>(c)
　（その他の職員への支給分を除く）</t>
    </r>
  </si>
  <si>
    <t>（介護予防）訪問入浴介護</t>
  </si>
  <si>
    <t>（介護予防）通所リハビリテーション</t>
  </si>
  <si>
    <t>（介護予防）特定施設入居者生活介護</t>
  </si>
  <si>
    <t>（介護予防）認知症対応型通所介護</t>
  </si>
  <si>
    <t>（介護予防）小規模多機能型居宅介護</t>
  </si>
  <si>
    <t>（介護予防）小規模多機能型居宅介護</t>
  </si>
  <si>
    <t>（介護予防）認知症対応型共同生活介護</t>
  </si>
  <si>
    <t>（介護予防）短期入所生活介護</t>
  </si>
  <si>
    <t xml:space="preserve"> （介護予防）短期入所療養介護（老健）</t>
  </si>
  <si>
    <t xml:space="preserve"> （介護予防）短期入所療養介護（老健）</t>
  </si>
  <si>
    <t>（介護予防） 短期入所療養介護 （病院等（老健以外）)</t>
  </si>
  <si>
    <t>（介護予防）短期入所療養介護（医療院）</t>
  </si>
  <si>
    <t>定期巡回･随時対応型訪問介護看護</t>
  </si>
  <si>
    <t>定期巡回･随時対応型訪問介護看護</t>
  </si>
  <si>
    <t>令和２年度の処遇改善加算等に係る実績報告書の作成方法をご説明しています</t>
  </si>
  <si>
    <t>提出の要否</t>
  </si>
  <si>
    <r>
      <t>・「賃金改善所要額」の比較対象となる年度は、</t>
    </r>
    <r>
      <rPr>
        <b/>
        <sz val="14"/>
        <rFont val="ＭＳ Ｐゴシック"/>
        <family val="3"/>
      </rPr>
      <t>「初めて加算を取得する（した）前年度」ではなく「（申請の）前年度」</t>
    </r>
    <r>
      <rPr>
        <sz val="14"/>
        <rFont val="ＭＳ Ｐゴシック"/>
        <family val="3"/>
      </rPr>
      <t>となりました。</t>
    </r>
  </si>
  <si>
    <t>・法人の基本的な情報を入力することで、様式3-1及び様式3-2へ自動的に転記が行われるため、こちらから入力してください。
・本シートは提出不要です。</t>
  </si>
  <si>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</si>
  <si>
    <t>・計画書の別紙様式２－２又は別紙様式２－３で届け出た事業所について、事業所毎の加算総額や賃金総額、常勤換算職員数等を入力します。</t>
  </si>
  <si>
    <t>③</t>
  </si>
  <si>
    <t>―（一括申請する事業所数により異なる）</t>
  </si>
  <si>
    <t>・介護職員処遇改善実績報告書と介護職員等特定処遇改善実績報告書を一本化しました。</t>
  </si>
  <si>
    <t>※「前年度の賃金の総額」には、計画書の（１）④ⅱ）又は（２）⑥ⅱ）の額を記載すること。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</si>
</sst>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0_ "/>
    <numFmt numFmtId="180" formatCode="0.00_ "/>
    <numFmt numFmtId="181" formatCode="#,##0_);[Red]\(#,##0\)"/>
    <numFmt numFmtId="182" formatCode="\(#,##0.00_ \)"/>
  </numFmts>
  <fonts count="97">
    <font>
      <sz val="11"/>
      <name val="ＭＳ Ｐゴシック"/>
      <family val="3"/>
    </font>
    <font>
      <sz val="11"/>
      <color indexed="8"/>
      <name val="ＭＳ Ｐゴシック"/>
      <family val="3"/>
    </font>
    <font>
      <sz val="6"/>
      <name val="ＭＳ Ｐゴシック"/>
      <family val="3"/>
    </font>
    <font>
      <sz val="14"/>
      <name val="ＭＳ Ｐゴシック"/>
      <family val="3"/>
    </font>
    <font>
      <b/>
      <sz val="11"/>
      <name val="ＭＳ Ｐゴシック"/>
      <family val="3"/>
    </font>
    <font>
      <b/>
      <sz val="11"/>
      <color indexed="10"/>
      <name val="ＭＳ Ｐゴシック"/>
      <family val="3"/>
    </font>
    <font>
      <u val="single"/>
      <sz val="11"/>
      <color indexed="12"/>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4"/>
      <color indexed="10"/>
      <name val="ＭＳ Ｐゴシック"/>
      <family val="3"/>
    </font>
    <font>
      <sz val="9"/>
      <name val="MS P ゴシック"/>
      <family val="3"/>
    </font>
    <font>
      <sz val="10"/>
      <name val="MS P ゴシック"/>
      <family val="3"/>
    </font>
    <font>
      <b/>
      <sz val="10"/>
      <name val="ＭＳ Ｐゴシック"/>
      <family val="3"/>
    </font>
    <font>
      <b/>
      <u val="single"/>
      <sz val="10"/>
      <name val="MS P ゴシック"/>
      <family val="3"/>
    </font>
    <font>
      <sz val="11"/>
      <name val="ＭＳ Ｐ明朝"/>
      <family val="1"/>
    </font>
    <font>
      <sz val="10"/>
      <name val="ＭＳ Ｐ明朝"/>
      <family val="1"/>
    </font>
    <font>
      <sz val="14"/>
      <name val="ＭＳ Ｐ明朝"/>
      <family val="1"/>
    </font>
    <font>
      <sz val="10"/>
      <color indexed="9"/>
      <name val="ＭＳ Ｐ明朝"/>
      <family val="1"/>
    </font>
    <font>
      <b/>
      <sz val="9"/>
      <name val="ＭＳ Ｐ明朝"/>
      <family val="1"/>
    </font>
    <font>
      <sz val="9"/>
      <name val="ＭＳ Ｐ明朝"/>
      <family val="1"/>
    </font>
    <font>
      <sz val="11"/>
      <color indexed="9"/>
      <name val="ＭＳ Ｐ明朝"/>
      <family val="1"/>
    </font>
    <font>
      <sz val="8"/>
      <name val="ＭＳ Ｐ明朝"/>
      <family val="1"/>
    </font>
    <font>
      <b/>
      <sz val="11"/>
      <name val="ＭＳ Ｐ明朝"/>
      <family val="1"/>
    </font>
    <font>
      <b/>
      <sz val="11"/>
      <color indexed="9"/>
      <name val="ＭＳ Ｐ明朝"/>
      <family val="1"/>
    </font>
    <font>
      <b/>
      <sz val="8"/>
      <name val="ＭＳ Ｐ明朝"/>
      <family val="1"/>
    </font>
    <font>
      <sz val="12"/>
      <name val="ＭＳ Ｐ明朝"/>
      <family val="1"/>
    </font>
    <font>
      <sz val="9.5"/>
      <name val="ＭＳ Ｐ明朝"/>
      <family val="1"/>
    </font>
    <font>
      <b/>
      <sz val="10.5"/>
      <name val="ＭＳ Ｐ明朝"/>
      <family val="1"/>
    </font>
    <font>
      <b/>
      <sz val="10.5"/>
      <color indexed="60"/>
      <name val="ＭＳ Ｐ明朝"/>
      <family val="1"/>
    </font>
    <font>
      <sz val="10.5"/>
      <name val="ＭＳ Ｐ明朝"/>
      <family val="1"/>
    </font>
    <font>
      <sz val="11.5"/>
      <name val="ＭＳ Ｐ明朝"/>
      <family val="1"/>
    </font>
    <font>
      <sz val="7.5"/>
      <name val="ＭＳ Ｐ明朝"/>
      <family val="1"/>
    </font>
    <font>
      <b/>
      <sz val="11"/>
      <color indexed="8"/>
      <name val="ＭＳ Ｐゴシック"/>
      <family val="3"/>
    </font>
    <font>
      <u val="single"/>
      <sz val="11"/>
      <color indexed="8"/>
      <name val="ＭＳ Ｐゴシック"/>
      <family val="3"/>
    </font>
    <font>
      <u val="single"/>
      <sz val="11"/>
      <color indexed="2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6"/>
      <color indexed="8"/>
      <name val="ＭＳ Ｐゴシック"/>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Ｐゴシック"/>
      <family val="3"/>
    </font>
    <font>
      <sz val="11"/>
      <color theme="1"/>
      <name val="ＭＳ Ｐゴシック"/>
      <family val="3"/>
    </font>
    <font>
      <sz val="14"/>
      <color theme="1"/>
      <name val="Calibri"/>
      <family val="3"/>
    </font>
    <font>
      <b/>
      <sz val="14"/>
      <color rgb="FFFF0000"/>
      <name val="Calibri"/>
      <family val="3"/>
    </font>
    <font>
      <sz val="10"/>
      <color theme="0"/>
      <name val="ＭＳ Ｐ明朝"/>
      <family val="1"/>
    </font>
    <font>
      <sz val="11"/>
      <color theme="0"/>
      <name val="ＭＳ Ｐ明朝"/>
      <family val="1"/>
    </font>
    <font>
      <b/>
      <sz val="11"/>
      <color theme="0"/>
      <name val="ＭＳ Ｐ明朝"/>
      <family val="1"/>
    </font>
    <font>
      <b/>
      <sz val="11"/>
      <color theme="1"/>
      <name val="ＭＳ Ｐゴシック"/>
      <family val="3"/>
    </font>
    <font>
      <sz val="20"/>
      <color theme="1"/>
      <name val="Calibri"/>
      <family val="3"/>
    </font>
    <font>
      <b/>
      <sz val="16"/>
      <color theme="0"/>
      <name val="Calibri"/>
      <family val="3"/>
    </font>
    <font>
      <u val="single"/>
      <sz val="11"/>
      <color theme="1"/>
      <name val="ＭＳ Ｐゴシック"/>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
      <patternFill patternType="solid">
        <fgColor theme="0"/>
        <bgColor indexed="64"/>
      </patternFill>
    </fill>
    <fill>
      <patternFill patternType="solid">
        <fgColor rgb="FFCDFFFF"/>
        <bgColor indexed="64"/>
      </patternFill>
    </fill>
  </fills>
  <borders count="1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style="medium"/>
      <bottom style="thin"/>
    </border>
    <border>
      <left style="medium"/>
      <right style="medium"/>
      <top style="thin"/>
      <bottom style="thin"/>
    </border>
    <border>
      <left style="thin"/>
      <right style="thin"/>
      <top style="thin"/>
      <bottom style="thin"/>
    </border>
    <border>
      <left style="thin"/>
      <right/>
      <top style="thin"/>
      <bottom style="thin"/>
    </border>
    <border>
      <left style="medium"/>
      <right style="medium"/>
      <top/>
      <bottom/>
    </border>
    <border>
      <left style="medium"/>
      <right style="medium"/>
      <top/>
      <bottom style="medium"/>
    </border>
    <border>
      <left style="thin"/>
      <right/>
      <top style="thin"/>
      <bottom/>
    </border>
    <border>
      <left/>
      <right/>
      <top style="thin"/>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hair"/>
      <right/>
      <top style="hair"/>
      <bottom style="hair"/>
    </border>
    <border>
      <left/>
      <right/>
      <top style="hair"/>
      <bottom style="hair"/>
    </border>
    <border>
      <left/>
      <right style="hair"/>
      <top style="hair"/>
      <bottom style="hair"/>
    </border>
    <border>
      <left style="medium"/>
      <right/>
      <top/>
      <bottom style="medium"/>
    </border>
    <border>
      <left/>
      <right/>
      <top/>
      <bottom style="medium"/>
    </border>
    <border>
      <left/>
      <right style="medium"/>
      <top/>
      <bottom style="medium"/>
    </border>
    <border>
      <left style="hair"/>
      <right/>
      <top style="thin"/>
      <bottom style="thin"/>
    </border>
    <border>
      <left style="medium"/>
      <right/>
      <top style="medium"/>
      <bottom style="medium"/>
    </border>
    <border>
      <left/>
      <right/>
      <top style="medium"/>
      <bottom style="medium"/>
    </border>
    <border>
      <left/>
      <right style="medium"/>
      <top style="medium"/>
      <bottom style="medium"/>
    </border>
    <border>
      <left/>
      <right/>
      <top style="thin"/>
      <bottom/>
    </border>
    <border>
      <left style="thin"/>
      <right/>
      <top/>
      <bottom/>
    </border>
    <border>
      <left style="hair"/>
      <right/>
      <top style="hair"/>
      <bottom/>
    </border>
    <border>
      <left style="hair"/>
      <right style="hair"/>
      <top/>
      <bottom/>
    </border>
    <border>
      <left style="hair"/>
      <right/>
      <top/>
      <bottom/>
    </border>
    <border>
      <left/>
      <right/>
      <top style="hair"/>
      <bottom/>
    </border>
    <border>
      <left/>
      <right style="thin"/>
      <top style="thin"/>
      <bottom/>
    </border>
    <border>
      <left/>
      <right style="thin"/>
      <top/>
      <bottom/>
    </border>
    <border>
      <left style="thin"/>
      <right/>
      <top style="hair"/>
      <bottom style="hair"/>
    </border>
    <border>
      <left/>
      <right style="thin"/>
      <top style="hair"/>
      <bottom style="hair"/>
    </border>
    <border>
      <left style="thin"/>
      <right/>
      <top style="hair"/>
      <bottom style="thin"/>
    </border>
    <border>
      <left/>
      <right/>
      <top style="hair"/>
      <bottom style="thin"/>
    </border>
    <border>
      <left/>
      <right style="thin"/>
      <top/>
      <bottom style="thin"/>
    </border>
    <border>
      <left/>
      <right/>
      <top/>
      <bottom style="thin"/>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thin"/>
      <right/>
      <top/>
      <bottom style="thin"/>
    </border>
    <border>
      <left style="thin"/>
      <right style="thin"/>
      <top style="thin"/>
      <bottom/>
    </border>
    <border>
      <left style="thin"/>
      <right style="thin"/>
      <top style="medium"/>
      <bottom/>
    </border>
    <border diagonalUp="1">
      <left/>
      <right/>
      <top style="thin"/>
      <bottom/>
      <diagonal style="thin"/>
    </border>
    <border>
      <left style="medium"/>
      <right style="medium"/>
      <top style="medium"/>
      <bottom/>
    </border>
    <border diagonalUp="1">
      <left/>
      <right style="thin"/>
      <top style="thin"/>
      <bottom/>
      <diagonal style="thin"/>
    </border>
    <border diagonalUp="1">
      <left style="thin"/>
      <right style="thin"/>
      <top style="thin"/>
      <bottom/>
      <diagonal style="thin"/>
    </border>
    <border diagonalUp="1">
      <left style="thin"/>
      <right/>
      <top/>
      <bottom/>
      <diagonal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style="thin"/>
      <top/>
      <bottom/>
    </border>
    <border>
      <left style="thin"/>
      <right style="thin"/>
      <top/>
      <bottom style="thin"/>
    </border>
    <border>
      <left style="thin"/>
      <right style="hair"/>
      <top style="thin"/>
      <bottom/>
    </border>
    <border>
      <left style="hair"/>
      <right style="hair"/>
      <top style="thin"/>
      <bottom/>
    </border>
    <border>
      <left style="hair"/>
      <right style="thin"/>
      <top style="thin"/>
      <bottom/>
    </border>
    <border>
      <left/>
      <right style="hair"/>
      <top style="thin"/>
      <bottom style="thin"/>
    </border>
    <border>
      <left style="hair"/>
      <right style="hair"/>
      <top style="thin"/>
      <bottom style="thin"/>
    </border>
    <border>
      <left style="hair"/>
      <right style="thin"/>
      <top style="thin"/>
      <bottom style="thin"/>
    </border>
    <border>
      <left style="medium"/>
      <right style="hair"/>
      <top style="thin"/>
      <bottom style="thin"/>
    </border>
    <border>
      <left style="medium"/>
      <right style="hair"/>
      <top/>
      <bottom style="thin"/>
    </border>
    <border>
      <left style="hair"/>
      <right style="hair"/>
      <top/>
      <bottom style="thin"/>
    </border>
    <border>
      <left style="hair"/>
      <right style="thin"/>
      <top/>
      <bottom style="thin"/>
    </border>
    <border>
      <left/>
      <right/>
      <top/>
      <bottom style="double"/>
    </border>
    <border>
      <left style="medium"/>
      <right style="thin"/>
      <top style="thin"/>
      <bottom style="thin"/>
    </border>
    <border>
      <left style="thin"/>
      <right style="medium"/>
      <top/>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medium"/>
      <top style="thin"/>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medium"/>
      <right style="thin"/>
      <top style="thin"/>
      <bottom/>
    </border>
    <border>
      <left style="thin"/>
      <right/>
      <top style="hair"/>
      <bottom/>
    </border>
    <border>
      <left style="thin"/>
      <right/>
      <top style="thin"/>
      <bottom style="hair"/>
    </border>
    <border>
      <left/>
      <right/>
      <top style="thin"/>
      <bottom style="hair"/>
    </border>
    <border>
      <left/>
      <right style="thin"/>
      <top style="thin"/>
      <bottom style="hair"/>
    </border>
    <border>
      <left/>
      <right style="thin"/>
      <top style="hair"/>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style="thin"/>
      <right/>
      <top style="hair"/>
      <bottom/>
      <diagonal style="thin"/>
    </border>
    <border diagonalUp="1">
      <left/>
      <right/>
      <top style="hair"/>
      <bottom/>
      <diagonal style="thin"/>
    </border>
    <border>
      <left style="medium"/>
      <right/>
      <top style="hair"/>
      <bottom style="medium"/>
    </border>
    <border>
      <left/>
      <right/>
      <top style="hair"/>
      <bottom style="medium"/>
    </border>
    <border>
      <left/>
      <right style="medium"/>
      <top style="hair"/>
      <bottom style="medium"/>
    </border>
    <border>
      <left style="medium"/>
      <right/>
      <top style="medium"/>
      <bottom style="hair"/>
    </border>
    <border>
      <left/>
      <right/>
      <top style="medium"/>
      <bottom style="hair"/>
    </border>
    <border>
      <left/>
      <right style="medium"/>
      <top style="medium"/>
      <bottom style="hair"/>
    </border>
    <border>
      <left style="medium"/>
      <right/>
      <top style="hair"/>
      <bottom style="hair"/>
    </border>
    <border>
      <left/>
      <right style="medium"/>
      <top style="hair"/>
      <bottom style="hair"/>
    </border>
    <border>
      <left/>
      <right style="thin"/>
      <top style="hair"/>
      <bottom/>
    </border>
    <border>
      <left/>
      <right style="medium"/>
      <top style="hair"/>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66" fillId="0" borderId="0">
      <alignment vertical="center"/>
      <protection/>
    </xf>
    <xf numFmtId="0" fontId="83" fillId="0" borderId="0" applyNumberFormat="0" applyFill="0" applyBorder="0" applyAlignment="0" applyProtection="0"/>
    <xf numFmtId="0" fontId="84" fillId="32" borderId="0" applyNumberFormat="0" applyBorder="0" applyAlignment="0" applyProtection="0"/>
  </cellStyleXfs>
  <cellXfs count="557">
    <xf numFmtId="0" fontId="0" fillId="0" borderId="0" xfId="0" applyAlignment="1">
      <alignment vertical="center"/>
    </xf>
    <xf numFmtId="0" fontId="0" fillId="0" borderId="0" xfId="0" applyFont="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10" fontId="0" fillId="0" borderId="0" xfId="43" applyNumberFormat="1" applyFont="1" applyBorder="1" applyAlignment="1">
      <alignment horizontal="center" vertical="center" wrapText="1"/>
    </xf>
    <xf numFmtId="0" fontId="4" fillId="0" borderId="0" xfId="0" applyFont="1" applyAlignment="1">
      <alignment vertical="center"/>
    </xf>
    <xf numFmtId="0" fontId="85" fillId="0" borderId="0" xfId="0" applyFont="1" applyAlignme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pplyAlignment="1">
      <alignment vertical="center"/>
    </xf>
    <xf numFmtId="0" fontId="0" fillId="33" borderId="0" xfId="0" applyFill="1" applyBorder="1" applyAlignment="1">
      <alignment vertical="center"/>
    </xf>
    <xf numFmtId="0" fontId="0" fillId="34" borderId="0" xfId="0" applyFill="1" applyBorder="1" applyAlignment="1">
      <alignment vertical="center"/>
    </xf>
    <xf numFmtId="0" fontId="0" fillId="35" borderId="0" xfId="0" applyFill="1" applyBorder="1" applyAlignment="1">
      <alignment vertical="center"/>
    </xf>
    <xf numFmtId="0" fontId="86" fillId="0" borderId="0" xfId="0" applyFont="1" applyFill="1" applyBorder="1" applyAlignment="1">
      <alignment horizontal="center" vertical="center" wrapText="1"/>
    </xf>
    <xf numFmtId="0" fontId="0" fillId="0" borderId="13" xfId="0" applyBorder="1" applyAlignment="1">
      <alignment horizontal="center" vertical="center" wrapText="1"/>
    </xf>
    <xf numFmtId="0" fontId="87" fillId="0" borderId="0" xfId="0" applyFont="1" applyAlignment="1">
      <alignment vertical="center"/>
    </xf>
    <xf numFmtId="0" fontId="4" fillId="36" borderId="13" xfId="0" applyFont="1" applyFill="1" applyBorder="1" applyAlignment="1">
      <alignment horizontal="center" vertical="center" wrapText="1"/>
    </xf>
    <xf numFmtId="0" fontId="0" fillId="0" borderId="0" xfId="0" applyAlignment="1">
      <alignment horizontal="center" vertical="center"/>
    </xf>
    <xf numFmtId="0" fontId="0" fillId="0" borderId="13" xfId="0" applyBorder="1" applyAlignment="1">
      <alignment horizontal="left" vertical="top" wrapText="1"/>
    </xf>
    <xf numFmtId="0" fontId="0" fillId="0" borderId="14" xfId="0" applyBorder="1" applyAlignment="1">
      <alignment horizontal="center" vertical="top" wrapText="1"/>
    </xf>
    <xf numFmtId="0" fontId="0" fillId="0" borderId="13" xfId="0" applyBorder="1" applyAlignment="1">
      <alignment vertical="top" wrapText="1"/>
    </xf>
    <xf numFmtId="0" fontId="10" fillId="28" borderId="13"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Alignment="1">
      <alignment vertical="center"/>
    </xf>
    <xf numFmtId="0" fontId="0" fillId="0" borderId="0" xfId="0" applyAlignment="1">
      <alignment horizontal="left" vertical="top"/>
    </xf>
    <xf numFmtId="0" fontId="13" fillId="30" borderId="10" xfId="0" applyFont="1" applyFill="1" applyBorder="1" applyAlignment="1">
      <alignment horizontal="center" vertical="center" wrapText="1"/>
    </xf>
    <xf numFmtId="0" fontId="15" fillId="0" borderId="0" xfId="0" applyFont="1" applyAlignment="1">
      <alignment horizontal="right" vertical="center" wrapText="1"/>
    </xf>
    <xf numFmtId="0" fontId="88" fillId="0" borderId="0" xfId="0" applyFont="1" applyAlignment="1">
      <alignment vertical="top"/>
    </xf>
    <xf numFmtId="0" fontId="88" fillId="0" borderId="0" xfId="0" applyFont="1" applyAlignment="1">
      <alignment horizontal="center" vertical="top"/>
    </xf>
    <xf numFmtId="0" fontId="13" fillId="30" borderId="13" xfId="0" applyFont="1" applyFill="1" applyBorder="1" applyAlignment="1">
      <alignment horizontal="center" vertical="center" wrapText="1"/>
    </xf>
    <xf numFmtId="0" fontId="13" fillId="30" borderId="14" xfId="0" applyFont="1" applyFill="1" applyBorder="1" applyAlignment="1">
      <alignment horizontal="center" vertical="center" wrapText="1"/>
    </xf>
    <xf numFmtId="0" fontId="15" fillId="0" borderId="14" xfId="0" applyFont="1" applyBorder="1" applyAlignment="1">
      <alignment horizontal="justify" vertical="center" wrapText="1"/>
    </xf>
    <xf numFmtId="0" fontId="15" fillId="0" borderId="15" xfId="0" applyFont="1" applyBorder="1" applyAlignment="1">
      <alignment horizontal="justify" vertical="center" wrapText="1"/>
    </xf>
    <xf numFmtId="0" fontId="15" fillId="0" borderId="16" xfId="0" applyFont="1" applyBorder="1" applyAlignment="1">
      <alignment horizontal="justify" vertical="center" wrapText="1"/>
    </xf>
    <xf numFmtId="0" fontId="0" fillId="0" borderId="13" xfId="0" applyBorder="1" applyAlignment="1">
      <alignment horizontal="center" vertical="center" wrapText="1"/>
    </xf>
    <xf numFmtId="0" fontId="21" fillId="0" borderId="0" xfId="0" applyFont="1" applyFill="1" applyAlignment="1">
      <alignment vertical="center"/>
    </xf>
    <xf numFmtId="0" fontId="23"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17" xfId="0" applyFont="1" applyFill="1" applyBorder="1" applyAlignment="1">
      <alignment vertical="center"/>
    </xf>
    <xf numFmtId="0" fontId="22" fillId="0" borderId="14" xfId="0" applyFont="1" applyFill="1" applyBorder="1" applyAlignment="1">
      <alignmen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89" fillId="0" borderId="0" xfId="0" applyFont="1" applyFill="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pplyProtection="1">
      <alignment vertical="center" shrinkToFit="1"/>
      <protection locked="0"/>
    </xf>
    <xf numFmtId="0" fontId="22" fillId="0" borderId="20" xfId="0" applyFont="1" applyFill="1" applyBorder="1" applyAlignment="1">
      <alignment horizontal="left" vertical="center" wrapText="1"/>
    </xf>
    <xf numFmtId="0" fontId="22" fillId="0" borderId="21" xfId="0" applyFont="1" applyFill="1" applyBorder="1" applyAlignment="1">
      <alignment horizontal="left" vertical="center" wrapText="1"/>
    </xf>
    <xf numFmtId="0" fontId="22" fillId="0" borderId="22" xfId="0" applyFont="1" applyFill="1" applyBorder="1" applyAlignment="1">
      <alignment horizontal="left" vertical="center" wrapText="1"/>
    </xf>
    <xf numFmtId="0" fontId="25" fillId="0" borderId="23" xfId="0" applyFont="1" applyFill="1" applyBorder="1" applyAlignment="1">
      <alignment vertical="center"/>
    </xf>
    <xf numFmtId="0" fontId="22" fillId="0" borderId="0" xfId="0" applyFont="1" applyFill="1" applyBorder="1" applyAlignment="1">
      <alignment horizontal="left" vertical="center" wrapText="1"/>
    </xf>
    <xf numFmtId="0" fontId="22" fillId="0" borderId="24" xfId="0" applyFont="1" applyFill="1" applyBorder="1" applyAlignment="1">
      <alignment horizontal="left" vertical="center" wrapText="1"/>
    </xf>
    <xf numFmtId="0" fontId="90" fillId="0" borderId="0" xfId="0" applyFont="1" applyFill="1" applyAlignment="1">
      <alignment vertical="center"/>
    </xf>
    <xf numFmtId="0" fontId="21" fillId="0" borderId="23" xfId="0" applyFont="1" applyFill="1" applyBorder="1" applyAlignment="1">
      <alignment vertical="center"/>
    </xf>
    <xf numFmtId="0" fontId="26" fillId="0" borderId="0" xfId="0" applyFont="1" applyFill="1" applyBorder="1" applyAlignment="1">
      <alignment vertical="center"/>
    </xf>
    <xf numFmtId="0" fontId="21" fillId="34" borderId="25" xfId="0" applyFont="1" applyFill="1" applyBorder="1" applyAlignment="1">
      <alignment vertical="center"/>
    </xf>
    <xf numFmtId="0" fontId="25" fillId="34" borderId="26" xfId="0" applyFont="1" applyFill="1" applyBorder="1" applyAlignment="1">
      <alignment vertical="center"/>
    </xf>
    <xf numFmtId="0" fontId="21" fillId="34" borderId="26" xfId="0" applyFont="1" applyFill="1" applyBorder="1" applyAlignment="1">
      <alignment vertical="center"/>
    </xf>
    <xf numFmtId="0" fontId="26" fillId="34" borderId="26" xfId="0" applyFont="1" applyFill="1" applyBorder="1" applyAlignment="1">
      <alignment horizontal="center" vertical="center"/>
    </xf>
    <xf numFmtId="0" fontId="26" fillId="34" borderId="26" xfId="0" applyFont="1" applyFill="1" applyBorder="1" applyAlignment="1">
      <alignment vertical="center"/>
    </xf>
    <xf numFmtId="0" fontId="26" fillId="34" borderId="27" xfId="0" applyFont="1" applyFill="1" applyBorder="1" applyAlignment="1">
      <alignment vertical="center"/>
    </xf>
    <xf numFmtId="0" fontId="21" fillId="35" borderId="25" xfId="0" applyFont="1" applyFill="1" applyBorder="1" applyAlignment="1">
      <alignment vertical="center"/>
    </xf>
    <xf numFmtId="0" fontId="25" fillId="35" borderId="26" xfId="0" applyFont="1" applyFill="1" applyBorder="1" applyAlignment="1">
      <alignment vertical="center"/>
    </xf>
    <xf numFmtId="0" fontId="21" fillId="35" borderId="26" xfId="0" applyFont="1" applyFill="1" applyBorder="1" applyAlignment="1">
      <alignment vertical="center"/>
    </xf>
    <xf numFmtId="0" fontId="26" fillId="35" borderId="26" xfId="0" applyFont="1" applyFill="1" applyBorder="1" applyAlignment="1">
      <alignment vertical="center"/>
    </xf>
    <xf numFmtId="0" fontId="21" fillId="35" borderId="27" xfId="0" applyFont="1" applyFill="1" applyBorder="1" applyAlignment="1">
      <alignment vertical="center"/>
    </xf>
    <xf numFmtId="0" fontId="21" fillId="0" borderId="24" xfId="0" applyFont="1" applyFill="1" applyBorder="1" applyAlignment="1">
      <alignment vertical="center"/>
    </xf>
    <xf numFmtId="0" fontId="21" fillId="0" borderId="28" xfId="0" applyFont="1" applyFill="1" applyBorder="1" applyAlignment="1">
      <alignment vertical="center"/>
    </xf>
    <xf numFmtId="0" fontId="21" fillId="0" borderId="29" xfId="0" applyFont="1" applyFill="1" applyBorder="1" applyAlignment="1">
      <alignment vertical="center"/>
    </xf>
    <xf numFmtId="0" fontId="21" fillId="0" borderId="30" xfId="0" applyFont="1" applyFill="1" applyBorder="1" applyAlignment="1">
      <alignment vertical="center"/>
    </xf>
    <xf numFmtId="0" fontId="22" fillId="0" borderId="0" xfId="0" applyFont="1" applyFill="1" applyBorder="1" applyAlignment="1">
      <alignment horizontal="left" vertical="center"/>
    </xf>
    <xf numFmtId="0" fontId="28" fillId="0" borderId="0" xfId="0" applyFont="1" applyFill="1" applyBorder="1" applyAlignment="1">
      <alignment horizontal="left" vertical="center"/>
    </xf>
    <xf numFmtId="0" fontId="22" fillId="37" borderId="14" xfId="0" applyFont="1" applyFill="1" applyBorder="1" applyAlignment="1">
      <alignment horizontal="center" vertical="center"/>
    </xf>
    <xf numFmtId="0" fontId="22" fillId="37" borderId="18" xfId="0" applyFont="1" applyFill="1" applyBorder="1" applyAlignment="1">
      <alignment horizontal="center" vertical="center"/>
    </xf>
    <xf numFmtId="0" fontId="22" fillId="37" borderId="18" xfId="0" applyFont="1" applyFill="1" applyBorder="1" applyAlignment="1" applyProtection="1">
      <alignment vertical="center" shrinkToFit="1"/>
      <protection locked="0"/>
    </xf>
    <xf numFmtId="0" fontId="22" fillId="37" borderId="19" xfId="0" applyFont="1" applyFill="1" applyBorder="1" applyAlignment="1" applyProtection="1">
      <alignment vertical="center" shrinkToFit="1"/>
      <protection locked="0"/>
    </xf>
    <xf numFmtId="0" fontId="22" fillId="0" borderId="14" xfId="0" applyFont="1" applyFill="1" applyBorder="1" applyAlignment="1">
      <alignment horizontal="center" vertical="center"/>
    </xf>
    <xf numFmtId="0" fontId="22" fillId="0" borderId="31" xfId="0" applyFont="1" applyFill="1" applyBorder="1" applyAlignment="1">
      <alignment vertical="center"/>
    </xf>
    <xf numFmtId="0" fontId="22" fillId="0" borderId="18" xfId="0" applyFont="1" applyFill="1" applyBorder="1" applyAlignment="1">
      <alignment vertical="center"/>
    </xf>
    <xf numFmtId="0" fontId="22" fillId="0" borderId="18" xfId="0" applyFont="1" applyFill="1" applyBorder="1" applyAlignment="1" applyProtection="1">
      <alignment vertical="center" shrinkToFit="1"/>
      <protection locked="0"/>
    </xf>
    <xf numFmtId="0" fontId="29" fillId="38" borderId="10" xfId="0" applyFont="1" applyFill="1" applyBorder="1" applyAlignment="1">
      <alignment horizontal="center" vertical="center"/>
    </xf>
    <xf numFmtId="0" fontId="29" fillId="7" borderId="32" xfId="0" applyFont="1" applyFill="1" applyBorder="1" applyAlignment="1">
      <alignment vertical="center"/>
    </xf>
    <xf numFmtId="0" fontId="29" fillId="7" borderId="33" xfId="0" applyFont="1" applyFill="1" applyBorder="1" applyAlignment="1">
      <alignment vertical="center"/>
    </xf>
    <xf numFmtId="0" fontId="91" fillId="7" borderId="34" xfId="0" applyFont="1" applyFill="1" applyBorder="1" applyAlignment="1">
      <alignment vertical="center"/>
    </xf>
    <xf numFmtId="0" fontId="22" fillId="0" borderId="17" xfId="0" applyFont="1" applyFill="1" applyBorder="1" applyAlignment="1">
      <alignment horizontal="center" vertical="center"/>
    </xf>
    <xf numFmtId="0" fontId="22" fillId="0" borderId="35" xfId="0" applyFont="1" applyFill="1" applyBorder="1" applyAlignment="1">
      <alignment vertical="center"/>
    </xf>
    <xf numFmtId="0" fontId="22" fillId="0" borderId="35" xfId="0" applyFont="1" applyFill="1" applyBorder="1" applyAlignment="1">
      <alignment horizontal="center" vertical="center"/>
    </xf>
    <xf numFmtId="0" fontId="22" fillId="0" borderId="35" xfId="0" applyFont="1" applyFill="1" applyBorder="1" applyAlignment="1" applyProtection="1">
      <alignment vertical="center" shrinkToFit="1"/>
      <protection locked="0"/>
    </xf>
    <xf numFmtId="0" fontId="31" fillId="0" borderId="35" xfId="0" applyFont="1" applyFill="1" applyBorder="1" applyAlignment="1" applyProtection="1">
      <alignment horizontal="right" vertical="center"/>
      <protection locked="0"/>
    </xf>
    <xf numFmtId="0" fontId="21" fillId="0" borderId="0" xfId="0" applyFont="1" applyAlignment="1">
      <alignment vertical="center"/>
    </xf>
    <xf numFmtId="0" fontId="22" fillId="0" borderId="36" xfId="0" applyFont="1" applyFill="1" applyBorder="1" applyAlignment="1">
      <alignment horizontal="center" vertical="center"/>
    </xf>
    <xf numFmtId="0" fontId="22" fillId="0" borderId="37" xfId="0" applyFont="1" applyFill="1" applyBorder="1" applyAlignment="1">
      <alignment vertical="center"/>
    </xf>
    <xf numFmtId="0" fontId="22" fillId="0" borderId="26" xfId="0" applyFont="1" applyFill="1" applyBorder="1" applyAlignment="1">
      <alignment horizontal="center" vertical="center"/>
    </xf>
    <xf numFmtId="0" fontId="22" fillId="0" borderId="26" xfId="0" applyFont="1" applyFill="1" applyBorder="1" applyAlignment="1" applyProtection="1">
      <alignment vertical="center" shrinkToFit="1"/>
      <protection locked="0"/>
    </xf>
    <xf numFmtId="0" fontId="22" fillId="0" borderId="38" xfId="0" applyFont="1" applyFill="1" applyBorder="1" applyAlignment="1">
      <alignment vertical="center"/>
    </xf>
    <xf numFmtId="0" fontId="22" fillId="0" borderId="25" xfId="0" applyFont="1" applyFill="1" applyBorder="1" applyAlignment="1">
      <alignment horizontal="left" vertical="center"/>
    </xf>
    <xf numFmtId="0" fontId="22" fillId="0" borderId="39" xfId="0" applyFont="1" applyFill="1" applyBorder="1" applyAlignment="1">
      <alignment vertical="center"/>
    </xf>
    <xf numFmtId="0" fontId="22" fillId="0" borderId="40" xfId="0" applyFont="1" applyFill="1" applyBorder="1" applyAlignment="1">
      <alignment horizontal="center" vertical="center"/>
    </xf>
    <xf numFmtId="0" fontId="22" fillId="0" borderId="40" xfId="0" applyFont="1" applyFill="1" applyBorder="1" applyAlignment="1" applyProtection="1">
      <alignment vertical="center" shrinkToFit="1"/>
      <protection locked="0"/>
    </xf>
    <xf numFmtId="0" fontId="28" fillId="0" borderId="35" xfId="0" applyFont="1" applyFill="1" applyBorder="1" applyAlignment="1">
      <alignment vertical="center"/>
    </xf>
    <xf numFmtId="0" fontId="22" fillId="0" borderId="35" xfId="0" applyFont="1" applyFill="1" applyBorder="1" applyAlignment="1">
      <alignment horizontal="left" vertical="center"/>
    </xf>
    <xf numFmtId="176" fontId="32" fillId="0" borderId="0" xfId="0" applyNumberFormat="1" applyFont="1" applyFill="1" applyBorder="1" applyAlignment="1" applyProtection="1">
      <alignment horizontal="right" vertical="center"/>
      <protection locked="0"/>
    </xf>
    <xf numFmtId="0" fontId="32" fillId="0" borderId="0" xfId="0" applyFont="1" applyFill="1" applyBorder="1" applyAlignment="1" applyProtection="1">
      <alignment horizontal="right" vertical="center"/>
      <protection locked="0"/>
    </xf>
    <xf numFmtId="0" fontId="28" fillId="0" borderId="0" xfId="0" applyFont="1" applyFill="1" applyBorder="1" applyAlignment="1">
      <alignment horizontal="center" vertical="center"/>
    </xf>
    <xf numFmtId="0" fontId="22" fillId="0" borderId="0" xfId="0" applyFont="1" applyFill="1" applyBorder="1" applyAlignment="1">
      <alignment vertical="center"/>
    </xf>
    <xf numFmtId="0" fontId="28" fillId="0" borderId="0" xfId="0" applyFont="1" applyFill="1" applyBorder="1" applyAlignment="1">
      <alignment vertical="center"/>
    </xf>
    <xf numFmtId="182" fontId="22" fillId="0" borderId="0" xfId="0" applyNumberFormat="1" applyFont="1" applyFill="1" applyAlignment="1">
      <alignment vertical="center"/>
    </xf>
    <xf numFmtId="0" fontId="22" fillId="0" borderId="17" xfId="0" applyFont="1" applyFill="1" applyBorder="1" applyAlignment="1">
      <alignment vertical="center"/>
    </xf>
    <xf numFmtId="176" fontId="26" fillId="39" borderId="41" xfId="0" applyNumberFormat="1" applyFont="1" applyFill="1" applyBorder="1" applyAlignment="1" applyProtection="1">
      <alignment vertical="center"/>
      <protection locked="0"/>
    </xf>
    <xf numFmtId="176" fontId="26" fillId="0" borderId="41" xfId="0" applyNumberFormat="1" applyFont="1" applyFill="1" applyBorder="1" applyAlignment="1" applyProtection="1">
      <alignment vertical="center"/>
      <protection locked="0"/>
    </xf>
    <xf numFmtId="0" fontId="26" fillId="0" borderId="35" xfId="0" applyFont="1" applyFill="1" applyBorder="1" applyAlignment="1">
      <alignment vertical="center"/>
    </xf>
    <xf numFmtId="0" fontId="22" fillId="0" borderId="36" xfId="0" applyFont="1" applyFill="1" applyBorder="1" applyAlignment="1" applyProtection="1">
      <alignment vertical="center" shrinkToFit="1"/>
      <protection locked="0"/>
    </xf>
    <xf numFmtId="0" fontId="22" fillId="0" borderId="0" xfId="0" applyFont="1" applyFill="1" applyBorder="1" applyAlignment="1">
      <alignment vertical="center"/>
    </xf>
    <xf numFmtId="176" fontId="22" fillId="0" borderId="0" xfId="0" applyNumberFormat="1" applyFont="1" applyFill="1" applyBorder="1" applyAlignment="1" applyProtection="1">
      <alignment vertical="center"/>
      <protection locked="0"/>
    </xf>
    <xf numFmtId="0" fontId="26" fillId="0" borderId="42" xfId="0" applyFont="1" applyFill="1" applyBorder="1" applyAlignment="1">
      <alignment vertical="center"/>
    </xf>
    <xf numFmtId="0" fontId="22" fillId="0" borderId="43" xfId="0" applyFont="1" applyFill="1" applyBorder="1" applyAlignment="1">
      <alignment vertical="center"/>
    </xf>
    <xf numFmtId="176" fontId="26" fillId="39" borderId="44" xfId="0" applyNumberFormat="1" applyFont="1" applyFill="1" applyBorder="1" applyAlignment="1" applyProtection="1">
      <alignment vertical="center"/>
      <protection locked="0"/>
    </xf>
    <xf numFmtId="176" fontId="26" fillId="0" borderId="44" xfId="0" applyNumberFormat="1" applyFont="1" applyFill="1" applyBorder="1" applyAlignment="1" applyProtection="1">
      <alignment vertical="center"/>
      <protection locked="0"/>
    </xf>
    <xf numFmtId="0" fontId="26" fillId="0" borderId="26" xfId="0" applyFont="1" applyFill="1" applyBorder="1" applyAlignment="1">
      <alignment vertical="center"/>
    </xf>
    <xf numFmtId="0" fontId="22" fillId="0" borderId="29" xfId="0" applyFont="1" applyFill="1" applyBorder="1" applyAlignment="1">
      <alignment vertical="center"/>
    </xf>
    <xf numFmtId="0" fontId="22" fillId="0" borderId="45" xfId="0" applyFont="1" applyFill="1" applyBorder="1" applyAlignment="1">
      <alignment vertical="center"/>
    </xf>
    <xf numFmtId="0" fontId="22" fillId="0" borderId="46" xfId="0" applyFont="1" applyFill="1" applyBorder="1" applyAlignment="1">
      <alignment horizontal="center" vertical="center"/>
    </xf>
    <xf numFmtId="176" fontId="26" fillId="0" borderId="47" xfId="0" applyNumberFormat="1" applyFont="1" applyFill="1" applyBorder="1" applyAlignment="1" applyProtection="1">
      <alignment vertical="center"/>
      <protection locked="0"/>
    </xf>
    <xf numFmtId="0" fontId="26" fillId="0" borderId="48" xfId="0" applyFont="1" applyFill="1" applyBorder="1" applyAlignment="1">
      <alignment vertical="center"/>
    </xf>
    <xf numFmtId="0" fontId="26" fillId="0" borderId="47" xfId="0" applyFont="1" applyFill="1" applyBorder="1" applyAlignment="1">
      <alignment vertical="center"/>
    </xf>
    <xf numFmtId="176" fontId="26" fillId="0" borderId="0" xfId="0" applyNumberFormat="1" applyFont="1" applyFill="1" applyBorder="1" applyAlignment="1" applyProtection="1">
      <alignment vertical="center"/>
      <protection locked="0"/>
    </xf>
    <xf numFmtId="0" fontId="26" fillId="0" borderId="0" xfId="0" applyFont="1" applyFill="1" applyBorder="1" applyAlignment="1">
      <alignment horizontal="center" vertical="center"/>
    </xf>
    <xf numFmtId="178" fontId="28" fillId="0" borderId="0" xfId="0" applyNumberFormat="1" applyFont="1" applyFill="1" applyBorder="1" applyAlignment="1">
      <alignment horizontal="center" vertical="center"/>
    </xf>
    <xf numFmtId="0" fontId="33" fillId="0" borderId="37" xfId="0" applyFont="1" applyFill="1" applyBorder="1" applyAlignment="1">
      <alignment horizontal="left" vertical="center"/>
    </xf>
    <xf numFmtId="0" fontId="22" fillId="0" borderId="49" xfId="0" applyFont="1" applyFill="1" applyBorder="1" applyAlignment="1" applyProtection="1">
      <alignment vertical="center" shrinkToFit="1"/>
      <protection locked="0"/>
    </xf>
    <xf numFmtId="0" fontId="22" fillId="0" borderId="39" xfId="0" applyFont="1" applyFill="1" applyBorder="1" applyAlignment="1">
      <alignment horizontal="center" vertical="center"/>
    </xf>
    <xf numFmtId="0" fontId="89" fillId="40" borderId="0" xfId="0" applyFont="1" applyFill="1" applyBorder="1" applyAlignment="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50" xfId="0" applyFont="1" applyFill="1" applyBorder="1" applyAlignment="1" applyProtection="1">
      <alignment vertical="center" shrinkToFit="1"/>
      <protection locked="0"/>
    </xf>
    <xf numFmtId="0" fontId="22" fillId="0" borderId="0" xfId="0" applyFont="1" applyFill="1" applyBorder="1" applyAlignment="1">
      <alignment vertical="center" wrapText="1"/>
    </xf>
    <xf numFmtId="176" fontId="22" fillId="0" borderId="0" xfId="0" applyNumberFormat="1" applyFont="1" applyFill="1" applyAlignment="1">
      <alignment vertical="center"/>
    </xf>
    <xf numFmtId="0" fontId="33" fillId="0" borderId="50" xfId="0" applyFont="1" applyFill="1" applyBorder="1" applyAlignment="1">
      <alignment vertical="center"/>
    </xf>
    <xf numFmtId="0" fontId="22" fillId="0" borderId="51" xfId="0" applyFont="1" applyFill="1" applyBorder="1" applyAlignment="1">
      <alignment horizontal="center" vertical="center"/>
    </xf>
    <xf numFmtId="0" fontId="22" fillId="0" borderId="52" xfId="0" applyFont="1" applyFill="1" applyBorder="1" applyAlignment="1">
      <alignment horizontal="center" vertical="center"/>
    </xf>
    <xf numFmtId="0" fontId="22" fillId="0" borderId="52" xfId="0" applyFont="1" applyFill="1" applyBorder="1" applyAlignment="1">
      <alignment vertical="center"/>
    </xf>
    <xf numFmtId="0" fontId="22" fillId="0" borderId="53" xfId="0" applyFont="1" applyFill="1" applyBorder="1" applyAlignment="1">
      <alignment vertical="center"/>
    </xf>
    <xf numFmtId="0" fontId="22" fillId="0" borderId="39" xfId="0" applyFont="1" applyFill="1" applyBorder="1" applyAlignment="1" applyProtection="1">
      <alignment vertical="center" shrinkToFit="1"/>
      <protection locked="0"/>
    </xf>
    <xf numFmtId="49" fontId="28" fillId="0" borderId="0" xfId="0" applyNumberFormat="1" applyFont="1" applyFill="1" applyAlignment="1">
      <alignment horizontal="center" vertical="top"/>
    </xf>
    <xf numFmtId="49" fontId="21" fillId="0" borderId="0" xfId="0" applyNumberFormat="1" applyFont="1" applyFill="1" applyAlignment="1">
      <alignment vertical="center"/>
    </xf>
    <xf numFmtId="0" fontId="21" fillId="0" borderId="0" xfId="0" applyFont="1" applyFill="1" applyAlignment="1">
      <alignment vertical="center"/>
    </xf>
    <xf numFmtId="49" fontId="21" fillId="0" borderId="20" xfId="0" applyNumberFormat="1" applyFont="1" applyFill="1" applyBorder="1" applyAlignment="1">
      <alignment vertical="center"/>
    </xf>
    <xf numFmtId="0" fontId="21" fillId="0" borderId="21" xfId="0" applyFont="1" applyFill="1" applyBorder="1" applyAlignment="1">
      <alignment vertical="center"/>
    </xf>
    <xf numFmtId="0" fontId="21" fillId="0" borderId="21" xfId="0" applyFont="1" applyFill="1" applyBorder="1" applyAlignment="1">
      <alignment vertical="center"/>
    </xf>
    <xf numFmtId="0" fontId="21" fillId="0" borderId="22" xfId="0" applyFont="1" applyFill="1" applyBorder="1" applyAlignment="1">
      <alignment vertical="center"/>
    </xf>
    <xf numFmtId="0" fontId="34" fillId="0" borderId="23" xfId="0" applyFont="1" applyFill="1" applyBorder="1" applyAlignment="1">
      <alignment vertical="center" wrapText="1"/>
    </xf>
    <xf numFmtId="0" fontId="34" fillId="0" borderId="24" xfId="0" applyFont="1" applyFill="1" applyBorder="1" applyAlignment="1">
      <alignment vertical="center" wrapText="1"/>
    </xf>
    <xf numFmtId="0" fontId="26" fillId="0" borderId="0" xfId="0" applyFont="1" applyFill="1" applyBorder="1" applyAlignment="1">
      <alignment vertical="center"/>
    </xf>
    <xf numFmtId="0" fontId="34" fillId="0" borderId="0" xfId="0" applyFont="1" applyFill="1" applyBorder="1" applyAlignment="1">
      <alignment vertical="center" wrapText="1"/>
    </xf>
    <xf numFmtId="0" fontId="34" fillId="0" borderId="23" xfId="0" applyFont="1" applyFill="1" applyBorder="1" applyAlignment="1">
      <alignment vertical="center"/>
    </xf>
    <xf numFmtId="0" fontId="34" fillId="0" borderId="0" xfId="0" applyFont="1" applyFill="1" applyBorder="1" applyAlignment="1">
      <alignment vertical="center"/>
    </xf>
    <xf numFmtId="0" fontId="36" fillId="0" borderId="0" xfId="0"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horizontal="left" vertical="center"/>
    </xf>
    <xf numFmtId="0" fontId="36" fillId="0" borderId="24" xfId="0" applyFont="1" applyFill="1" applyBorder="1" applyAlignment="1">
      <alignment vertical="center"/>
    </xf>
    <xf numFmtId="0" fontId="36" fillId="0" borderId="0" xfId="0" applyFont="1" applyFill="1" applyAlignment="1">
      <alignment vertical="center"/>
    </xf>
    <xf numFmtId="0" fontId="36" fillId="0" borderId="0" xfId="0" applyFont="1" applyFill="1" applyBorder="1" applyAlignment="1">
      <alignment horizontal="center" vertical="center"/>
    </xf>
    <xf numFmtId="0" fontId="34" fillId="0" borderId="29" xfId="0" applyFont="1" applyFill="1" applyBorder="1" applyAlignment="1">
      <alignment vertical="center"/>
    </xf>
    <xf numFmtId="0" fontId="21" fillId="39" borderId="0" xfId="0" applyFont="1" applyFill="1" applyAlignment="1">
      <alignment vertical="center"/>
    </xf>
    <xf numFmtId="0" fontId="23" fillId="39" borderId="0" xfId="0" applyFont="1" applyFill="1" applyAlignment="1">
      <alignment vertical="center"/>
    </xf>
    <xf numFmtId="0" fontId="21" fillId="39" borderId="0" xfId="0" applyFont="1" applyFill="1" applyAlignment="1">
      <alignment horizontal="center" vertical="center"/>
    </xf>
    <xf numFmtId="0" fontId="37" fillId="0" borderId="0" xfId="0" applyFont="1" applyAlignment="1" applyProtection="1">
      <alignment vertical="center"/>
      <protection locked="0"/>
    </xf>
    <xf numFmtId="0" fontId="21" fillId="0" borderId="0" xfId="0" applyFont="1" applyAlignment="1" applyProtection="1">
      <alignment vertical="center"/>
      <protection locked="0"/>
    </xf>
    <xf numFmtId="0" fontId="32" fillId="0" borderId="0" xfId="0" applyFont="1" applyFill="1" applyBorder="1" applyAlignment="1">
      <alignment horizontal="center" vertical="center"/>
    </xf>
    <xf numFmtId="0" fontId="32" fillId="0" borderId="0" xfId="0" applyFont="1" applyFill="1" applyBorder="1" applyAlignment="1">
      <alignment vertical="center"/>
    </xf>
    <xf numFmtId="0" fontId="21" fillId="0" borderId="0" xfId="0" applyFont="1" applyFill="1" applyAlignment="1" applyProtection="1">
      <alignment vertical="center"/>
      <protection locked="0"/>
    </xf>
    <xf numFmtId="0" fontId="22" fillId="0" borderId="17" xfId="0" applyFont="1" applyBorder="1" applyAlignment="1" applyProtection="1">
      <alignment vertical="center"/>
      <protection locked="0"/>
    </xf>
    <xf numFmtId="0" fontId="22" fillId="0" borderId="35" xfId="0" applyFont="1" applyBorder="1" applyAlignment="1" applyProtection="1">
      <alignment vertical="center"/>
      <protection locked="0"/>
    </xf>
    <xf numFmtId="0" fontId="22" fillId="0" borderId="41" xfId="0" applyFont="1" applyBorder="1" applyAlignment="1" applyProtection="1">
      <alignment vertical="center"/>
      <protection locked="0"/>
    </xf>
    <xf numFmtId="0" fontId="26" fillId="0" borderId="19" xfId="0" applyFont="1" applyFill="1" applyBorder="1" applyAlignment="1">
      <alignment vertical="center" shrinkToFit="1"/>
    </xf>
    <xf numFmtId="0" fontId="26" fillId="0" borderId="0" xfId="0" applyFont="1" applyBorder="1" applyAlignment="1" applyProtection="1">
      <alignment vertical="center"/>
      <protection locked="0"/>
    </xf>
    <xf numFmtId="0" fontId="22" fillId="0" borderId="54" xfId="0" applyFont="1" applyBorder="1" applyAlignment="1" applyProtection="1">
      <alignment vertical="center"/>
      <protection locked="0"/>
    </xf>
    <xf numFmtId="0" fontId="22" fillId="0" borderId="48" xfId="0" applyFont="1" applyBorder="1" applyAlignment="1" applyProtection="1">
      <alignment vertical="center"/>
      <protection locked="0"/>
    </xf>
    <xf numFmtId="0" fontId="22" fillId="0" borderId="47" xfId="0" applyFont="1" applyBorder="1" applyAlignment="1" applyProtection="1">
      <alignment vertical="center"/>
      <protection locked="0"/>
    </xf>
    <xf numFmtId="0" fontId="26" fillId="0" borderId="55"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3" xfId="0" applyFont="1" applyFill="1" applyBorder="1" applyAlignment="1" applyProtection="1">
      <alignment horizontal="center" vertical="center" wrapText="1"/>
      <protection locked="0"/>
    </xf>
    <xf numFmtId="0" fontId="26" fillId="0" borderId="0" xfId="0" applyFont="1" applyBorder="1" applyAlignment="1" applyProtection="1">
      <alignment horizontal="center" vertical="center" wrapText="1"/>
      <protection locked="0"/>
    </xf>
    <xf numFmtId="0" fontId="26" fillId="34" borderId="17" xfId="0" applyFont="1" applyFill="1" applyBorder="1" applyAlignment="1" applyProtection="1">
      <alignment vertical="center"/>
      <protection locked="0"/>
    </xf>
    <xf numFmtId="0" fontId="22" fillId="34" borderId="35" xfId="0" applyFont="1" applyFill="1" applyBorder="1" applyAlignment="1" applyProtection="1">
      <alignment vertical="center"/>
      <protection locked="0"/>
    </xf>
    <xf numFmtId="176" fontId="26" fillId="0" borderId="20" xfId="0" applyNumberFormat="1" applyFont="1" applyBorder="1" applyAlignment="1" applyProtection="1">
      <alignment vertical="center" shrinkToFit="1"/>
      <protection/>
    </xf>
    <xf numFmtId="176" fontId="26" fillId="0" borderId="56" xfId="0" applyNumberFormat="1" applyFont="1" applyBorder="1" applyAlignment="1" applyProtection="1">
      <alignment vertical="center"/>
      <protection locked="0"/>
    </xf>
    <xf numFmtId="176" fontId="26" fillId="0" borderId="22" xfId="0" applyNumberFormat="1" applyFont="1" applyBorder="1" applyAlignment="1" applyProtection="1">
      <alignment vertical="center"/>
      <protection locked="0"/>
    </xf>
    <xf numFmtId="0" fontId="26" fillId="39" borderId="57" xfId="0" applyFont="1" applyFill="1" applyBorder="1" applyAlignment="1" applyProtection="1">
      <alignment vertical="center" wrapText="1"/>
      <protection locked="0"/>
    </xf>
    <xf numFmtId="176" fontId="26" fillId="0" borderId="58" xfId="0" applyNumberFormat="1" applyFont="1" applyBorder="1" applyAlignment="1" applyProtection="1">
      <alignment vertical="center" shrinkToFit="1"/>
      <protection/>
    </xf>
    <xf numFmtId="0" fontId="26" fillId="0" borderId="59" xfId="0" applyFont="1" applyBorder="1" applyAlignment="1" applyProtection="1">
      <alignment vertical="center"/>
      <protection locked="0"/>
    </xf>
    <xf numFmtId="0" fontId="26" fillId="0" borderId="60" xfId="0" applyFont="1" applyBorder="1" applyAlignment="1" applyProtection="1">
      <alignment vertical="center"/>
      <protection locked="0"/>
    </xf>
    <xf numFmtId="0" fontId="26" fillId="0" borderId="61" xfId="0" applyFont="1" applyBorder="1" applyAlignment="1" applyProtection="1">
      <alignment vertical="center"/>
      <protection locked="0"/>
    </xf>
    <xf numFmtId="0" fontId="26" fillId="0" borderId="0" xfId="0" applyFont="1" applyBorder="1" applyAlignment="1" applyProtection="1">
      <alignment vertical="center"/>
      <protection locked="0"/>
    </xf>
    <xf numFmtId="0" fontId="26" fillId="40" borderId="14" xfId="0" applyFont="1" applyFill="1" applyBorder="1" applyAlignment="1" applyProtection="1">
      <alignment vertical="center"/>
      <protection locked="0"/>
    </xf>
    <xf numFmtId="0" fontId="22" fillId="40" borderId="18" xfId="0" applyFont="1" applyFill="1" applyBorder="1" applyAlignment="1" applyProtection="1">
      <alignment vertical="center"/>
      <protection locked="0"/>
    </xf>
    <xf numFmtId="176" fontId="26" fillId="0" borderId="62" xfId="0" applyNumberFormat="1" applyFont="1" applyBorder="1" applyAlignment="1" applyProtection="1">
      <alignment vertical="center" shrinkToFit="1"/>
      <protection/>
    </xf>
    <xf numFmtId="176" fontId="26" fillId="0" borderId="63" xfId="0" applyNumberFormat="1" applyFont="1" applyBorder="1" applyAlignment="1" applyProtection="1">
      <alignment vertical="center" shrinkToFit="1"/>
      <protection/>
    </xf>
    <xf numFmtId="176" fontId="26" fillId="0" borderId="64" xfId="0" applyNumberFormat="1" applyFont="1" applyBorder="1" applyAlignment="1" applyProtection="1">
      <alignment vertical="center"/>
      <protection locked="0"/>
    </xf>
    <xf numFmtId="179" fontId="26" fillId="0" borderId="63" xfId="0" applyNumberFormat="1" applyFont="1" applyBorder="1" applyAlignment="1" applyProtection="1">
      <alignment vertical="center" shrinkToFit="1"/>
      <protection/>
    </xf>
    <xf numFmtId="179" fontId="26" fillId="0" borderId="33" xfId="0" applyNumberFormat="1" applyFont="1" applyBorder="1" applyAlignment="1" applyProtection="1">
      <alignment vertical="center" shrinkToFit="1"/>
      <protection/>
    </xf>
    <xf numFmtId="176" fontId="26" fillId="0" borderId="65" xfId="0" applyNumberFormat="1" applyFont="1" applyBorder="1" applyAlignment="1" applyProtection="1">
      <alignment vertical="center" shrinkToFit="1"/>
      <protection/>
    </xf>
    <xf numFmtId="176" fontId="26" fillId="0" borderId="66" xfId="0" applyNumberFormat="1" applyFont="1" applyBorder="1" applyAlignment="1" applyProtection="1">
      <alignment vertical="center" shrinkToFit="1"/>
      <protection/>
    </xf>
    <xf numFmtId="176" fontId="26" fillId="0" borderId="0" xfId="0" applyNumberFormat="1" applyFont="1" applyBorder="1" applyAlignment="1" applyProtection="1">
      <alignment vertical="center" shrinkToFit="1"/>
      <protection/>
    </xf>
    <xf numFmtId="0" fontId="26" fillId="39" borderId="0" xfId="0" applyFont="1" applyFill="1" applyBorder="1" applyAlignment="1" applyProtection="1">
      <alignment vertical="center" wrapText="1"/>
      <protection locked="0"/>
    </xf>
    <xf numFmtId="0" fontId="22" fillId="0" borderId="0" xfId="0" applyFont="1" applyAlignment="1">
      <alignment vertical="center"/>
    </xf>
    <xf numFmtId="0" fontId="22" fillId="0" borderId="0" xfId="0" applyFont="1" applyAlignment="1" applyProtection="1">
      <alignment vertical="center"/>
      <protection locked="0"/>
    </xf>
    <xf numFmtId="176" fontId="21" fillId="0" borderId="0" xfId="0" applyNumberFormat="1" applyFont="1" applyAlignment="1" applyProtection="1">
      <alignment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vertical="center"/>
      <protection locked="0"/>
    </xf>
    <xf numFmtId="0" fontId="21" fillId="39" borderId="13" xfId="0" applyFont="1" applyFill="1" applyBorder="1" applyAlignment="1" applyProtection="1">
      <alignment horizontal="center" vertical="center"/>
      <protection locked="0"/>
    </xf>
    <xf numFmtId="0" fontId="21" fillId="0" borderId="17" xfId="0" applyFont="1" applyBorder="1" applyAlignment="1">
      <alignment vertical="center"/>
    </xf>
    <xf numFmtId="0" fontId="26" fillId="39" borderId="41" xfId="0" applyFont="1" applyFill="1" applyBorder="1" applyAlignment="1" applyProtection="1">
      <alignment vertical="center" wrapText="1"/>
      <protection locked="0"/>
    </xf>
    <xf numFmtId="0" fontId="26" fillId="34" borderId="14" xfId="0" applyFont="1" applyFill="1" applyBorder="1" applyAlignment="1" applyProtection="1">
      <alignment vertical="center"/>
      <protection locked="0"/>
    </xf>
    <xf numFmtId="0" fontId="21" fillId="34" borderId="18" xfId="0" applyFont="1" applyFill="1" applyBorder="1" applyAlignment="1">
      <alignment vertical="center"/>
    </xf>
    <xf numFmtId="0" fontId="21" fillId="34" borderId="18" xfId="0" applyFont="1" applyFill="1" applyBorder="1" applyAlignment="1" applyProtection="1">
      <alignment vertical="center"/>
      <protection locked="0"/>
    </xf>
    <xf numFmtId="0" fontId="21" fillId="40" borderId="18" xfId="0" applyFont="1" applyFill="1" applyBorder="1" applyAlignment="1">
      <alignment vertical="center"/>
    </xf>
    <xf numFmtId="0" fontId="21" fillId="40" borderId="19" xfId="0" applyFont="1" applyFill="1" applyBorder="1" applyAlignment="1">
      <alignment vertical="center"/>
    </xf>
    <xf numFmtId="0" fontId="21" fillId="39" borderId="13" xfId="0" applyFont="1" applyFill="1" applyBorder="1" applyAlignment="1" applyProtection="1">
      <alignment vertical="center"/>
      <protection locked="0"/>
    </xf>
    <xf numFmtId="0" fontId="26" fillId="39" borderId="54" xfId="0" applyFont="1" applyFill="1" applyBorder="1" applyAlignment="1" applyProtection="1">
      <alignment vertical="top"/>
      <protection locked="0"/>
    </xf>
    <xf numFmtId="0" fontId="26" fillId="39" borderId="47" xfId="0" applyFont="1" applyFill="1" applyBorder="1" applyAlignment="1" applyProtection="1">
      <alignment vertical="center" wrapText="1"/>
      <protection locked="0"/>
    </xf>
    <xf numFmtId="0" fontId="26" fillId="39" borderId="18" xfId="0" applyFont="1" applyFill="1" applyBorder="1" applyAlignment="1" applyProtection="1">
      <alignment horizontal="center" vertical="center" wrapText="1"/>
      <protection locked="0"/>
    </xf>
    <xf numFmtId="0" fontId="26" fillId="39" borderId="19" xfId="0" applyFont="1" applyFill="1" applyBorder="1" applyAlignment="1" applyProtection="1">
      <alignment horizontal="center" vertical="center" wrapText="1"/>
      <protection locked="0"/>
    </xf>
    <xf numFmtId="0" fontId="26" fillId="39" borderId="35" xfId="0" applyFont="1" applyFill="1" applyBorder="1" applyAlignment="1" applyProtection="1">
      <alignment horizontal="center" vertical="center" wrapText="1"/>
      <protection locked="0"/>
    </xf>
    <xf numFmtId="0" fontId="26" fillId="39" borderId="41" xfId="0" applyFont="1" applyFill="1" applyBorder="1" applyAlignment="1" applyProtection="1">
      <alignment horizontal="center" vertical="center" wrapText="1"/>
      <protection locked="0"/>
    </xf>
    <xf numFmtId="0" fontId="26" fillId="39" borderId="55" xfId="0" applyFont="1" applyFill="1" applyBorder="1" applyAlignment="1" applyProtection="1">
      <alignment vertical="center"/>
      <protection locked="0"/>
    </xf>
    <xf numFmtId="0" fontId="26" fillId="39" borderId="41" xfId="0" applyFont="1" applyFill="1" applyBorder="1" applyAlignment="1" applyProtection="1">
      <alignment horizontal="center" vertical="center"/>
      <protection locked="0"/>
    </xf>
    <xf numFmtId="0" fontId="26" fillId="39" borderId="67" xfId="0" applyFont="1" applyFill="1" applyBorder="1" applyAlignment="1" applyProtection="1">
      <alignment vertical="center"/>
      <protection locked="0"/>
    </xf>
    <xf numFmtId="0" fontId="26" fillId="39" borderId="42" xfId="0" applyFont="1" applyFill="1" applyBorder="1" applyAlignment="1" applyProtection="1">
      <alignment horizontal="center" vertical="center"/>
      <protection locked="0"/>
    </xf>
    <xf numFmtId="0" fontId="28" fillId="39" borderId="67" xfId="0" applyFont="1" applyFill="1" applyBorder="1" applyAlignment="1" applyProtection="1">
      <alignment horizontal="center" vertical="center" wrapText="1"/>
      <protection locked="0"/>
    </xf>
    <xf numFmtId="0" fontId="21" fillId="39" borderId="55" xfId="0" applyFont="1" applyFill="1" applyBorder="1" applyAlignment="1" applyProtection="1">
      <alignment vertical="center"/>
      <protection locked="0"/>
    </xf>
    <xf numFmtId="0" fontId="28" fillId="39" borderId="68" xfId="0" applyFont="1" applyFill="1" applyBorder="1" applyAlignment="1" applyProtection="1">
      <alignment horizontal="center" vertical="center" wrapText="1"/>
      <protection locked="0"/>
    </xf>
    <xf numFmtId="0" fontId="22" fillId="39" borderId="54" xfId="0" applyFont="1" applyFill="1" applyBorder="1" applyAlignment="1" applyProtection="1">
      <alignment horizontal="center" vertical="center"/>
      <protection locked="0"/>
    </xf>
    <xf numFmtId="0" fontId="22" fillId="39" borderId="48" xfId="0" applyFont="1" applyFill="1" applyBorder="1" applyAlignment="1" applyProtection="1">
      <alignment horizontal="center" vertical="center"/>
      <protection locked="0"/>
    </xf>
    <xf numFmtId="0" fontId="22" fillId="39" borderId="47" xfId="0" applyFont="1" applyFill="1" applyBorder="1" applyAlignment="1" applyProtection="1">
      <alignment horizontal="center" vertical="center"/>
      <protection locked="0"/>
    </xf>
    <xf numFmtId="0" fontId="21" fillId="39" borderId="68" xfId="0" applyFont="1" applyFill="1" applyBorder="1" applyAlignment="1" applyProtection="1">
      <alignment vertical="center"/>
      <protection locked="0"/>
    </xf>
    <xf numFmtId="0" fontId="26" fillId="39" borderId="54" xfId="0" applyFont="1" applyFill="1" applyBorder="1" applyAlignment="1" applyProtection="1">
      <alignment horizontal="center" vertical="center" wrapText="1"/>
      <protection locked="0"/>
    </xf>
    <xf numFmtId="0" fontId="26" fillId="39" borderId="68" xfId="0" applyFont="1" applyFill="1" applyBorder="1" applyAlignment="1" applyProtection="1">
      <alignment horizontal="center" vertical="center"/>
      <protection locked="0"/>
    </xf>
    <xf numFmtId="0" fontId="26" fillId="39" borderId="47" xfId="0" applyFont="1" applyFill="1" applyBorder="1" applyAlignment="1" applyProtection="1">
      <alignment horizontal="center" vertical="center"/>
      <protection locked="0"/>
    </xf>
    <xf numFmtId="0" fontId="26" fillId="39" borderId="68" xfId="0" applyFont="1" applyFill="1" applyBorder="1" applyAlignment="1" applyProtection="1">
      <alignment horizontal="center" vertical="center" wrapText="1"/>
      <protection locked="0"/>
    </xf>
    <xf numFmtId="0" fontId="26" fillId="39" borderId="47" xfId="0" applyFont="1" applyFill="1" applyBorder="1" applyAlignment="1" applyProtection="1">
      <alignment horizontal="center" vertical="center" wrapText="1"/>
      <protection locked="0"/>
    </xf>
    <xf numFmtId="0" fontId="28" fillId="39" borderId="54" xfId="0" applyFont="1" applyFill="1" applyBorder="1" applyAlignment="1" applyProtection="1">
      <alignment horizontal="center" vertical="center" wrapText="1"/>
      <protection locked="0"/>
    </xf>
    <xf numFmtId="0" fontId="28" fillId="39" borderId="47" xfId="0" applyFont="1" applyFill="1" applyBorder="1" applyAlignment="1" applyProtection="1">
      <alignment horizontal="center" vertical="center" wrapText="1"/>
      <protection locked="0"/>
    </xf>
    <xf numFmtId="0" fontId="26" fillId="0" borderId="55" xfId="0" applyNumberFormat="1" applyFont="1" applyFill="1" applyBorder="1" applyAlignment="1" applyProtection="1">
      <alignment horizontal="center" vertical="center"/>
      <protection locked="0"/>
    </xf>
    <xf numFmtId="0" fontId="26" fillId="39" borderId="69" xfId="0" applyNumberFormat="1" applyFont="1" applyFill="1" applyBorder="1" applyAlignment="1" applyProtection="1">
      <alignment vertical="center"/>
      <protection locked="0"/>
    </xf>
    <xf numFmtId="0" fontId="26" fillId="39" borderId="70" xfId="0" applyNumberFormat="1" applyFont="1" applyFill="1" applyBorder="1" applyAlignment="1" applyProtection="1">
      <alignment vertical="center"/>
      <protection locked="0"/>
    </xf>
    <xf numFmtId="0" fontId="26" fillId="39" borderId="71" xfId="0" applyNumberFormat="1" applyFont="1" applyFill="1" applyBorder="1" applyAlignment="1" applyProtection="1">
      <alignment vertical="center"/>
      <protection locked="0"/>
    </xf>
    <xf numFmtId="0" fontId="26" fillId="39" borderId="13" xfId="0" applyNumberFormat="1" applyFont="1" applyFill="1" applyBorder="1" applyAlignment="1" applyProtection="1">
      <alignment horizontal="center" vertical="center"/>
      <protection locked="0"/>
    </xf>
    <xf numFmtId="0" fontId="26" fillId="39" borderId="55" xfId="0" applyNumberFormat="1" applyFont="1" applyFill="1" applyBorder="1" applyAlignment="1" applyProtection="1">
      <alignment vertical="center"/>
      <protection locked="0"/>
    </xf>
    <xf numFmtId="0" fontId="26" fillId="39" borderId="67" xfId="0" applyNumberFormat="1" applyFont="1" applyFill="1" applyBorder="1" applyAlignment="1" applyProtection="1">
      <alignment vertical="center"/>
      <protection locked="0"/>
    </xf>
    <xf numFmtId="0" fontId="26" fillId="39" borderId="55" xfId="0" applyNumberFormat="1" applyFont="1" applyFill="1" applyBorder="1" applyAlignment="1" applyProtection="1">
      <alignment vertical="center" shrinkToFit="1"/>
      <protection locked="0"/>
    </xf>
    <xf numFmtId="0" fontId="26" fillId="39" borderId="55" xfId="0" applyNumberFormat="1" applyFont="1" applyFill="1" applyBorder="1" applyAlignment="1" applyProtection="1">
      <alignment vertical="center" wrapText="1"/>
      <protection locked="0"/>
    </xf>
    <xf numFmtId="0" fontId="26" fillId="34" borderId="55" xfId="0" applyFont="1" applyFill="1" applyBorder="1" applyAlignment="1" applyProtection="1">
      <alignment horizontal="center" vertical="center"/>
      <protection locked="0"/>
    </xf>
    <xf numFmtId="176" fontId="26" fillId="34" borderId="55" xfId="0" applyNumberFormat="1" applyFont="1" applyFill="1" applyBorder="1" applyAlignment="1" applyProtection="1">
      <alignment vertical="center" shrinkToFit="1"/>
      <protection/>
    </xf>
    <xf numFmtId="176" fontId="26" fillId="34" borderId="41" xfId="0" applyNumberFormat="1" applyFont="1" applyFill="1" applyBorder="1" applyAlignment="1" applyProtection="1">
      <alignment vertical="center" shrinkToFit="1"/>
      <protection/>
    </xf>
    <xf numFmtId="0" fontId="26" fillId="40" borderId="55" xfId="0" applyFont="1" applyFill="1" applyBorder="1" applyAlignment="1" applyProtection="1">
      <alignment horizontal="center" vertical="center"/>
      <protection locked="0"/>
    </xf>
    <xf numFmtId="176" fontId="26" fillId="40" borderId="55" xfId="0" applyNumberFormat="1" applyFont="1" applyFill="1" applyBorder="1" applyAlignment="1" applyProtection="1">
      <alignment vertical="center" shrinkToFit="1"/>
      <protection/>
    </xf>
    <xf numFmtId="179" fontId="26" fillId="40" borderId="55" xfId="0" applyNumberFormat="1" applyFont="1" applyFill="1" applyBorder="1" applyAlignment="1" applyProtection="1">
      <alignment vertical="center" shrinkToFit="1"/>
      <protection/>
    </xf>
    <xf numFmtId="181" fontId="26" fillId="40" borderId="41" xfId="0" applyNumberFormat="1" applyFont="1" applyFill="1" applyBorder="1" applyAlignment="1" applyProtection="1">
      <alignment vertical="center" shrinkToFit="1"/>
      <protection/>
    </xf>
    <xf numFmtId="49" fontId="26" fillId="0" borderId="0" xfId="0" applyNumberFormat="1" applyFont="1" applyAlignment="1">
      <alignment vertical="center"/>
    </xf>
    <xf numFmtId="176" fontId="26" fillId="0" borderId="0" xfId="0" applyNumberFormat="1" applyFont="1" applyAlignment="1">
      <alignment vertical="center"/>
    </xf>
    <xf numFmtId="0" fontId="26" fillId="0" borderId="0" xfId="0" applyFont="1" applyAlignment="1">
      <alignment vertical="center"/>
    </xf>
    <xf numFmtId="177" fontId="22" fillId="0" borderId="13" xfId="0" applyNumberFormat="1" applyFont="1" applyFill="1" applyBorder="1" applyAlignment="1" applyProtection="1">
      <alignment horizontal="center" vertical="center"/>
      <protection locked="0"/>
    </xf>
    <xf numFmtId="0" fontId="26" fillId="39" borderId="72" xfId="0" applyNumberFormat="1" applyFont="1" applyFill="1" applyBorder="1" applyAlignment="1" applyProtection="1">
      <alignment horizontal="center" vertical="center"/>
      <protection locked="0"/>
    </xf>
    <xf numFmtId="0" fontId="26" fillId="39" borderId="73" xfId="0" applyNumberFormat="1" applyFont="1" applyFill="1" applyBorder="1" applyAlignment="1" applyProtection="1">
      <alignment horizontal="center" vertical="center"/>
      <protection locked="0"/>
    </xf>
    <xf numFmtId="0" fontId="26" fillId="39" borderId="74" xfId="0" applyNumberFormat="1" applyFont="1" applyFill="1" applyBorder="1" applyAlignment="1" applyProtection="1">
      <alignment horizontal="center" vertical="center"/>
      <protection locked="0"/>
    </xf>
    <xf numFmtId="0" fontId="26" fillId="39" borderId="13" xfId="0" applyNumberFormat="1" applyFont="1" applyFill="1" applyBorder="1" applyAlignment="1" applyProtection="1">
      <alignment vertical="center"/>
      <protection locked="0"/>
    </xf>
    <xf numFmtId="0" fontId="26" fillId="39" borderId="18" xfId="0" applyNumberFormat="1" applyFont="1" applyFill="1" applyBorder="1" applyAlignment="1" applyProtection="1">
      <alignment vertical="center"/>
      <protection locked="0"/>
    </xf>
    <xf numFmtId="0" fontId="26" fillId="39" borderId="13" xfId="0" applyNumberFormat="1" applyFont="1" applyFill="1" applyBorder="1" applyAlignment="1" applyProtection="1">
      <alignment horizontal="left" vertical="center" shrinkToFit="1"/>
      <protection locked="0"/>
    </xf>
    <xf numFmtId="0" fontId="26" fillId="39" borderId="13" xfId="0" applyNumberFormat="1" applyFont="1" applyFill="1" applyBorder="1" applyAlignment="1" applyProtection="1">
      <alignment horizontal="left" vertical="center" wrapText="1"/>
      <protection locked="0"/>
    </xf>
    <xf numFmtId="176" fontId="26" fillId="34" borderId="13" xfId="0" applyNumberFormat="1" applyFont="1" applyFill="1" applyBorder="1" applyAlignment="1" applyProtection="1">
      <alignment vertical="center" shrinkToFit="1"/>
      <protection/>
    </xf>
    <xf numFmtId="176" fontId="26" fillId="40" borderId="13" xfId="0" applyNumberFormat="1" applyFont="1" applyFill="1" applyBorder="1" applyAlignment="1" applyProtection="1">
      <alignment vertical="center" shrinkToFit="1"/>
      <protection/>
    </xf>
    <xf numFmtId="176" fontId="26" fillId="40" borderId="19" xfId="0" applyNumberFormat="1" applyFont="1" applyFill="1" applyBorder="1" applyAlignment="1" applyProtection="1">
      <alignment vertical="center" shrinkToFit="1"/>
      <protection/>
    </xf>
    <xf numFmtId="179" fontId="26" fillId="40" borderId="19" xfId="0" applyNumberFormat="1" applyFont="1" applyFill="1" applyBorder="1" applyAlignment="1" applyProtection="1">
      <alignment vertical="center" shrinkToFit="1"/>
      <protection/>
    </xf>
    <xf numFmtId="181" fontId="26" fillId="40" borderId="13" xfId="0" applyNumberFormat="1" applyFont="1" applyFill="1" applyBorder="1" applyAlignment="1">
      <alignment vertical="center" shrinkToFit="1"/>
    </xf>
    <xf numFmtId="0" fontId="26" fillId="39" borderId="55" xfId="0" applyNumberFormat="1" applyFont="1" applyFill="1" applyBorder="1" applyAlignment="1" applyProtection="1">
      <alignment horizontal="left" vertical="center" wrapText="1"/>
      <protection locked="0"/>
    </xf>
    <xf numFmtId="176" fontId="26" fillId="40" borderId="41" xfId="0" applyNumberFormat="1" applyFont="1" applyFill="1" applyBorder="1" applyAlignment="1" applyProtection="1">
      <alignment vertical="center" shrinkToFit="1"/>
      <protection/>
    </xf>
    <xf numFmtId="179" fontId="26" fillId="40" borderId="41" xfId="0" applyNumberFormat="1" applyFont="1" applyFill="1" applyBorder="1" applyAlignment="1" applyProtection="1">
      <alignment vertical="center" shrinkToFit="1"/>
      <protection/>
    </xf>
    <xf numFmtId="181" fontId="26" fillId="40" borderId="55" xfId="0" applyNumberFormat="1" applyFont="1" applyFill="1" applyBorder="1" applyAlignment="1">
      <alignment vertical="center" shrinkToFit="1"/>
    </xf>
    <xf numFmtId="0" fontId="26" fillId="34" borderId="13" xfId="0" applyFont="1" applyFill="1" applyBorder="1" applyAlignment="1" applyProtection="1">
      <alignment horizontal="center" vertical="center"/>
      <protection locked="0"/>
    </xf>
    <xf numFmtId="176" fontId="26" fillId="34" borderId="19" xfId="0" applyNumberFormat="1" applyFont="1" applyFill="1" applyBorder="1" applyAlignment="1" applyProtection="1">
      <alignment vertical="center" shrinkToFit="1"/>
      <protection/>
    </xf>
    <xf numFmtId="0" fontId="26" fillId="40" borderId="13" xfId="0" applyFont="1" applyFill="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0" xfId="0" applyFont="1" applyBorder="1" applyAlignment="1" applyProtection="1">
      <alignment vertical="center"/>
      <protection locked="0"/>
    </xf>
    <xf numFmtId="176" fontId="26" fillId="0" borderId="0" xfId="0" applyNumberFormat="1" applyFont="1" applyFill="1" applyBorder="1" applyAlignment="1" applyProtection="1">
      <alignment vertical="center" shrinkToFit="1"/>
      <protection/>
    </xf>
    <xf numFmtId="176" fontId="28" fillId="0" borderId="0" xfId="0" applyNumberFormat="1" applyFont="1" applyFill="1" applyBorder="1" applyAlignment="1" applyProtection="1">
      <alignment vertical="center" shrinkToFit="1"/>
      <protection/>
    </xf>
    <xf numFmtId="0" fontId="26" fillId="0" borderId="0" xfId="0" applyFont="1" applyFill="1" applyBorder="1" applyAlignment="1" applyProtection="1">
      <alignment vertical="center" wrapText="1"/>
      <protection locked="0"/>
    </xf>
    <xf numFmtId="176" fontId="28" fillId="0" borderId="0" xfId="0" applyNumberFormat="1" applyFont="1" applyBorder="1" applyAlignment="1" applyProtection="1">
      <alignment vertical="center" shrinkToFit="1"/>
      <protection/>
    </xf>
    <xf numFmtId="0" fontId="21" fillId="0" borderId="0" xfId="0" applyFont="1" applyAlignment="1" applyProtection="1">
      <alignment vertical="center"/>
      <protection locked="0"/>
    </xf>
    <xf numFmtId="0" fontId="0" fillId="0" borderId="14" xfId="0" applyBorder="1" applyAlignment="1">
      <alignment horizontal="left" vertical="center"/>
    </xf>
    <xf numFmtId="0" fontId="0" fillId="0" borderId="13" xfId="0" applyBorder="1" applyAlignment="1">
      <alignment horizontal="center" vertical="center" wrapText="1"/>
    </xf>
    <xf numFmtId="0" fontId="4" fillId="36" borderId="14" xfId="0" applyFont="1" applyFill="1" applyBorder="1" applyAlignment="1">
      <alignment horizontal="center" vertical="center" wrapText="1"/>
    </xf>
    <xf numFmtId="0" fontId="4" fillId="36" borderId="14" xfId="0" applyFont="1" applyFill="1" applyBorder="1" applyAlignment="1">
      <alignment horizontal="center" vertical="center"/>
    </xf>
    <xf numFmtId="0" fontId="0" fillId="0" borderId="14" xfId="0" applyBorder="1" applyAlignment="1">
      <alignment vertical="center" wrapText="1"/>
    </xf>
    <xf numFmtId="0" fontId="9" fillId="0" borderId="14" xfId="0" applyFont="1" applyBorder="1" applyAlignment="1">
      <alignment horizontal="center" vertical="center" wrapText="1"/>
    </xf>
    <xf numFmtId="0" fontId="0" fillId="0" borderId="14" xfId="0" applyBorder="1" applyAlignment="1">
      <alignment horizontal="center" vertical="center" wrapText="1"/>
    </xf>
    <xf numFmtId="0" fontId="86" fillId="0" borderId="0" xfId="0" applyFont="1" applyAlignment="1">
      <alignment vertical="center"/>
    </xf>
    <xf numFmtId="0" fontId="92" fillId="0" borderId="0" xfId="0" applyFont="1" applyAlignment="1">
      <alignment vertical="center"/>
    </xf>
    <xf numFmtId="0" fontId="86" fillId="0" borderId="14" xfId="0" applyFont="1" applyBorder="1" applyAlignment="1">
      <alignment vertical="center"/>
    </xf>
    <xf numFmtId="0" fontId="86" fillId="0" borderId="55" xfId="0" applyFont="1" applyBorder="1" applyAlignment="1">
      <alignment vertical="center"/>
    </xf>
    <xf numFmtId="0" fontId="86" fillId="0" borderId="68" xfId="0" applyFont="1" applyBorder="1" applyAlignment="1">
      <alignment vertical="center"/>
    </xf>
    <xf numFmtId="0" fontId="86" fillId="33" borderId="75" xfId="0" applyFont="1" applyFill="1" applyBorder="1" applyAlignment="1">
      <alignment vertical="center"/>
    </xf>
    <xf numFmtId="0" fontId="86" fillId="33" borderId="73" xfId="0" applyFont="1" applyFill="1" applyBorder="1" applyAlignment="1">
      <alignment vertical="center"/>
    </xf>
    <xf numFmtId="0" fontId="86" fillId="0" borderId="73" xfId="0" applyFont="1" applyBorder="1" applyAlignment="1">
      <alignment vertical="center"/>
    </xf>
    <xf numFmtId="0" fontId="86" fillId="33" borderId="31" xfId="0" applyFont="1" applyFill="1" applyBorder="1" applyAlignment="1">
      <alignment vertical="center"/>
    </xf>
    <xf numFmtId="0" fontId="86" fillId="0" borderId="32" xfId="0" applyFont="1" applyBorder="1" applyAlignment="1">
      <alignment vertical="center"/>
    </xf>
    <xf numFmtId="0" fontId="86" fillId="0" borderId="33" xfId="0" applyFont="1" applyBorder="1" applyAlignment="1">
      <alignment vertical="center"/>
    </xf>
    <xf numFmtId="0" fontId="86" fillId="0" borderId="67" xfId="0" applyFont="1" applyBorder="1" applyAlignment="1">
      <alignment vertical="center"/>
    </xf>
    <xf numFmtId="0" fontId="86" fillId="0" borderId="68" xfId="0" applyFont="1" applyBorder="1" applyAlignment="1">
      <alignment vertical="center" shrinkToFit="1"/>
    </xf>
    <xf numFmtId="0" fontId="86" fillId="0" borderId="0" xfId="0" applyFont="1" applyAlignment="1">
      <alignment horizontal="center" vertical="center" wrapText="1"/>
    </xf>
    <xf numFmtId="0" fontId="86" fillId="0" borderId="0" xfId="0" applyFont="1" applyAlignment="1">
      <alignment horizontal="right" vertical="top" wrapText="1"/>
    </xf>
    <xf numFmtId="0" fontId="86" fillId="0" borderId="14" xfId="0" applyFont="1" applyBorder="1" applyAlignment="1">
      <alignment vertical="center"/>
    </xf>
    <xf numFmtId="0" fontId="86" fillId="0" borderId="18" xfId="0" applyFont="1" applyBorder="1" applyAlignment="1">
      <alignment vertical="center"/>
    </xf>
    <xf numFmtId="0" fontId="86" fillId="0" borderId="19" xfId="0" applyFont="1" applyBorder="1" applyAlignment="1">
      <alignment vertical="center"/>
    </xf>
    <xf numFmtId="0" fontId="86" fillId="0" borderId="0" xfId="0" applyFont="1" applyAlignment="1">
      <alignment horizontal="left" vertical="top" wrapText="1"/>
    </xf>
    <xf numFmtId="0" fontId="86" fillId="0" borderId="13" xfId="0" applyFont="1" applyBorder="1" applyAlignment="1">
      <alignment horizontal="center" vertical="center"/>
    </xf>
    <xf numFmtId="0" fontId="86" fillId="0" borderId="54" xfId="0" applyFont="1" applyBorder="1" applyAlignment="1">
      <alignment vertical="center"/>
    </xf>
    <xf numFmtId="0" fontId="86" fillId="33" borderId="76" xfId="0" applyFont="1" applyFill="1" applyBorder="1" applyAlignment="1">
      <alignment horizontal="center" vertical="center"/>
    </xf>
    <xf numFmtId="0" fontId="86" fillId="33" borderId="77" xfId="0" applyFont="1" applyFill="1" applyBorder="1" applyAlignment="1">
      <alignment horizontal="center" vertical="center"/>
    </xf>
    <xf numFmtId="0" fontId="86" fillId="33" borderId="78" xfId="0" applyFont="1" applyFill="1" applyBorder="1" applyAlignment="1">
      <alignment horizontal="center" vertical="center"/>
    </xf>
    <xf numFmtId="0" fontId="86" fillId="33" borderId="68" xfId="0" applyFont="1" applyFill="1" applyBorder="1" applyAlignment="1">
      <alignment vertical="center"/>
    </xf>
    <xf numFmtId="0" fontId="86" fillId="33" borderId="68" xfId="0" applyFont="1" applyFill="1" applyBorder="1" applyAlignment="1">
      <alignment vertical="center" wrapText="1"/>
    </xf>
    <xf numFmtId="176" fontId="86" fillId="0" borderId="36" xfId="0" applyNumberFormat="1" applyFont="1" applyFill="1" applyBorder="1" applyAlignment="1">
      <alignment vertical="center"/>
    </xf>
    <xf numFmtId="180" fontId="86" fillId="0" borderId="0" xfId="0" applyNumberFormat="1" applyFont="1" applyFill="1" applyBorder="1" applyAlignment="1">
      <alignment vertical="center"/>
    </xf>
    <xf numFmtId="0" fontId="86" fillId="33" borderId="75" xfId="0" applyFont="1" applyFill="1" applyBorder="1" applyAlignment="1">
      <alignment horizontal="center" vertical="center"/>
    </xf>
    <xf numFmtId="0" fontId="86" fillId="33" borderId="73" xfId="0" applyFont="1" applyFill="1" applyBorder="1" applyAlignment="1">
      <alignment horizontal="center" vertical="center"/>
    </xf>
    <xf numFmtId="0" fontId="86" fillId="33" borderId="74" xfId="0" applyFont="1" applyFill="1" applyBorder="1" applyAlignment="1">
      <alignment horizontal="center" vertical="center"/>
    </xf>
    <xf numFmtId="0" fontId="86" fillId="33" borderId="13" xfId="0" applyFont="1" applyFill="1" applyBorder="1" applyAlignment="1">
      <alignment vertical="center"/>
    </xf>
    <xf numFmtId="0" fontId="86" fillId="33" borderId="13" xfId="0" applyFont="1" applyFill="1" applyBorder="1" applyAlignment="1">
      <alignment vertical="center" wrapText="1"/>
    </xf>
    <xf numFmtId="0" fontId="14" fillId="0" borderId="13" xfId="0" applyFont="1" applyBorder="1" applyAlignment="1">
      <alignment horizontal="center" vertical="center"/>
    </xf>
    <xf numFmtId="0" fontId="93" fillId="0" borderId="79" xfId="0" applyFont="1" applyBorder="1" applyAlignment="1">
      <alignment horizontal="center" vertical="top" wrapText="1"/>
    </xf>
    <xf numFmtId="0" fontId="87" fillId="28" borderId="0" xfId="0" applyFont="1" applyFill="1" applyAlignment="1">
      <alignment horizontal="center" vertical="top" wrapText="1"/>
    </xf>
    <xf numFmtId="0" fontId="87" fillId="0" borderId="48" xfId="0" applyFont="1" applyBorder="1" applyAlignment="1">
      <alignment horizontal="left" vertical="top" wrapText="1"/>
    </xf>
    <xf numFmtId="0" fontId="94" fillId="0" borderId="0" xfId="0" applyFont="1" applyAlignment="1">
      <alignment horizontal="left" vertical="center" wrapText="1"/>
    </xf>
    <xf numFmtId="0" fontId="15" fillId="0" borderId="14" xfId="0" applyFont="1" applyBorder="1" applyAlignment="1">
      <alignment horizontal="center" vertical="center" wrapText="1"/>
    </xf>
    <xf numFmtId="0" fontId="86" fillId="0" borderId="13" xfId="0" applyFont="1" applyBorder="1" applyAlignment="1">
      <alignment horizontal="left" vertical="center"/>
    </xf>
    <xf numFmtId="0" fontId="86" fillId="0" borderId="14" xfId="0" applyFont="1" applyBorder="1" applyAlignment="1">
      <alignment horizontal="left" vertical="center"/>
    </xf>
    <xf numFmtId="0" fontId="86" fillId="33" borderId="80" xfId="0" applyFont="1" applyFill="1" applyBorder="1" applyAlignment="1">
      <alignment horizontal="left" vertical="center"/>
    </xf>
    <xf numFmtId="0" fontId="86" fillId="33" borderId="13" xfId="0" applyFont="1" applyFill="1" applyBorder="1" applyAlignment="1">
      <alignment horizontal="left" vertical="center"/>
    </xf>
    <xf numFmtId="0" fontId="86" fillId="33" borderId="68" xfId="0" applyFont="1" applyFill="1" applyBorder="1" applyAlignment="1">
      <alignment horizontal="left" vertical="center"/>
    </xf>
    <xf numFmtId="0" fontId="86" fillId="33" borderId="54" xfId="0" applyFont="1" applyFill="1" applyBorder="1" applyAlignment="1">
      <alignment horizontal="left" vertical="center"/>
    </xf>
    <xf numFmtId="0" fontId="86" fillId="33" borderId="81" xfId="0" applyFont="1" applyFill="1" applyBorder="1" applyAlignment="1">
      <alignment horizontal="left" vertical="center"/>
    </xf>
    <xf numFmtId="0" fontId="86" fillId="33" borderId="14" xfId="0" applyFont="1" applyFill="1" applyBorder="1" applyAlignment="1">
      <alignment horizontal="left" vertical="center"/>
    </xf>
    <xf numFmtId="0" fontId="86" fillId="33" borderId="82" xfId="0" applyFont="1" applyFill="1" applyBorder="1" applyAlignment="1">
      <alignment horizontal="left" vertical="center"/>
    </xf>
    <xf numFmtId="0" fontId="86" fillId="33" borderId="62" xfId="0" applyFont="1" applyFill="1" applyBorder="1" applyAlignment="1">
      <alignment horizontal="left" vertical="center"/>
    </xf>
    <xf numFmtId="0" fontId="86" fillId="33" borderId="64" xfId="0" applyFont="1" applyFill="1" applyBorder="1" applyAlignment="1">
      <alignment horizontal="left" vertical="center"/>
    </xf>
    <xf numFmtId="0" fontId="86" fillId="33" borderId="66" xfId="0" applyFont="1" applyFill="1" applyBorder="1" applyAlignment="1">
      <alignment horizontal="left" vertical="center"/>
    </xf>
    <xf numFmtId="0" fontId="86" fillId="33" borderId="83" xfId="0" applyFont="1" applyFill="1" applyBorder="1" applyAlignment="1">
      <alignment horizontal="left" vertical="center"/>
    </xf>
    <xf numFmtId="0" fontId="86" fillId="33" borderId="84" xfId="0" applyFont="1" applyFill="1" applyBorder="1" applyAlignment="1">
      <alignment horizontal="left" vertical="center"/>
    </xf>
    <xf numFmtId="0" fontId="86" fillId="33" borderId="85" xfId="0" applyFont="1" applyFill="1" applyBorder="1" applyAlignment="1">
      <alignment horizontal="left" vertical="center"/>
    </xf>
    <xf numFmtId="0" fontId="86" fillId="33" borderId="86" xfId="0" applyFont="1" applyFill="1" applyBorder="1" applyAlignment="1">
      <alignment horizontal="left" vertical="center"/>
    </xf>
    <xf numFmtId="0" fontId="86" fillId="33" borderId="55" xfId="0" applyFont="1" applyFill="1" applyBorder="1" applyAlignment="1">
      <alignment horizontal="left" vertical="center"/>
    </xf>
    <xf numFmtId="0" fontId="86" fillId="33" borderId="17" xfId="0" applyFont="1" applyFill="1" applyBorder="1" applyAlignment="1">
      <alignment horizontal="left" vertical="center"/>
    </xf>
    <xf numFmtId="0" fontId="86" fillId="33" borderId="87" xfId="0" applyFont="1" applyFill="1" applyBorder="1" applyAlignment="1">
      <alignment horizontal="left" vertical="center"/>
    </xf>
    <xf numFmtId="0" fontId="86" fillId="33" borderId="88" xfId="0" applyFont="1" applyFill="1" applyBorder="1" applyAlignment="1">
      <alignment horizontal="left" vertical="center"/>
    </xf>
    <xf numFmtId="0" fontId="95" fillId="33" borderId="89" xfId="44" applyFont="1" applyFill="1" applyBorder="1" applyAlignment="1">
      <alignment horizontal="left" vertical="center"/>
    </xf>
    <xf numFmtId="0" fontId="86" fillId="33" borderId="90" xfId="0" applyFont="1" applyFill="1" applyBorder="1" applyAlignment="1">
      <alignment horizontal="left" vertical="center"/>
    </xf>
    <xf numFmtId="0" fontId="86" fillId="33" borderId="91" xfId="0" applyFont="1" applyFill="1" applyBorder="1" applyAlignment="1">
      <alignment horizontal="left" vertical="center"/>
    </xf>
    <xf numFmtId="0" fontId="86" fillId="33" borderId="92" xfId="0" applyFont="1" applyFill="1" applyBorder="1" applyAlignment="1">
      <alignment horizontal="left" vertical="center"/>
    </xf>
    <xf numFmtId="0" fontId="86" fillId="33" borderId="93" xfId="0" applyFont="1" applyFill="1" applyBorder="1" applyAlignment="1">
      <alignment horizontal="left" vertical="center"/>
    </xf>
    <xf numFmtId="0" fontId="86" fillId="0" borderId="55" xfId="0" applyFont="1" applyBorder="1" applyAlignment="1">
      <alignment vertical="center" wrapText="1" shrinkToFit="1"/>
    </xf>
    <xf numFmtId="0" fontId="86" fillId="0" borderId="68" xfId="0" applyFont="1" applyBorder="1" applyAlignment="1">
      <alignment vertical="center" wrapText="1" shrinkToFit="1"/>
    </xf>
    <xf numFmtId="0" fontId="86" fillId="0" borderId="13" xfId="0" applyFont="1" applyBorder="1" applyAlignment="1">
      <alignment vertical="center"/>
    </xf>
    <xf numFmtId="0" fontId="86" fillId="33" borderId="13" xfId="0" applyFont="1" applyFill="1" applyBorder="1" applyAlignment="1">
      <alignment vertical="center"/>
    </xf>
    <xf numFmtId="0" fontId="86" fillId="0" borderId="0" xfId="0" applyFont="1" applyAlignment="1">
      <alignment horizontal="left" vertical="top" wrapText="1"/>
    </xf>
    <xf numFmtId="0" fontId="86" fillId="0" borderId="13" xfId="0" applyFont="1" applyBorder="1" applyAlignment="1">
      <alignment horizontal="center" vertical="center" wrapText="1"/>
    </xf>
    <xf numFmtId="0" fontId="86" fillId="0" borderId="13" xfId="0" applyFont="1" applyBorder="1" applyAlignment="1">
      <alignment horizontal="center" vertical="center"/>
    </xf>
    <xf numFmtId="0" fontId="86" fillId="33" borderId="68" xfId="0" applyFont="1" applyFill="1" applyBorder="1" applyAlignment="1">
      <alignment vertical="center"/>
    </xf>
    <xf numFmtId="0" fontId="86" fillId="33" borderId="14" xfId="0" applyFont="1" applyFill="1" applyBorder="1" applyAlignment="1">
      <alignment vertical="center"/>
    </xf>
    <xf numFmtId="0" fontId="86" fillId="33" borderId="18" xfId="0" applyFont="1" applyFill="1" applyBorder="1" applyAlignment="1">
      <alignment vertical="center"/>
    </xf>
    <xf numFmtId="0" fontId="86" fillId="33" borderId="19" xfId="0" applyFont="1" applyFill="1" applyBorder="1" applyAlignment="1">
      <alignment vertical="center"/>
    </xf>
    <xf numFmtId="0" fontId="0" fillId="0" borderId="0" xfId="0" applyAlignment="1">
      <alignment horizontal="left" vertical="top" wrapText="1"/>
    </xf>
    <xf numFmtId="0" fontId="22" fillId="39" borderId="13" xfId="0" applyFont="1" applyFill="1" applyBorder="1" applyAlignment="1" applyProtection="1">
      <alignment vertical="center"/>
      <protection locked="0"/>
    </xf>
    <xf numFmtId="0" fontId="22" fillId="0" borderId="47" xfId="0" applyFont="1" applyFill="1" applyBorder="1" applyAlignment="1">
      <alignment horizontal="center" vertical="center"/>
    </xf>
    <xf numFmtId="0" fontId="22" fillId="0" borderId="68" xfId="0" applyFont="1" applyFill="1" applyBorder="1" applyAlignment="1">
      <alignment horizontal="center" vertical="center"/>
    </xf>
    <xf numFmtId="0" fontId="22" fillId="0" borderId="54" xfId="0" applyFont="1" applyFill="1" applyBorder="1" applyAlignment="1">
      <alignment horizontal="center" vertical="center"/>
    </xf>
    <xf numFmtId="0" fontId="22" fillId="0" borderId="25" xfId="0" applyFont="1" applyFill="1" applyBorder="1" applyAlignment="1">
      <alignment vertical="center" wrapText="1"/>
    </xf>
    <xf numFmtId="0" fontId="22" fillId="0" borderId="26" xfId="0" applyFont="1" applyFill="1" applyBorder="1" applyAlignment="1">
      <alignment vertical="center"/>
    </xf>
    <xf numFmtId="0" fontId="22" fillId="0" borderId="44" xfId="0" applyFont="1" applyFill="1" applyBorder="1" applyAlignment="1">
      <alignment vertical="center"/>
    </xf>
    <xf numFmtId="176" fontId="22" fillId="0" borderId="43" xfId="0" applyNumberFormat="1" applyFont="1" applyFill="1" applyBorder="1" applyAlignment="1" applyProtection="1">
      <alignment horizontal="right" vertical="center"/>
      <protection locked="0"/>
    </xf>
    <xf numFmtId="0" fontId="22" fillId="0" borderId="26" xfId="0" applyFont="1" applyFill="1" applyBorder="1" applyAlignment="1" applyProtection="1">
      <alignment horizontal="right" vertical="center"/>
      <protection locked="0"/>
    </xf>
    <xf numFmtId="0" fontId="22" fillId="0" borderId="26"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18" xfId="0" applyFont="1" applyFill="1" applyBorder="1" applyAlignment="1">
      <alignment horizontal="center" vertical="center"/>
    </xf>
    <xf numFmtId="176" fontId="22" fillId="0" borderId="18" xfId="0" applyNumberFormat="1" applyFont="1" applyFill="1" applyBorder="1" applyAlignment="1" applyProtection="1">
      <alignment horizontal="right" vertical="center"/>
      <protection locked="0"/>
    </xf>
    <xf numFmtId="0" fontId="22" fillId="0" borderId="18" xfId="0" applyFont="1" applyFill="1" applyBorder="1" applyAlignment="1" applyProtection="1">
      <alignment horizontal="right" vertical="center"/>
      <protection locked="0"/>
    </xf>
    <xf numFmtId="0" fontId="22" fillId="39" borderId="13" xfId="0" applyFont="1" applyFill="1" applyBorder="1" applyAlignment="1" applyProtection="1">
      <alignment horizontal="left" vertical="center"/>
      <protection locked="0"/>
    </xf>
    <xf numFmtId="0" fontId="26" fillId="37" borderId="14" xfId="0" applyFont="1" applyFill="1" applyBorder="1" applyAlignment="1" applyProtection="1">
      <alignment horizontal="center" vertical="center" shrinkToFit="1"/>
      <protection locked="0"/>
    </xf>
    <xf numFmtId="0" fontId="26" fillId="37" borderId="18" xfId="0" applyFont="1" applyFill="1" applyBorder="1" applyAlignment="1" applyProtection="1">
      <alignment horizontal="center" vertical="center" shrinkToFit="1"/>
      <protection locked="0"/>
    </xf>
    <xf numFmtId="0" fontId="26" fillId="37" borderId="19" xfId="0" applyFont="1" applyFill="1" applyBorder="1" applyAlignment="1" applyProtection="1">
      <alignment horizontal="center" vertical="center" shrinkToFit="1"/>
      <protection locked="0"/>
    </xf>
    <xf numFmtId="0" fontId="22" fillId="0" borderId="13" xfId="0" applyFont="1" applyFill="1" applyBorder="1" applyAlignment="1" applyProtection="1">
      <alignment horizontal="center" vertical="center"/>
      <protection locked="0"/>
    </xf>
    <xf numFmtId="176" fontId="22" fillId="0" borderId="94" xfId="0" applyNumberFormat="1" applyFont="1" applyFill="1" applyBorder="1" applyAlignment="1" applyProtection="1">
      <alignment horizontal="right" vertical="center"/>
      <protection locked="0"/>
    </xf>
    <xf numFmtId="0" fontId="22" fillId="0" borderId="40" xfId="0" applyFont="1" applyFill="1" applyBorder="1" applyAlignment="1" applyProtection="1">
      <alignment horizontal="right" vertical="center"/>
      <protection locked="0"/>
    </xf>
    <xf numFmtId="0" fontId="22" fillId="0" borderId="35" xfId="0" applyFont="1" applyFill="1" applyBorder="1" applyAlignment="1">
      <alignment horizontal="center" vertical="center"/>
    </xf>
    <xf numFmtId="0" fontId="22" fillId="0" borderId="41" xfId="0" applyFont="1" applyFill="1" applyBorder="1" applyAlignment="1">
      <alignment horizontal="center" vertical="center"/>
    </xf>
    <xf numFmtId="0" fontId="22" fillId="0" borderId="17" xfId="0" applyFont="1" applyFill="1" applyBorder="1" applyAlignment="1">
      <alignment horizontal="center" vertical="center"/>
    </xf>
    <xf numFmtId="0" fontId="22" fillId="39" borderId="95" xfId="0" applyFont="1" applyFill="1" applyBorder="1" applyAlignment="1" applyProtection="1">
      <alignment vertical="center"/>
      <protection locked="0"/>
    </xf>
    <xf numFmtId="0" fontId="22" fillId="39" borderId="96" xfId="0" applyFont="1" applyFill="1" applyBorder="1" applyAlignment="1" applyProtection="1">
      <alignment vertical="center"/>
      <protection locked="0"/>
    </xf>
    <xf numFmtId="0" fontId="22" fillId="39" borderId="97" xfId="0" applyFont="1" applyFill="1" applyBorder="1" applyAlignment="1" applyProtection="1">
      <alignment vertical="center"/>
      <protection locked="0"/>
    </xf>
    <xf numFmtId="0" fontId="22" fillId="39" borderId="45" xfId="0" applyFont="1" applyFill="1" applyBorder="1" applyAlignment="1" applyProtection="1">
      <alignment vertical="center" wrapText="1"/>
      <protection locked="0"/>
    </xf>
    <xf numFmtId="0" fontId="22" fillId="39" borderId="46" xfId="0" applyFont="1" applyFill="1" applyBorder="1" applyAlignment="1" applyProtection="1">
      <alignment vertical="center" wrapText="1"/>
      <protection locked="0"/>
    </xf>
    <xf numFmtId="0" fontId="22" fillId="39" borderId="98" xfId="0" applyFont="1" applyFill="1" applyBorder="1" applyAlignment="1" applyProtection="1">
      <alignment vertical="center" wrapText="1"/>
      <protection locked="0"/>
    </xf>
    <xf numFmtId="0" fontId="22" fillId="39" borderId="95" xfId="0" applyFont="1" applyFill="1" applyBorder="1" applyAlignment="1">
      <alignment vertical="center"/>
    </xf>
    <xf numFmtId="0" fontId="22" fillId="39" borderId="96" xfId="0" applyFont="1" applyFill="1" applyBorder="1" applyAlignment="1">
      <alignment vertical="center"/>
    </xf>
    <xf numFmtId="0" fontId="22" fillId="39" borderId="97" xfId="0" applyFont="1" applyFill="1" applyBorder="1" applyAlignment="1">
      <alignment vertical="center"/>
    </xf>
    <xf numFmtId="0" fontId="23" fillId="0" borderId="0" xfId="0" applyFont="1" applyFill="1" applyAlignment="1">
      <alignment horizontal="right" vertical="center" shrinkToFit="1"/>
    </xf>
    <xf numFmtId="0" fontId="22" fillId="39" borderId="54" xfId="0" applyFont="1" applyFill="1" applyBorder="1" applyAlignment="1">
      <alignment vertical="center"/>
    </xf>
    <xf numFmtId="0" fontId="22" fillId="39" borderId="48" xfId="0" applyFont="1" applyFill="1" applyBorder="1" applyAlignment="1">
      <alignment vertical="center"/>
    </xf>
    <xf numFmtId="0" fontId="22" fillId="39" borderId="47" xfId="0" applyFont="1" applyFill="1" applyBorder="1" applyAlignment="1">
      <alignment vertical="center"/>
    </xf>
    <xf numFmtId="0" fontId="22" fillId="0" borderId="17"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39" borderId="35" xfId="0" applyNumberFormat="1" applyFont="1" applyFill="1" applyBorder="1" applyAlignment="1" applyProtection="1">
      <alignment vertical="center"/>
      <protection locked="0"/>
    </xf>
    <xf numFmtId="0" fontId="22" fillId="39" borderId="36" xfId="0" applyFont="1" applyFill="1" applyBorder="1" applyAlignment="1" applyProtection="1">
      <alignment vertical="center"/>
      <protection locked="0"/>
    </xf>
    <xf numFmtId="0" fontId="22" fillId="39" borderId="0" xfId="0" applyFont="1" applyFill="1" applyBorder="1" applyAlignment="1" applyProtection="1">
      <alignment vertical="center"/>
      <protection locked="0"/>
    </xf>
    <xf numFmtId="0" fontId="22" fillId="39" borderId="42" xfId="0" applyFont="1" applyFill="1" applyBorder="1" applyAlignment="1" applyProtection="1">
      <alignment vertical="center"/>
      <protection locked="0"/>
    </xf>
    <xf numFmtId="0" fontId="22" fillId="39" borderId="54" xfId="0" applyFont="1" applyFill="1" applyBorder="1" applyAlignment="1" applyProtection="1">
      <alignment vertical="center"/>
      <protection locked="0"/>
    </xf>
    <xf numFmtId="0" fontId="22" fillId="39" borderId="48" xfId="0" applyFont="1" applyFill="1" applyBorder="1" applyAlignment="1" applyProtection="1">
      <alignment vertical="center"/>
      <protection locked="0"/>
    </xf>
    <xf numFmtId="0" fontId="22" fillId="39" borderId="47" xfId="0" applyFont="1" applyFill="1" applyBorder="1" applyAlignment="1" applyProtection="1">
      <alignment vertical="center"/>
      <protection locked="0"/>
    </xf>
    <xf numFmtId="0" fontId="22" fillId="0" borderId="95" xfId="0" applyFont="1" applyFill="1" applyBorder="1" applyAlignment="1">
      <alignment horizontal="center" vertical="center" wrapText="1"/>
    </xf>
    <xf numFmtId="0" fontId="22" fillId="0" borderId="96" xfId="0" applyFont="1" applyFill="1" applyBorder="1" applyAlignment="1">
      <alignment horizontal="center" vertical="center" wrapText="1"/>
    </xf>
    <xf numFmtId="0" fontId="22" fillId="39" borderId="13" xfId="0" applyFont="1" applyFill="1" applyBorder="1" applyAlignment="1">
      <alignment horizontal="center" vertical="center"/>
    </xf>
    <xf numFmtId="176" fontId="22" fillId="0" borderId="99" xfId="0" applyNumberFormat="1" applyFont="1" applyFill="1" applyBorder="1" applyAlignment="1" applyProtection="1">
      <alignment horizontal="center" vertical="center"/>
      <protection locked="0"/>
    </xf>
    <xf numFmtId="176" fontId="22" fillId="0" borderId="100" xfId="0" applyNumberFormat="1" applyFont="1" applyFill="1" applyBorder="1" applyAlignment="1" applyProtection="1">
      <alignment horizontal="center" vertical="center"/>
      <protection locked="0"/>
    </xf>
    <xf numFmtId="176" fontId="22" fillId="0" borderId="101" xfId="0" applyNumberFormat="1" applyFont="1" applyFill="1" applyBorder="1" applyAlignment="1" applyProtection="1">
      <alignment horizontal="center" vertical="center"/>
      <protection locked="0"/>
    </xf>
    <xf numFmtId="176" fontId="22" fillId="0" borderId="102" xfId="0" applyNumberFormat="1" applyFont="1" applyFill="1" applyBorder="1" applyAlignment="1" applyProtection="1">
      <alignment horizontal="center" vertical="center"/>
      <protection locked="0"/>
    </xf>
    <xf numFmtId="176" fontId="22" fillId="0" borderId="103" xfId="0" applyNumberFormat="1" applyFont="1" applyFill="1" applyBorder="1" applyAlignment="1" applyProtection="1">
      <alignment horizontal="center" vertical="center"/>
      <protection locked="0"/>
    </xf>
    <xf numFmtId="0" fontId="22" fillId="0" borderId="19" xfId="0" applyFont="1" applyFill="1" applyBorder="1" applyAlignment="1">
      <alignment horizontal="center" vertical="center"/>
    </xf>
    <xf numFmtId="176" fontId="22" fillId="0" borderId="17" xfId="0" applyNumberFormat="1" applyFont="1" applyFill="1" applyBorder="1" applyAlignment="1" applyProtection="1">
      <alignment horizontal="right" vertical="center"/>
      <protection locked="0"/>
    </xf>
    <xf numFmtId="0" fontId="22" fillId="0" borderId="35" xfId="0" applyFont="1" applyFill="1" applyBorder="1" applyAlignment="1" applyProtection="1">
      <alignment horizontal="right" vertical="center"/>
      <protection locked="0"/>
    </xf>
    <xf numFmtId="0" fontId="23" fillId="28" borderId="0" xfId="0" applyFont="1" applyFill="1" applyAlignment="1">
      <alignment horizontal="center" vertical="center"/>
    </xf>
    <xf numFmtId="0" fontId="28" fillId="37" borderId="17" xfId="0" applyFont="1" applyFill="1" applyBorder="1" applyAlignment="1" applyProtection="1">
      <alignment horizontal="center" vertical="center" wrapText="1" shrinkToFit="1"/>
      <protection locked="0"/>
    </xf>
    <xf numFmtId="0" fontId="28" fillId="37" borderId="35" xfId="0" applyFont="1" applyFill="1" applyBorder="1" applyAlignment="1" applyProtection="1">
      <alignment horizontal="center" vertical="center" wrapText="1" shrinkToFit="1"/>
      <protection locked="0"/>
    </xf>
    <xf numFmtId="0" fontId="28" fillId="37" borderId="41" xfId="0" applyFont="1" applyFill="1" applyBorder="1" applyAlignment="1" applyProtection="1">
      <alignment horizontal="center" vertical="center" wrapText="1" shrinkToFit="1"/>
      <protection locked="0"/>
    </xf>
    <xf numFmtId="0" fontId="28" fillId="37" borderId="14" xfId="0" applyFont="1" applyFill="1" applyBorder="1" applyAlignment="1" applyProtection="1">
      <alignment horizontal="center" vertical="center" wrapText="1" shrinkToFit="1"/>
      <protection locked="0"/>
    </xf>
    <xf numFmtId="0" fontId="28" fillId="37" borderId="18" xfId="0" applyFont="1" applyFill="1" applyBorder="1" applyAlignment="1" applyProtection="1">
      <alignment horizontal="center" vertical="center" wrapText="1" shrinkToFit="1"/>
      <protection locked="0"/>
    </xf>
    <xf numFmtId="0" fontId="28" fillId="37" borderId="19" xfId="0" applyFont="1" applyFill="1" applyBorder="1" applyAlignment="1" applyProtection="1">
      <alignment horizontal="center" vertical="center" wrapText="1" shrinkToFit="1"/>
      <protection locked="0"/>
    </xf>
    <xf numFmtId="176" fontId="22" fillId="40" borderId="104" xfId="0" applyNumberFormat="1" applyFont="1" applyFill="1" applyBorder="1" applyAlignment="1" applyProtection="1">
      <alignment vertical="center"/>
      <protection locked="0"/>
    </xf>
    <xf numFmtId="176" fontId="22" fillId="40" borderId="105" xfId="0" applyNumberFormat="1" applyFont="1" applyFill="1" applyBorder="1" applyAlignment="1" applyProtection="1">
      <alignment vertical="center"/>
      <protection locked="0"/>
    </xf>
    <xf numFmtId="176" fontId="22" fillId="40" borderId="106" xfId="0" applyNumberFormat="1" applyFont="1" applyFill="1" applyBorder="1" applyAlignment="1" applyProtection="1">
      <alignment vertical="center"/>
      <protection locked="0"/>
    </xf>
    <xf numFmtId="176" fontId="22" fillId="39" borderId="45" xfId="0" applyNumberFormat="1" applyFont="1" applyFill="1" applyBorder="1" applyAlignment="1" applyProtection="1">
      <alignment vertical="center"/>
      <protection locked="0"/>
    </xf>
    <xf numFmtId="176" fontId="22" fillId="39" borderId="46" xfId="0" applyNumberFormat="1" applyFont="1" applyFill="1" applyBorder="1" applyAlignment="1" applyProtection="1">
      <alignment vertical="center"/>
      <protection locked="0"/>
    </xf>
    <xf numFmtId="176" fontId="22" fillId="0" borderId="45" xfId="0" applyNumberFormat="1" applyFont="1" applyFill="1" applyBorder="1" applyAlignment="1" applyProtection="1">
      <alignment vertical="center"/>
      <protection locked="0"/>
    </xf>
    <xf numFmtId="176" fontId="22" fillId="0" borderId="46" xfId="0" applyNumberFormat="1" applyFont="1" applyFill="1" applyBorder="1" applyAlignment="1" applyProtection="1">
      <alignment vertical="center"/>
      <protection locked="0"/>
    </xf>
    <xf numFmtId="176" fontId="22" fillId="0" borderId="43" xfId="0" applyNumberFormat="1" applyFont="1" applyFill="1" applyBorder="1" applyAlignment="1" applyProtection="1">
      <alignment vertical="center"/>
      <protection locked="0"/>
    </xf>
    <xf numFmtId="176" fontId="22" fillId="0" borderId="26" xfId="0" applyNumberFormat="1" applyFont="1" applyFill="1" applyBorder="1" applyAlignment="1" applyProtection="1">
      <alignment vertical="center"/>
      <protection locked="0"/>
    </xf>
    <xf numFmtId="176" fontId="22" fillId="40" borderId="107" xfId="0" applyNumberFormat="1" applyFont="1" applyFill="1" applyBorder="1" applyAlignment="1" applyProtection="1">
      <alignment horizontal="center" vertical="center"/>
      <protection locked="0"/>
    </xf>
    <xf numFmtId="176" fontId="22" fillId="40" borderId="108" xfId="0" applyNumberFormat="1" applyFont="1" applyFill="1" applyBorder="1" applyAlignment="1" applyProtection="1">
      <alignment horizontal="center" vertical="center"/>
      <protection locked="0"/>
    </xf>
    <xf numFmtId="176" fontId="22" fillId="40" borderId="109" xfId="0" applyNumberFormat="1" applyFont="1" applyFill="1" applyBorder="1" applyAlignment="1" applyProtection="1">
      <alignment horizontal="center" vertical="center"/>
      <protection locked="0"/>
    </xf>
    <xf numFmtId="176" fontId="22" fillId="40" borderId="110" xfId="0" applyNumberFormat="1" applyFont="1" applyFill="1" applyBorder="1" applyAlignment="1" applyProtection="1">
      <alignment horizontal="center" vertical="center"/>
      <protection locked="0"/>
    </xf>
    <xf numFmtId="176" fontId="22" fillId="40" borderId="26" xfId="0" applyNumberFormat="1" applyFont="1" applyFill="1" applyBorder="1" applyAlignment="1" applyProtection="1">
      <alignment horizontal="center" vertical="center"/>
      <protection locked="0"/>
    </xf>
    <xf numFmtId="176" fontId="22" fillId="40" borderId="111" xfId="0" applyNumberFormat="1" applyFont="1" applyFill="1" applyBorder="1" applyAlignment="1" applyProtection="1">
      <alignment horizontal="center" vertical="center"/>
      <protection locked="0"/>
    </xf>
    <xf numFmtId="176" fontId="22" fillId="40" borderId="104" xfId="0" applyNumberFormat="1" applyFont="1" applyFill="1" applyBorder="1" applyAlignment="1" applyProtection="1">
      <alignment horizontal="center" vertical="center"/>
      <protection locked="0"/>
    </xf>
    <xf numFmtId="176" fontId="22" fillId="40" borderId="105" xfId="0" applyNumberFormat="1" applyFont="1" applyFill="1" applyBorder="1" applyAlignment="1" applyProtection="1">
      <alignment horizontal="center" vertical="center"/>
      <protection locked="0"/>
    </xf>
    <xf numFmtId="176" fontId="22" fillId="40" borderId="106" xfId="0" applyNumberFormat="1" applyFont="1" applyFill="1" applyBorder="1" applyAlignment="1" applyProtection="1">
      <alignment horizontal="center" vertical="center"/>
      <protection locked="0"/>
    </xf>
    <xf numFmtId="176" fontId="22" fillId="40" borderId="107" xfId="0" applyNumberFormat="1" applyFont="1" applyFill="1" applyBorder="1" applyAlignment="1" applyProtection="1">
      <alignment vertical="center"/>
      <protection locked="0"/>
    </xf>
    <xf numFmtId="176" fontId="22" fillId="40" borderId="108" xfId="0" applyNumberFormat="1" applyFont="1" applyFill="1" applyBorder="1" applyAlignment="1" applyProtection="1">
      <alignment vertical="center"/>
      <protection locked="0"/>
    </xf>
    <xf numFmtId="176" fontId="22" fillId="40" borderId="109" xfId="0" applyNumberFormat="1" applyFont="1" applyFill="1" applyBorder="1" applyAlignment="1" applyProtection="1">
      <alignment vertical="center"/>
      <protection locked="0"/>
    </xf>
    <xf numFmtId="176" fontId="22" fillId="39" borderId="95" xfId="0" applyNumberFormat="1" applyFont="1" applyFill="1" applyBorder="1" applyAlignment="1" applyProtection="1">
      <alignment vertical="center"/>
      <protection locked="0"/>
    </xf>
    <xf numFmtId="176" fontId="22" fillId="39" borderId="96" xfId="0" applyNumberFormat="1" applyFont="1" applyFill="1" applyBorder="1" applyAlignment="1" applyProtection="1">
      <alignment vertical="center"/>
      <protection locked="0"/>
    </xf>
    <xf numFmtId="0" fontId="22" fillId="0" borderId="40" xfId="0" applyFont="1" applyFill="1" applyBorder="1" applyAlignment="1">
      <alignment horizontal="center" vertical="center"/>
    </xf>
    <xf numFmtId="0" fontId="22" fillId="0" borderId="112" xfId="0" applyFont="1" applyFill="1" applyBorder="1" applyAlignment="1">
      <alignment horizontal="center" vertical="center"/>
    </xf>
    <xf numFmtId="176" fontId="22" fillId="34" borderId="32" xfId="0" applyNumberFormat="1" applyFont="1" applyFill="1" applyBorder="1" applyAlignment="1" applyProtection="1">
      <alignment horizontal="right" vertical="center"/>
      <protection locked="0"/>
    </xf>
    <xf numFmtId="0" fontId="22" fillId="34" borderId="33" xfId="0" applyFont="1" applyFill="1" applyBorder="1" applyAlignment="1" applyProtection="1">
      <alignment horizontal="right" vertical="center"/>
      <protection locked="0"/>
    </xf>
    <xf numFmtId="0" fontId="22" fillId="34" borderId="34" xfId="0" applyFont="1" applyFill="1" applyBorder="1" applyAlignment="1" applyProtection="1">
      <alignment horizontal="right" vertical="center"/>
      <protection locked="0"/>
    </xf>
    <xf numFmtId="176" fontId="22" fillId="40" borderId="32" xfId="0" applyNumberFormat="1" applyFont="1" applyFill="1" applyBorder="1" applyAlignment="1" applyProtection="1">
      <alignment horizontal="right" vertical="center"/>
      <protection locked="0"/>
    </xf>
    <xf numFmtId="0" fontId="22" fillId="40" borderId="33" xfId="0" applyFont="1" applyFill="1" applyBorder="1" applyAlignment="1" applyProtection="1">
      <alignment horizontal="right" vertical="center"/>
      <protection locked="0"/>
    </xf>
    <xf numFmtId="0" fontId="22" fillId="40" borderId="34" xfId="0" applyFont="1" applyFill="1" applyBorder="1" applyAlignment="1" applyProtection="1">
      <alignment horizontal="right" vertical="center"/>
      <protection locked="0"/>
    </xf>
    <xf numFmtId="176" fontId="22" fillId="0" borderId="14" xfId="0" applyNumberFormat="1" applyFont="1" applyFill="1" applyBorder="1" applyAlignment="1" applyProtection="1">
      <alignment horizontal="right" vertical="center"/>
      <protection locked="0"/>
    </xf>
    <xf numFmtId="176" fontId="22" fillId="0" borderId="14" xfId="0" applyNumberFormat="1" applyFont="1" applyFill="1" applyBorder="1" applyAlignment="1" applyProtection="1">
      <alignment vertical="center"/>
      <protection locked="0"/>
    </xf>
    <xf numFmtId="176" fontId="22" fillId="0" borderId="18" xfId="0" applyNumberFormat="1" applyFont="1" applyFill="1" applyBorder="1" applyAlignment="1" applyProtection="1">
      <alignment vertical="center"/>
      <protection locked="0"/>
    </xf>
    <xf numFmtId="0" fontId="26" fillId="37" borderId="14" xfId="0" applyFont="1" applyFill="1" applyBorder="1" applyAlignment="1">
      <alignment horizontal="center" vertical="center"/>
    </xf>
    <xf numFmtId="0" fontId="26" fillId="37" borderId="18" xfId="0" applyFont="1" applyFill="1" applyBorder="1" applyAlignment="1">
      <alignment horizontal="center" vertical="center"/>
    </xf>
    <xf numFmtId="0" fontId="26" fillId="37" borderId="19" xfId="0" applyFont="1" applyFill="1" applyBorder="1" applyAlignment="1">
      <alignment horizontal="center" vertical="center"/>
    </xf>
    <xf numFmtId="176" fontId="22" fillId="0" borderId="95" xfId="0" applyNumberFormat="1" applyFont="1" applyFill="1" applyBorder="1" applyAlignment="1" applyProtection="1">
      <alignment vertical="center"/>
      <protection locked="0"/>
    </xf>
    <xf numFmtId="176" fontId="22" fillId="0" borderId="96" xfId="0" applyNumberFormat="1" applyFont="1" applyFill="1" applyBorder="1" applyAlignment="1" applyProtection="1">
      <alignment vertical="center"/>
      <protection locked="0"/>
    </xf>
    <xf numFmtId="176" fontId="22" fillId="40" borderId="110" xfId="0" applyNumberFormat="1" applyFont="1" applyFill="1" applyBorder="1" applyAlignment="1" applyProtection="1">
      <alignment vertical="center"/>
      <protection locked="0"/>
    </xf>
    <xf numFmtId="176" fontId="22" fillId="40" borderId="26" xfId="0" applyNumberFormat="1" applyFont="1" applyFill="1" applyBorder="1" applyAlignment="1" applyProtection="1">
      <alignment vertical="center"/>
      <protection locked="0"/>
    </xf>
    <xf numFmtId="176" fontId="22" fillId="40" borderId="111" xfId="0" applyNumberFormat="1" applyFont="1" applyFill="1" applyBorder="1" applyAlignment="1" applyProtection="1">
      <alignment vertical="center"/>
      <protection locked="0"/>
    </xf>
    <xf numFmtId="182" fontId="22" fillId="0" borderId="96" xfId="0" applyNumberFormat="1" applyFont="1" applyFill="1" applyBorder="1" applyAlignment="1" applyProtection="1">
      <alignment horizontal="center" vertical="center"/>
      <protection locked="0"/>
    </xf>
    <xf numFmtId="182" fontId="22" fillId="0" borderId="97" xfId="0" applyNumberFormat="1" applyFont="1" applyFill="1" applyBorder="1" applyAlignment="1" applyProtection="1">
      <alignment horizontal="center" vertical="center"/>
      <protection locked="0"/>
    </xf>
    <xf numFmtId="176" fontId="22" fillId="39" borderId="43" xfId="0" applyNumberFormat="1" applyFont="1" applyFill="1" applyBorder="1" applyAlignment="1" applyProtection="1">
      <alignment vertical="center"/>
      <protection locked="0"/>
    </xf>
    <xf numFmtId="176" fontId="22" fillId="39" borderId="26" xfId="0" applyNumberFormat="1" applyFont="1" applyFill="1" applyBorder="1" applyAlignment="1" applyProtection="1">
      <alignment vertical="center"/>
      <protection locked="0"/>
    </xf>
    <xf numFmtId="176" fontId="22" fillId="40" borderId="32" xfId="0" applyNumberFormat="1" applyFont="1" applyFill="1" applyBorder="1" applyAlignment="1" applyProtection="1">
      <alignment vertical="center"/>
      <protection locked="0"/>
    </xf>
    <xf numFmtId="176" fontId="22" fillId="40" borderId="33" xfId="0" applyNumberFormat="1" applyFont="1" applyFill="1" applyBorder="1" applyAlignment="1" applyProtection="1">
      <alignment vertical="center"/>
      <protection locked="0"/>
    </xf>
    <xf numFmtId="176" fontId="22" fillId="40" borderId="34" xfId="0" applyNumberFormat="1" applyFont="1" applyFill="1" applyBorder="1" applyAlignment="1" applyProtection="1">
      <alignment vertical="center"/>
      <protection locked="0"/>
    </xf>
    <xf numFmtId="182" fontId="22" fillId="0" borderId="26" xfId="0" applyNumberFormat="1" applyFont="1" applyFill="1" applyBorder="1" applyAlignment="1" applyProtection="1">
      <alignment horizontal="center" vertical="center"/>
      <protection locked="0"/>
    </xf>
    <xf numFmtId="182" fontId="22" fillId="0" borderId="44" xfId="0" applyNumberFormat="1" applyFont="1" applyFill="1" applyBorder="1" applyAlignment="1" applyProtection="1">
      <alignment horizontal="center" vertical="center"/>
      <protection locked="0"/>
    </xf>
    <xf numFmtId="182" fontId="22" fillId="0" borderId="46" xfId="0" applyNumberFormat="1" applyFont="1" applyFill="1" applyBorder="1" applyAlignment="1" applyProtection="1">
      <alignment horizontal="center" vertical="center"/>
      <protection locked="0"/>
    </xf>
    <xf numFmtId="182" fontId="22" fillId="0" borderId="113" xfId="0" applyNumberFormat="1" applyFont="1" applyFill="1" applyBorder="1" applyAlignment="1" applyProtection="1">
      <alignment horizontal="center" vertical="center"/>
      <protection locked="0"/>
    </xf>
    <xf numFmtId="0" fontId="28" fillId="0" borderId="0" xfId="0" applyFont="1" applyFill="1" applyAlignment="1">
      <alignment horizontal="left" vertical="top" wrapText="1"/>
    </xf>
    <xf numFmtId="0" fontId="33" fillId="0" borderId="0" xfId="0" applyFont="1" applyFill="1" applyBorder="1" applyAlignment="1">
      <alignment horizontal="left" vertical="center" wrapText="1"/>
    </xf>
    <xf numFmtId="0" fontId="33" fillId="0" borderId="50" xfId="0" applyFont="1" applyFill="1" applyBorder="1" applyAlignment="1">
      <alignment horizontal="left" vertical="center" wrapText="1"/>
    </xf>
    <xf numFmtId="0" fontId="33" fillId="40" borderId="0" xfId="0" applyFont="1" applyFill="1" applyBorder="1" applyAlignment="1">
      <alignment vertical="center"/>
    </xf>
    <xf numFmtId="0" fontId="34" fillId="0" borderId="0" xfId="0" applyFont="1" applyFill="1" applyBorder="1" applyAlignment="1">
      <alignment horizontal="center" vertical="center"/>
    </xf>
    <xf numFmtId="176" fontId="35" fillId="28" borderId="0" xfId="0" applyNumberFormat="1" applyFont="1" applyFill="1" applyBorder="1" applyAlignment="1" applyProtection="1">
      <alignment vertical="center" shrinkToFit="1"/>
      <protection locked="0"/>
    </xf>
    <xf numFmtId="0" fontId="35" fillId="28" borderId="0" xfId="0" applyFont="1" applyFill="1" applyBorder="1" applyAlignment="1" applyProtection="1">
      <alignment vertical="center" shrinkToFit="1"/>
      <protection locked="0"/>
    </xf>
    <xf numFmtId="0" fontId="35" fillId="28" borderId="0" xfId="0" applyFont="1" applyFill="1" applyBorder="1" applyAlignment="1" applyProtection="1">
      <alignment horizontal="center" vertical="center"/>
      <protection locked="0"/>
    </xf>
    <xf numFmtId="0" fontId="21" fillId="28" borderId="0" xfId="0" applyFont="1" applyFill="1" applyBorder="1" applyAlignment="1" applyProtection="1">
      <alignment horizontal="center" vertical="center"/>
      <protection locked="0"/>
    </xf>
    <xf numFmtId="0" fontId="34" fillId="28" borderId="0" xfId="0" applyFont="1" applyFill="1" applyBorder="1" applyAlignment="1" applyProtection="1">
      <alignment vertical="center" shrinkToFit="1"/>
      <protection locked="0"/>
    </xf>
    <xf numFmtId="0" fontId="34" fillId="0" borderId="0" xfId="0" applyFont="1" applyFill="1" applyBorder="1" applyAlignment="1">
      <alignment horizontal="left" vertical="center" wrapText="1"/>
    </xf>
    <xf numFmtId="0" fontId="26" fillId="39" borderId="14" xfId="0" applyFont="1" applyFill="1" applyBorder="1" applyAlignment="1" applyProtection="1">
      <alignment horizontal="center" vertical="center" wrapText="1"/>
      <protection locked="0"/>
    </xf>
    <xf numFmtId="0" fontId="26" fillId="39" borderId="18" xfId="0" applyFont="1" applyFill="1" applyBorder="1" applyAlignment="1" applyProtection="1">
      <alignment horizontal="center" vertical="center" wrapText="1"/>
      <protection locked="0"/>
    </xf>
    <xf numFmtId="0" fontId="26" fillId="39" borderId="19" xfId="0" applyFont="1" applyFill="1" applyBorder="1" applyAlignment="1" applyProtection="1">
      <alignment horizontal="center" vertical="center" wrapText="1"/>
      <protection locked="0"/>
    </xf>
    <xf numFmtId="0" fontId="26" fillId="39" borderId="17" xfId="0" applyFont="1" applyFill="1" applyBorder="1" applyAlignment="1" applyProtection="1">
      <alignment horizontal="center" vertical="center" wrapText="1"/>
      <protection locked="0"/>
    </xf>
    <xf numFmtId="0" fontId="26" fillId="39" borderId="36" xfId="0" applyFont="1" applyFill="1" applyBorder="1" applyAlignment="1" applyProtection="1">
      <alignment horizontal="center" vertical="center" wrapText="1"/>
      <protection locked="0"/>
    </xf>
    <xf numFmtId="0" fontId="26" fillId="39" borderId="55" xfId="0" applyFont="1" applyFill="1" applyBorder="1" applyAlignment="1" applyProtection="1">
      <alignment horizontal="center" vertical="center" wrapText="1"/>
      <protection locked="0"/>
    </xf>
    <xf numFmtId="0" fontId="26" fillId="39" borderId="67" xfId="0" applyFont="1" applyFill="1" applyBorder="1" applyAlignment="1" applyProtection="1">
      <alignment horizontal="center" vertical="center" wrapText="1"/>
      <protection locked="0"/>
    </xf>
    <xf numFmtId="0" fontId="26" fillId="39" borderId="17" xfId="0" applyFont="1" applyFill="1" applyBorder="1" applyAlignment="1" applyProtection="1">
      <alignment horizontal="center" vertical="center"/>
      <protection locked="0"/>
    </xf>
    <xf numFmtId="0" fontId="26" fillId="39" borderId="35" xfId="0" applyFont="1" applyFill="1" applyBorder="1" applyAlignment="1" applyProtection="1">
      <alignment horizontal="center" vertical="center"/>
      <protection locked="0"/>
    </xf>
    <xf numFmtId="0" fontId="26" fillId="39" borderId="41" xfId="0" applyFont="1" applyFill="1" applyBorder="1" applyAlignment="1" applyProtection="1">
      <alignment horizontal="center" vertical="center"/>
      <protection locked="0"/>
    </xf>
    <xf numFmtId="0" fontId="26" fillId="39" borderId="36" xfId="0" applyFont="1" applyFill="1" applyBorder="1" applyAlignment="1" applyProtection="1">
      <alignment horizontal="center" vertical="center"/>
      <protection locked="0"/>
    </xf>
    <xf numFmtId="0" fontId="26" fillId="39" borderId="0" xfId="0" applyFont="1" applyFill="1" applyBorder="1" applyAlignment="1" applyProtection="1">
      <alignment horizontal="center" vertical="center"/>
      <protection locked="0"/>
    </xf>
    <xf numFmtId="0" fontId="26" fillId="39" borderId="42" xfId="0" applyFont="1" applyFill="1" applyBorder="1" applyAlignment="1" applyProtection="1">
      <alignment horizontal="center" vertical="center"/>
      <protection locked="0"/>
    </xf>
    <xf numFmtId="0" fontId="28" fillId="39" borderId="17" xfId="0" applyFont="1" applyFill="1" applyBorder="1" applyAlignment="1" applyProtection="1">
      <alignment horizontal="center" vertical="center" wrapText="1"/>
      <protection locked="0"/>
    </xf>
    <xf numFmtId="0" fontId="28" fillId="39" borderId="36" xfId="0" applyFont="1" applyFill="1" applyBorder="1" applyAlignment="1" applyProtection="1">
      <alignment horizontal="center" vertical="center" wrapText="1"/>
      <protection locked="0"/>
    </xf>
    <xf numFmtId="0" fontId="28" fillId="39" borderId="55" xfId="0" applyFont="1" applyFill="1" applyBorder="1" applyAlignment="1" applyProtection="1">
      <alignment horizontal="center" vertical="center" wrapText="1"/>
      <protection locked="0"/>
    </xf>
    <xf numFmtId="0" fontId="28" fillId="39" borderId="67" xfId="0" applyFont="1" applyFill="1" applyBorder="1" applyAlignment="1" applyProtection="1">
      <alignment horizontal="center" vertical="center" wrapText="1"/>
      <protection locked="0"/>
    </xf>
    <xf numFmtId="0" fontId="26" fillId="39" borderId="54" xfId="0" applyFont="1" applyFill="1" applyBorder="1" applyAlignment="1" applyProtection="1">
      <alignment horizontal="center" vertical="center" wrapText="1"/>
      <protection locked="0"/>
    </xf>
    <xf numFmtId="0" fontId="26" fillId="39" borderId="47" xfId="0" applyFont="1" applyFill="1" applyBorder="1" applyAlignment="1" applyProtection="1">
      <alignment horizontal="center" vertical="center" wrapText="1"/>
      <protection locked="0"/>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26" fillId="0" borderId="14" xfId="0" applyFont="1" applyBorder="1" applyAlignment="1" applyProtection="1">
      <alignment horizontal="center" vertical="center" wrapText="1"/>
      <protection locked="0"/>
    </xf>
    <xf numFmtId="0" fontId="26" fillId="0" borderId="55" xfId="0" applyFont="1" applyBorder="1" applyAlignment="1" applyProtection="1">
      <alignment horizontal="center" vertical="center" wrapText="1"/>
      <protection locked="0"/>
    </xf>
    <xf numFmtId="0" fontId="26" fillId="39" borderId="13" xfId="0" applyFont="1" applyFill="1" applyBorder="1" applyAlignment="1" applyProtection="1">
      <alignment horizontal="center" vertical="center" wrapText="1"/>
      <protection locked="0"/>
    </xf>
    <xf numFmtId="0" fontId="26" fillId="0" borderId="18"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39" borderId="55" xfId="0" applyFont="1" applyFill="1" applyBorder="1" applyAlignment="1" applyProtection="1">
      <alignment horizontal="center" vertical="center"/>
      <protection locked="0"/>
    </xf>
    <xf numFmtId="0" fontId="26" fillId="39" borderId="67" xfId="0" applyFont="1" applyFill="1" applyBorder="1" applyAlignment="1" applyProtection="1">
      <alignment horizontal="center" vertical="center"/>
      <protection locked="0"/>
    </xf>
    <xf numFmtId="0" fontId="38" fillId="0" borderId="14"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protection locked="0"/>
    </xf>
    <xf numFmtId="0" fontId="26" fillId="0" borderId="14" xfId="0" applyFont="1" applyBorder="1" applyAlignment="1" applyProtection="1">
      <alignment horizontal="center" vertical="center"/>
      <protection locked="0"/>
    </xf>
    <xf numFmtId="0" fontId="32" fillId="0" borderId="32" xfId="0" applyFont="1" applyFill="1" applyBorder="1" applyAlignment="1">
      <alignment vertical="center"/>
    </xf>
    <xf numFmtId="0" fontId="32" fillId="0" borderId="33" xfId="0" applyFont="1" applyFill="1" applyBorder="1" applyAlignment="1">
      <alignment vertical="center"/>
    </xf>
    <xf numFmtId="0" fontId="32" fillId="0" borderId="34" xfId="0" applyFont="1" applyFill="1" applyBorder="1" applyAlignment="1">
      <alignment vertical="center"/>
    </xf>
    <xf numFmtId="0" fontId="28" fillId="39" borderId="41" xfId="0" applyFont="1" applyFill="1" applyBorder="1" applyAlignment="1" applyProtection="1">
      <alignment horizontal="center" vertical="center" wrapText="1"/>
      <protection locked="0"/>
    </xf>
    <xf numFmtId="0" fontId="28" fillId="39" borderId="42" xfId="0" applyFont="1" applyFill="1" applyBorder="1" applyAlignment="1" applyProtection="1">
      <alignment horizontal="center" vertical="center" wrapText="1"/>
      <protection locked="0"/>
    </xf>
    <xf numFmtId="0" fontId="28" fillId="39" borderId="35" xfId="0" applyFont="1" applyFill="1" applyBorder="1" applyAlignment="1" applyProtection="1">
      <alignment horizontal="center" vertical="center" wrapText="1"/>
      <protection locked="0"/>
    </xf>
    <xf numFmtId="0" fontId="28" fillId="39" borderId="54" xfId="0" applyFont="1" applyFill="1" applyBorder="1" applyAlignment="1" applyProtection="1">
      <alignment horizontal="center" vertical="center" wrapText="1"/>
      <protection locked="0"/>
    </xf>
    <xf numFmtId="0" fontId="28" fillId="39" borderId="48" xfId="0" applyFont="1" applyFill="1" applyBorder="1" applyAlignment="1" applyProtection="1">
      <alignment horizontal="center" vertical="center" wrapText="1"/>
      <protection locked="0"/>
    </xf>
    <xf numFmtId="0" fontId="28" fillId="39" borderId="47" xfId="0" applyFont="1" applyFill="1" applyBorder="1" applyAlignment="1" applyProtection="1">
      <alignment horizontal="center"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1781175</xdr:colOff>
      <xdr:row>8</xdr:row>
      <xdr:rowOff>66675</xdr:rowOff>
    </xdr:from>
    <xdr:to>
      <xdr:col>4</xdr:col>
      <xdr:colOff>1828800</xdr:colOff>
      <xdr:row>15</xdr:row>
      <xdr:rowOff>104775</xdr:rowOff>
    </xdr:to>
    <xdr:grpSp>
      <xdr:nvGrpSpPr>
        <xdr:cNvPr id="1" name="グループ化 1"/>
        <xdr:cNvGrpSpPr>
          <a:grpSpLocks/>
        </xdr:cNvGrpSpPr>
      </xdr:nvGrpSpPr>
      <xdr:grpSpPr>
        <a:xfrm>
          <a:off x="1781175" y="3505200"/>
          <a:ext cx="9401175" cy="1704975"/>
          <a:chOff x="97972" y="4260273"/>
          <a:chExt cx="8755084" cy="1789215"/>
        </a:xfrm>
        <a:solidFill>
          <a:srgbClr val="FFFFFF"/>
        </a:solidFill>
      </xdr:grpSpPr>
      <xdr:sp>
        <xdr:nvSpPr>
          <xdr:cNvPr id="2"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3"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4" name="フローチャート: 書類 4"/>
          <xdr:cNvSpPr>
            <a:spLocks/>
          </xdr:cNvSpPr>
        </xdr:nvSpPr>
        <xdr:spPr>
          <a:xfrm>
            <a:off x="4377019" y="4606486"/>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3-2
</a:t>
            </a:r>
          </a:p>
        </xdr:txBody>
      </xdr:sp>
      <xdr:sp>
        <xdr:nvSpPr>
          <xdr:cNvPr id="5"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3-1</a:t>
            </a:r>
          </a:p>
        </xdr:txBody>
      </xdr:sp>
      <xdr:sp>
        <xdr:nvSpPr>
          <xdr:cNvPr id="6"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7"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8"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テキスト ボックス 10"/>
          <xdr:cNvSpPr txBox="1">
            <a:spLocks noChangeArrowheads="1"/>
          </xdr:cNvSpPr>
        </xdr:nvSpPr>
        <xdr:spPr>
          <a:xfrm>
            <a:off x="2547207" y="5329776"/>
            <a:ext cx="1258543" cy="289853"/>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0" name="テキスト ボックス 11"/>
          <xdr:cNvSpPr txBox="1">
            <a:spLocks noChangeArrowheads="1"/>
          </xdr:cNvSpPr>
        </xdr:nvSpPr>
        <xdr:spPr>
          <a:xfrm>
            <a:off x="5766889" y="5329776"/>
            <a:ext cx="1258543" cy="289853"/>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152400</xdr:colOff>
      <xdr:row>24</xdr:row>
      <xdr:rowOff>228600</xdr:rowOff>
    </xdr:from>
    <xdr:to>
      <xdr:col>3</xdr:col>
      <xdr:colOff>4581525</xdr:colOff>
      <xdr:row>25</xdr:row>
      <xdr:rowOff>457200</xdr:rowOff>
    </xdr:to>
    <xdr:pic>
      <xdr:nvPicPr>
        <xdr:cNvPr id="11" name="図 12"/>
        <xdr:cNvPicPr preferRelativeResize="1">
          <a:picLocks noChangeAspect="1"/>
        </xdr:cNvPicPr>
      </xdr:nvPicPr>
      <xdr:blipFill>
        <a:blip r:embed="rId1"/>
        <a:stretch>
          <a:fillRect/>
        </a:stretch>
      </xdr:blipFill>
      <xdr:spPr>
        <a:xfrm>
          <a:off x="4752975" y="7200900"/>
          <a:ext cx="4429125" cy="1028700"/>
        </a:xfrm>
        <a:prstGeom prst="rect">
          <a:avLst/>
        </a:prstGeom>
        <a:noFill/>
        <a:ln w="9525" cmpd="sng">
          <a:noFill/>
        </a:ln>
      </xdr:spPr>
    </xdr:pic>
    <xdr:clientData/>
  </xdr:twoCellAnchor>
  <xdr:twoCellAnchor editAs="oneCell">
    <xdr:from>
      <xdr:col>3</xdr:col>
      <xdr:colOff>133350</xdr:colOff>
      <xdr:row>26</xdr:row>
      <xdr:rowOff>295275</xdr:rowOff>
    </xdr:from>
    <xdr:to>
      <xdr:col>3</xdr:col>
      <xdr:colOff>4581525</xdr:colOff>
      <xdr:row>27</xdr:row>
      <xdr:rowOff>485775</xdr:rowOff>
    </xdr:to>
    <xdr:pic>
      <xdr:nvPicPr>
        <xdr:cNvPr id="12" name="図 13"/>
        <xdr:cNvPicPr preferRelativeResize="1">
          <a:picLocks noChangeAspect="1"/>
        </xdr:cNvPicPr>
      </xdr:nvPicPr>
      <xdr:blipFill>
        <a:blip r:embed="rId2"/>
        <a:stretch>
          <a:fillRect/>
        </a:stretch>
      </xdr:blipFill>
      <xdr:spPr>
        <a:xfrm>
          <a:off x="4733925" y="8867775"/>
          <a:ext cx="4448175" cy="990600"/>
        </a:xfrm>
        <a:prstGeom prst="rect">
          <a:avLst/>
        </a:prstGeom>
        <a:noFill/>
        <a:ln w="9525" cmpd="sng">
          <a:noFill/>
        </a:ln>
      </xdr:spPr>
    </xdr:pic>
    <xdr:clientData/>
  </xdr:twoCellAnchor>
  <xdr:twoCellAnchor>
    <xdr:from>
      <xdr:col>4</xdr:col>
      <xdr:colOff>133350</xdr:colOff>
      <xdr:row>24</xdr:row>
      <xdr:rowOff>352425</xdr:rowOff>
    </xdr:from>
    <xdr:to>
      <xdr:col>4</xdr:col>
      <xdr:colOff>2276475</xdr:colOff>
      <xdr:row>25</xdr:row>
      <xdr:rowOff>704850</xdr:rowOff>
    </xdr:to>
    <xdr:sp>
      <xdr:nvSpPr>
        <xdr:cNvPr id="13" name="正方形/長方形 20"/>
        <xdr:cNvSpPr>
          <a:spLocks/>
        </xdr:cNvSpPr>
      </xdr:nvSpPr>
      <xdr:spPr>
        <a:xfrm>
          <a:off x="9486900" y="7324725"/>
          <a:ext cx="2143125"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加算見込額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前年度のグループ別の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１月あたり常勤換算職員数</a:t>
          </a:r>
        </a:p>
      </xdr:txBody>
    </xdr:sp>
    <xdr:clientData/>
  </xdr:twoCellAnchor>
  <xdr:twoCellAnchor>
    <xdr:from>
      <xdr:col>4</xdr:col>
      <xdr:colOff>180975</xdr:colOff>
      <xdr:row>24</xdr:row>
      <xdr:rowOff>723900</xdr:rowOff>
    </xdr:from>
    <xdr:to>
      <xdr:col>4</xdr:col>
      <xdr:colOff>2238375</xdr:colOff>
      <xdr:row>24</xdr:row>
      <xdr:rowOff>723900</xdr:rowOff>
    </xdr:to>
    <xdr:sp>
      <xdr:nvSpPr>
        <xdr:cNvPr id="14" name="直線コネクタ 21"/>
        <xdr:cNvSpPr>
          <a:spLocks/>
        </xdr:cNvSpPr>
      </xdr:nvSpPr>
      <xdr:spPr>
        <a:xfrm>
          <a:off x="9534525" y="7696200"/>
          <a:ext cx="2057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2181225</xdr:colOff>
      <xdr:row>24</xdr:row>
      <xdr:rowOff>600075</xdr:rowOff>
    </xdr:from>
    <xdr:to>
      <xdr:col>4</xdr:col>
      <xdr:colOff>2990850</xdr:colOff>
      <xdr:row>25</xdr:row>
      <xdr:rowOff>85725</xdr:rowOff>
    </xdr:to>
    <xdr:sp>
      <xdr:nvSpPr>
        <xdr:cNvPr id="15" name="正方形/長方形 22"/>
        <xdr:cNvSpPr>
          <a:spLocks/>
        </xdr:cNvSpPr>
      </xdr:nvSpPr>
      <xdr:spPr>
        <a:xfrm>
          <a:off x="11534775" y="7572375"/>
          <a:ext cx="809625" cy="285750"/>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2847975</xdr:colOff>
      <xdr:row>24</xdr:row>
      <xdr:rowOff>657225</xdr:rowOff>
    </xdr:from>
    <xdr:to>
      <xdr:col>4</xdr:col>
      <xdr:colOff>5000625</xdr:colOff>
      <xdr:row>25</xdr:row>
      <xdr:rowOff>180975</xdr:rowOff>
    </xdr:to>
    <xdr:sp>
      <xdr:nvSpPr>
        <xdr:cNvPr id="16" name="正方形/長方形 23"/>
        <xdr:cNvSpPr>
          <a:spLocks/>
        </xdr:cNvSpPr>
      </xdr:nvSpPr>
      <xdr:spPr>
        <a:xfrm>
          <a:off x="12201525" y="7629525"/>
          <a:ext cx="2152650"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事業所が定める配分比率</a:t>
          </a:r>
        </a:p>
      </xdr:txBody>
    </xdr:sp>
    <xdr:clientData/>
  </xdr:twoCellAnchor>
  <xdr:twoCellAnchor>
    <xdr:from>
      <xdr:col>4</xdr:col>
      <xdr:colOff>38100</xdr:colOff>
      <xdr:row>26</xdr:row>
      <xdr:rowOff>238125</xdr:rowOff>
    </xdr:from>
    <xdr:to>
      <xdr:col>4</xdr:col>
      <xdr:colOff>2371725</xdr:colOff>
      <xdr:row>27</xdr:row>
      <xdr:rowOff>647700</xdr:rowOff>
    </xdr:to>
    <xdr:sp>
      <xdr:nvSpPr>
        <xdr:cNvPr id="17" name="正方形/長方形 29"/>
        <xdr:cNvSpPr>
          <a:spLocks/>
        </xdr:cNvSpPr>
      </xdr:nvSpPr>
      <xdr:spPr>
        <a:xfrm>
          <a:off x="9391650" y="8810625"/>
          <a:ext cx="2333625" cy="1209675"/>
        </a:xfrm>
        <a:prstGeom prst="rect">
          <a:avLst/>
        </a:prstGeom>
        <a:no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76200</xdr:colOff>
      <xdr:row>27</xdr:row>
      <xdr:rowOff>0</xdr:rowOff>
    </xdr:from>
    <xdr:to>
      <xdr:col>4</xdr:col>
      <xdr:colOff>2343150</xdr:colOff>
      <xdr:row>27</xdr:row>
      <xdr:rowOff>0</xdr:rowOff>
    </xdr:to>
    <xdr:sp>
      <xdr:nvSpPr>
        <xdr:cNvPr id="18" name="直線コネクタ 30"/>
        <xdr:cNvSpPr>
          <a:spLocks/>
        </xdr:cNvSpPr>
      </xdr:nvSpPr>
      <xdr:spPr>
        <a:xfrm>
          <a:off x="9429750" y="937260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2238375</xdr:colOff>
      <xdr:row>26</xdr:row>
      <xdr:rowOff>666750</xdr:rowOff>
    </xdr:from>
    <xdr:to>
      <xdr:col>4</xdr:col>
      <xdr:colOff>3038475</xdr:colOff>
      <xdr:row>27</xdr:row>
      <xdr:rowOff>142875</xdr:rowOff>
    </xdr:to>
    <xdr:sp>
      <xdr:nvSpPr>
        <xdr:cNvPr id="19" name="正方形/長方形 31"/>
        <xdr:cNvSpPr>
          <a:spLocks/>
        </xdr:cNvSpPr>
      </xdr:nvSpPr>
      <xdr:spPr>
        <a:xfrm>
          <a:off x="11591925" y="9239250"/>
          <a:ext cx="800100" cy="276225"/>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ー</a:t>
          </a:r>
        </a:p>
      </xdr:txBody>
    </xdr:sp>
    <xdr:clientData/>
  </xdr:twoCellAnchor>
  <xdr:twoCellAnchor>
    <xdr:from>
      <xdr:col>4</xdr:col>
      <xdr:colOff>2943225</xdr:colOff>
      <xdr:row>26</xdr:row>
      <xdr:rowOff>257175</xdr:rowOff>
    </xdr:from>
    <xdr:to>
      <xdr:col>4</xdr:col>
      <xdr:colOff>5314950</xdr:colOff>
      <xdr:row>27</xdr:row>
      <xdr:rowOff>666750</xdr:rowOff>
    </xdr:to>
    <xdr:sp>
      <xdr:nvSpPr>
        <xdr:cNvPr id="20" name="正方形/長方形 32"/>
        <xdr:cNvSpPr>
          <a:spLocks/>
        </xdr:cNvSpPr>
      </xdr:nvSpPr>
      <xdr:spPr>
        <a:xfrm>
          <a:off x="12296775" y="8829675"/>
          <a:ext cx="2371725" cy="120967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3076575</xdr:colOff>
      <xdr:row>27</xdr:row>
      <xdr:rowOff>9525</xdr:rowOff>
    </xdr:from>
    <xdr:to>
      <xdr:col>4</xdr:col>
      <xdr:colOff>5343525</xdr:colOff>
      <xdr:row>27</xdr:row>
      <xdr:rowOff>9525</xdr:rowOff>
    </xdr:to>
    <xdr:sp>
      <xdr:nvSpPr>
        <xdr:cNvPr id="21" name="直線コネクタ 33"/>
        <xdr:cNvSpPr>
          <a:spLocks/>
        </xdr:cNvSpPr>
      </xdr:nvSpPr>
      <xdr:spPr>
        <a:xfrm>
          <a:off x="12430125" y="938212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628650</xdr:colOff>
      <xdr:row>1</xdr:row>
      <xdr:rowOff>219075</xdr:rowOff>
    </xdr:from>
    <xdr:to>
      <xdr:col>26</xdr:col>
      <xdr:colOff>790575</xdr:colOff>
      <xdr:row>7</xdr:row>
      <xdr:rowOff>123825</xdr:rowOff>
    </xdr:to>
    <xdr:grpSp>
      <xdr:nvGrpSpPr>
        <xdr:cNvPr id="1" name="グループ化 6"/>
        <xdr:cNvGrpSpPr>
          <a:grpSpLocks/>
        </xdr:cNvGrpSpPr>
      </xdr:nvGrpSpPr>
      <xdr:grpSpPr>
        <a:xfrm>
          <a:off x="6915150" y="466725"/>
          <a:ext cx="5305425" cy="1390650"/>
          <a:chOff x="6172200" y="2790824"/>
          <a:chExt cx="5086350" cy="1381126"/>
        </a:xfrm>
        <a:solidFill>
          <a:srgbClr val="FFFFFF"/>
        </a:solidFill>
      </xdr:grpSpPr>
      <xdr:sp>
        <xdr:nvSpPr>
          <xdr:cNvPr id="2" name="正方形/長方形 12"/>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13"/>
          <xdr:cNvSpPr>
            <a:spLocks/>
          </xdr:cNvSpPr>
        </xdr:nvSpPr>
        <xdr:spPr>
          <a:xfrm>
            <a:off x="6343864" y="364815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14"/>
          <xdr:cNvSpPr>
            <a:spLocks/>
          </xdr:cNvSpPr>
        </xdr:nvSpPr>
        <xdr:spPr>
          <a:xfrm>
            <a:off x="6343864" y="3829085"/>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1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53</xdr:row>
      <xdr:rowOff>0</xdr:rowOff>
    </xdr:from>
    <xdr:to>
      <xdr:col>5</xdr:col>
      <xdr:colOff>19050</xdr:colOff>
      <xdr:row>53</xdr:row>
      <xdr:rowOff>28575</xdr:rowOff>
    </xdr:to>
    <xdr:grpSp>
      <xdr:nvGrpSpPr>
        <xdr:cNvPr id="1" name="Group 41"/>
        <xdr:cNvGrpSpPr>
          <a:grpSpLocks/>
        </xdr:cNvGrpSpPr>
      </xdr:nvGrpSpPr>
      <xdr:grpSpPr>
        <a:xfrm>
          <a:off x="857250" y="8877300"/>
          <a:ext cx="190500" cy="28575"/>
          <a:chOff x="9239" y="107537"/>
          <a:chExt cx="2190" cy="12573"/>
        </a:xfrm>
        <a:solidFill>
          <a:srgbClr val="FFFFFF"/>
        </a:solidFill>
      </xdr:grpSpPr>
      <xdr:sp>
        <xdr:nvSpPr>
          <xdr:cNvPr id="6" name="正方形/長方形 1"/>
          <xdr:cNvSpPr>
            <a:spLocks/>
          </xdr:cNvSpPr>
        </xdr:nvSpPr>
        <xdr:spPr>
          <a:xfrm>
            <a:off x="9659" y="108222"/>
            <a:ext cx="140"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(c)</a:t>
            </a:r>
          </a:p>
        </xdr:txBody>
      </xdr:sp>
      <xdr:sp>
        <xdr:nvSpPr>
          <xdr:cNvPr id="7" name="正方形/長方形 9"/>
          <xdr:cNvSpPr>
            <a:spLocks/>
          </xdr:cNvSpPr>
        </xdr:nvSpPr>
        <xdr:spPr>
          <a:xfrm>
            <a:off x="9687" y="108222"/>
            <a:ext cx="168" cy="685"/>
          </a:xfrm>
          <a:prstGeom prst="rect">
            <a:avLst/>
          </a:prstGeom>
          <a:noFill/>
          <a:ln w="25400" cmpd="sng">
            <a:noFill/>
          </a:ln>
        </xdr:spPr>
        <xdr:txBody>
          <a:bodyPr vertOverflow="clip" wrap="square" anchor="ctr"/>
          <a:p>
            <a:pPr algn="l">
              <a:defRPr/>
            </a:pPr>
            <a:r>
              <a:rPr lang="en-US" cap="none" sz="600" b="0" i="0" u="none" baseline="0">
                <a:solidFill>
                  <a:srgbClr val="000000"/>
                </a:solidFill>
                <a:latin typeface="ＭＳ Ｐゴシック"/>
                <a:ea typeface="ＭＳ Ｐゴシック"/>
                <a:cs typeface="ＭＳ Ｐゴシック"/>
              </a:rPr>
              <a:t>(a)</a:t>
            </a:r>
            <a:r>
              <a:rPr lang="en-US" cap="none" sz="600" b="0" i="0" u="none" baseline="0">
                <a:solidFill>
                  <a:srgbClr val="000000"/>
                </a:solidFill>
                <a:latin typeface="ＭＳ Ｐゴシック"/>
                <a:ea typeface="ＭＳ Ｐゴシック"/>
                <a:cs typeface="ＭＳ Ｐゴシック"/>
              </a:rPr>
              <a:t>ｰ</a:t>
            </a:r>
            <a:r>
              <a:rPr lang="en-US" cap="none" sz="600" b="0" i="0" u="none" baseline="0">
                <a:solidFill>
                  <a:srgbClr val="000000"/>
                </a:solidFill>
                <a:latin typeface="ＭＳ Ｐゴシック"/>
                <a:ea typeface="ＭＳ Ｐゴシック"/>
                <a:cs typeface="ＭＳ Ｐゴシック"/>
              </a:rPr>
              <a:t>(b)</a:t>
            </a:r>
          </a:p>
        </xdr:txBody>
      </xdr:sp>
      <xdr:grpSp>
        <xdr:nvGrpSpPr>
          <xdr:cNvPr id="10" name="グループ化 20"/>
          <xdr:cNvGrpSpPr>
            <a:grpSpLocks/>
          </xdr:cNvGrpSpPr>
        </xdr:nvGrpSpPr>
        <xdr:grpSpPr>
          <a:xfrm>
            <a:off x="9681" y="107647"/>
            <a:ext cx="312" cy="553"/>
            <a:chOff x="6172200" y="2790824"/>
            <a:chExt cx="5086350" cy="1381126"/>
          </a:xfrm>
          <a:solidFill>
            <a:srgbClr val="FFFFFF"/>
          </a:solidFill>
        </xdr:grpSpPr>
        <xdr:sp>
          <xdr:nvSpPr>
            <xdr:cNvPr id="11" name="正方形/長方形 2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12" name="正方形/長方形 22"/>
            <xdr:cNvSpPr>
              <a:spLocks/>
            </xdr:cNvSpPr>
          </xdr:nvSpPr>
          <xdr:spPr>
            <a:xfrm>
              <a:off x="6343864" y="3833574"/>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3" name="正方形/長方形 23"/>
            <xdr:cNvSpPr>
              <a:spLocks/>
            </xdr:cNvSpPr>
          </xdr:nvSpPr>
          <xdr:spPr>
            <a:xfrm>
              <a:off x="6343864" y="3643669"/>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14" name="正方形/長方形 24"/>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1:E78"/>
  <sheetViews>
    <sheetView showGridLines="0" tabSelected="1" view="pageBreakPreview" zoomScaleNormal="80" zoomScaleSheetLayoutView="100" zoomScalePageLayoutView="0" workbookViewId="0" topLeftCell="A1">
      <selection activeCell="A1" sqref="A1:E1"/>
    </sheetView>
  </sheetViews>
  <sheetFormatPr defaultColWidth="9.00390625" defaultRowHeight="13.5"/>
  <cols>
    <col min="1" max="1" width="27.75390625" style="24" customWidth="1"/>
    <col min="2" max="2" width="12.75390625" style="25" customWidth="1"/>
    <col min="3" max="3" width="19.875" style="26" customWidth="1"/>
    <col min="4" max="4" width="62.375" style="26" customWidth="1"/>
    <col min="5" max="5" width="71.75390625" style="0" customWidth="1"/>
  </cols>
  <sheetData>
    <row r="1" spans="1:5" ht="30" customHeight="1" thickBot="1">
      <c r="A1" s="341" t="s">
        <v>168</v>
      </c>
      <c r="B1" s="341"/>
      <c r="C1" s="341"/>
      <c r="D1" s="341"/>
      <c r="E1" s="341"/>
    </row>
    <row r="2" spans="1:5" ht="18.75" customHeight="1" thickTop="1">
      <c r="A2" s="342" t="s">
        <v>226</v>
      </c>
      <c r="B2" s="342"/>
      <c r="C2" s="342"/>
      <c r="D2" s="342"/>
      <c r="E2" s="342"/>
    </row>
    <row r="3" spans="1:4" s="17" customFormat="1" ht="7.5" customHeight="1">
      <c r="A3" s="343"/>
      <c r="B3" s="343"/>
      <c r="C3" s="343"/>
      <c r="D3" s="343"/>
    </row>
    <row r="4" spans="1:5" s="19" customFormat="1" ht="27">
      <c r="A4" s="18" t="s">
        <v>151</v>
      </c>
      <c r="B4" s="18" t="s">
        <v>152</v>
      </c>
      <c r="C4" s="302" t="s">
        <v>153</v>
      </c>
      <c r="D4" s="303" t="s">
        <v>154</v>
      </c>
      <c r="E4" s="18" t="s">
        <v>227</v>
      </c>
    </row>
    <row r="5" spans="1:5" ht="18" customHeight="1">
      <c r="A5" s="20" t="s">
        <v>155</v>
      </c>
      <c r="B5" s="306">
        <v>1</v>
      </c>
      <c r="C5" s="21" t="s">
        <v>156</v>
      </c>
      <c r="D5" s="300" t="s">
        <v>157</v>
      </c>
      <c r="E5" s="16" t="s">
        <v>158</v>
      </c>
    </row>
    <row r="6" spans="1:5" ht="53.25" customHeight="1">
      <c r="A6" s="22" t="s">
        <v>159</v>
      </c>
      <c r="B6" s="301">
        <v>1</v>
      </c>
      <c r="C6" s="305" t="s">
        <v>30</v>
      </c>
      <c r="D6" s="304" t="s">
        <v>229</v>
      </c>
      <c r="E6" s="41" t="s">
        <v>158</v>
      </c>
    </row>
    <row r="7" spans="1:5" ht="63" customHeight="1">
      <c r="A7" s="22" t="s">
        <v>171</v>
      </c>
      <c r="B7" s="301">
        <v>1</v>
      </c>
      <c r="C7" s="305" t="s">
        <v>232</v>
      </c>
      <c r="D7" s="304" t="s">
        <v>230</v>
      </c>
      <c r="E7" s="23" t="s">
        <v>160</v>
      </c>
    </row>
    <row r="8" spans="1:5" ht="53.25" customHeight="1">
      <c r="A8" s="22" t="s">
        <v>172</v>
      </c>
      <c r="B8" s="301" t="s">
        <v>233</v>
      </c>
      <c r="C8" s="305" t="s">
        <v>31</v>
      </c>
      <c r="D8" s="304" t="s">
        <v>231</v>
      </c>
      <c r="E8" s="23" t="s">
        <v>160</v>
      </c>
    </row>
    <row r="9" spans="3:5" ht="18.75" customHeight="1">
      <c r="C9" s="25"/>
      <c r="D9" s="24"/>
      <c r="E9" s="9"/>
    </row>
    <row r="10" spans="3:5" ht="18.75" customHeight="1">
      <c r="C10" s="25"/>
      <c r="D10" s="24"/>
      <c r="E10" s="9"/>
    </row>
    <row r="11" spans="3:5" ht="18.75" customHeight="1">
      <c r="C11" s="25"/>
      <c r="D11" s="24"/>
      <c r="E11" s="9"/>
    </row>
    <row r="12" spans="3:5" ht="18.75" customHeight="1">
      <c r="C12" s="25"/>
      <c r="D12" s="24"/>
      <c r="E12" s="9"/>
    </row>
    <row r="13" spans="3:5" ht="18.75" customHeight="1">
      <c r="C13" s="25"/>
      <c r="D13" s="24"/>
      <c r="E13" s="9"/>
    </row>
    <row r="14" spans="3:5" ht="18.75" customHeight="1">
      <c r="C14" s="25"/>
      <c r="D14" s="24"/>
      <c r="E14" s="9"/>
    </row>
    <row r="15" spans="3:5" ht="18.75" customHeight="1">
      <c r="C15" s="25"/>
      <c r="D15" s="24"/>
      <c r="E15" s="9"/>
    </row>
    <row r="16" spans="1:4" ht="11.25" customHeight="1">
      <c r="A16" s="344" t="s">
        <v>161</v>
      </c>
      <c r="B16" s="344"/>
      <c r="C16" s="344"/>
      <c r="D16" s="344"/>
    </row>
    <row r="17" spans="1:2" ht="13.5">
      <c r="A17" s="26" t="s">
        <v>169</v>
      </c>
      <c r="B17" s="27"/>
    </row>
    <row r="18" spans="1:4" s="30" customFormat="1" ht="17.25">
      <c r="A18" s="28" t="s">
        <v>234</v>
      </c>
      <c r="B18" s="29"/>
      <c r="C18" s="28"/>
      <c r="D18" s="28"/>
    </row>
    <row r="19" spans="1:4" s="30" customFormat="1" ht="17.25">
      <c r="A19" s="28" t="s">
        <v>170</v>
      </c>
      <c r="B19" s="29"/>
      <c r="C19" s="28"/>
      <c r="D19" s="28"/>
    </row>
    <row r="20" spans="1:4" s="30" customFormat="1" ht="17.25">
      <c r="A20" s="28" t="s">
        <v>162</v>
      </c>
      <c r="B20" s="29"/>
      <c r="C20" s="28"/>
      <c r="D20" s="28"/>
    </row>
    <row r="21" spans="1:4" s="30" customFormat="1" ht="17.25">
      <c r="A21" s="28" t="s">
        <v>228</v>
      </c>
      <c r="B21" s="29"/>
      <c r="C21" s="28"/>
      <c r="D21" s="28"/>
    </row>
    <row r="22" spans="1:4" s="30" customFormat="1" ht="17.25">
      <c r="A22" s="28" t="s">
        <v>163</v>
      </c>
      <c r="B22" s="29"/>
      <c r="C22" s="28"/>
      <c r="D22" s="28"/>
    </row>
    <row r="23" spans="1:2" ht="14.25" thickBot="1">
      <c r="A23" s="31"/>
      <c r="B23" s="27"/>
    </row>
    <row r="24" spans="1:5" ht="21.75" customHeight="1" thickBot="1">
      <c r="A24" s="26"/>
      <c r="C24" s="36"/>
      <c r="D24" s="37" t="s">
        <v>164</v>
      </c>
      <c r="E24" s="32" t="s">
        <v>165</v>
      </c>
    </row>
    <row r="25" spans="1:5" ht="63" customHeight="1">
      <c r="A25" s="26"/>
      <c r="C25" s="340" t="s">
        <v>166</v>
      </c>
      <c r="D25" s="345"/>
      <c r="E25" s="39"/>
    </row>
    <row r="26" spans="1:5" ht="63" customHeight="1" thickBot="1">
      <c r="A26" s="26"/>
      <c r="C26" s="340"/>
      <c r="D26" s="345"/>
      <c r="E26" s="40"/>
    </row>
    <row r="27" spans="1:5" ht="63" customHeight="1">
      <c r="A27" s="26"/>
      <c r="C27" s="340" t="s">
        <v>167</v>
      </c>
      <c r="D27" s="38"/>
      <c r="E27" s="39"/>
    </row>
    <row r="28" spans="1:5" ht="63" customHeight="1" thickBot="1">
      <c r="A28" s="26"/>
      <c r="C28" s="340"/>
      <c r="D28" s="38"/>
      <c r="E28" s="40"/>
    </row>
    <row r="29" spans="1:4" ht="13.5">
      <c r="A29" s="26"/>
      <c r="B29" s="27"/>
      <c r="D29" s="27"/>
    </row>
    <row r="30" spans="1:5" ht="14.25">
      <c r="A30" s="26"/>
      <c r="B30" s="27"/>
      <c r="D30" s="27"/>
      <c r="E30" s="33"/>
    </row>
    <row r="31" spans="1:4" ht="13.5">
      <c r="A31" s="26"/>
      <c r="B31" s="27"/>
      <c r="D31" s="27"/>
    </row>
    <row r="32" spans="1:2" ht="13.5">
      <c r="A32" s="26"/>
      <c r="B32" s="27"/>
    </row>
    <row r="33" spans="1:2" ht="13.5">
      <c r="A33" s="26"/>
      <c r="B33" s="27"/>
    </row>
    <row r="34" spans="1:2" ht="14.25" customHeight="1">
      <c r="A34" s="26"/>
      <c r="B34" s="27"/>
    </row>
    <row r="35" spans="1:2" ht="14.25" customHeight="1">
      <c r="A35" s="26"/>
      <c r="B35" s="27"/>
    </row>
    <row r="36" spans="1:3" ht="17.25">
      <c r="A36" s="34"/>
      <c r="B36" s="35"/>
      <c r="C36" s="34"/>
    </row>
    <row r="37" spans="1:2" ht="13.5">
      <c r="A37" s="26"/>
      <c r="B37" s="27"/>
    </row>
    <row r="38" spans="1:2" ht="13.5">
      <c r="A38" s="26"/>
      <c r="B38" s="27"/>
    </row>
    <row r="39" spans="1:2" ht="13.5">
      <c r="A39" s="26"/>
      <c r="B39" s="27"/>
    </row>
    <row r="40" spans="1:2" ht="13.5">
      <c r="A40" s="26"/>
      <c r="B40" s="27"/>
    </row>
    <row r="41" spans="1:2" ht="13.5">
      <c r="A41" s="26"/>
      <c r="B41" s="27"/>
    </row>
    <row r="61" spans="2:5" s="24" customFormat="1" ht="34.5" customHeight="1">
      <c r="B61" s="25"/>
      <c r="C61" s="26"/>
      <c r="D61" s="26"/>
      <c r="E61"/>
    </row>
    <row r="62" spans="2:5" s="24" customFormat="1" ht="34.5" customHeight="1">
      <c r="B62" s="25"/>
      <c r="C62" s="26"/>
      <c r="D62" s="26"/>
      <c r="E62"/>
    </row>
    <row r="66" spans="2:5" s="24" customFormat="1" ht="34.5" customHeight="1">
      <c r="B66" s="25"/>
      <c r="C66" s="26"/>
      <c r="D66" s="26"/>
      <c r="E66"/>
    </row>
    <row r="67" spans="2:5" s="24" customFormat="1" ht="34.5" customHeight="1">
      <c r="B67" s="25"/>
      <c r="C67" s="26"/>
      <c r="D67" s="26"/>
      <c r="E67"/>
    </row>
    <row r="69" spans="2:5" s="24" customFormat="1" ht="34.5" customHeight="1">
      <c r="B69" s="25"/>
      <c r="C69" s="26"/>
      <c r="D69" s="26"/>
      <c r="E69"/>
    </row>
    <row r="70" spans="2:5" s="24" customFormat="1" ht="34.5" customHeight="1">
      <c r="B70" s="25"/>
      <c r="C70" s="26"/>
      <c r="D70" s="26"/>
      <c r="E70"/>
    </row>
    <row r="72" spans="2:5" s="24" customFormat="1" ht="54.75" customHeight="1">
      <c r="B72" s="25"/>
      <c r="C72" s="26"/>
      <c r="D72" s="26"/>
      <c r="E72"/>
    </row>
    <row r="73" spans="2:5" s="24" customFormat="1" ht="54.75" customHeight="1">
      <c r="B73" s="25"/>
      <c r="C73" s="26"/>
      <c r="D73" s="26"/>
      <c r="E73"/>
    </row>
    <row r="77" spans="2:5" s="24" customFormat="1" ht="28.5" customHeight="1">
      <c r="B77" s="25"/>
      <c r="C77" s="26"/>
      <c r="D77" s="26"/>
      <c r="E77"/>
    </row>
    <row r="78" spans="2:5" s="24" customFormat="1" ht="28.5" customHeight="1">
      <c r="B78" s="25"/>
      <c r="C78" s="26"/>
      <c r="D78" s="26"/>
      <c r="E78"/>
    </row>
  </sheetData>
  <sheetProtection/>
  <mergeCells count="7">
    <mergeCell ref="C27:C28"/>
    <mergeCell ref="A1:E1"/>
    <mergeCell ref="A2:E2"/>
    <mergeCell ref="A3:D3"/>
    <mergeCell ref="A16:D16"/>
    <mergeCell ref="C25:C26"/>
    <mergeCell ref="D25:D26"/>
  </mergeCells>
  <printOptions/>
  <pageMargins left="0.7" right="0.7" top="0.75" bottom="0.75" header="0.3" footer="0.3"/>
  <pageSetup horizontalDpi="600" verticalDpi="600" orientation="landscape" paperSize="9" scale="62" r:id="rId2"/>
  <rowBreaks count="1" manualBreakCount="1">
    <brk id="28"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zoomScalePageLayoutView="0" workbookViewId="0" topLeftCell="A1">
      <selection activeCell="A1" sqref="A1"/>
    </sheetView>
  </sheetViews>
  <sheetFormatPr defaultColWidth="9.00390625" defaultRowHeight="19.5" customHeight="1"/>
  <cols>
    <col min="1" max="1" width="4.75390625" style="0" customWidth="1"/>
    <col min="2" max="2" width="11.00390625" style="0" customWidth="1"/>
    <col min="3" max="22" width="2.625" style="0" customWidth="1"/>
    <col min="23" max="23" width="14.2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7" t="s">
        <v>119</v>
      </c>
      <c r="AC1" t="s">
        <v>68</v>
      </c>
    </row>
    <row r="2" ht="19.5" customHeight="1">
      <c r="A2" s="8" t="s">
        <v>69</v>
      </c>
    </row>
    <row r="4" spans="1:27" ht="19.5"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7" ht="19.5"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7" ht="19.5"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7" ht="19.5"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7" ht="19.5"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7" ht="19.5"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7" ht="19.5"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7" ht="19.5"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7" ht="19.5"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7" ht="19.5"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7" ht="19.5"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7" ht="19.5"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19.5"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19.5"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7" ht="19.5" customHeight="1">
      <c r="A18" s="307"/>
      <c r="B18" s="318"/>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307"/>
      <c r="Z18" s="307"/>
      <c r="AA18" s="307"/>
    </row>
    <row r="19" spans="1:27" ht="19.5" customHeight="1">
      <c r="A19" s="307"/>
      <c r="B19" s="311"/>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307"/>
      <c r="Z19" s="307"/>
      <c r="AA19" s="307"/>
    </row>
    <row r="20" spans="1:27" ht="19.5" customHeight="1">
      <c r="A20" s="307"/>
      <c r="B20" s="310"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307"/>
      <c r="Z20" s="307"/>
      <c r="AA20" s="307"/>
    </row>
    <row r="21" spans="1:27" ht="19.5" customHeight="1">
      <c r="A21" s="307"/>
      <c r="B21" s="311"/>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307"/>
      <c r="Z21" s="307"/>
      <c r="AA21" s="307"/>
    </row>
    <row r="22" spans="1:27" ht="19.5" customHeight="1">
      <c r="A22" s="307"/>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307"/>
      <c r="Z22" s="307"/>
      <c r="AA22" s="307"/>
    </row>
    <row r="23" spans="1:27" ht="19.5" customHeight="1">
      <c r="A23" s="307"/>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307"/>
      <c r="Z23" s="307"/>
      <c r="AA23" s="307"/>
    </row>
    <row r="24" spans="1:27" ht="19.5" customHeight="1">
      <c r="A24" s="307"/>
      <c r="B24" s="310"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307"/>
      <c r="Z24" s="307"/>
      <c r="AA24" s="307"/>
    </row>
    <row r="25" spans="1:27" ht="19.5" customHeight="1">
      <c r="A25" s="307"/>
      <c r="B25" s="318"/>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307"/>
      <c r="Z25" s="307"/>
      <c r="AA25" s="307"/>
    </row>
    <row r="26" spans="1:27" ht="19.5" customHeight="1" thickBot="1">
      <c r="A26" s="307"/>
      <c r="B26" s="319"/>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307"/>
      <c r="Z26" s="307"/>
      <c r="AA26" s="307"/>
    </row>
    <row r="27" spans="1:27" ht="19.5"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7" ht="19.5"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7" ht="19.5"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7" ht="13.5">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7" ht="28.5" customHeight="1">
      <c r="A31" s="307"/>
      <c r="B31" s="377" t="s">
        <v>99</v>
      </c>
      <c r="C31" s="377" t="s">
        <v>100</v>
      </c>
      <c r="D31" s="377"/>
      <c r="E31" s="377"/>
      <c r="F31" s="377"/>
      <c r="G31" s="377"/>
      <c r="H31" s="377"/>
      <c r="I31" s="377"/>
      <c r="J31" s="377"/>
      <c r="K31" s="377"/>
      <c r="L31" s="377"/>
      <c r="M31" s="377" t="s">
        <v>101</v>
      </c>
      <c r="N31" s="377"/>
      <c r="O31" s="377"/>
      <c r="P31" s="377"/>
      <c r="Q31" s="377"/>
      <c r="R31" s="322" t="s">
        <v>137</v>
      </c>
      <c r="S31" s="323"/>
      <c r="T31" s="323"/>
      <c r="U31" s="323"/>
      <c r="V31" s="323"/>
      <c r="W31" s="324"/>
      <c r="X31" s="377" t="s">
        <v>102</v>
      </c>
      <c r="Y31" s="377" t="s">
        <v>8</v>
      </c>
      <c r="Z31" s="325"/>
      <c r="AA31" s="325"/>
    </row>
    <row r="32" spans="1:27" ht="28.5" customHeight="1">
      <c r="A32" s="307"/>
      <c r="B32" s="377"/>
      <c r="C32" s="377"/>
      <c r="D32" s="377"/>
      <c r="E32" s="377"/>
      <c r="F32" s="377"/>
      <c r="G32" s="377"/>
      <c r="H32" s="377"/>
      <c r="I32" s="377"/>
      <c r="J32" s="377"/>
      <c r="K32" s="377"/>
      <c r="L32" s="377"/>
      <c r="M32" s="377"/>
      <c r="N32" s="377"/>
      <c r="O32" s="377"/>
      <c r="P32" s="377"/>
      <c r="Q32" s="377"/>
      <c r="R32" s="376" t="s">
        <v>138</v>
      </c>
      <c r="S32" s="377"/>
      <c r="T32" s="377"/>
      <c r="U32" s="377"/>
      <c r="V32" s="377"/>
      <c r="W32" s="326" t="s">
        <v>140</v>
      </c>
      <c r="X32" s="377"/>
      <c r="Y32" s="377"/>
      <c r="Z32" s="15"/>
      <c r="AA32" s="15"/>
    </row>
    <row r="33" spans="1:27" ht="38.25"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139</v>
      </c>
      <c r="X33" s="332" t="s">
        <v>103</v>
      </c>
      <c r="Y33" s="332" t="s">
        <v>11</v>
      </c>
      <c r="Z33" s="333"/>
      <c r="AA33" s="334"/>
    </row>
    <row r="34" spans="1:27" ht="38.25"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141</v>
      </c>
      <c r="X34" s="339" t="s">
        <v>104</v>
      </c>
      <c r="Y34" s="332" t="s">
        <v>13</v>
      </c>
      <c r="Z34" s="333"/>
      <c r="AA34" s="334"/>
    </row>
    <row r="35" spans="1:27" ht="38.25" customHeight="1">
      <c r="A35" s="307"/>
      <c r="B35" s="309">
        <f aca="true" t="shared" si="0" ref="B35:B98">B34+1</f>
        <v>3</v>
      </c>
      <c r="C35" s="335">
        <v>1</v>
      </c>
      <c r="D35" s="336">
        <v>3</v>
      </c>
      <c r="E35" s="336">
        <v>3</v>
      </c>
      <c r="F35" s="336">
        <v>4</v>
      </c>
      <c r="G35" s="336">
        <v>5</v>
      </c>
      <c r="H35" s="336">
        <v>6</v>
      </c>
      <c r="I35" s="336">
        <v>7</v>
      </c>
      <c r="J35" s="336">
        <v>8</v>
      </c>
      <c r="K35" s="336">
        <v>9</v>
      </c>
      <c r="L35" s="337">
        <v>0</v>
      </c>
      <c r="M35" s="374" t="s">
        <v>105</v>
      </c>
      <c r="N35" s="374"/>
      <c r="O35" s="374"/>
      <c r="P35" s="374"/>
      <c r="Q35" s="374"/>
      <c r="R35" s="374" t="s">
        <v>72</v>
      </c>
      <c r="S35" s="374"/>
      <c r="T35" s="374"/>
      <c r="U35" s="374"/>
      <c r="V35" s="374"/>
      <c r="W35" s="338" t="s">
        <v>142</v>
      </c>
      <c r="X35" s="339" t="s">
        <v>106</v>
      </c>
      <c r="Y35" s="339" t="s">
        <v>224</v>
      </c>
      <c r="Z35" s="333"/>
      <c r="AA35" s="334"/>
    </row>
    <row r="36" spans="1:27" ht="38.25" customHeight="1">
      <c r="A36" s="307"/>
      <c r="B36" s="309">
        <f t="shared" si="0"/>
        <v>4</v>
      </c>
      <c r="C36" s="335">
        <v>1</v>
      </c>
      <c r="D36" s="336">
        <v>1</v>
      </c>
      <c r="E36" s="336">
        <v>3</v>
      </c>
      <c r="F36" s="336">
        <v>4</v>
      </c>
      <c r="G36" s="336">
        <v>5</v>
      </c>
      <c r="H36" s="336">
        <v>6</v>
      </c>
      <c r="I36" s="336">
        <v>7</v>
      </c>
      <c r="J36" s="336">
        <v>8</v>
      </c>
      <c r="K36" s="336">
        <v>9</v>
      </c>
      <c r="L36" s="337">
        <v>0</v>
      </c>
      <c r="M36" s="374" t="s">
        <v>107</v>
      </c>
      <c r="N36" s="374"/>
      <c r="O36" s="374"/>
      <c r="P36" s="374"/>
      <c r="Q36" s="374"/>
      <c r="R36" s="374" t="s">
        <v>107</v>
      </c>
      <c r="S36" s="374"/>
      <c r="T36" s="374"/>
      <c r="U36" s="374"/>
      <c r="V36" s="374"/>
      <c r="W36" s="338" t="s">
        <v>143</v>
      </c>
      <c r="X36" s="339" t="s">
        <v>108</v>
      </c>
      <c r="Y36" s="339" t="s">
        <v>17</v>
      </c>
      <c r="Z36" s="333"/>
      <c r="AA36" s="334"/>
    </row>
    <row r="37" spans="1:27" ht="38.25" customHeight="1">
      <c r="A37" s="307"/>
      <c r="B37" s="309">
        <f t="shared" si="0"/>
        <v>5</v>
      </c>
      <c r="C37" s="335">
        <v>1</v>
      </c>
      <c r="D37" s="336">
        <v>4</v>
      </c>
      <c r="E37" s="336">
        <v>3</v>
      </c>
      <c r="F37" s="336">
        <v>4</v>
      </c>
      <c r="G37" s="336">
        <v>5</v>
      </c>
      <c r="H37" s="336">
        <v>6</v>
      </c>
      <c r="I37" s="336">
        <v>7</v>
      </c>
      <c r="J37" s="336">
        <v>8</v>
      </c>
      <c r="K37" s="336">
        <v>9</v>
      </c>
      <c r="L37" s="337">
        <v>0</v>
      </c>
      <c r="M37" s="374" t="s">
        <v>109</v>
      </c>
      <c r="N37" s="374"/>
      <c r="O37" s="374"/>
      <c r="P37" s="374"/>
      <c r="Q37" s="374"/>
      <c r="R37" s="374" t="s">
        <v>145</v>
      </c>
      <c r="S37" s="374"/>
      <c r="T37" s="374"/>
      <c r="U37" s="374"/>
      <c r="V37" s="374"/>
      <c r="W37" s="338" t="s">
        <v>144</v>
      </c>
      <c r="X37" s="339" t="s">
        <v>110</v>
      </c>
      <c r="Y37" s="339" t="s">
        <v>216</v>
      </c>
      <c r="Z37" s="333"/>
      <c r="AA37" s="334"/>
    </row>
    <row r="38" spans="1:27" ht="38.25" customHeight="1">
      <c r="A38" s="307"/>
      <c r="B38" s="309">
        <f t="shared" si="0"/>
        <v>6</v>
      </c>
      <c r="C38" s="335">
        <v>1</v>
      </c>
      <c r="D38" s="336">
        <v>2</v>
      </c>
      <c r="E38" s="336">
        <v>3</v>
      </c>
      <c r="F38" s="336">
        <v>4</v>
      </c>
      <c r="G38" s="336">
        <v>5</v>
      </c>
      <c r="H38" s="336">
        <v>6</v>
      </c>
      <c r="I38" s="336">
        <v>7</v>
      </c>
      <c r="J38" s="336">
        <v>8</v>
      </c>
      <c r="K38" s="336">
        <v>9</v>
      </c>
      <c r="L38" s="337">
        <v>6</v>
      </c>
      <c r="M38" s="374" t="s">
        <v>181</v>
      </c>
      <c r="N38" s="374"/>
      <c r="O38" s="374"/>
      <c r="P38" s="374"/>
      <c r="Q38" s="374"/>
      <c r="R38" s="379" t="s">
        <v>181</v>
      </c>
      <c r="S38" s="380"/>
      <c r="T38" s="380"/>
      <c r="U38" s="380"/>
      <c r="V38" s="381"/>
      <c r="W38" s="338" t="s">
        <v>182</v>
      </c>
      <c r="X38" s="339" t="s">
        <v>183</v>
      </c>
      <c r="Y38" s="339" t="s">
        <v>19</v>
      </c>
      <c r="Z38" s="333"/>
      <c r="AA38" s="334"/>
    </row>
    <row r="39" spans="1:27" ht="38.25" customHeight="1">
      <c r="A39" s="307"/>
      <c r="B39" s="309">
        <f t="shared" si="0"/>
        <v>7</v>
      </c>
      <c r="C39" s="335">
        <v>1</v>
      </c>
      <c r="D39" s="336">
        <v>2</v>
      </c>
      <c r="E39" s="336">
        <v>3</v>
      </c>
      <c r="F39" s="336">
        <v>4</v>
      </c>
      <c r="G39" s="336">
        <v>5</v>
      </c>
      <c r="H39" s="336">
        <v>6</v>
      </c>
      <c r="I39" s="336">
        <v>7</v>
      </c>
      <c r="J39" s="336">
        <v>8</v>
      </c>
      <c r="K39" s="336">
        <v>9</v>
      </c>
      <c r="L39" s="337">
        <v>6</v>
      </c>
      <c r="M39" s="374" t="s">
        <v>181</v>
      </c>
      <c r="N39" s="374"/>
      <c r="O39" s="374"/>
      <c r="P39" s="374"/>
      <c r="Q39" s="374"/>
      <c r="R39" s="379" t="s">
        <v>181</v>
      </c>
      <c r="S39" s="380"/>
      <c r="T39" s="380"/>
      <c r="U39" s="380"/>
      <c r="V39" s="381"/>
      <c r="W39" s="338" t="s">
        <v>182</v>
      </c>
      <c r="X39" s="339" t="s">
        <v>183</v>
      </c>
      <c r="Y39" s="339" t="s">
        <v>220</v>
      </c>
      <c r="Z39" s="333"/>
      <c r="AA39" s="334"/>
    </row>
    <row r="40" spans="1:27" ht="38.25"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5"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5"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5"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5"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5"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5"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5"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5"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5"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5"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5"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5"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5"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5"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5"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5"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5"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5"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5"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5"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5"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5"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5"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5"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5"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5"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5"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5"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5"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5"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5"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5"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5"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5"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5"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5"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5"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5"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5"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5"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5"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5"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5"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5"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5"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5"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5"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5"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5"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5"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5"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5"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5"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5"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5"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5"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5"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5"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5" customHeight="1">
      <c r="A99" s="307"/>
      <c r="B99" s="309">
        <f aca="true" t="shared" si="1" ref="B99:B132">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5"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5"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5"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5"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5"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5"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5"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5"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5"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5"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5"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5"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5"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5"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5"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5"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5"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5"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5"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5"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5"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5"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5"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5"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5"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5"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5"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5"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5"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5"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5"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5"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5"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ht="4.5" customHeight="1">
      <c r="A133" s="8"/>
    </row>
    <row r="134" spans="2:27" ht="28.5"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20:25" ht="19.5" customHeight="1">
      <c r="T135" s="11"/>
      <c r="U135" s="11"/>
      <c r="V135" s="11"/>
      <c r="W135" s="11"/>
      <c r="X135" s="11"/>
      <c r="Y135" s="11"/>
    </row>
    <row r="136" spans="20:25" ht="19.5" customHeight="1">
      <c r="T136" s="11"/>
      <c r="U136" s="11"/>
      <c r="V136" s="11"/>
      <c r="W136" s="11"/>
      <c r="X136" s="11"/>
      <c r="Y136" s="11"/>
    </row>
    <row r="137" spans="20:25" ht="19.5" customHeight="1">
      <c r="T137" s="11"/>
      <c r="U137" s="11"/>
      <c r="V137" s="11"/>
      <c r="W137" s="11"/>
      <c r="X137" s="11"/>
      <c r="Y137" s="11"/>
    </row>
    <row r="138" spans="20:25" ht="19.5" customHeight="1">
      <c r="T138" s="11"/>
      <c r="U138" s="11"/>
      <c r="V138" s="12"/>
      <c r="W138" s="12"/>
      <c r="X138" s="11"/>
      <c r="Y138" s="11"/>
    </row>
    <row r="139" spans="20:25" ht="19.5" customHeight="1">
      <c r="T139" s="11"/>
      <c r="U139" s="11"/>
      <c r="V139" s="13"/>
      <c r="W139" s="13"/>
      <c r="X139" s="11"/>
      <c r="Y139" s="11"/>
    </row>
    <row r="140" spans="20:25" ht="19.5" customHeight="1">
      <c r="T140" s="11"/>
      <c r="U140" s="11"/>
      <c r="V140" s="14"/>
      <c r="W140" s="14"/>
      <c r="X140" s="11"/>
      <c r="Y140" s="11"/>
    </row>
    <row r="141" spans="20:25" ht="19.5" customHeight="1">
      <c r="T141" s="11"/>
      <c r="U141" s="11"/>
      <c r="V141" s="11"/>
      <c r="W141" s="11"/>
      <c r="X141" s="11"/>
      <c r="Y141" s="11"/>
    </row>
  </sheetData>
  <sheetProtection/>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dataValidations count="1">
    <dataValidation type="list" allowBlank="1" showInputMessage="1" showErrorMessage="1" sqref="Y33:Y132">
      <formula1>_new1</formula1>
    </dataValidation>
  </dataValidations>
  <hyperlinks>
    <hyperlink ref="M26" r:id="rId1" display="aaa@aaa.aa.jp"/>
  </hyperlinks>
  <printOptions/>
  <pageMargins left="0.7086614173228347" right="0.7086614173228347" top="0.7480314960629921" bottom="0.7480314960629921" header="0.31496062992125984" footer="0.31496062992125984"/>
  <pageSetup fitToHeight="0" fitToWidth="1" horizontalDpi="600" verticalDpi="600" orientation="portrait" paperSize="9" scale="53" r:id="rId3"/>
  <drawing r:id="rId2"/>
</worksheet>
</file>

<file path=xl/worksheets/sheet3.xml><?xml version="1.0" encoding="utf-8"?>
<worksheet xmlns="http://schemas.openxmlformats.org/spreadsheetml/2006/main" xmlns:r="http://schemas.openxmlformats.org/officeDocument/2006/relationships">
  <dimension ref="A1:BH124"/>
  <sheetViews>
    <sheetView view="pageBreakPreview" zoomScale="124" zoomScaleNormal="120" zoomScaleSheetLayoutView="124" zoomScalePageLayoutView="0" workbookViewId="0" topLeftCell="A1">
      <selection activeCell="A1" sqref="A1"/>
    </sheetView>
  </sheetViews>
  <sheetFormatPr defaultColWidth="9.00390625" defaultRowHeight="13.5"/>
  <cols>
    <col min="1" max="1" width="2.50390625" style="42" customWidth="1"/>
    <col min="2" max="6" width="2.75390625" style="42" customWidth="1"/>
    <col min="7" max="36" width="2.50390625" style="42" customWidth="1"/>
    <col min="37" max="37" width="4.125" style="42" customWidth="1"/>
    <col min="38" max="16384" width="9.00390625" style="42" customWidth="1"/>
  </cols>
  <sheetData>
    <row r="1" spans="1:36" ht="13.5">
      <c r="A1" s="42" t="s">
        <v>51</v>
      </c>
      <c r="Y1" s="436" t="s">
        <v>54</v>
      </c>
      <c r="Z1" s="436"/>
      <c r="AA1" s="436"/>
      <c r="AB1" s="436"/>
      <c r="AC1" s="436">
        <f>IF('基本情報入力シート'!C11="","",'基本情報入力シート'!C11)</f>
      </c>
      <c r="AD1" s="436"/>
      <c r="AE1" s="436"/>
      <c r="AF1" s="436"/>
      <c r="AG1" s="436"/>
      <c r="AH1" s="436"/>
      <c r="AI1" s="436"/>
      <c r="AJ1" s="436"/>
    </row>
    <row r="3" spans="1:36" ht="16.5" customHeight="1">
      <c r="A3" s="416" t="s">
        <v>118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ht="6" customHeight="1"/>
    <row r="6" spans="1:36" ht="13.5">
      <c r="A6" s="42" t="s">
        <v>59</v>
      </c>
      <c r="R6" s="44"/>
      <c r="S6" s="44"/>
      <c r="T6" s="44"/>
      <c r="U6" s="44"/>
      <c r="V6" s="44"/>
      <c r="W6" s="44"/>
      <c r="X6" s="44"/>
      <c r="Y6" s="44"/>
      <c r="Z6" s="44"/>
      <c r="AA6" s="45"/>
      <c r="AB6" s="45"/>
      <c r="AC6" s="46"/>
      <c r="AD6" s="46"/>
      <c r="AE6" s="46"/>
      <c r="AF6" s="46"/>
      <c r="AG6" s="46"/>
      <c r="AH6" s="46"/>
      <c r="AI6" s="46"/>
      <c r="AJ6" s="46"/>
    </row>
    <row r="7" ht="4.5" customHeight="1"/>
    <row r="8" spans="1:36" s="47" customFormat="1" ht="13.5"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36" s="47" customFormat="1" ht="22.5" customHeight="1">
      <c r="A9" s="386" t="s">
        <v>64</v>
      </c>
      <c r="B9" s="426"/>
      <c r="C9" s="426"/>
      <c r="D9" s="426"/>
      <c r="E9" s="426"/>
      <c r="F9" s="426"/>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36" s="47" customFormat="1" ht="12.75" customHeight="1">
      <c r="A10" s="420" t="s">
        <v>60</v>
      </c>
      <c r="B10" s="421"/>
      <c r="C10" s="421"/>
      <c r="D10" s="421"/>
      <c r="E10" s="421"/>
      <c r="F10" s="421"/>
      <c r="G10" s="48" t="s">
        <v>1</v>
      </c>
      <c r="H10" s="427" t="str">
        <f>IF('基本情報入力シート'!AC17="","",'基本情報入力シート'!AC17)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36" s="47" customFormat="1" ht="12" customHeight="1">
      <c r="A11" s="422"/>
      <c r="B11" s="423"/>
      <c r="C11" s="423"/>
      <c r="D11" s="423"/>
      <c r="E11" s="423"/>
      <c r="F11" s="423"/>
      <c r="G11" s="428" t="str">
        <f>IF('基本情報入力シート'!M18="","",'基本情報入力シート'!M18)</f>
        <v>千代田区霞が関１－２－２</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36" s="47" customFormat="1" ht="12" customHeight="1">
      <c r="A12" s="424"/>
      <c r="B12" s="425"/>
      <c r="C12" s="425"/>
      <c r="D12" s="425"/>
      <c r="E12" s="425"/>
      <c r="F12" s="425"/>
      <c r="G12" s="431" t="str">
        <f>IF('基本情報入力シート'!M19="","",'基本情報入力シート'!M19)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
      <c r="A13" s="434" t="s">
        <v>0</v>
      </c>
      <c r="B13" s="435"/>
      <c r="C13" s="435"/>
      <c r="D13" s="435"/>
      <c r="E13" s="435"/>
      <c r="F13" s="435"/>
      <c r="G13" s="413" t="str">
        <f>IF('基本情報入力シート'!M22="","",'基本情報入力シート'!M22)</f>
        <v>コウロウ　タロウ</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 customHeight="1">
      <c r="A14" s="422" t="s">
        <v>61</v>
      </c>
      <c r="B14" s="423"/>
      <c r="C14" s="423"/>
      <c r="D14" s="423"/>
      <c r="E14" s="423"/>
      <c r="F14" s="423"/>
      <c r="G14" s="417" t="str">
        <f>IF('基本情報入力シート'!M23="","",'基本情報入力シート'!M23)</f>
        <v>厚労　太郎</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03-3571-0000</v>
      </c>
      <c r="L15" s="383"/>
      <c r="M15" s="383"/>
      <c r="N15" s="383"/>
      <c r="O15" s="383"/>
      <c r="P15" s="384" t="s">
        <v>25</v>
      </c>
      <c r="Q15" s="385"/>
      <c r="R15" s="385"/>
      <c r="S15" s="386"/>
      <c r="T15" s="383" t="str">
        <f>IF('基本情報入力シート'!M25="","",'基本情報入力シート'!M25)</f>
        <v>03-3571-9999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6"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6" ht="13.5">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6"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6"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6" s="47" customFormat="1" ht="12"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6" s="47" customFormat="1" ht="12">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6" s="47" customFormat="1" ht="4.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6"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83">
        <f>'別紙様式3-2'!$Q$7</f>
        <v>54637200</v>
      </c>
      <c r="T25" s="396"/>
      <c r="U25" s="396"/>
      <c r="V25" s="396"/>
      <c r="W25" s="396"/>
      <c r="X25" s="396"/>
      <c r="Y25" s="396"/>
      <c r="Z25" s="394" t="s">
        <v>4</v>
      </c>
      <c r="AA25" s="442"/>
      <c r="AB25" s="395">
        <f>'別紙様式3-2'!$Q$8</f>
        <v>19158216</v>
      </c>
      <c r="AC25" s="396"/>
      <c r="AD25" s="396"/>
      <c r="AE25" s="396"/>
      <c r="AF25" s="396"/>
      <c r="AG25" s="396"/>
      <c r="AH25" s="396"/>
      <c r="AI25" s="394" t="s">
        <v>4</v>
      </c>
      <c r="AJ25" s="442"/>
      <c r="AL25" s="89" t="str">
        <f>_xlfn.IFERROR(IF(AND(ISNUMBER(S26),ISNUMBER(S25),S26&gt;S25),"○","☓"),"")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173</v>
      </c>
      <c r="AL26" s="89" t="str">
        <f>_xlfn.IFERROR(IF(AND(ISNUMBER(AB26),ISNUMBER(AB25),AB26&gt;AB25),"○","☓"),"")</f>
        <v>○</v>
      </c>
      <c r="AM26" s="90" t="s">
        <v>174</v>
      </c>
      <c r="AN26" s="91"/>
      <c r="AO26" s="91"/>
      <c r="AP26" s="91"/>
      <c r="AQ26" s="91"/>
      <c r="AR26" s="91"/>
      <c r="AS26" s="91"/>
      <c r="AT26" s="91"/>
      <c r="AU26" s="91"/>
      <c r="AV26" s="91"/>
      <c r="AW26" s="92"/>
    </row>
    <row r="27" spans="1:46"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6" s="47" customFormat="1" ht="15" customHeight="1">
      <c r="A28" s="99"/>
      <c r="B28" s="103"/>
      <c r="C28" s="104" t="s">
        <v>209</v>
      </c>
      <c r="D28" s="101"/>
      <c r="E28" s="101"/>
      <c r="F28" s="101"/>
      <c r="G28" s="101"/>
      <c r="H28" s="101"/>
      <c r="I28" s="101"/>
      <c r="J28" s="101"/>
      <c r="K28" s="102"/>
      <c r="L28" s="102"/>
      <c r="M28" s="102"/>
      <c r="N28" s="102"/>
      <c r="O28" s="102"/>
      <c r="P28" s="102"/>
      <c r="Q28" s="102"/>
      <c r="R28" s="102"/>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6" s="47" customFormat="1" ht="15" customHeight="1">
      <c r="A29" s="99"/>
      <c r="B29" s="105"/>
      <c r="C29" s="104" t="s">
        <v>210</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'別紙様式3-2'!$Q$7</f>
        <v>54637200</v>
      </c>
      <c r="AC29" s="391"/>
      <c r="AD29" s="391"/>
      <c r="AE29" s="391"/>
      <c r="AF29" s="391"/>
      <c r="AG29" s="391"/>
      <c r="AH29" s="391"/>
      <c r="AI29" s="392" t="s">
        <v>4</v>
      </c>
      <c r="AJ29" s="393"/>
      <c r="AT29" s="52"/>
    </row>
    <row r="30" spans="1:46" s="47" customFormat="1" ht="21.75" customHeight="1" thickBot="1">
      <c r="A30" s="99"/>
      <c r="B30" s="105"/>
      <c r="C30" s="387" t="s">
        <v>211</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6"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6"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46" s="47" customFormat="1" ht="12">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46" s="47" customFormat="1" ht="12">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46" s="47" customFormat="1" ht="6"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46" s="47" customFormat="1" ht="14.25">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46" s="47" customFormat="1" ht="4.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46" s="47" customFormat="1" ht="39" customHeight="1" thickBot="1">
      <c r="A38" s="81"/>
      <c r="B38" s="82"/>
      <c r="C38" s="82"/>
      <c r="D38" s="82"/>
      <c r="E38" s="82"/>
      <c r="F38" s="82"/>
      <c r="G38" s="82"/>
      <c r="H38" s="82"/>
      <c r="I38" s="82"/>
      <c r="J38" s="82"/>
      <c r="K38" s="446" t="s">
        <v>204</v>
      </c>
      <c r="L38" s="447"/>
      <c r="M38" s="448"/>
      <c r="N38" s="446" t="s">
        <v>190</v>
      </c>
      <c r="O38" s="447"/>
      <c r="P38" s="447"/>
      <c r="Q38" s="447"/>
      <c r="R38" s="448"/>
      <c r="S38" s="449" t="s">
        <v>191</v>
      </c>
      <c r="T38" s="450"/>
      <c r="U38" s="450"/>
      <c r="V38" s="450"/>
      <c r="W38" s="451"/>
      <c r="X38" s="449" t="s">
        <v>136</v>
      </c>
      <c r="Y38" s="450"/>
      <c r="Z38" s="450"/>
      <c r="AA38" s="450"/>
      <c r="AB38" s="450"/>
      <c r="AC38" s="450" t="s">
        <v>123</v>
      </c>
      <c r="AD38" s="450"/>
      <c r="AE38" s="451"/>
      <c r="AF38" s="449" t="s">
        <v>122</v>
      </c>
      <c r="AG38" s="450"/>
      <c r="AH38" s="450"/>
      <c r="AI38" s="450"/>
      <c r="AJ38" s="451"/>
      <c r="AL38" s="115"/>
      <c r="AT38" s="52"/>
    </row>
    <row r="39" spans="1:49" s="47" customFormat="1" ht="15.75" customHeight="1" thickBot="1">
      <c r="A39" s="116" t="s">
        <v>57</v>
      </c>
      <c r="B39" s="95"/>
      <c r="C39" s="95"/>
      <c r="D39" s="95"/>
      <c r="E39" s="95"/>
      <c r="F39" s="95"/>
      <c r="G39" s="95"/>
      <c r="H39" s="95"/>
      <c r="I39" s="95"/>
      <c r="J39" s="95"/>
      <c r="K39" s="461"/>
      <c r="L39" s="462" t="b">
        <v>1</v>
      </c>
      <c r="M39" s="463"/>
      <c r="N39" s="470">
        <v>230978</v>
      </c>
      <c r="O39" s="471"/>
      <c r="P39" s="471"/>
      <c r="Q39" s="472"/>
      <c r="R39" s="117" t="s">
        <v>175</v>
      </c>
      <c r="S39" s="473">
        <f>IF(L39,('別紙様式3-2'!V8-'別紙様式3-2'!R7)/'別紙様式3-2'!Y8,"（対象外）")</f>
        <v>257127.12643678163</v>
      </c>
      <c r="T39" s="474"/>
      <c r="U39" s="474"/>
      <c r="V39" s="474"/>
      <c r="W39" s="118" t="str">
        <f>IF($L39,"円","")</f>
        <v>円</v>
      </c>
      <c r="X39" s="489">
        <f>IF(L39,S39-N39,"（対象外）")</f>
        <v>26149.126436781633</v>
      </c>
      <c r="Y39" s="490"/>
      <c r="Z39" s="490"/>
      <c r="AA39" s="490"/>
      <c r="AB39" s="119" t="str">
        <f>IF($L39,"円","")</f>
        <v>円</v>
      </c>
      <c r="AC39" s="494">
        <f>IF(AND(L39,L40),X39/X40,IF(AND(L39,L41),X39/X41,"-"))</f>
        <v>2.0417368415863195</v>
      </c>
      <c r="AD39" s="494"/>
      <c r="AE39" s="495"/>
      <c r="AF39" s="120"/>
      <c r="AG39" s="54"/>
      <c r="AH39" s="121"/>
      <c r="AI39" s="122"/>
      <c r="AJ39" s="123"/>
      <c r="AL39" s="89" t="str">
        <f>_xlfn.IFERROR(IF(AND(L39,L40),IF(AC39&gt;=2,"○","☓"),IF(AND(L39,L41),IF(AC39&gt;=4,"○","☓"),"")),"")</f>
        <v>○</v>
      </c>
      <c r="AM39" s="90" t="s">
        <v>176</v>
      </c>
      <c r="AN39" s="91"/>
      <c r="AO39" s="91"/>
      <c r="AP39" s="91"/>
      <c r="AQ39" s="91"/>
      <c r="AR39" s="91"/>
      <c r="AS39" s="91"/>
      <c r="AT39" s="91"/>
      <c r="AU39" s="91"/>
      <c r="AV39" s="91"/>
      <c r="AW39" s="92"/>
    </row>
    <row r="40" spans="1:49" s="47" customFormat="1" ht="15.75" customHeight="1" thickBot="1">
      <c r="A40" s="124" t="s">
        <v>121</v>
      </c>
      <c r="B40" s="101"/>
      <c r="C40" s="101"/>
      <c r="D40" s="101"/>
      <c r="E40" s="101"/>
      <c r="F40" s="101"/>
      <c r="G40" s="101"/>
      <c r="H40" s="101"/>
      <c r="I40" s="101"/>
      <c r="J40" s="101"/>
      <c r="K40" s="464"/>
      <c r="L40" s="465" t="b">
        <v>1</v>
      </c>
      <c r="M40" s="466"/>
      <c r="N40" s="491">
        <v>206903</v>
      </c>
      <c r="O40" s="492"/>
      <c r="P40" s="492"/>
      <c r="Q40" s="493"/>
      <c r="R40" s="125" t="s">
        <v>175</v>
      </c>
      <c r="S40" s="496">
        <f>IF(L40,('別紙様式3-2'!W8-'別紙様式3-2'!S7)/'別紙様式3-2'!Z8,"（対象外）")</f>
        <v>219710.29519307942</v>
      </c>
      <c r="T40" s="497"/>
      <c r="U40" s="497"/>
      <c r="V40" s="497"/>
      <c r="W40" s="126" t="str">
        <f>IF($L40,"円","")</f>
        <v>円</v>
      </c>
      <c r="X40" s="459">
        <f>IF(L40,S40-N40,"（対象外）")</f>
        <v>12807.295193079422</v>
      </c>
      <c r="Y40" s="460"/>
      <c r="Z40" s="460"/>
      <c r="AA40" s="460"/>
      <c r="AB40" s="127" t="str">
        <f>IF($L40,"円","")</f>
        <v>円</v>
      </c>
      <c r="AC40" s="501">
        <f>IF(AND(L40,OR(L39,L41)),1,"-")</f>
        <v>1</v>
      </c>
      <c r="AD40" s="501"/>
      <c r="AE40" s="502"/>
      <c r="AF40" s="120"/>
      <c r="AG40" s="54"/>
      <c r="AH40" s="128"/>
      <c r="AI40" s="122"/>
      <c r="AJ40" s="123"/>
      <c r="AL40" s="89" t="str">
        <f>_xlfn.IFERROR(IF(AND(L40,L41),IF(AC41&lt;=0.5,"○","☓"),""),"")</f>
        <v>○</v>
      </c>
      <c r="AM40" s="90" t="s">
        <v>177</v>
      </c>
      <c r="AN40" s="91"/>
      <c r="AO40" s="91"/>
      <c r="AP40" s="91"/>
      <c r="AQ40" s="91"/>
      <c r="AR40" s="91"/>
      <c r="AS40" s="91"/>
      <c r="AT40" s="91"/>
      <c r="AU40" s="91"/>
      <c r="AV40" s="91"/>
      <c r="AW40" s="92"/>
    </row>
    <row r="41" spans="1:49" s="47" customFormat="1" ht="15.75" customHeight="1" thickBot="1">
      <c r="A41" s="129" t="s">
        <v>120</v>
      </c>
      <c r="B41" s="130"/>
      <c r="C41" s="130"/>
      <c r="D41" s="130"/>
      <c r="E41" s="130"/>
      <c r="F41" s="130"/>
      <c r="G41" s="130"/>
      <c r="H41" s="130"/>
      <c r="I41" s="130"/>
      <c r="J41" s="130"/>
      <c r="K41" s="467"/>
      <c r="L41" s="468" t="b">
        <v>1</v>
      </c>
      <c r="M41" s="469"/>
      <c r="N41" s="452">
        <v>190114</v>
      </c>
      <c r="O41" s="453"/>
      <c r="P41" s="453"/>
      <c r="Q41" s="454"/>
      <c r="R41" s="131" t="s">
        <v>175</v>
      </c>
      <c r="S41" s="455">
        <f>IF(L41,'別紙様式3-2'!X8/'別紙様式3-2'!AA8,"（対象外）")</f>
        <v>196143.64386220282</v>
      </c>
      <c r="T41" s="456"/>
      <c r="U41" s="456"/>
      <c r="V41" s="456"/>
      <c r="W41" s="131" t="str">
        <f>IF($L41,"円","")</f>
        <v>円</v>
      </c>
      <c r="X41" s="457">
        <f>IF(L41,S41-N41,"（対象外）")</f>
        <v>6029.643862202822</v>
      </c>
      <c r="Y41" s="458"/>
      <c r="Z41" s="458"/>
      <c r="AA41" s="458"/>
      <c r="AB41" s="132" t="str">
        <f>IF($L41,"円","")</f>
        <v>円</v>
      </c>
      <c r="AC41" s="503">
        <f>IF(AND(L40,L41),X41/X40,IF(AND(L39,L41),1,"-"))</f>
        <v>0.4707976017809766</v>
      </c>
      <c r="AD41" s="503"/>
      <c r="AE41" s="504"/>
      <c r="AF41" s="498">
        <v>3000000</v>
      </c>
      <c r="AG41" s="499"/>
      <c r="AH41" s="499"/>
      <c r="AI41" s="500"/>
      <c r="AJ41" s="133" t="s">
        <v>4</v>
      </c>
      <c r="AL41" s="89" t="str">
        <f>_xlfn.IFERROR(IF(AF41&lt;=4400000,"○","☓"),"")</f>
        <v>○</v>
      </c>
      <c r="AM41" s="90" t="s">
        <v>178</v>
      </c>
      <c r="AN41" s="91"/>
      <c r="AO41" s="91"/>
      <c r="AP41" s="91"/>
      <c r="AQ41" s="91"/>
      <c r="AR41" s="91"/>
      <c r="AS41" s="91"/>
      <c r="AT41" s="91"/>
      <c r="AU41" s="91"/>
      <c r="AV41" s="91"/>
      <c r="AW41" s="92"/>
    </row>
    <row r="42" spans="1:49"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_xlfn.IFERROR(IF(OR(AND(NOT(L39),NOT(L40),NOT(L41)),AND(NOT(L39),NOT(L40),L41)),"☓","○"),"")</f>
        <v>○</v>
      </c>
      <c r="AM42" s="90" t="s">
        <v>179</v>
      </c>
      <c r="AN42" s="91"/>
      <c r="AO42" s="91"/>
      <c r="AP42" s="91"/>
      <c r="AQ42" s="91"/>
      <c r="AR42" s="91"/>
      <c r="AS42" s="91"/>
      <c r="AT42" s="91"/>
      <c r="AU42" s="91"/>
      <c r="AV42" s="91"/>
      <c r="AW42" s="92"/>
    </row>
    <row r="43" spans="1:46" s="47" customFormat="1" ht="4.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75"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486" t="s">
        <v>186</v>
      </c>
      <c r="Y44" s="487"/>
      <c r="Z44" s="487"/>
      <c r="AA44" s="487"/>
      <c r="AB44" s="487"/>
      <c r="AC44" s="487"/>
      <c r="AD44" s="487"/>
      <c r="AE44" s="488"/>
      <c r="AF44" s="484">
        <f>'別紙様式3-2'!$AB$8</f>
        <v>7</v>
      </c>
      <c r="AG44" s="485"/>
      <c r="AH44" s="485"/>
      <c r="AI44" s="394" t="s">
        <v>5</v>
      </c>
      <c r="AJ44" s="442"/>
      <c r="AK44" s="121"/>
      <c r="AL44" s="89" t="str">
        <f>_xlfn.IFERROR(IF(AND('別紙様式3-2'!$AC$8&gt;=1),IF(OR(C47:C50),"○","☓"),"○"),"")</f>
        <v>○</v>
      </c>
      <c r="AM44" s="90" t="s">
        <v>180</v>
      </c>
      <c r="AN44" s="91"/>
      <c r="AO44" s="91"/>
      <c r="AP44" s="91"/>
      <c r="AQ44" s="91"/>
      <c r="AR44" s="91"/>
      <c r="AS44" s="91"/>
      <c r="AT44" s="91"/>
      <c r="AU44" s="91"/>
      <c r="AV44" s="91"/>
      <c r="AW44" s="92"/>
      <c r="AX44" s="121"/>
      <c r="BH44" s="52"/>
    </row>
    <row r="45" spans="1:46" s="47" customFormat="1" ht="4.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46"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46"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46"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 customHeight="1">
      <c r="A49" s="53"/>
      <c r="B49" s="139"/>
      <c r="C49" s="140" t="b">
        <v>0</v>
      </c>
      <c r="D49" s="506" t="s">
        <v>203</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6"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6"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25"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5"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36" ht="25.5" customHeight="1">
      <c r="A57" s="160" t="s">
        <v>197</v>
      </c>
      <c r="B57" s="515" t="s">
        <v>198</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36" ht="7.5"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36" s="170" customFormat="1" ht="19.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36" s="170" customFormat="1" ht="19.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36" ht="7.5"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36" ht="17.2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36" ht="13.5">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36" ht="13.5">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ht="13.5">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ht="13.5">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ht="13.5">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ht="13.5">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ht="13.5">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ht="13.5">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ht="13.5">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ht="13.5">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ht="13.5">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ht="13.5">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ht="13.5">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ht="13.5">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ht="13.5">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ht="13.5">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ht="13.5">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ht="13.5">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ht="13.5">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ht="13.5">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ht="13.5">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ht="13.5">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ht="13.5">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ht="13.5">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ht="13.5">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ht="13.5">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ht="13.5">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ht="13.5">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ht="13.5">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ht="13.5">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ht="13.5">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ht="13.5">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ht="13.5">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ht="13.5">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ht="13.5">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ht="13.5">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ht="13.5">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ht="13.5">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ht="13.5">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ht="13.5">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ht="13.5">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ht="13.5">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ht="13.5">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ht="13.5">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ht="13.5">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ht="13.5">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ht="13.5">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ht="13.5">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ht="13.5">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ht="13.5">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ht="13.5">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ht="13.5">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ht="13.5">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ht="13.5">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ht="13.5">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ht="13.5">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ht="13.5">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ht="13.5">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ht="13.5">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ht="13.5">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ht="13.5">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ht="13.5">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dataValidations count="2">
    <dataValidation allowBlank="1" showInputMessage="1" showErrorMessage="1" imeMode="halfAlpha" sqref="H59:I59 K59:L59 E59:F59 AB24 Z46:AJ48 A15 T21:U23 Z21:AJ23 N38 S38 S21:S24 K35:R37 K42:R45 K31:R32 AJ33:AJ34 N21:R29 K21:K29 L21:M21 L23:M29 K15 T15 Z16:AJ16 K16:U16 K38 AF38:AF40 AG39:AG40 AJ50:AJ53 K46:U48"/>
    <dataValidation allowBlank="1" showInputMessage="1" showErrorMessage="1" imeMode="hiragana" sqref="W60"/>
  </dataValidations>
  <printOptions horizontalCentered="1"/>
  <pageMargins left="0.5511811023622047" right="0.5511811023622047" top="0.8267716535433072" bottom="0.2362204724409449" header="0.5118110236220472" footer="0.35433070866141736"/>
  <pageSetup horizontalDpi="600" verticalDpi="600" orientation="portrait" paperSize="9" scale="99" r:id="rId3"/>
  <rowBreaks count="1" manualBreakCount="1">
    <brk id="61" max="255" man="1"/>
  </rowBreaks>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AJ123"/>
  <sheetViews>
    <sheetView view="pageBreakPreview" zoomScale="120" zoomScaleNormal="120" zoomScaleSheetLayoutView="120" zoomScalePageLayoutView="0" workbookViewId="0" topLeftCell="A1">
      <selection activeCell="A1" sqref="A1"/>
    </sheetView>
  </sheetViews>
  <sheetFormatPr defaultColWidth="9.00390625" defaultRowHeight="13.5"/>
  <cols>
    <col min="1" max="1" width="4.00390625" style="98" customWidth="1"/>
    <col min="2" max="4" width="2.00390625" style="98" customWidth="1"/>
    <col min="5" max="5" width="1.875" style="98" customWidth="1"/>
    <col min="6" max="9" width="2.00390625" style="98" customWidth="1"/>
    <col min="10" max="10" width="2.125" style="98" customWidth="1"/>
    <col min="11" max="11" width="2.00390625" style="98" customWidth="1"/>
    <col min="12" max="12" width="2.00390625" style="98" hidden="1" customWidth="1"/>
    <col min="13" max="14" width="7.50390625" style="98" bestFit="1" customWidth="1"/>
    <col min="15" max="15" width="8.75390625" style="98" customWidth="1"/>
    <col min="16" max="17" width="17.00390625" style="98" customWidth="1"/>
    <col min="18" max="24" width="10.625" style="98" customWidth="1"/>
    <col min="25" max="33" width="9.25390625" style="98" customWidth="1"/>
    <col min="34" max="34" width="9.75390625" style="98" customWidth="1"/>
    <col min="35" max="35" width="3.00390625" style="98" bestFit="1" customWidth="1"/>
    <col min="36" max="36" width="9.25390625" style="98" bestFit="1" customWidth="1"/>
    <col min="37" max="16384" width="9.00390625" style="98" customWidth="1"/>
  </cols>
  <sheetData>
    <row r="1" spans="1:33" ht="13.5">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3" ht="10.5"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3" ht="15" thickBot="1">
      <c r="A3" s="535" t="s">
        <v>64</v>
      </c>
      <c r="B3" s="535"/>
      <c r="C3" s="536"/>
      <c r="D3" s="548" t="str">
        <f>'基本情報入力シート'!$M$16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3" ht="14.25">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3" ht="13.5">
      <c r="A5" s="177"/>
      <c r="B5" s="181"/>
      <c r="C5" s="182"/>
      <c r="D5" s="182"/>
      <c r="E5" s="182"/>
      <c r="F5" s="182"/>
      <c r="G5" s="182"/>
      <c r="H5" s="182"/>
      <c r="I5" s="182"/>
      <c r="J5" s="182"/>
      <c r="K5" s="182"/>
      <c r="L5" s="182"/>
      <c r="M5" s="182"/>
      <c r="N5" s="182"/>
      <c r="O5" s="182"/>
      <c r="P5" s="183"/>
      <c r="Q5" s="537" t="s">
        <v>194</v>
      </c>
      <c r="R5" s="540" t="s">
        <v>132</v>
      </c>
      <c r="S5" s="540"/>
      <c r="T5" s="541"/>
      <c r="U5" s="516" t="s">
        <v>195</v>
      </c>
      <c r="V5" s="541" t="s">
        <v>132</v>
      </c>
      <c r="W5" s="546"/>
      <c r="X5" s="546"/>
      <c r="Y5" s="547" t="s">
        <v>130</v>
      </c>
      <c r="Z5" s="540"/>
      <c r="AA5" s="541"/>
      <c r="AB5" s="544" t="s">
        <v>185</v>
      </c>
      <c r="AC5" s="184"/>
      <c r="AD5" s="185"/>
      <c r="AE5" s="185"/>
      <c r="AF5" s="177"/>
      <c r="AG5" s="177"/>
    </row>
    <row r="6" spans="1:33" ht="48" customHeight="1" thickBot="1">
      <c r="A6" s="177"/>
      <c r="B6" s="186"/>
      <c r="C6" s="187"/>
      <c r="D6" s="187"/>
      <c r="E6" s="187"/>
      <c r="F6" s="187"/>
      <c r="G6" s="187"/>
      <c r="H6" s="187"/>
      <c r="I6" s="187"/>
      <c r="J6" s="187"/>
      <c r="K6" s="187"/>
      <c r="L6" s="187"/>
      <c r="M6" s="187"/>
      <c r="N6" s="187"/>
      <c r="O6" s="187"/>
      <c r="P6" s="188"/>
      <c r="Q6" s="538"/>
      <c r="R6" s="189" t="s">
        <v>124</v>
      </c>
      <c r="S6" s="189" t="s">
        <v>125</v>
      </c>
      <c r="T6" s="190" t="s">
        <v>126</v>
      </c>
      <c r="U6" s="539"/>
      <c r="V6" s="190" t="s">
        <v>124</v>
      </c>
      <c r="W6" s="190" t="s">
        <v>125</v>
      </c>
      <c r="X6" s="190" t="s">
        <v>126</v>
      </c>
      <c r="Y6" s="190" t="s">
        <v>124</v>
      </c>
      <c r="Z6" s="190" t="s">
        <v>125</v>
      </c>
      <c r="AA6" s="190" t="s">
        <v>126</v>
      </c>
      <c r="AB6" s="545"/>
      <c r="AC6" s="191" t="s">
        <v>187</v>
      </c>
      <c r="AD6" s="192"/>
      <c r="AE6" s="192"/>
      <c r="AF6" s="177"/>
      <c r="AG6" s="177"/>
    </row>
    <row r="7" spans="2:33"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2:33"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aca="true" t="shared" si="0" ref="V8:AB8">SUM(AB19:AB118)</f>
        <v>67189070</v>
      </c>
      <c r="W8" s="207">
        <f t="shared" si="0"/>
        <v>291971440</v>
      </c>
      <c r="X8" s="207">
        <f t="shared" si="0"/>
        <v>80850410</v>
      </c>
      <c r="Y8" s="209">
        <f t="shared" si="0"/>
        <v>226.2</v>
      </c>
      <c r="Z8" s="209">
        <f t="shared" si="0"/>
        <v>1121.3000000000002</v>
      </c>
      <c r="AA8" s="210">
        <f t="shared" si="0"/>
        <v>412.2</v>
      </c>
      <c r="AB8" s="211">
        <f t="shared" si="0"/>
        <v>7</v>
      </c>
      <c r="AC8" s="212">
        <f>_xlfn.COUNTIFS(AH19:AH118,"",AF19:AF118,"&gt;０")+_xlfn.COUNTIFS(AH19:AH118,"",AE19:AE118,"&gt;０")-_xlfn.COUNTIFS(AE19:AE118,"&gt;0",AF19:AF118,"&gt;０",AH19:AH118,"")</f>
        <v>0</v>
      </c>
      <c r="AD8" s="213"/>
      <c r="AE8" s="213"/>
      <c r="AF8" s="177"/>
      <c r="AG8" s="177"/>
    </row>
    <row r="9" spans="1:33" ht="9"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3" ht="13.5">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3" ht="13.5">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3" ht="9"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5" customHeight="1">
      <c r="A13" s="531"/>
      <c r="B13" s="523" t="s">
        <v>7</v>
      </c>
      <c r="C13" s="524"/>
      <c r="D13" s="524"/>
      <c r="E13" s="524"/>
      <c r="F13" s="524"/>
      <c r="G13" s="524"/>
      <c r="H13" s="524"/>
      <c r="I13" s="524"/>
      <c r="J13" s="524"/>
      <c r="K13" s="525"/>
      <c r="L13" s="220"/>
      <c r="M13" s="519" t="s">
        <v>115</v>
      </c>
      <c r="N13" s="221"/>
      <c r="O13" s="222"/>
      <c r="P13" s="525" t="s">
        <v>116</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5" customHeight="1">
      <c r="A14" s="532"/>
      <c r="B14" s="526"/>
      <c r="C14" s="527"/>
      <c r="D14" s="527"/>
      <c r="E14" s="527"/>
      <c r="F14" s="527"/>
      <c r="G14" s="527"/>
      <c r="H14" s="527"/>
      <c r="I14" s="527"/>
      <c r="J14" s="527"/>
      <c r="K14" s="528"/>
      <c r="L14" s="228"/>
      <c r="M14" s="520"/>
      <c r="N14" s="229" t="s">
        <v>137</v>
      </c>
      <c r="O14" s="230"/>
      <c r="P14" s="528"/>
      <c r="Q14" s="543"/>
      <c r="R14" s="521" t="s">
        <v>44</v>
      </c>
      <c r="S14" s="519" t="s">
        <v>194</v>
      </c>
      <c r="T14" s="231"/>
      <c r="U14" s="232"/>
      <c r="V14" s="521" t="s">
        <v>195</v>
      </c>
      <c r="W14" s="521" t="s">
        <v>46</v>
      </c>
      <c r="X14" s="519" t="s">
        <v>194</v>
      </c>
      <c r="Y14" s="233"/>
      <c r="Z14" s="233"/>
      <c r="AA14" s="234"/>
      <c r="AB14" s="529" t="s">
        <v>196</v>
      </c>
      <c r="AC14" s="553"/>
      <c r="AD14" s="551"/>
      <c r="AE14" s="529" t="s">
        <v>188</v>
      </c>
      <c r="AF14" s="553"/>
      <c r="AG14" s="551"/>
      <c r="AH14" s="531" t="s">
        <v>184</v>
      </c>
    </row>
    <row r="15" spans="1:34" ht="13.5" customHeight="1">
      <c r="A15" s="532"/>
      <c r="B15" s="526"/>
      <c r="C15" s="527"/>
      <c r="D15" s="527"/>
      <c r="E15" s="527"/>
      <c r="F15" s="527"/>
      <c r="G15" s="527"/>
      <c r="H15" s="527"/>
      <c r="I15" s="527"/>
      <c r="J15" s="527"/>
      <c r="K15" s="528"/>
      <c r="L15" s="228"/>
      <c r="M15" s="520"/>
      <c r="N15" s="235"/>
      <c r="O15" s="236"/>
      <c r="P15" s="528"/>
      <c r="Q15" s="543"/>
      <c r="R15" s="522"/>
      <c r="S15" s="522"/>
      <c r="T15" s="533" t="s">
        <v>150</v>
      </c>
      <c r="U15" s="534"/>
      <c r="V15" s="522"/>
      <c r="W15" s="522"/>
      <c r="X15" s="520"/>
      <c r="Y15" s="516" t="s">
        <v>131</v>
      </c>
      <c r="Z15" s="517"/>
      <c r="AA15" s="518"/>
      <c r="AB15" s="554"/>
      <c r="AC15" s="555"/>
      <c r="AD15" s="556"/>
      <c r="AE15" s="554"/>
      <c r="AF15" s="555"/>
      <c r="AG15" s="556"/>
      <c r="AH15" s="532"/>
    </row>
    <row r="16" spans="1:34" ht="18.75" customHeight="1">
      <c r="A16" s="532"/>
      <c r="B16" s="526"/>
      <c r="C16" s="527"/>
      <c r="D16" s="527"/>
      <c r="E16" s="527"/>
      <c r="F16" s="527"/>
      <c r="G16" s="527"/>
      <c r="H16" s="527"/>
      <c r="I16" s="527"/>
      <c r="J16" s="527"/>
      <c r="K16" s="528"/>
      <c r="L16" s="228"/>
      <c r="M16" s="520"/>
      <c r="N16" s="237" t="s">
        <v>146</v>
      </c>
      <c r="O16" s="238" t="s">
        <v>140</v>
      </c>
      <c r="P16" s="528"/>
      <c r="Q16" s="543"/>
      <c r="R16" s="522"/>
      <c r="S16" s="522"/>
      <c r="T16" s="529" t="s">
        <v>124</v>
      </c>
      <c r="U16" s="531" t="s">
        <v>125</v>
      </c>
      <c r="V16" s="522"/>
      <c r="W16" s="522"/>
      <c r="X16" s="522"/>
      <c r="Y16" s="529" t="s">
        <v>124</v>
      </c>
      <c r="Z16" s="531" t="s">
        <v>125</v>
      </c>
      <c r="AA16" s="551" t="s">
        <v>126</v>
      </c>
      <c r="AB16" s="529" t="s">
        <v>124</v>
      </c>
      <c r="AC16" s="531" t="s">
        <v>125</v>
      </c>
      <c r="AD16" s="551" t="s">
        <v>126</v>
      </c>
      <c r="AE16" s="529" t="s">
        <v>124</v>
      </c>
      <c r="AF16" s="531" t="s">
        <v>125</v>
      </c>
      <c r="AG16" s="551" t="s">
        <v>126</v>
      </c>
      <c r="AH16" s="532"/>
    </row>
    <row r="17" spans="1:34" ht="18.75"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4" ht="11.25"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aca="true" t="shared" si="1" ref="A21:A118">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B21&amp;C21</f>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7496640.000000001</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1"/>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B22&amp;C22</f>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133.2</v>
      </c>
      <c r="AH22" s="288">
        <v>1</v>
      </c>
      <c r="AI22" s="269"/>
      <c r="AJ22" s="270"/>
    </row>
    <row r="23" spans="1:36" ht="27.75" customHeight="1">
      <c r="A23" s="272">
        <f t="shared" si="1"/>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B23&amp;C23</f>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1"/>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1"/>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aca="true" t="shared" si="2" ref="L25:L88">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1"/>
        <v>8</v>
      </c>
      <c r="B26" s="273">
        <f>IF('基本情報入力シート'!C40="","",'基本情報入力シート'!C40)</f>
      </c>
      <c r="C26" s="274">
        <f>IF('基本情報入力シート'!D40="","",'基本情報入力シート'!D40)</f>
      </c>
      <c r="D26" s="274">
        <f>IF('基本情報入力シート'!E40="","",'基本情報入力シート'!E40)</f>
      </c>
      <c r="E26" s="274">
        <f>IF('基本情報入力シート'!F40="","",'基本情報入力シート'!F40)</f>
      </c>
      <c r="F26" s="274">
        <f>IF('基本情報入力シート'!G40="","",'基本情報入力シート'!G40)</f>
      </c>
      <c r="G26" s="274">
        <f>IF('基本情報入力シート'!H40="","",'基本情報入力シート'!H40)</f>
      </c>
      <c r="H26" s="274">
        <f>IF('基本情報入力シート'!I40="","",'基本情報入力シート'!I40)</f>
      </c>
      <c r="I26" s="274">
        <f>IF('基本情報入力シート'!J40="","",'基本情報入力シート'!J40)</f>
      </c>
      <c r="J26" s="274">
        <f>IF('基本情報入力シート'!K40="","",'基本情報入力シート'!K40)</f>
      </c>
      <c r="K26" s="275">
        <f>IF('基本情報入力シート'!L40="","",'基本情報入力シート'!L40)</f>
      </c>
      <c r="L26" s="257">
        <f t="shared" si="2"/>
      </c>
      <c r="M26" s="276">
        <f>IF('基本情報入力シート'!M40="","",'基本情報入力シート'!M40)</f>
      </c>
      <c r="N26" s="276">
        <f>IF('基本情報入力シート'!R40="","",'基本情報入力シート'!R40)</f>
      </c>
      <c r="O26" s="277">
        <f>IF('基本情報入力シート'!W40="","",'基本情報入力シート'!W40)</f>
      </c>
      <c r="P26" s="278">
        <f>IF('基本情報入力シート'!X40="","",'基本情報入力シート'!X40)</f>
      </c>
      <c r="Q26" s="285">
        <f>IF('基本情報入力シート'!Y40="","",'基本情報入力シート'!Y40)</f>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1"/>
        <v>9</v>
      </c>
      <c r="B27" s="273">
        <f>IF('基本情報入力シート'!C41="","",'基本情報入力シート'!C41)</f>
      </c>
      <c r="C27" s="274">
        <f>IF('基本情報入力シート'!D41="","",'基本情報入力シート'!D41)</f>
      </c>
      <c r="D27" s="274">
        <f>IF('基本情報入力シート'!E41="","",'基本情報入力シート'!E41)</f>
      </c>
      <c r="E27" s="274">
        <f>IF('基本情報入力シート'!F41="","",'基本情報入力シート'!F41)</f>
      </c>
      <c r="F27" s="274">
        <f>IF('基本情報入力シート'!G41="","",'基本情報入力シート'!G41)</f>
      </c>
      <c r="G27" s="274">
        <f>IF('基本情報入力シート'!H41="","",'基本情報入力シート'!H41)</f>
      </c>
      <c r="H27" s="274">
        <f>IF('基本情報入力シート'!I41="","",'基本情報入力シート'!I41)</f>
      </c>
      <c r="I27" s="274">
        <f>IF('基本情報入力シート'!J41="","",'基本情報入力シート'!J41)</f>
      </c>
      <c r="J27" s="274">
        <f>IF('基本情報入力シート'!K41="","",'基本情報入力シート'!K41)</f>
      </c>
      <c r="K27" s="275">
        <f>IF('基本情報入力シート'!L41="","",'基本情報入力シート'!L41)</f>
      </c>
      <c r="L27" s="257">
        <f t="shared" si="2"/>
      </c>
      <c r="M27" s="276">
        <f>IF('基本情報入力シート'!M41="","",'基本情報入力シート'!M41)</f>
      </c>
      <c r="N27" s="276">
        <f>IF('基本情報入力シート'!R41="","",'基本情報入力シート'!R41)</f>
      </c>
      <c r="O27" s="277">
        <f>IF('基本情報入力シート'!W41="","",'基本情報入力シート'!W41)</f>
      </c>
      <c r="P27" s="278">
        <f>IF('基本情報入力シート'!X41="","",'基本情報入力シート'!X41)</f>
      </c>
      <c r="Q27" s="285">
        <f>IF('基本情報入力シート'!Y41="","",'基本情報入力シート'!Y41)</f>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1"/>
        <v>10</v>
      </c>
      <c r="B28" s="273">
        <f>IF('基本情報入力シート'!C42="","",'基本情報入力シート'!C42)</f>
      </c>
      <c r="C28" s="274">
        <f>IF('基本情報入力シート'!D42="","",'基本情報入力シート'!D42)</f>
      </c>
      <c r="D28" s="274">
        <f>IF('基本情報入力シート'!E42="","",'基本情報入力シート'!E42)</f>
      </c>
      <c r="E28" s="274">
        <f>IF('基本情報入力シート'!F42="","",'基本情報入力シート'!F42)</f>
      </c>
      <c r="F28" s="274">
        <f>IF('基本情報入力シート'!G42="","",'基本情報入力シート'!G42)</f>
      </c>
      <c r="G28" s="274">
        <f>IF('基本情報入力シート'!H42="","",'基本情報入力シート'!H42)</f>
      </c>
      <c r="H28" s="274">
        <f>IF('基本情報入力シート'!I42="","",'基本情報入力シート'!I42)</f>
      </c>
      <c r="I28" s="274">
        <f>IF('基本情報入力シート'!J42="","",'基本情報入力シート'!J42)</f>
      </c>
      <c r="J28" s="274">
        <f>IF('基本情報入力シート'!K42="","",'基本情報入力シート'!K42)</f>
      </c>
      <c r="K28" s="275">
        <f>IF('基本情報入力シート'!L42="","",'基本情報入力シート'!L42)</f>
      </c>
      <c r="L28" s="257">
        <f t="shared" si="2"/>
      </c>
      <c r="M28" s="276">
        <f>IF('基本情報入力シート'!M42="","",'基本情報入力シート'!M42)</f>
      </c>
      <c r="N28" s="276">
        <f>IF('基本情報入力シート'!R42="","",'基本情報入力シート'!R42)</f>
      </c>
      <c r="O28" s="277">
        <f>IF('基本情報入力シート'!W42="","",'基本情報入力シート'!W42)</f>
      </c>
      <c r="P28" s="278">
        <f>IF('基本情報入力シート'!X42="","",'基本情報入力シート'!X42)</f>
      </c>
      <c r="Q28" s="285">
        <f>IF('基本情報入力シート'!Y42="","",'基本情報入力シート'!Y42)</f>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1"/>
        <v>11</v>
      </c>
      <c r="B29" s="273">
        <f>IF('基本情報入力シート'!C43="","",'基本情報入力シート'!C43)</f>
      </c>
      <c r="C29" s="274">
        <f>IF('基本情報入力シート'!D43="","",'基本情報入力シート'!D43)</f>
      </c>
      <c r="D29" s="274">
        <f>IF('基本情報入力シート'!E43="","",'基本情報入力シート'!E43)</f>
      </c>
      <c r="E29" s="274">
        <f>IF('基本情報入力シート'!F43="","",'基本情報入力シート'!F43)</f>
      </c>
      <c r="F29" s="274">
        <f>IF('基本情報入力シート'!G43="","",'基本情報入力シート'!G43)</f>
      </c>
      <c r="G29" s="274">
        <f>IF('基本情報入力シート'!H43="","",'基本情報入力シート'!H43)</f>
      </c>
      <c r="H29" s="274">
        <f>IF('基本情報入力シート'!I43="","",'基本情報入力シート'!I43)</f>
      </c>
      <c r="I29" s="274">
        <f>IF('基本情報入力シート'!J43="","",'基本情報入力シート'!J43)</f>
      </c>
      <c r="J29" s="274">
        <f>IF('基本情報入力シート'!K43="","",'基本情報入力シート'!K43)</f>
      </c>
      <c r="K29" s="275">
        <f>IF('基本情報入力シート'!L43="","",'基本情報入力シート'!L43)</f>
      </c>
      <c r="L29" s="257">
        <f t="shared" si="2"/>
      </c>
      <c r="M29" s="276">
        <f>IF('基本情報入力シート'!M43="","",'基本情報入力シート'!M43)</f>
      </c>
      <c r="N29" s="276">
        <f>IF('基本情報入力シート'!R43="","",'基本情報入力シート'!R43)</f>
      </c>
      <c r="O29" s="277">
        <f>IF('基本情報入力シート'!W43="","",'基本情報入力シート'!W43)</f>
      </c>
      <c r="P29" s="278">
        <f>IF('基本情報入力シート'!X43="","",'基本情報入力シート'!X43)</f>
      </c>
      <c r="Q29" s="285">
        <f>IF('基本情報入力シート'!Y43="","",'基本情報入力シート'!Y43)</f>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1"/>
        <v>12</v>
      </c>
      <c r="B30" s="273">
        <f>IF('基本情報入力シート'!C44="","",'基本情報入力シート'!C44)</f>
      </c>
      <c r="C30" s="274">
        <f>IF('基本情報入力シート'!D44="","",'基本情報入力シート'!D44)</f>
      </c>
      <c r="D30" s="274">
        <f>IF('基本情報入力シート'!E44="","",'基本情報入力シート'!E44)</f>
      </c>
      <c r="E30" s="274">
        <f>IF('基本情報入力シート'!F44="","",'基本情報入力シート'!F44)</f>
      </c>
      <c r="F30" s="274">
        <f>IF('基本情報入力シート'!G44="","",'基本情報入力シート'!G44)</f>
      </c>
      <c r="G30" s="274">
        <f>IF('基本情報入力シート'!H44="","",'基本情報入力シート'!H44)</f>
      </c>
      <c r="H30" s="274">
        <f>IF('基本情報入力シート'!I44="","",'基本情報入力シート'!I44)</f>
      </c>
      <c r="I30" s="274">
        <f>IF('基本情報入力シート'!J44="","",'基本情報入力シート'!J44)</f>
      </c>
      <c r="J30" s="274">
        <f>IF('基本情報入力シート'!K44="","",'基本情報入力シート'!K44)</f>
      </c>
      <c r="K30" s="275">
        <f>IF('基本情報入力シート'!L44="","",'基本情報入力シート'!L44)</f>
      </c>
      <c r="L30" s="257">
        <f t="shared" si="2"/>
      </c>
      <c r="M30" s="276">
        <f>IF('基本情報入力シート'!M44="","",'基本情報入力シート'!M44)</f>
      </c>
      <c r="N30" s="276">
        <f>IF('基本情報入力シート'!R44="","",'基本情報入力シート'!R44)</f>
      </c>
      <c r="O30" s="277">
        <f>IF('基本情報入力シート'!W44="","",'基本情報入力シート'!W44)</f>
      </c>
      <c r="P30" s="278">
        <f>IF('基本情報入力シート'!X44="","",'基本情報入力シート'!X44)</f>
      </c>
      <c r="Q30" s="285">
        <f>IF('基本情報入力シート'!Y44="","",'基本情報入力シート'!Y44)</f>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1"/>
        <v>13</v>
      </c>
      <c r="B31" s="273">
        <f>IF('基本情報入力シート'!C45="","",'基本情報入力シート'!C45)</f>
      </c>
      <c r="C31" s="274">
        <f>IF('基本情報入力シート'!D45="","",'基本情報入力シート'!D45)</f>
      </c>
      <c r="D31" s="274">
        <f>IF('基本情報入力シート'!E45="","",'基本情報入力シート'!E45)</f>
      </c>
      <c r="E31" s="274">
        <f>IF('基本情報入力シート'!F45="","",'基本情報入力シート'!F45)</f>
      </c>
      <c r="F31" s="274">
        <f>IF('基本情報入力シート'!G45="","",'基本情報入力シート'!G45)</f>
      </c>
      <c r="G31" s="274">
        <f>IF('基本情報入力シート'!H45="","",'基本情報入力シート'!H45)</f>
      </c>
      <c r="H31" s="274">
        <f>IF('基本情報入力シート'!I45="","",'基本情報入力シート'!I45)</f>
      </c>
      <c r="I31" s="274">
        <f>IF('基本情報入力シート'!J45="","",'基本情報入力シート'!J45)</f>
      </c>
      <c r="J31" s="274">
        <f>IF('基本情報入力シート'!K45="","",'基本情報入力シート'!K45)</f>
      </c>
      <c r="K31" s="275">
        <f>IF('基本情報入力シート'!L45="","",'基本情報入力シート'!L45)</f>
      </c>
      <c r="L31" s="257">
        <f t="shared" si="2"/>
      </c>
      <c r="M31" s="276">
        <f>IF('基本情報入力シート'!M45="","",'基本情報入力シート'!M45)</f>
      </c>
      <c r="N31" s="276">
        <f>IF('基本情報入力シート'!R45="","",'基本情報入力シート'!R45)</f>
      </c>
      <c r="O31" s="277">
        <f>IF('基本情報入力シート'!W45="","",'基本情報入力シート'!W45)</f>
      </c>
      <c r="P31" s="278">
        <f>IF('基本情報入力シート'!X45="","",'基本情報入力シート'!X45)</f>
      </c>
      <c r="Q31" s="285">
        <f>IF('基本情報入力シート'!Y45="","",'基本情報入力シート'!Y45)</f>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1"/>
        <v>14</v>
      </c>
      <c r="B32" s="273">
        <f>IF('基本情報入力シート'!C46="","",'基本情報入力シート'!C46)</f>
      </c>
      <c r="C32" s="274">
        <f>IF('基本情報入力シート'!D46="","",'基本情報入力シート'!D46)</f>
      </c>
      <c r="D32" s="274">
        <f>IF('基本情報入力シート'!E46="","",'基本情報入力シート'!E46)</f>
      </c>
      <c r="E32" s="274">
        <f>IF('基本情報入力シート'!F46="","",'基本情報入力シート'!F46)</f>
      </c>
      <c r="F32" s="274">
        <f>IF('基本情報入力シート'!G46="","",'基本情報入力シート'!G46)</f>
      </c>
      <c r="G32" s="274">
        <f>IF('基本情報入力シート'!H46="","",'基本情報入力シート'!H46)</f>
      </c>
      <c r="H32" s="274">
        <f>IF('基本情報入力シート'!I46="","",'基本情報入力シート'!I46)</f>
      </c>
      <c r="I32" s="274">
        <f>IF('基本情報入力シート'!J46="","",'基本情報入力シート'!J46)</f>
      </c>
      <c r="J32" s="274">
        <f>IF('基本情報入力シート'!K46="","",'基本情報入力シート'!K46)</f>
      </c>
      <c r="K32" s="275">
        <f>IF('基本情報入力シート'!L46="","",'基本情報入力シート'!L46)</f>
      </c>
      <c r="L32" s="257">
        <f t="shared" si="2"/>
      </c>
      <c r="M32" s="276">
        <f>IF('基本情報入力シート'!M46="","",'基本情報入力シート'!M46)</f>
      </c>
      <c r="N32" s="276">
        <f>IF('基本情報入力シート'!R46="","",'基本情報入力シート'!R46)</f>
      </c>
      <c r="O32" s="277">
        <f>IF('基本情報入力シート'!W46="","",'基本情報入力シート'!W46)</f>
      </c>
      <c r="P32" s="278">
        <f>IF('基本情報入力シート'!X46="","",'基本情報入力シート'!X46)</f>
      </c>
      <c r="Q32" s="285">
        <f>IF('基本情報入力シート'!Y46="","",'基本情報入力シート'!Y46)</f>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1"/>
        <v>15</v>
      </c>
      <c r="B33" s="273">
        <f>IF('基本情報入力シート'!C47="","",'基本情報入力シート'!C47)</f>
      </c>
      <c r="C33" s="274">
        <f>IF('基本情報入力シート'!D47="","",'基本情報入力シート'!D47)</f>
      </c>
      <c r="D33" s="274">
        <f>IF('基本情報入力シート'!E47="","",'基本情報入力シート'!E47)</f>
      </c>
      <c r="E33" s="274">
        <f>IF('基本情報入力シート'!F47="","",'基本情報入力シート'!F47)</f>
      </c>
      <c r="F33" s="274">
        <f>IF('基本情報入力シート'!G47="","",'基本情報入力シート'!G47)</f>
      </c>
      <c r="G33" s="274">
        <f>IF('基本情報入力シート'!H47="","",'基本情報入力シート'!H47)</f>
      </c>
      <c r="H33" s="274">
        <f>IF('基本情報入力シート'!I47="","",'基本情報入力シート'!I47)</f>
      </c>
      <c r="I33" s="274">
        <f>IF('基本情報入力シート'!J47="","",'基本情報入力シート'!J47)</f>
      </c>
      <c r="J33" s="274">
        <f>IF('基本情報入力シート'!K47="","",'基本情報入力シート'!K47)</f>
      </c>
      <c r="K33" s="275">
        <f>IF('基本情報入力シート'!L47="","",'基本情報入力シート'!L47)</f>
      </c>
      <c r="L33" s="257">
        <f t="shared" si="2"/>
      </c>
      <c r="M33" s="276">
        <f>IF('基本情報入力シート'!M47="","",'基本情報入力シート'!M47)</f>
      </c>
      <c r="N33" s="276">
        <f>IF('基本情報入力シート'!R47="","",'基本情報入力シート'!R47)</f>
      </c>
      <c r="O33" s="277">
        <f>IF('基本情報入力シート'!W47="","",'基本情報入力シート'!W47)</f>
      </c>
      <c r="P33" s="278">
        <f>IF('基本情報入力シート'!X47="","",'基本情報入力シート'!X47)</f>
      </c>
      <c r="Q33" s="285">
        <f>IF('基本情報入力シート'!Y47="","",'基本情報入力シート'!Y47)</f>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1"/>
        <v>16</v>
      </c>
      <c r="B34" s="273">
        <f>IF('基本情報入力シート'!C48="","",'基本情報入力シート'!C48)</f>
      </c>
      <c r="C34" s="274">
        <f>IF('基本情報入力シート'!D48="","",'基本情報入力シート'!D48)</f>
      </c>
      <c r="D34" s="274">
        <f>IF('基本情報入力シート'!E48="","",'基本情報入力シート'!E48)</f>
      </c>
      <c r="E34" s="274">
        <f>IF('基本情報入力シート'!F48="","",'基本情報入力シート'!F48)</f>
      </c>
      <c r="F34" s="274">
        <f>IF('基本情報入力シート'!G48="","",'基本情報入力シート'!G48)</f>
      </c>
      <c r="G34" s="274">
        <f>IF('基本情報入力シート'!H48="","",'基本情報入力シート'!H48)</f>
      </c>
      <c r="H34" s="274">
        <f>IF('基本情報入力シート'!I48="","",'基本情報入力シート'!I48)</f>
      </c>
      <c r="I34" s="274">
        <f>IF('基本情報入力シート'!J48="","",'基本情報入力シート'!J48)</f>
      </c>
      <c r="J34" s="274">
        <f>IF('基本情報入力シート'!K48="","",'基本情報入力シート'!K48)</f>
      </c>
      <c r="K34" s="275">
        <f>IF('基本情報入力シート'!L48="","",'基本情報入力シート'!L48)</f>
      </c>
      <c r="L34" s="257">
        <f t="shared" si="2"/>
      </c>
      <c r="M34" s="276">
        <f>IF('基本情報入力シート'!M48="","",'基本情報入力シート'!M48)</f>
      </c>
      <c r="N34" s="276">
        <f>IF('基本情報入力シート'!R48="","",'基本情報入力シート'!R48)</f>
      </c>
      <c r="O34" s="277">
        <f>IF('基本情報入力シート'!W48="","",'基本情報入力シート'!W48)</f>
      </c>
      <c r="P34" s="278">
        <f>IF('基本情報入力シート'!X48="","",'基本情報入力シート'!X48)</f>
      </c>
      <c r="Q34" s="285">
        <f>IF('基本情報入力シート'!Y48="","",'基本情報入力シート'!Y48)</f>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1"/>
        <v>17</v>
      </c>
      <c r="B35" s="273">
        <f>IF('基本情報入力シート'!C49="","",'基本情報入力シート'!C49)</f>
      </c>
      <c r="C35" s="274">
        <f>IF('基本情報入力シート'!D49="","",'基本情報入力シート'!D49)</f>
      </c>
      <c r="D35" s="274">
        <f>IF('基本情報入力シート'!E49="","",'基本情報入力シート'!E49)</f>
      </c>
      <c r="E35" s="274">
        <f>IF('基本情報入力シート'!F49="","",'基本情報入力シート'!F49)</f>
      </c>
      <c r="F35" s="274">
        <f>IF('基本情報入力シート'!G49="","",'基本情報入力シート'!G49)</f>
      </c>
      <c r="G35" s="274">
        <f>IF('基本情報入力シート'!H49="","",'基本情報入力シート'!H49)</f>
      </c>
      <c r="H35" s="274">
        <f>IF('基本情報入力シート'!I49="","",'基本情報入力シート'!I49)</f>
      </c>
      <c r="I35" s="274">
        <f>IF('基本情報入力シート'!J49="","",'基本情報入力シート'!J49)</f>
      </c>
      <c r="J35" s="274">
        <f>IF('基本情報入力シート'!K49="","",'基本情報入力シート'!K49)</f>
      </c>
      <c r="K35" s="275">
        <f>IF('基本情報入力シート'!L49="","",'基本情報入力シート'!L49)</f>
      </c>
      <c r="L35" s="257">
        <f t="shared" si="2"/>
      </c>
      <c r="M35" s="276">
        <f>IF('基本情報入力シート'!M49="","",'基本情報入力シート'!M49)</f>
      </c>
      <c r="N35" s="276">
        <f>IF('基本情報入力シート'!R49="","",'基本情報入力シート'!R49)</f>
      </c>
      <c r="O35" s="277">
        <f>IF('基本情報入力シート'!W49="","",'基本情報入力シート'!W49)</f>
      </c>
      <c r="P35" s="278">
        <f>IF('基本情報入力シート'!X49="","",'基本情報入力シート'!X49)</f>
      </c>
      <c r="Q35" s="285">
        <f>IF('基本情報入力シート'!Y49="","",'基本情報入力シート'!Y49)</f>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1"/>
        <v>18</v>
      </c>
      <c r="B36" s="273">
        <f>IF('基本情報入力シート'!C50="","",'基本情報入力シート'!C50)</f>
      </c>
      <c r="C36" s="274">
        <f>IF('基本情報入力シート'!D50="","",'基本情報入力シート'!D50)</f>
      </c>
      <c r="D36" s="274">
        <f>IF('基本情報入力シート'!E50="","",'基本情報入力シート'!E50)</f>
      </c>
      <c r="E36" s="274">
        <f>IF('基本情報入力シート'!F50="","",'基本情報入力シート'!F50)</f>
      </c>
      <c r="F36" s="274">
        <f>IF('基本情報入力シート'!G50="","",'基本情報入力シート'!G50)</f>
      </c>
      <c r="G36" s="274">
        <f>IF('基本情報入力シート'!H50="","",'基本情報入力シート'!H50)</f>
      </c>
      <c r="H36" s="274">
        <f>IF('基本情報入力シート'!I50="","",'基本情報入力シート'!I50)</f>
      </c>
      <c r="I36" s="274">
        <f>IF('基本情報入力シート'!J50="","",'基本情報入力シート'!J50)</f>
      </c>
      <c r="J36" s="274">
        <f>IF('基本情報入力シート'!K50="","",'基本情報入力シート'!K50)</f>
      </c>
      <c r="K36" s="275">
        <f>IF('基本情報入力シート'!L50="","",'基本情報入力シート'!L50)</f>
      </c>
      <c r="L36" s="257">
        <f t="shared" si="2"/>
      </c>
      <c r="M36" s="276">
        <f>IF('基本情報入力シート'!M50="","",'基本情報入力シート'!M50)</f>
      </c>
      <c r="N36" s="276">
        <f>IF('基本情報入力シート'!R50="","",'基本情報入力シート'!R50)</f>
      </c>
      <c r="O36" s="277">
        <f>IF('基本情報入力シート'!W50="","",'基本情報入力シート'!W50)</f>
      </c>
      <c r="P36" s="278">
        <f>IF('基本情報入力シート'!X50="","",'基本情報入力シート'!X50)</f>
      </c>
      <c r="Q36" s="285">
        <f>IF('基本情報入力シート'!Y50="","",'基本情報入力シート'!Y50)</f>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1"/>
        <v>19</v>
      </c>
      <c r="B37" s="273">
        <f>IF('基本情報入力シート'!C51="","",'基本情報入力シート'!C51)</f>
      </c>
      <c r="C37" s="274">
        <f>IF('基本情報入力シート'!D51="","",'基本情報入力シート'!D51)</f>
      </c>
      <c r="D37" s="274">
        <f>IF('基本情報入力シート'!E51="","",'基本情報入力シート'!E51)</f>
      </c>
      <c r="E37" s="274">
        <f>IF('基本情報入力シート'!F51="","",'基本情報入力シート'!F51)</f>
      </c>
      <c r="F37" s="274">
        <f>IF('基本情報入力シート'!G51="","",'基本情報入力シート'!G51)</f>
      </c>
      <c r="G37" s="274">
        <f>IF('基本情報入力シート'!H51="","",'基本情報入力シート'!H51)</f>
      </c>
      <c r="H37" s="274">
        <f>IF('基本情報入力シート'!I51="","",'基本情報入力シート'!I51)</f>
      </c>
      <c r="I37" s="274">
        <f>IF('基本情報入力シート'!J51="","",'基本情報入力シート'!J51)</f>
      </c>
      <c r="J37" s="274">
        <f>IF('基本情報入力シート'!K51="","",'基本情報入力シート'!K51)</f>
      </c>
      <c r="K37" s="275">
        <f>IF('基本情報入力シート'!L51="","",'基本情報入力シート'!L51)</f>
      </c>
      <c r="L37" s="257">
        <f t="shared" si="2"/>
      </c>
      <c r="M37" s="276">
        <f>IF('基本情報入力シート'!M51="","",'基本情報入力シート'!M51)</f>
      </c>
      <c r="N37" s="276">
        <f>IF('基本情報入力シート'!R51="","",'基本情報入力シート'!R51)</f>
      </c>
      <c r="O37" s="277">
        <f>IF('基本情報入力シート'!W51="","",'基本情報入力シート'!W51)</f>
      </c>
      <c r="P37" s="278">
        <f>IF('基本情報入力シート'!X51="","",'基本情報入力シート'!X51)</f>
      </c>
      <c r="Q37" s="285">
        <f>IF('基本情報入力シート'!Y51="","",'基本情報入力シート'!Y51)</f>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1"/>
        <v>20</v>
      </c>
      <c r="B38" s="273">
        <f>IF('基本情報入力シート'!C52="","",'基本情報入力シート'!C52)</f>
      </c>
      <c r="C38" s="274">
        <f>IF('基本情報入力シート'!D52="","",'基本情報入力シート'!D52)</f>
      </c>
      <c r="D38" s="274">
        <f>IF('基本情報入力シート'!E52="","",'基本情報入力シート'!E52)</f>
      </c>
      <c r="E38" s="274">
        <f>IF('基本情報入力シート'!F52="","",'基本情報入力シート'!F52)</f>
      </c>
      <c r="F38" s="274">
        <f>IF('基本情報入力シート'!G52="","",'基本情報入力シート'!G52)</f>
      </c>
      <c r="G38" s="274">
        <f>IF('基本情報入力シート'!H52="","",'基本情報入力シート'!H52)</f>
      </c>
      <c r="H38" s="274">
        <f>IF('基本情報入力シート'!I52="","",'基本情報入力シート'!I52)</f>
      </c>
      <c r="I38" s="274">
        <f>IF('基本情報入力シート'!J52="","",'基本情報入力シート'!J52)</f>
      </c>
      <c r="J38" s="274">
        <f>IF('基本情報入力シート'!K52="","",'基本情報入力シート'!K52)</f>
      </c>
      <c r="K38" s="275">
        <f>IF('基本情報入力シート'!L52="","",'基本情報入力シート'!L52)</f>
      </c>
      <c r="L38" s="257">
        <f t="shared" si="2"/>
      </c>
      <c r="M38" s="276">
        <f>IF('基本情報入力シート'!M52="","",'基本情報入力シート'!M52)</f>
      </c>
      <c r="N38" s="276">
        <f>IF('基本情報入力シート'!R52="","",'基本情報入力シート'!R52)</f>
      </c>
      <c r="O38" s="277">
        <f>IF('基本情報入力シート'!W52="","",'基本情報入力シート'!W52)</f>
      </c>
      <c r="P38" s="278">
        <f>IF('基本情報入力シート'!X52="","",'基本情報入力シート'!X52)</f>
      </c>
      <c r="Q38" s="285">
        <f>IF('基本情報入力シート'!Y52="","",'基本情報入力シート'!Y52)</f>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1"/>
        <v>21</v>
      </c>
      <c r="B39" s="273">
        <f>IF('基本情報入力シート'!C53="","",'基本情報入力シート'!C53)</f>
      </c>
      <c r="C39" s="274">
        <f>IF('基本情報入力シート'!D53="","",'基本情報入力シート'!D53)</f>
      </c>
      <c r="D39" s="274">
        <f>IF('基本情報入力シート'!E53="","",'基本情報入力シート'!E53)</f>
      </c>
      <c r="E39" s="274">
        <f>IF('基本情報入力シート'!F53="","",'基本情報入力シート'!F53)</f>
      </c>
      <c r="F39" s="274">
        <f>IF('基本情報入力シート'!G53="","",'基本情報入力シート'!G53)</f>
      </c>
      <c r="G39" s="274">
        <f>IF('基本情報入力シート'!H53="","",'基本情報入力シート'!H53)</f>
      </c>
      <c r="H39" s="274">
        <f>IF('基本情報入力シート'!I53="","",'基本情報入力シート'!I53)</f>
      </c>
      <c r="I39" s="274">
        <f>IF('基本情報入力シート'!J53="","",'基本情報入力シート'!J53)</f>
      </c>
      <c r="J39" s="274">
        <f>IF('基本情報入力シート'!K53="","",'基本情報入力シート'!K53)</f>
      </c>
      <c r="K39" s="275">
        <f>IF('基本情報入力シート'!L53="","",'基本情報入力シート'!L53)</f>
      </c>
      <c r="L39" s="257">
        <f t="shared" si="2"/>
      </c>
      <c r="M39" s="276">
        <f>IF('基本情報入力シート'!M53="","",'基本情報入力シート'!M53)</f>
      </c>
      <c r="N39" s="276">
        <f>IF('基本情報入力シート'!R53="","",'基本情報入力シート'!R53)</f>
      </c>
      <c r="O39" s="277">
        <f>IF('基本情報入力シート'!W53="","",'基本情報入力シート'!W53)</f>
      </c>
      <c r="P39" s="278">
        <f>IF('基本情報入力シート'!X53="","",'基本情報入力シート'!X53)</f>
      </c>
      <c r="Q39" s="285">
        <f>IF('基本情報入力シート'!Y53="","",'基本情報入力シート'!Y53)</f>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1"/>
        <v>22</v>
      </c>
      <c r="B40" s="273">
        <f>IF('基本情報入力シート'!C54="","",'基本情報入力シート'!C54)</f>
      </c>
      <c r="C40" s="274">
        <f>IF('基本情報入力シート'!D54="","",'基本情報入力シート'!D54)</f>
      </c>
      <c r="D40" s="274">
        <f>IF('基本情報入力シート'!E54="","",'基本情報入力シート'!E54)</f>
      </c>
      <c r="E40" s="274">
        <f>IF('基本情報入力シート'!F54="","",'基本情報入力シート'!F54)</f>
      </c>
      <c r="F40" s="274">
        <f>IF('基本情報入力シート'!G54="","",'基本情報入力シート'!G54)</f>
      </c>
      <c r="G40" s="274">
        <f>IF('基本情報入力シート'!H54="","",'基本情報入力シート'!H54)</f>
      </c>
      <c r="H40" s="274">
        <f>IF('基本情報入力シート'!I54="","",'基本情報入力シート'!I54)</f>
      </c>
      <c r="I40" s="274">
        <f>IF('基本情報入力シート'!J54="","",'基本情報入力シート'!J54)</f>
      </c>
      <c r="J40" s="274">
        <f>IF('基本情報入力シート'!K54="","",'基本情報入力シート'!K54)</f>
      </c>
      <c r="K40" s="275">
        <f>IF('基本情報入力シート'!L54="","",'基本情報入力シート'!L54)</f>
      </c>
      <c r="L40" s="257">
        <f t="shared" si="2"/>
      </c>
      <c r="M40" s="276">
        <f>IF('基本情報入力シート'!M54="","",'基本情報入力シート'!M54)</f>
      </c>
      <c r="N40" s="276">
        <f>IF('基本情報入力シート'!R54="","",'基本情報入力シート'!R54)</f>
      </c>
      <c r="O40" s="277">
        <f>IF('基本情報入力シート'!W54="","",'基本情報入力シート'!W54)</f>
      </c>
      <c r="P40" s="278">
        <f>IF('基本情報入力シート'!X54="","",'基本情報入力シート'!X54)</f>
      </c>
      <c r="Q40" s="285">
        <f>IF('基本情報入力シート'!Y54="","",'基本情報入力シート'!Y54)</f>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1"/>
        <v>23</v>
      </c>
      <c r="B41" s="273">
        <f>IF('基本情報入力シート'!C55="","",'基本情報入力シート'!C55)</f>
      </c>
      <c r="C41" s="274">
        <f>IF('基本情報入力シート'!D55="","",'基本情報入力シート'!D55)</f>
      </c>
      <c r="D41" s="274">
        <f>IF('基本情報入力シート'!E55="","",'基本情報入力シート'!E55)</f>
      </c>
      <c r="E41" s="274">
        <f>IF('基本情報入力シート'!F55="","",'基本情報入力シート'!F55)</f>
      </c>
      <c r="F41" s="274">
        <f>IF('基本情報入力シート'!G55="","",'基本情報入力シート'!G55)</f>
      </c>
      <c r="G41" s="274">
        <f>IF('基本情報入力シート'!H55="","",'基本情報入力シート'!H55)</f>
      </c>
      <c r="H41" s="274">
        <f>IF('基本情報入力シート'!I55="","",'基本情報入力シート'!I55)</f>
      </c>
      <c r="I41" s="274">
        <f>IF('基本情報入力シート'!J55="","",'基本情報入力シート'!J55)</f>
      </c>
      <c r="J41" s="274">
        <f>IF('基本情報入力シート'!K55="","",'基本情報入力シート'!K55)</f>
      </c>
      <c r="K41" s="275">
        <f>IF('基本情報入力シート'!L55="","",'基本情報入力シート'!L55)</f>
      </c>
      <c r="L41" s="257">
        <f t="shared" si="2"/>
      </c>
      <c r="M41" s="276">
        <f>IF('基本情報入力シート'!M55="","",'基本情報入力シート'!M55)</f>
      </c>
      <c r="N41" s="276">
        <f>IF('基本情報入力シート'!R55="","",'基本情報入力シート'!R55)</f>
      </c>
      <c r="O41" s="277">
        <f>IF('基本情報入力シート'!W55="","",'基本情報入力シート'!W55)</f>
      </c>
      <c r="P41" s="278">
        <f>IF('基本情報入力シート'!X55="","",'基本情報入力シート'!X55)</f>
      </c>
      <c r="Q41" s="285">
        <f>IF('基本情報入力シート'!Y55="","",'基本情報入力シート'!Y55)</f>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1"/>
        <v>24</v>
      </c>
      <c r="B42" s="273">
        <f>IF('基本情報入力シート'!C56="","",'基本情報入力シート'!C56)</f>
      </c>
      <c r="C42" s="274">
        <f>IF('基本情報入力シート'!D56="","",'基本情報入力シート'!D56)</f>
      </c>
      <c r="D42" s="274">
        <f>IF('基本情報入力シート'!E56="","",'基本情報入力シート'!E56)</f>
      </c>
      <c r="E42" s="274">
        <f>IF('基本情報入力シート'!F56="","",'基本情報入力シート'!F56)</f>
      </c>
      <c r="F42" s="274">
        <f>IF('基本情報入力シート'!G56="","",'基本情報入力シート'!G56)</f>
      </c>
      <c r="G42" s="274">
        <f>IF('基本情報入力シート'!H56="","",'基本情報入力シート'!H56)</f>
      </c>
      <c r="H42" s="274">
        <f>IF('基本情報入力シート'!I56="","",'基本情報入力シート'!I56)</f>
      </c>
      <c r="I42" s="274">
        <f>IF('基本情報入力シート'!J56="","",'基本情報入力シート'!J56)</f>
      </c>
      <c r="J42" s="274">
        <f>IF('基本情報入力シート'!K56="","",'基本情報入力シート'!K56)</f>
      </c>
      <c r="K42" s="275">
        <f>IF('基本情報入力シート'!L56="","",'基本情報入力シート'!L56)</f>
      </c>
      <c r="L42" s="257">
        <f t="shared" si="2"/>
      </c>
      <c r="M42" s="276">
        <f>IF('基本情報入力シート'!M56="","",'基本情報入力シート'!M56)</f>
      </c>
      <c r="N42" s="276">
        <f>IF('基本情報入力シート'!R56="","",'基本情報入力シート'!R56)</f>
      </c>
      <c r="O42" s="277">
        <f>IF('基本情報入力シート'!W56="","",'基本情報入力シート'!W56)</f>
      </c>
      <c r="P42" s="278">
        <f>IF('基本情報入力シート'!X56="","",'基本情報入力シート'!X56)</f>
      </c>
      <c r="Q42" s="285">
        <f>IF('基本情報入力シート'!Y56="","",'基本情報入力シート'!Y56)</f>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1"/>
        <v>25</v>
      </c>
      <c r="B43" s="273">
        <f>IF('基本情報入力シート'!C57="","",'基本情報入力シート'!C57)</f>
      </c>
      <c r="C43" s="274">
        <f>IF('基本情報入力シート'!D57="","",'基本情報入力シート'!D57)</f>
      </c>
      <c r="D43" s="274">
        <f>IF('基本情報入力シート'!E57="","",'基本情報入力シート'!E57)</f>
      </c>
      <c r="E43" s="274">
        <f>IF('基本情報入力シート'!F57="","",'基本情報入力シート'!F57)</f>
      </c>
      <c r="F43" s="274">
        <f>IF('基本情報入力シート'!G57="","",'基本情報入力シート'!G57)</f>
      </c>
      <c r="G43" s="274">
        <f>IF('基本情報入力シート'!H57="","",'基本情報入力シート'!H57)</f>
      </c>
      <c r="H43" s="274">
        <f>IF('基本情報入力シート'!I57="","",'基本情報入力シート'!I57)</f>
      </c>
      <c r="I43" s="274">
        <f>IF('基本情報入力シート'!J57="","",'基本情報入力シート'!J57)</f>
      </c>
      <c r="J43" s="274">
        <f>IF('基本情報入力シート'!K57="","",'基本情報入力シート'!K57)</f>
      </c>
      <c r="K43" s="275">
        <f>IF('基本情報入力シート'!L57="","",'基本情報入力シート'!L57)</f>
      </c>
      <c r="L43" s="257">
        <f t="shared" si="2"/>
      </c>
      <c r="M43" s="276">
        <f>IF('基本情報入力シート'!M57="","",'基本情報入力シート'!M57)</f>
      </c>
      <c r="N43" s="276">
        <f>IF('基本情報入力シート'!R57="","",'基本情報入力シート'!R57)</f>
      </c>
      <c r="O43" s="277">
        <f>IF('基本情報入力シート'!W57="","",'基本情報入力シート'!W57)</f>
      </c>
      <c r="P43" s="278">
        <f>IF('基本情報入力シート'!X57="","",'基本情報入力シート'!X57)</f>
      </c>
      <c r="Q43" s="285">
        <f>IF('基本情報入力シート'!Y57="","",'基本情報入力シート'!Y57)</f>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1"/>
        <v>26</v>
      </c>
      <c r="B44" s="273">
        <f>IF('基本情報入力シート'!C58="","",'基本情報入力シート'!C58)</f>
      </c>
      <c r="C44" s="274">
        <f>IF('基本情報入力シート'!D58="","",'基本情報入力シート'!D58)</f>
      </c>
      <c r="D44" s="274">
        <f>IF('基本情報入力シート'!E58="","",'基本情報入力シート'!E58)</f>
      </c>
      <c r="E44" s="274">
        <f>IF('基本情報入力シート'!F58="","",'基本情報入力シート'!F58)</f>
      </c>
      <c r="F44" s="274">
        <f>IF('基本情報入力シート'!G58="","",'基本情報入力シート'!G58)</f>
      </c>
      <c r="G44" s="274">
        <f>IF('基本情報入力シート'!H58="","",'基本情報入力シート'!H58)</f>
      </c>
      <c r="H44" s="274">
        <f>IF('基本情報入力シート'!I58="","",'基本情報入力シート'!I58)</f>
      </c>
      <c r="I44" s="274">
        <f>IF('基本情報入力シート'!J58="","",'基本情報入力シート'!J58)</f>
      </c>
      <c r="J44" s="274">
        <f>IF('基本情報入力シート'!K58="","",'基本情報入力シート'!K58)</f>
      </c>
      <c r="K44" s="275">
        <f>IF('基本情報入力シート'!L58="","",'基本情報入力シート'!L58)</f>
      </c>
      <c r="L44" s="257">
        <f t="shared" si="2"/>
      </c>
      <c r="M44" s="276">
        <f>IF('基本情報入力シート'!M58="","",'基本情報入力シート'!M58)</f>
      </c>
      <c r="N44" s="276">
        <f>IF('基本情報入力シート'!R58="","",'基本情報入力シート'!R58)</f>
      </c>
      <c r="O44" s="277">
        <f>IF('基本情報入力シート'!W58="","",'基本情報入力シート'!W58)</f>
      </c>
      <c r="P44" s="278">
        <f>IF('基本情報入力シート'!X58="","",'基本情報入力シート'!X58)</f>
      </c>
      <c r="Q44" s="285">
        <f>IF('基本情報入力シート'!Y58="","",'基本情報入力シート'!Y58)</f>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1"/>
        <v>27</v>
      </c>
      <c r="B45" s="273">
        <f>IF('基本情報入力シート'!C59="","",'基本情報入力シート'!C59)</f>
      </c>
      <c r="C45" s="274">
        <f>IF('基本情報入力シート'!D59="","",'基本情報入力シート'!D59)</f>
      </c>
      <c r="D45" s="274">
        <f>IF('基本情報入力シート'!E59="","",'基本情報入力シート'!E59)</f>
      </c>
      <c r="E45" s="274">
        <f>IF('基本情報入力シート'!F59="","",'基本情報入力シート'!F59)</f>
      </c>
      <c r="F45" s="274">
        <f>IF('基本情報入力シート'!G59="","",'基本情報入力シート'!G59)</f>
      </c>
      <c r="G45" s="274">
        <f>IF('基本情報入力シート'!H59="","",'基本情報入力シート'!H59)</f>
      </c>
      <c r="H45" s="274">
        <f>IF('基本情報入力シート'!I59="","",'基本情報入力シート'!I59)</f>
      </c>
      <c r="I45" s="274">
        <f>IF('基本情報入力シート'!J59="","",'基本情報入力シート'!J59)</f>
      </c>
      <c r="J45" s="274">
        <f>IF('基本情報入力シート'!K59="","",'基本情報入力シート'!K59)</f>
      </c>
      <c r="K45" s="275">
        <f>IF('基本情報入力シート'!L59="","",'基本情報入力シート'!L59)</f>
      </c>
      <c r="L45" s="257">
        <f t="shared" si="2"/>
      </c>
      <c r="M45" s="276">
        <f>IF('基本情報入力シート'!M59="","",'基本情報入力シート'!M59)</f>
      </c>
      <c r="N45" s="276">
        <f>IF('基本情報入力シート'!R59="","",'基本情報入力シート'!R59)</f>
      </c>
      <c r="O45" s="277">
        <f>IF('基本情報入力シート'!W59="","",'基本情報入力シート'!W59)</f>
      </c>
      <c r="P45" s="278">
        <f>IF('基本情報入力シート'!X59="","",'基本情報入力シート'!X59)</f>
      </c>
      <c r="Q45" s="285">
        <f>IF('基本情報入力シート'!Y59="","",'基本情報入力シート'!Y59)</f>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1"/>
        <v>28</v>
      </c>
      <c r="B46" s="273">
        <f>IF('基本情報入力シート'!C60="","",'基本情報入力シート'!C60)</f>
      </c>
      <c r="C46" s="274">
        <f>IF('基本情報入力シート'!D60="","",'基本情報入力シート'!D60)</f>
      </c>
      <c r="D46" s="274">
        <f>IF('基本情報入力シート'!E60="","",'基本情報入力シート'!E60)</f>
      </c>
      <c r="E46" s="274">
        <f>IF('基本情報入力シート'!F60="","",'基本情報入力シート'!F60)</f>
      </c>
      <c r="F46" s="274">
        <f>IF('基本情報入力シート'!G60="","",'基本情報入力シート'!G60)</f>
      </c>
      <c r="G46" s="274">
        <f>IF('基本情報入力シート'!H60="","",'基本情報入力シート'!H60)</f>
      </c>
      <c r="H46" s="274">
        <f>IF('基本情報入力シート'!I60="","",'基本情報入力シート'!I60)</f>
      </c>
      <c r="I46" s="274">
        <f>IF('基本情報入力シート'!J60="","",'基本情報入力シート'!J60)</f>
      </c>
      <c r="J46" s="274">
        <f>IF('基本情報入力シート'!K60="","",'基本情報入力シート'!K60)</f>
      </c>
      <c r="K46" s="275">
        <f>IF('基本情報入力シート'!L60="","",'基本情報入力シート'!L60)</f>
      </c>
      <c r="L46" s="257">
        <f t="shared" si="2"/>
      </c>
      <c r="M46" s="276">
        <f>IF('基本情報入力シート'!M60="","",'基本情報入力シート'!M60)</f>
      </c>
      <c r="N46" s="276">
        <f>IF('基本情報入力シート'!R60="","",'基本情報入力シート'!R60)</f>
      </c>
      <c r="O46" s="277">
        <f>IF('基本情報入力シート'!W60="","",'基本情報入力シート'!W60)</f>
      </c>
      <c r="P46" s="278">
        <f>IF('基本情報入力シート'!X60="","",'基本情報入力シート'!X60)</f>
      </c>
      <c r="Q46" s="285">
        <f>IF('基本情報入力シート'!Y60="","",'基本情報入力シート'!Y60)</f>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1"/>
        <v>29</v>
      </c>
      <c r="B47" s="273">
        <f>IF('基本情報入力シート'!C61="","",'基本情報入力シート'!C61)</f>
      </c>
      <c r="C47" s="274">
        <f>IF('基本情報入力シート'!D61="","",'基本情報入力シート'!D61)</f>
      </c>
      <c r="D47" s="274">
        <f>IF('基本情報入力シート'!E61="","",'基本情報入力シート'!E61)</f>
      </c>
      <c r="E47" s="274">
        <f>IF('基本情報入力シート'!F61="","",'基本情報入力シート'!F61)</f>
      </c>
      <c r="F47" s="274">
        <f>IF('基本情報入力シート'!G61="","",'基本情報入力シート'!G61)</f>
      </c>
      <c r="G47" s="274">
        <f>IF('基本情報入力シート'!H61="","",'基本情報入力シート'!H61)</f>
      </c>
      <c r="H47" s="274">
        <f>IF('基本情報入力シート'!I61="","",'基本情報入力シート'!I61)</f>
      </c>
      <c r="I47" s="274">
        <f>IF('基本情報入力シート'!J61="","",'基本情報入力シート'!J61)</f>
      </c>
      <c r="J47" s="274">
        <f>IF('基本情報入力シート'!K61="","",'基本情報入力シート'!K61)</f>
      </c>
      <c r="K47" s="275">
        <f>IF('基本情報入力シート'!L61="","",'基本情報入力シート'!L61)</f>
      </c>
      <c r="L47" s="257">
        <f t="shared" si="2"/>
      </c>
      <c r="M47" s="276">
        <f>IF('基本情報入力シート'!M61="","",'基本情報入力シート'!M61)</f>
      </c>
      <c r="N47" s="276">
        <f>IF('基本情報入力シート'!R61="","",'基本情報入力シート'!R61)</f>
      </c>
      <c r="O47" s="277">
        <f>IF('基本情報入力シート'!W61="","",'基本情報入力シート'!W61)</f>
      </c>
      <c r="P47" s="278">
        <f>IF('基本情報入力シート'!X61="","",'基本情報入力シート'!X61)</f>
      </c>
      <c r="Q47" s="285">
        <f>IF('基本情報入力シート'!Y61="","",'基本情報入力シート'!Y61)</f>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1"/>
        <v>30</v>
      </c>
      <c r="B48" s="273">
        <f>IF('基本情報入力シート'!C62="","",'基本情報入力シート'!C62)</f>
      </c>
      <c r="C48" s="274">
        <f>IF('基本情報入力シート'!D62="","",'基本情報入力シート'!D62)</f>
      </c>
      <c r="D48" s="274">
        <f>IF('基本情報入力シート'!E62="","",'基本情報入力シート'!E62)</f>
      </c>
      <c r="E48" s="274">
        <f>IF('基本情報入力シート'!F62="","",'基本情報入力シート'!F62)</f>
      </c>
      <c r="F48" s="274">
        <f>IF('基本情報入力シート'!G62="","",'基本情報入力シート'!G62)</f>
      </c>
      <c r="G48" s="274">
        <f>IF('基本情報入力シート'!H62="","",'基本情報入力シート'!H62)</f>
      </c>
      <c r="H48" s="274">
        <f>IF('基本情報入力シート'!I62="","",'基本情報入力シート'!I62)</f>
      </c>
      <c r="I48" s="274">
        <f>IF('基本情報入力シート'!J62="","",'基本情報入力シート'!J62)</f>
      </c>
      <c r="J48" s="274">
        <f>IF('基本情報入力シート'!K62="","",'基本情報入力シート'!K62)</f>
      </c>
      <c r="K48" s="275">
        <f>IF('基本情報入力シート'!L62="","",'基本情報入力シート'!L62)</f>
      </c>
      <c r="L48" s="257">
        <f t="shared" si="2"/>
      </c>
      <c r="M48" s="276">
        <f>IF('基本情報入力シート'!M62="","",'基本情報入力シート'!M62)</f>
      </c>
      <c r="N48" s="276">
        <f>IF('基本情報入力シート'!R62="","",'基本情報入力シート'!R62)</f>
      </c>
      <c r="O48" s="277">
        <f>IF('基本情報入力シート'!W62="","",'基本情報入力シート'!W62)</f>
      </c>
      <c r="P48" s="278">
        <f>IF('基本情報入力シート'!X62="","",'基本情報入力シート'!X62)</f>
      </c>
      <c r="Q48" s="285">
        <f>IF('基本情報入力シート'!Y62="","",'基本情報入力シート'!Y62)</f>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1"/>
        <v>31</v>
      </c>
      <c r="B49" s="273">
        <f>IF('基本情報入力シート'!C63="","",'基本情報入力シート'!C63)</f>
      </c>
      <c r="C49" s="274">
        <f>IF('基本情報入力シート'!D63="","",'基本情報入力シート'!D63)</f>
      </c>
      <c r="D49" s="274">
        <f>IF('基本情報入力シート'!E63="","",'基本情報入力シート'!E63)</f>
      </c>
      <c r="E49" s="274">
        <f>IF('基本情報入力シート'!F63="","",'基本情報入力シート'!F63)</f>
      </c>
      <c r="F49" s="274">
        <f>IF('基本情報入力シート'!G63="","",'基本情報入力シート'!G63)</f>
      </c>
      <c r="G49" s="274">
        <f>IF('基本情報入力シート'!H63="","",'基本情報入力シート'!H63)</f>
      </c>
      <c r="H49" s="274">
        <f>IF('基本情報入力シート'!I63="","",'基本情報入力シート'!I63)</f>
      </c>
      <c r="I49" s="274">
        <f>IF('基本情報入力シート'!J63="","",'基本情報入力シート'!J63)</f>
      </c>
      <c r="J49" s="274">
        <f>IF('基本情報入力シート'!K63="","",'基本情報入力シート'!K63)</f>
      </c>
      <c r="K49" s="275">
        <f>IF('基本情報入力シート'!L63="","",'基本情報入力シート'!L63)</f>
      </c>
      <c r="L49" s="257">
        <f t="shared" si="2"/>
      </c>
      <c r="M49" s="276">
        <f>IF('基本情報入力シート'!M63="","",'基本情報入力シート'!M63)</f>
      </c>
      <c r="N49" s="276">
        <f>IF('基本情報入力シート'!R63="","",'基本情報入力シート'!R63)</f>
      </c>
      <c r="O49" s="277">
        <f>IF('基本情報入力シート'!W63="","",'基本情報入力シート'!W63)</f>
      </c>
      <c r="P49" s="278">
        <f>IF('基本情報入力シート'!X63="","",'基本情報入力シート'!X63)</f>
      </c>
      <c r="Q49" s="285">
        <f>IF('基本情報入力シート'!Y63="","",'基本情報入力シート'!Y63)</f>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1"/>
        <v>32</v>
      </c>
      <c r="B50" s="273">
        <f>IF('基本情報入力シート'!C64="","",'基本情報入力シート'!C64)</f>
      </c>
      <c r="C50" s="274">
        <f>IF('基本情報入力シート'!D64="","",'基本情報入力シート'!D64)</f>
      </c>
      <c r="D50" s="274">
        <f>IF('基本情報入力シート'!E64="","",'基本情報入力シート'!E64)</f>
      </c>
      <c r="E50" s="274">
        <f>IF('基本情報入力シート'!F64="","",'基本情報入力シート'!F64)</f>
      </c>
      <c r="F50" s="274">
        <f>IF('基本情報入力シート'!G64="","",'基本情報入力シート'!G64)</f>
      </c>
      <c r="G50" s="274">
        <f>IF('基本情報入力シート'!H64="","",'基本情報入力シート'!H64)</f>
      </c>
      <c r="H50" s="274">
        <f>IF('基本情報入力シート'!I64="","",'基本情報入力シート'!I64)</f>
      </c>
      <c r="I50" s="274">
        <f>IF('基本情報入力シート'!J64="","",'基本情報入力シート'!J64)</f>
      </c>
      <c r="J50" s="274">
        <f>IF('基本情報入力シート'!K64="","",'基本情報入力シート'!K64)</f>
      </c>
      <c r="K50" s="275">
        <f>IF('基本情報入力シート'!L64="","",'基本情報入力シート'!L64)</f>
      </c>
      <c r="L50" s="257">
        <f t="shared" si="2"/>
      </c>
      <c r="M50" s="276">
        <f>IF('基本情報入力シート'!M64="","",'基本情報入力シート'!M64)</f>
      </c>
      <c r="N50" s="276">
        <f>IF('基本情報入力シート'!R64="","",'基本情報入力シート'!R64)</f>
      </c>
      <c r="O50" s="277">
        <f>IF('基本情報入力シート'!W64="","",'基本情報入力シート'!W64)</f>
      </c>
      <c r="P50" s="278">
        <f>IF('基本情報入力シート'!X64="","",'基本情報入力シート'!X64)</f>
      </c>
      <c r="Q50" s="285">
        <f>IF('基本情報入力シート'!Y64="","",'基本情報入力シート'!Y64)</f>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1"/>
        <v>33</v>
      </c>
      <c r="B51" s="273">
        <f>IF('基本情報入力シート'!C65="","",'基本情報入力シート'!C65)</f>
      </c>
      <c r="C51" s="274">
        <f>IF('基本情報入力シート'!D65="","",'基本情報入力シート'!D65)</f>
      </c>
      <c r="D51" s="274">
        <f>IF('基本情報入力シート'!E65="","",'基本情報入力シート'!E65)</f>
      </c>
      <c r="E51" s="274">
        <f>IF('基本情報入力シート'!F65="","",'基本情報入力シート'!F65)</f>
      </c>
      <c r="F51" s="274">
        <f>IF('基本情報入力シート'!G65="","",'基本情報入力シート'!G65)</f>
      </c>
      <c r="G51" s="274">
        <f>IF('基本情報入力シート'!H65="","",'基本情報入力シート'!H65)</f>
      </c>
      <c r="H51" s="274">
        <f>IF('基本情報入力シート'!I65="","",'基本情報入力シート'!I65)</f>
      </c>
      <c r="I51" s="274">
        <f>IF('基本情報入力シート'!J65="","",'基本情報入力シート'!J65)</f>
      </c>
      <c r="J51" s="274">
        <f>IF('基本情報入力シート'!K65="","",'基本情報入力シート'!K65)</f>
      </c>
      <c r="K51" s="275">
        <f>IF('基本情報入力シート'!L65="","",'基本情報入力シート'!L65)</f>
      </c>
      <c r="L51" s="257">
        <f t="shared" si="2"/>
      </c>
      <c r="M51" s="276">
        <f>IF('基本情報入力シート'!M65="","",'基本情報入力シート'!M65)</f>
      </c>
      <c r="N51" s="276">
        <f>IF('基本情報入力シート'!R65="","",'基本情報入力シート'!R65)</f>
      </c>
      <c r="O51" s="277">
        <f>IF('基本情報入力シート'!W65="","",'基本情報入力シート'!W65)</f>
      </c>
      <c r="P51" s="278">
        <f>IF('基本情報入力シート'!X65="","",'基本情報入力シート'!X65)</f>
      </c>
      <c r="Q51" s="285">
        <f>IF('基本情報入力シート'!Y65="","",'基本情報入力シート'!Y65)</f>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1"/>
        <v>34</v>
      </c>
      <c r="B52" s="273">
        <f>IF('基本情報入力シート'!C66="","",'基本情報入力シート'!C66)</f>
      </c>
      <c r="C52" s="274">
        <f>IF('基本情報入力シート'!D66="","",'基本情報入力シート'!D66)</f>
      </c>
      <c r="D52" s="274">
        <f>IF('基本情報入力シート'!E66="","",'基本情報入力シート'!E66)</f>
      </c>
      <c r="E52" s="274">
        <f>IF('基本情報入力シート'!F66="","",'基本情報入力シート'!F66)</f>
      </c>
      <c r="F52" s="274">
        <f>IF('基本情報入力シート'!G66="","",'基本情報入力シート'!G66)</f>
      </c>
      <c r="G52" s="274">
        <f>IF('基本情報入力シート'!H66="","",'基本情報入力シート'!H66)</f>
      </c>
      <c r="H52" s="274">
        <f>IF('基本情報入力シート'!I66="","",'基本情報入力シート'!I66)</f>
      </c>
      <c r="I52" s="274">
        <f>IF('基本情報入力シート'!J66="","",'基本情報入力シート'!J66)</f>
      </c>
      <c r="J52" s="274">
        <f>IF('基本情報入力シート'!K66="","",'基本情報入力シート'!K66)</f>
      </c>
      <c r="K52" s="275">
        <f>IF('基本情報入力シート'!L66="","",'基本情報入力シート'!L66)</f>
      </c>
      <c r="L52" s="257">
        <f t="shared" si="2"/>
      </c>
      <c r="M52" s="276">
        <f>IF('基本情報入力シート'!M66="","",'基本情報入力シート'!M66)</f>
      </c>
      <c r="N52" s="276">
        <f>IF('基本情報入力シート'!R66="","",'基本情報入力シート'!R66)</f>
      </c>
      <c r="O52" s="277">
        <f>IF('基本情報入力シート'!W66="","",'基本情報入力シート'!W66)</f>
      </c>
      <c r="P52" s="278">
        <f>IF('基本情報入力シート'!X66="","",'基本情報入力シート'!X66)</f>
      </c>
      <c r="Q52" s="285">
        <f>IF('基本情報入力シート'!Y66="","",'基本情報入力シート'!Y66)</f>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1"/>
        <v>35</v>
      </c>
      <c r="B53" s="273">
        <f>IF('基本情報入力シート'!C67="","",'基本情報入力シート'!C67)</f>
      </c>
      <c r="C53" s="274">
        <f>IF('基本情報入力シート'!D67="","",'基本情報入力シート'!D67)</f>
      </c>
      <c r="D53" s="274">
        <f>IF('基本情報入力シート'!E67="","",'基本情報入力シート'!E67)</f>
      </c>
      <c r="E53" s="274">
        <f>IF('基本情報入力シート'!F67="","",'基本情報入力シート'!F67)</f>
      </c>
      <c r="F53" s="274">
        <f>IF('基本情報入力シート'!G67="","",'基本情報入力シート'!G67)</f>
      </c>
      <c r="G53" s="274">
        <f>IF('基本情報入力シート'!H67="","",'基本情報入力シート'!H67)</f>
      </c>
      <c r="H53" s="274">
        <f>IF('基本情報入力シート'!I67="","",'基本情報入力シート'!I67)</f>
      </c>
      <c r="I53" s="274">
        <f>IF('基本情報入力シート'!J67="","",'基本情報入力シート'!J67)</f>
      </c>
      <c r="J53" s="274">
        <f>IF('基本情報入力シート'!K67="","",'基本情報入力シート'!K67)</f>
      </c>
      <c r="K53" s="275">
        <f>IF('基本情報入力シート'!L67="","",'基本情報入力シート'!L67)</f>
      </c>
      <c r="L53" s="257">
        <f t="shared" si="2"/>
      </c>
      <c r="M53" s="276">
        <f>IF('基本情報入力シート'!M67="","",'基本情報入力シート'!M67)</f>
      </c>
      <c r="N53" s="276">
        <f>IF('基本情報入力シート'!R67="","",'基本情報入力シート'!R67)</f>
      </c>
      <c r="O53" s="277">
        <f>IF('基本情報入力シート'!W67="","",'基本情報入力シート'!W67)</f>
      </c>
      <c r="P53" s="278">
        <f>IF('基本情報入力シート'!X67="","",'基本情報入力シート'!X67)</f>
      </c>
      <c r="Q53" s="285">
        <f>IF('基本情報入力シート'!Y67="","",'基本情報入力シート'!Y67)</f>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1"/>
        <v>36</v>
      </c>
      <c r="B54" s="273">
        <f>IF('基本情報入力シート'!C68="","",'基本情報入力シート'!C68)</f>
      </c>
      <c r="C54" s="274">
        <f>IF('基本情報入力シート'!D68="","",'基本情報入力シート'!D68)</f>
      </c>
      <c r="D54" s="274">
        <f>IF('基本情報入力シート'!E68="","",'基本情報入力シート'!E68)</f>
      </c>
      <c r="E54" s="274">
        <f>IF('基本情報入力シート'!F68="","",'基本情報入力シート'!F68)</f>
      </c>
      <c r="F54" s="274">
        <f>IF('基本情報入力シート'!G68="","",'基本情報入力シート'!G68)</f>
      </c>
      <c r="G54" s="274">
        <f>IF('基本情報入力シート'!H68="","",'基本情報入力シート'!H68)</f>
      </c>
      <c r="H54" s="274">
        <f>IF('基本情報入力シート'!I68="","",'基本情報入力シート'!I68)</f>
      </c>
      <c r="I54" s="274">
        <f>IF('基本情報入力シート'!J68="","",'基本情報入力シート'!J68)</f>
      </c>
      <c r="J54" s="274">
        <f>IF('基本情報入力シート'!K68="","",'基本情報入力シート'!K68)</f>
      </c>
      <c r="K54" s="275">
        <f>IF('基本情報入力シート'!L68="","",'基本情報入力シート'!L68)</f>
      </c>
      <c r="L54" s="257">
        <f t="shared" si="2"/>
      </c>
      <c r="M54" s="276">
        <f>IF('基本情報入力シート'!M68="","",'基本情報入力シート'!M68)</f>
      </c>
      <c r="N54" s="276">
        <f>IF('基本情報入力シート'!R68="","",'基本情報入力シート'!R68)</f>
      </c>
      <c r="O54" s="277">
        <f>IF('基本情報入力シート'!W68="","",'基本情報入力シート'!W68)</f>
      </c>
      <c r="P54" s="278">
        <f>IF('基本情報入力シート'!X68="","",'基本情報入力シート'!X68)</f>
      </c>
      <c r="Q54" s="285">
        <f>IF('基本情報入力シート'!Y68="","",'基本情報入力シート'!Y68)</f>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1"/>
        <v>37</v>
      </c>
      <c r="B55" s="273">
        <f>IF('基本情報入力シート'!C69="","",'基本情報入力シート'!C69)</f>
      </c>
      <c r="C55" s="274">
        <f>IF('基本情報入力シート'!D69="","",'基本情報入力シート'!D69)</f>
      </c>
      <c r="D55" s="274">
        <f>IF('基本情報入力シート'!E69="","",'基本情報入力シート'!E69)</f>
      </c>
      <c r="E55" s="274">
        <f>IF('基本情報入力シート'!F69="","",'基本情報入力シート'!F69)</f>
      </c>
      <c r="F55" s="274">
        <f>IF('基本情報入力シート'!G69="","",'基本情報入力シート'!G69)</f>
      </c>
      <c r="G55" s="274">
        <f>IF('基本情報入力シート'!H69="","",'基本情報入力シート'!H69)</f>
      </c>
      <c r="H55" s="274">
        <f>IF('基本情報入力シート'!I69="","",'基本情報入力シート'!I69)</f>
      </c>
      <c r="I55" s="274">
        <f>IF('基本情報入力シート'!J69="","",'基本情報入力シート'!J69)</f>
      </c>
      <c r="J55" s="274">
        <f>IF('基本情報入力シート'!K69="","",'基本情報入力シート'!K69)</f>
      </c>
      <c r="K55" s="275">
        <f>IF('基本情報入力シート'!L69="","",'基本情報入力シート'!L69)</f>
      </c>
      <c r="L55" s="257">
        <f t="shared" si="2"/>
      </c>
      <c r="M55" s="276">
        <f>IF('基本情報入力シート'!M69="","",'基本情報入力シート'!M69)</f>
      </c>
      <c r="N55" s="276">
        <f>IF('基本情報入力シート'!R69="","",'基本情報入力シート'!R69)</f>
      </c>
      <c r="O55" s="277">
        <f>IF('基本情報入力シート'!W69="","",'基本情報入力シート'!W69)</f>
      </c>
      <c r="P55" s="278">
        <f>IF('基本情報入力シート'!X69="","",'基本情報入力シート'!X69)</f>
      </c>
      <c r="Q55" s="285">
        <f>IF('基本情報入力シート'!Y69="","",'基本情報入力シート'!Y69)</f>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1"/>
        <v>38</v>
      </c>
      <c r="B56" s="273">
        <f>IF('基本情報入力シート'!C70="","",'基本情報入力シート'!C70)</f>
      </c>
      <c r="C56" s="274">
        <f>IF('基本情報入力シート'!D70="","",'基本情報入力シート'!D70)</f>
      </c>
      <c r="D56" s="274">
        <f>IF('基本情報入力シート'!E70="","",'基本情報入力シート'!E70)</f>
      </c>
      <c r="E56" s="274">
        <f>IF('基本情報入力シート'!F70="","",'基本情報入力シート'!F70)</f>
      </c>
      <c r="F56" s="274">
        <f>IF('基本情報入力シート'!G70="","",'基本情報入力シート'!G70)</f>
      </c>
      <c r="G56" s="274">
        <f>IF('基本情報入力シート'!H70="","",'基本情報入力シート'!H70)</f>
      </c>
      <c r="H56" s="274">
        <f>IF('基本情報入力シート'!I70="","",'基本情報入力シート'!I70)</f>
      </c>
      <c r="I56" s="274">
        <f>IF('基本情報入力シート'!J70="","",'基本情報入力シート'!J70)</f>
      </c>
      <c r="J56" s="274">
        <f>IF('基本情報入力シート'!K70="","",'基本情報入力シート'!K70)</f>
      </c>
      <c r="K56" s="275">
        <f>IF('基本情報入力シート'!L70="","",'基本情報入力シート'!L70)</f>
      </c>
      <c r="L56" s="257">
        <f t="shared" si="2"/>
      </c>
      <c r="M56" s="276">
        <f>IF('基本情報入力シート'!M70="","",'基本情報入力シート'!M70)</f>
      </c>
      <c r="N56" s="276">
        <f>IF('基本情報入力シート'!R70="","",'基本情報入力シート'!R70)</f>
      </c>
      <c r="O56" s="277">
        <f>IF('基本情報入力シート'!W70="","",'基本情報入力シート'!W70)</f>
      </c>
      <c r="P56" s="278">
        <f>IF('基本情報入力シート'!X70="","",'基本情報入力シート'!X70)</f>
      </c>
      <c r="Q56" s="285">
        <f>IF('基本情報入力シート'!Y70="","",'基本情報入力シート'!Y70)</f>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1"/>
        <v>39</v>
      </c>
      <c r="B57" s="273">
        <f>IF('基本情報入力シート'!C71="","",'基本情報入力シート'!C71)</f>
      </c>
      <c r="C57" s="274">
        <f>IF('基本情報入力シート'!D71="","",'基本情報入力シート'!D71)</f>
      </c>
      <c r="D57" s="274">
        <f>IF('基本情報入力シート'!E71="","",'基本情報入力シート'!E71)</f>
      </c>
      <c r="E57" s="274">
        <f>IF('基本情報入力シート'!F71="","",'基本情報入力シート'!F71)</f>
      </c>
      <c r="F57" s="274">
        <f>IF('基本情報入力シート'!G71="","",'基本情報入力シート'!G71)</f>
      </c>
      <c r="G57" s="274">
        <f>IF('基本情報入力シート'!H71="","",'基本情報入力シート'!H71)</f>
      </c>
      <c r="H57" s="274">
        <f>IF('基本情報入力シート'!I71="","",'基本情報入力シート'!I71)</f>
      </c>
      <c r="I57" s="274">
        <f>IF('基本情報入力シート'!J71="","",'基本情報入力シート'!J71)</f>
      </c>
      <c r="J57" s="274">
        <f>IF('基本情報入力シート'!K71="","",'基本情報入力シート'!K71)</f>
      </c>
      <c r="K57" s="275">
        <f>IF('基本情報入力シート'!L71="","",'基本情報入力シート'!L71)</f>
      </c>
      <c r="L57" s="257">
        <f t="shared" si="2"/>
      </c>
      <c r="M57" s="276">
        <f>IF('基本情報入力シート'!M71="","",'基本情報入力シート'!M71)</f>
      </c>
      <c r="N57" s="276">
        <f>IF('基本情報入力シート'!R71="","",'基本情報入力シート'!R71)</f>
      </c>
      <c r="O57" s="277">
        <f>IF('基本情報入力シート'!W71="","",'基本情報入力シート'!W71)</f>
      </c>
      <c r="P57" s="278">
        <f>IF('基本情報入力シート'!X71="","",'基本情報入力シート'!X71)</f>
      </c>
      <c r="Q57" s="285">
        <f>IF('基本情報入力シート'!Y71="","",'基本情報入力シート'!Y71)</f>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1"/>
        <v>40</v>
      </c>
      <c r="B58" s="273">
        <f>IF('基本情報入力シート'!C72="","",'基本情報入力シート'!C72)</f>
      </c>
      <c r="C58" s="274">
        <f>IF('基本情報入力シート'!D72="","",'基本情報入力シート'!D72)</f>
      </c>
      <c r="D58" s="274">
        <f>IF('基本情報入力シート'!E72="","",'基本情報入力シート'!E72)</f>
      </c>
      <c r="E58" s="274">
        <f>IF('基本情報入力シート'!F72="","",'基本情報入力シート'!F72)</f>
      </c>
      <c r="F58" s="274">
        <f>IF('基本情報入力シート'!G72="","",'基本情報入力シート'!G72)</f>
      </c>
      <c r="G58" s="274">
        <f>IF('基本情報入力シート'!H72="","",'基本情報入力シート'!H72)</f>
      </c>
      <c r="H58" s="274">
        <f>IF('基本情報入力シート'!I72="","",'基本情報入力シート'!I72)</f>
      </c>
      <c r="I58" s="274">
        <f>IF('基本情報入力シート'!J72="","",'基本情報入力シート'!J72)</f>
      </c>
      <c r="J58" s="274">
        <f>IF('基本情報入力シート'!K72="","",'基本情報入力シート'!K72)</f>
      </c>
      <c r="K58" s="275">
        <f>IF('基本情報入力シート'!L72="","",'基本情報入力シート'!L72)</f>
      </c>
      <c r="L58" s="257">
        <f t="shared" si="2"/>
      </c>
      <c r="M58" s="276">
        <f>IF('基本情報入力シート'!M72="","",'基本情報入力シート'!M72)</f>
      </c>
      <c r="N58" s="276">
        <f>IF('基本情報入力シート'!R72="","",'基本情報入力シート'!R72)</f>
      </c>
      <c r="O58" s="277">
        <f>IF('基本情報入力シート'!W72="","",'基本情報入力シート'!W72)</f>
      </c>
      <c r="P58" s="278">
        <f>IF('基本情報入力シート'!X72="","",'基本情報入力シート'!X72)</f>
      </c>
      <c r="Q58" s="285">
        <f>IF('基本情報入力シート'!Y72="","",'基本情報入力シート'!Y72)</f>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1"/>
        <v>41</v>
      </c>
      <c r="B59" s="273">
        <f>IF('基本情報入力シート'!C73="","",'基本情報入力シート'!C73)</f>
      </c>
      <c r="C59" s="274">
        <f>IF('基本情報入力シート'!D73="","",'基本情報入力シート'!D73)</f>
      </c>
      <c r="D59" s="274">
        <f>IF('基本情報入力シート'!E73="","",'基本情報入力シート'!E73)</f>
      </c>
      <c r="E59" s="274">
        <f>IF('基本情報入力シート'!F73="","",'基本情報入力シート'!F73)</f>
      </c>
      <c r="F59" s="274">
        <f>IF('基本情報入力シート'!G73="","",'基本情報入力シート'!G73)</f>
      </c>
      <c r="G59" s="274">
        <f>IF('基本情報入力シート'!H73="","",'基本情報入力シート'!H73)</f>
      </c>
      <c r="H59" s="274">
        <f>IF('基本情報入力シート'!I73="","",'基本情報入力シート'!I73)</f>
      </c>
      <c r="I59" s="274">
        <f>IF('基本情報入力シート'!J73="","",'基本情報入力シート'!J73)</f>
      </c>
      <c r="J59" s="274">
        <f>IF('基本情報入力シート'!K73="","",'基本情報入力シート'!K73)</f>
      </c>
      <c r="K59" s="275">
        <f>IF('基本情報入力シート'!L73="","",'基本情報入力シート'!L73)</f>
      </c>
      <c r="L59" s="257">
        <f t="shared" si="2"/>
      </c>
      <c r="M59" s="276">
        <f>IF('基本情報入力シート'!M73="","",'基本情報入力シート'!M73)</f>
      </c>
      <c r="N59" s="276">
        <f>IF('基本情報入力シート'!R73="","",'基本情報入力シート'!R73)</f>
      </c>
      <c r="O59" s="277">
        <f>IF('基本情報入力シート'!W73="","",'基本情報入力シート'!W73)</f>
      </c>
      <c r="P59" s="278">
        <f>IF('基本情報入力シート'!X73="","",'基本情報入力シート'!X73)</f>
      </c>
      <c r="Q59" s="285">
        <f>IF('基本情報入力シート'!Y73="","",'基本情報入力シート'!Y73)</f>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1"/>
        <v>42</v>
      </c>
      <c r="B60" s="273">
        <f>IF('基本情報入力シート'!C74="","",'基本情報入力シート'!C74)</f>
      </c>
      <c r="C60" s="274">
        <f>IF('基本情報入力シート'!D74="","",'基本情報入力シート'!D74)</f>
      </c>
      <c r="D60" s="274">
        <f>IF('基本情報入力シート'!E74="","",'基本情報入力シート'!E74)</f>
      </c>
      <c r="E60" s="274">
        <f>IF('基本情報入力シート'!F74="","",'基本情報入力シート'!F74)</f>
      </c>
      <c r="F60" s="274">
        <f>IF('基本情報入力シート'!G74="","",'基本情報入力シート'!G74)</f>
      </c>
      <c r="G60" s="274">
        <f>IF('基本情報入力シート'!H74="","",'基本情報入力シート'!H74)</f>
      </c>
      <c r="H60" s="274">
        <f>IF('基本情報入力シート'!I74="","",'基本情報入力シート'!I74)</f>
      </c>
      <c r="I60" s="274">
        <f>IF('基本情報入力シート'!J74="","",'基本情報入力シート'!J74)</f>
      </c>
      <c r="J60" s="274">
        <f>IF('基本情報入力シート'!K74="","",'基本情報入力シート'!K74)</f>
      </c>
      <c r="K60" s="275">
        <f>IF('基本情報入力シート'!L74="","",'基本情報入力シート'!L74)</f>
      </c>
      <c r="L60" s="257">
        <f t="shared" si="2"/>
      </c>
      <c r="M60" s="276">
        <f>IF('基本情報入力シート'!M74="","",'基本情報入力シート'!M74)</f>
      </c>
      <c r="N60" s="276">
        <f>IF('基本情報入力シート'!R74="","",'基本情報入力シート'!R74)</f>
      </c>
      <c r="O60" s="277">
        <f>IF('基本情報入力シート'!W74="","",'基本情報入力シート'!W74)</f>
      </c>
      <c r="P60" s="278">
        <f>IF('基本情報入力シート'!X74="","",'基本情報入力シート'!X74)</f>
      </c>
      <c r="Q60" s="285">
        <f>IF('基本情報入力シート'!Y74="","",'基本情報入力シート'!Y74)</f>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1"/>
        <v>43</v>
      </c>
      <c r="B61" s="273">
        <f>IF('基本情報入力シート'!C75="","",'基本情報入力シート'!C75)</f>
      </c>
      <c r="C61" s="274">
        <f>IF('基本情報入力シート'!D75="","",'基本情報入力シート'!D75)</f>
      </c>
      <c r="D61" s="274">
        <f>IF('基本情報入力シート'!E75="","",'基本情報入力シート'!E75)</f>
      </c>
      <c r="E61" s="274">
        <f>IF('基本情報入力シート'!F75="","",'基本情報入力シート'!F75)</f>
      </c>
      <c r="F61" s="274">
        <f>IF('基本情報入力シート'!G75="","",'基本情報入力シート'!G75)</f>
      </c>
      <c r="G61" s="274">
        <f>IF('基本情報入力シート'!H75="","",'基本情報入力シート'!H75)</f>
      </c>
      <c r="H61" s="274">
        <f>IF('基本情報入力シート'!I75="","",'基本情報入力シート'!I75)</f>
      </c>
      <c r="I61" s="274">
        <f>IF('基本情報入力シート'!J75="","",'基本情報入力シート'!J75)</f>
      </c>
      <c r="J61" s="274">
        <f>IF('基本情報入力シート'!K75="","",'基本情報入力シート'!K75)</f>
      </c>
      <c r="K61" s="275">
        <f>IF('基本情報入力シート'!L75="","",'基本情報入力シート'!L75)</f>
      </c>
      <c r="L61" s="257">
        <f t="shared" si="2"/>
      </c>
      <c r="M61" s="276">
        <f>IF('基本情報入力シート'!M75="","",'基本情報入力シート'!M75)</f>
      </c>
      <c r="N61" s="276">
        <f>IF('基本情報入力シート'!R75="","",'基本情報入力シート'!R75)</f>
      </c>
      <c r="O61" s="277">
        <f>IF('基本情報入力シート'!W75="","",'基本情報入力シート'!W75)</f>
      </c>
      <c r="P61" s="278">
        <f>IF('基本情報入力シート'!X75="","",'基本情報入力シート'!X75)</f>
      </c>
      <c r="Q61" s="285">
        <f>IF('基本情報入力シート'!Y75="","",'基本情報入力シート'!Y75)</f>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1"/>
        <v>44</v>
      </c>
      <c r="B62" s="273">
        <f>IF('基本情報入力シート'!C76="","",'基本情報入力シート'!C76)</f>
      </c>
      <c r="C62" s="274">
        <f>IF('基本情報入力シート'!D76="","",'基本情報入力シート'!D76)</f>
      </c>
      <c r="D62" s="274">
        <f>IF('基本情報入力シート'!E76="","",'基本情報入力シート'!E76)</f>
      </c>
      <c r="E62" s="274">
        <f>IF('基本情報入力シート'!F76="","",'基本情報入力シート'!F76)</f>
      </c>
      <c r="F62" s="274">
        <f>IF('基本情報入力シート'!G76="","",'基本情報入力シート'!G76)</f>
      </c>
      <c r="G62" s="274">
        <f>IF('基本情報入力シート'!H76="","",'基本情報入力シート'!H76)</f>
      </c>
      <c r="H62" s="274">
        <f>IF('基本情報入力シート'!I76="","",'基本情報入力シート'!I76)</f>
      </c>
      <c r="I62" s="274">
        <f>IF('基本情報入力シート'!J76="","",'基本情報入力シート'!J76)</f>
      </c>
      <c r="J62" s="274">
        <f>IF('基本情報入力シート'!K76="","",'基本情報入力シート'!K76)</f>
      </c>
      <c r="K62" s="275">
        <f>IF('基本情報入力シート'!L76="","",'基本情報入力シート'!L76)</f>
      </c>
      <c r="L62" s="257">
        <f t="shared" si="2"/>
      </c>
      <c r="M62" s="276">
        <f>IF('基本情報入力シート'!M76="","",'基本情報入力シート'!M76)</f>
      </c>
      <c r="N62" s="276">
        <f>IF('基本情報入力シート'!R76="","",'基本情報入力シート'!R76)</f>
      </c>
      <c r="O62" s="277">
        <f>IF('基本情報入力シート'!W76="","",'基本情報入力シート'!W76)</f>
      </c>
      <c r="P62" s="278">
        <f>IF('基本情報入力シート'!X76="","",'基本情報入力シート'!X76)</f>
      </c>
      <c r="Q62" s="285">
        <f>IF('基本情報入力シート'!Y76="","",'基本情報入力シート'!Y76)</f>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1"/>
        <v>45</v>
      </c>
      <c r="B63" s="273">
        <f>IF('基本情報入力シート'!C77="","",'基本情報入力シート'!C77)</f>
      </c>
      <c r="C63" s="274">
        <f>IF('基本情報入力シート'!D77="","",'基本情報入力シート'!D77)</f>
      </c>
      <c r="D63" s="274">
        <f>IF('基本情報入力シート'!E77="","",'基本情報入力シート'!E77)</f>
      </c>
      <c r="E63" s="274">
        <f>IF('基本情報入力シート'!F77="","",'基本情報入力シート'!F77)</f>
      </c>
      <c r="F63" s="274">
        <f>IF('基本情報入力シート'!G77="","",'基本情報入力シート'!G77)</f>
      </c>
      <c r="G63" s="274">
        <f>IF('基本情報入力シート'!H77="","",'基本情報入力シート'!H77)</f>
      </c>
      <c r="H63" s="274">
        <f>IF('基本情報入力シート'!I77="","",'基本情報入力シート'!I77)</f>
      </c>
      <c r="I63" s="274">
        <f>IF('基本情報入力シート'!J77="","",'基本情報入力シート'!J77)</f>
      </c>
      <c r="J63" s="274">
        <f>IF('基本情報入力シート'!K77="","",'基本情報入力シート'!K77)</f>
      </c>
      <c r="K63" s="275">
        <f>IF('基本情報入力シート'!L77="","",'基本情報入力シート'!L77)</f>
      </c>
      <c r="L63" s="257">
        <f t="shared" si="2"/>
      </c>
      <c r="M63" s="276">
        <f>IF('基本情報入力シート'!M77="","",'基本情報入力シート'!M77)</f>
      </c>
      <c r="N63" s="276">
        <f>IF('基本情報入力シート'!R77="","",'基本情報入力シート'!R77)</f>
      </c>
      <c r="O63" s="277">
        <f>IF('基本情報入力シート'!W77="","",'基本情報入力シート'!W77)</f>
      </c>
      <c r="P63" s="278">
        <f>IF('基本情報入力シート'!X77="","",'基本情報入力シート'!X77)</f>
      </c>
      <c r="Q63" s="285">
        <f>IF('基本情報入力シート'!Y77="","",'基本情報入力シート'!Y77)</f>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1"/>
        <v>46</v>
      </c>
      <c r="B64" s="273">
        <f>IF('基本情報入力シート'!C78="","",'基本情報入力シート'!C78)</f>
      </c>
      <c r="C64" s="274">
        <f>IF('基本情報入力シート'!D78="","",'基本情報入力シート'!D78)</f>
      </c>
      <c r="D64" s="274">
        <f>IF('基本情報入力シート'!E78="","",'基本情報入力シート'!E78)</f>
      </c>
      <c r="E64" s="274">
        <f>IF('基本情報入力シート'!F78="","",'基本情報入力シート'!F78)</f>
      </c>
      <c r="F64" s="274">
        <f>IF('基本情報入力シート'!G78="","",'基本情報入力シート'!G78)</f>
      </c>
      <c r="G64" s="274">
        <f>IF('基本情報入力シート'!H78="","",'基本情報入力シート'!H78)</f>
      </c>
      <c r="H64" s="274">
        <f>IF('基本情報入力シート'!I78="","",'基本情報入力シート'!I78)</f>
      </c>
      <c r="I64" s="274">
        <f>IF('基本情報入力シート'!J78="","",'基本情報入力シート'!J78)</f>
      </c>
      <c r="J64" s="274">
        <f>IF('基本情報入力シート'!K78="","",'基本情報入力シート'!K78)</f>
      </c>
      <c r="K64" s="275">
        <f>IF('基本情報入力シート'!L78="","",'基本情報入力シート'!L78)</f>
      </c>
      <c r="L64" s="257">
        <f t="shared" si="2"/>
      </c>
      <c r="M64" s="276">
        <f>IF('基本情報入力シート'!M78="","",'基本情報入力シート'!M78)</f>
      </c>
      <c r="N64" s="276">
        <f>IF('基本情報入力シート'!R78="","",'基本情報入力シート'!R78)</f>
      </c>
      <c r="O64" s="277">
        <f>IF('基本情報入力シート'!W78="","",'基本情報入力シート'!W78)</f>
      </c>
      <c r="P64" s="278">
        <f>IF('基本情報入力シート'!X78="","",'基本情報入力シート'!X78)</f>
      </c>
      <c r="Q64" s="285">
        <f>IF('基本情報入力シート'!Y78="","",'基本情報入力シート'!Y78)</f>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1"/>
        <v>47</v>
      </c>
      <c r="B65" s="273">
        <f>IF('基本情報入力シート'!C79="","",'基本情報入力シート'!C79)</f>
      </c>
      <c r="C65" s="274">
        <f>IF('基本情報入力シート'!D79="","",'基本情報入力シート'!D79)</f>
      </c>
      <c r="D65" s="274">
        <f>IF('基本情報入力シート'!E79="","",'基本情報入力シート'!E79)</f>
      </c>
      <c r="E65" s="274">
        <f>IF('基本情報入力シート'!F79="","",'基本情報入力シート'!F79)</f>
      </c>
      <c r="F65" s="274">
        <f>IF('基本情報入力シート'!G79="","",'基本情報入力シート'!G79)</f>
      </c>
      <c r="G65" s="274">
        <f>IF('基本情報入力シート'!H79="","",'基本情報入力シート'!H79)</f>
      </c>
      <c r="H65" s="274">
        <f>IF('基本情報入力シート'!I79="","",'基本情報入力シート'!I79)</f>
      </c>
      <c r="I65" s="274">
        <f>IF('基本情報入力シート'!J79="","",'基本情報入力シート'!J79)</f>
      </c>
      <c r="J65" s="274">
        <f>IF('基本情報入力シート'!K79="","",'基本情報入力シート'!K79)</f>
      </c>
      <c r="K65" s="275">
        <f>IF('基本情報入力シート'!L79="","",'基本情報入力シート'!L79)</f>
      </c>
      <c r="L65" s="257">
        <f t="shared" si="2"/>
      </c>
      <c r="M65" s="276">
        <f>IF('基本情報入力シート'!M79="","",'基本情報入力シート'!M79)</f>
      </c>
      <c r="N65" s="276">
        <f>IF('基本情報入力シート'!R79="","",'基本情報入力シート'!R79)</f>
      </c>
      <c r="O65" s="277">
        <f>IF('基本情報入力シート'!W79="","",'基本情報入力シート'!W79)</f>
      </c>
      <c r="P65" s="278">
        <f>IF('基本情報入力シート'!X79="","",'基本情報入力シート'!X79)</f>
      </c>
      <c r="Q65" s="285">
        <f>IF('基本情報入力シート'!Y79="","",'基本情報入力シート'!Y79)</f>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1"/>
        <v>48</v>
      </c>
      <c r="B66" s="273">
        <f>IF('基本情報入力シート'!C80="","",'基本情報入力シート'!C80)</f>
      </c>
      <c r="C66" s="274">
        <f>IF('基本情報入力シート'!D80="","",'基本情報入力シート'!D80)</f>
      </c>
      <c r="D66" s="274">
        <f>IF('基本情報入力シート'!E80="","",'基本情報入力シート'!E80)</f>
      </c>
      <c r="E66" s="274">
        <f>IF('基本情報入力シート'!F80="","",'基本情報入力シート'!F80)</f>
      </c>
      <c r="F66" s="274">
        <f>IF('基本情報入力シート'!G80="","",'基本情報入力シート'!G80)</f>
      </c>
      <c r="G66" s="274">
        <f>IF('基本情報入力シート'!H80="","",'基本情報入力シート'!H80)</f>
      </c>
      <c r="H66" s="274">
        <f>IF('基本情報入力シート'!I80="","",'基本情報入力シート'!I80)</f>
      </c>
      <c r="I66" s="274">
        <f>IF('基本情報入力シート'!J80="","",'基本情報入力シート'!J80)</f>
      </c>
      <c r="J66" s="274">
        <f>IF('基本情報入力シート'!K80="","",'基本情報入力シート'!K80)</f>
      </c>
      <c r="K66" s="275">
        <f>IF('基本情報入力シート'!L80="","",'基本情報入力シート'!L80)</f>
      </c>
      <c r="L66" s="257">
        <f t="shared" si="2"/>
      </c>
      <c r="M66" s="276">
        <f>IF('基本情報入力シート'!M80="","",'基本情報入力シート'!M80)</f>
      </c>
      <c r="N66" s="276">
        <f>IF('基本情報入力シート'!R80="","",'基本情報入力シート'!R80)</f>
      </c>
      <c r="O66" s="277">
        <f>IF('基本情報入力シート'!W80="","",'基本情報入力シート'!W80)</f>
      </c>
      <c r="P66" s="278">
        <f>IF('基本情報入力シート'!X80="","",'基本情報入力シート'!X80)</f>
      </c>
      <c r="Q66" s="285">
        <f>IF('基本情報入力シート'!Y80="","",'基本情報入力シート'!Y80)</f>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1"/>
        <v>49</v>
      </c>
      <c r="B67" s="273">
        <f>IF('基本情報入力シート'!C81="","",'基本情報入力シート'!C81)</f>
      </c>
      <c r="C67" s="274">
        <f>IF('基本情報入力シート'!D81="","",'基本情報入力シート'!D81)</f>
      </c>
      <c r="D67" s="274">
        <f>IF('基本情報入力シート'!E81="","",'基本情報入力シート'!E81)</f>
      </c>
      <c r="E67" s="274">
        <f>IF('基本情報入力シート'!F81="","",'基本情報入力シート'!F81)</f>
      </c>
      <c r="F67" s="274">
        <f>IF('基本情報入力シート'!G81="","",'基本情報入力シート'!G81)</f>
      </c>
      <c r="G67" s="274">
        <f>IF('基本情報入力シート'!H81="","",'基本情報入力シート'!H81)</f>
      </c>
      <c r="H67" s="274">
        <f>IF('基本情報入力シート'!I81="","",'基本情報入力シート'!I81)</f>
      </c>
      <c r="I67" s="274">
        <f>IF('基本情報入力シート'!J81="","",'基本情報入力シート'!J81)</f>
      </c>
      <c r="J67" s="274">
        <f>IF('基本情報入力シート'!K81="","",'基本情報入力シート'!K81)</f>
      </c>
      <c r="K67" s="275">
        <f>IF('基本情報入力シート'!L81="","",'基本情報入力シート'!L81)</f>
      </c>
      <c r="L67" s="257">
        <f t="shared" si="2"/>
      </c>
      <c r="M67" s="276">
        <f>IF('基本情報入力シート'!M81="","",'基本情報入力シート'!M81)</f>
      </c>
      <c r="N67" s="276">
        <f>IF('基本情報入力シート'!R81="","",'基本情報入力シート'!R81)</f>
      </c>
      <c r="O67" s="277">
        <f>IF('基本情報入力シート'!W81="","",'基本情報入力シート'!W81)</f>
      </c>
      <c r="P67" s="278">
        <f>IF('基本情報入力シート'!X81="","",'基本情報入力シート'!X81)</f>
      </c>
      <c r="Q67" s="285">
        <f>IF('基本情報入力シート'!Y81="","",'基本情報入力シート'!Y81)</f>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1"/>
        <v>50</v>
      </c>
      <c r="B68" s="273">
        <f>IF('基本情報入力シート'!C82="","",'基本情報入力シート'!C82)</f>
      </c>
      <c r="C68" s="274">
        <f>IF('基本情報入力シート'!D82="","",'基本情報入力シート'!D82)</f>
      </c>
      <c r="D68" s="274">
        <f>IF('基本情報入力シート'!E82="","",'基本情報入力シート'!E82)</f>
      </c>
      <c r="E68" s="274">
        <f>IF('基本情報入力シート'!F82="","",'基本情報入力シート'!F82)</f>
      </c>
      <c r="F68" s="274">
        <f>IF('基本情報入力シート'!G82="","",'基本情報入力シート'!G82)</f>
      </c>
      <c r="G68" s="274">
        <f>IF('基本情報入力シート'!H82="","",'基本情報入力シート'!H82)</f>
      </c>
      <c r="H68" s="274">
        <f>IF('基本情報入力シート'!I82="","",'基本情報入力シート'!I82)</f>
      </c>
      <c r="I68" s="274">
        <f>IF('基本情報入力シート'!J82="","",'基本情報入力シート'!J82)</f>
      </c>
      <c r="J68" s="274">
        <f>IF('基本情報入力シート'!K82="","",'基本情報入力シート'!K82)</f>
      </c>
      <c r="K68" s="275">
        <f>IF('基本情報入力シート'!L82="","",'基本情報入力シート'!L82)</f>
      </c>
      <c r="L68" s="257">
        <f t="shared" si="2"/>
      </c>
      <c r="M68" s="276">
        <f>IF('基本情報入力シート'!M82="","",'基本情報入力シート'!M82)</f>
      </c>
      <c r="N68" s="276">
        <f>IF('基本情報入力シート'!R82="","",'基本情報入力シート'!R82)</f>
      </c>
      <c r="O68" s="277">
        <f>IF('基本情報入力シート'!W82="","",'基本情報入力シート'!W82)</f>
      </c>
      <c r="P68" s="278">
        <f>IF('基本情報入力シート'!X82="","",'基本情報入力シート'!X82)</f>
      </c>
      <c r="Q68" s="285">
        <f>IF('基本情報入力シート'!Y82="","",'基本情報入力シート'!Y82)</f>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1"/>
        <v>51</v>
      </c>
      <c r="B69" s="273">
        <f>IF('基本情報入力シート'!C83="","",'基本情報入力シート'!C83)</f>
      </c>
      <c r="C69" s="274">
        <f>IF('基本情報入力シート'!D83="","",'基本情報入力シート'!D83)</f>
      </c>
      <c r="D69" s="274">
        <f>IF('基本情報入力シート'!E83="","",'基本情報入力シート'!E83)</f>
      </c>
      <c r="E69" s="274">
        <f>IF('基本情報入力シート'!F83="","",'基本情報入力シート'!F83)</f>
      </c>
      <c r="F69" s="274">
        <f>IF('基本情報入力シート'!G83="","",'基本情報入力シート'!G83)</f>
      </c>
      <c r="G69" s="274">
        <f>IF('基本情報入力シート'!H83="","",'基本情報入力シート'!H83)</f>
      </c>
      <c r="H69" s="274">
        <f>IF('基本情報入力シート'!I83="","",'基本情報入力シート'!I83)</f>
      </c>
      <c r="I69" s="274">
        <f>IF('基本情報入力シート'!J83="","",'基本情報入力シート'!J83)</f>
      </c>
      <c r="J69" s="274">
        <f>IF('基本情報入力シート'!K83="","",'基本情報入力シート'!K83)</f>
      </c>
      <c r="K69" s="275">
        <f>IF('基本情報入力シート'!L83="","",'基本情報入力シート'!L83)</f>
      </c>
      <c r="L69" s="257">
        <f t="shared" si="2"/>
      </c>
      <c r="M69" s="276">
        <f>IF('基本情報入力シート'!M83="","",'基本情報入力シート'!M83)</f>
      </c>
      <c r="N69" s="276">
        <f>IF('基本情報入力シート'!R83="","",'基本情報入力シート'!R83)</f>
      </c>
      <c r="O69" s="277">
        <f>IF('基本情報入力シート'!W83="","",'基本情報入力シート'!W83)</f>
      </c>
      <c r="P69" s="278">
        <f>IF('基本情報入力シート'!X83="","",'基本情報入力シート'!X83)</f>
      </c>
      <c r="Q69" s="285">
        <f>IF('基本情報入力シート'!Y83="","",'基本情報入力シート'!Y83)</f>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1"/>
        <v>52</v>
      </c>
      <c r="B70" s="273">
        <f>IF('基本情報入力シート'!C84="","",'基本情報入力シート'!C84)</f>
      </c>
      <c r="C70" s="274">
        <f>IF('基本情報入力シート'!D84="","",'基本情報入力シート'!D84)</f>
      </c>
      <c r="D70" s="274">
        <f>IF('基本情報入力シート'!E84="","",'基本情報入力シート'!E84)</f>
      </c>
      <c r="E70" s="274">
        <f>IF('基本情報入力シート'!F84="","",'基本情報入力シート'!F84)</f>
      </c>
      <c r="F70" s="274">
        <f>IF('基本情報入力シート'!G84="","",'基本情報入力シート'!G84)</f>
      </c>
      <c r="G70" s="274">
        <f>IF('基本情報入力シート'!H84="","",'基本情報入力シート'!H84)</f>
      </c>
      <c r="H70" s="274">
        <f>IF('基本情報入力シート'!I84="","",'基本情報入力シート'!I84)</f>
      </c>
      <c r="I70" s="274">
        <f>IF('基本情報入力シート'!J84="","",'基本情報入力シート'!J84)</f>
      </c>
      <c r="J70" s="274">
        <f>IF('基本情報入力シート'!K84="","",'基本情報入力シート'!K84)</f>
      </c>
      <c r="K70" s="275">
        <f>IF('基本情報入力シート'!L84="","",'基本情報入力シート'!L84)</f>
      </c>
      <c r="L70" s="257">
        <f t="shared" si="2"/>
      </c>
      <c r="M70" s="276">
        <f>IF('基本情報入力シート'!M84="","",'基本情報入力シート'!M84)</f>
      </c>
      <c r="N70" s="276">
        <f>IF('基本情報入力シート'!R84="","",'基本情報入力シート'!R84)</f>
      </c>
      <c r="O70" s="277">
        <f>IF('基本情報入力シート'!W84="","",'基本情報入力シート'!W84)</f>
      </c>
      <c r="P70" s="278">
        <f>IF('基本情報入力シート'!X84="","",'基本情報入力シート'!X84)</f>
      </c>
      <c r="Q70" s="285">
        <f>IF('基本情報入力シート'!Y84="","",'基本情報入力シート'!Y84)</f>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1"/>
        <v>53</v>
      </c>
      <c r="B71" s="273">
        <f>IF('基本情報入力シート'!C85="","",'基本情報入力シート'!C85)</f>
      </c>
      <c r="C71" s="274">
        <f>IF('基本情報入力シート'!D85="","",'基本情報入力シート'!D85)</f>
      </c>
      <c r="D71" s="274">
        <f>IF('基本情報入力シート'!E85="","",'基本情報入力シート'!E85)</f>
      </c>
      <c r="E71" s="274">
        <f>IF('基本情報入力シート'!F85="","",'基本情報入力シート'!F85)</f>
      </c>
      <c r="F71" s="274">
        <f>IF('基本情報入力シート'!G85="","",'基本情報入力シート'!G85)</f>
      </c>
      <c r="G71" s="274">
        <f>IF('基本情報入力シート'!H85="","",'基本情報入力シート'!H85)</f>
      </c>
      <c r="H71" s="274">
        <f>IF('基本情報入力シート'!I85="","",'基本情報入力シート'!I85)</f>
      </c>
      <c r="I71" s="274">
        <f>IF('基本情報入力シート'!J85="","",'基本情報入力シート'!J85)</f>
      </c>
      <c r="J71" s="274">
        <f>IF('基本情報入力シート'!K85="","",'基本情報入力シート'!K85)</f>
      </c>
      <c r="K71" s="275">
        <f>IF('基本情報入力シート'!L85="","",'基本情報入力シート'!L85)</f>
      </c>
      <c r="L71" s="257">
        <f t="shared" si="2"/>
      </c>
      <c r="M71" s="276">
        <f>IF('基本情報入力シート'!M85="","",'基本情報入力シート'!M85)</f>
      </c>
      <c r="N71" s="276">
        <f>IF('基本情報入力シート'!R85="","",'基本情報入力シート'!R85)</f>
      </c>
      <c r="O71" s="277">
        <f>IF('基本情報入力シート'!W85="","",'基本情報入力シート'!W85)</f>
      </c>
      <c r="P71" s="278">
        <f>IF('基本情報入力シート'!X85="","",'基本情報入力シート'!X85)</f>
      </c>
      <c r="Q71" s="285">
        <f>IF('基本情報入力シート'!Y85="","",'基本情報入力シート'!Y85)</f>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1"/>
        <v>54</v>
      </c>
      <c r="B72" s="273">
        <f>IF('基本情報入力シート'!C86="","",'基本情報入力シート'!C86)</f>
      </c>
      <c r="C72" s="274">
        <f>IF('基本情報入力シート'!D86="","",'基本情報入力シート'!D86)</f>
      </c>
      <c r="D72" s="274">
        <f>IF('基本情報入力シート'!E86="","",'基本情報入力シート'!E86)</f>
      </c>
      <c r="E72" s="274">
        <f>IF('基本情報入力シート'!F86="","",'基本情報入力シート'!F86)</f>
      </c>
      <c r="F72" s="274">
        <f>IF('基本情報入力シート'!G86="","",'基本情報入力シート'!G86)</f>
      </c>
      <c r="G72" s="274">
        <f>IF('基本情報入力シート'!H86="","",'基本情報入力シート'!H86)</f>
      </c>
      <c r="H72" s="274">
        <f>IF('基本情報入力シート'!I86="","",'基本情報入力シート'!I86)</f>
      </c>
      <c r="I72" s="274">
        <f>IF('基本情報入力シート'!J86="","",'基本情報入力シート'!J86)</f>
      </c>
      <c r="J72" s="274">
        <f>IF('基本情報入力シート'!K86="","",'基本情報入力シート'!K86)</f>
      </c>
      <c r="K72" s="275">
        <f>IF('基本情報入力シート'!L86="","",'基本情報入力シート'!L86)</f>
      </c>
      <c r="L72" s="257">
        <f t="shared" si="2"/>
      </c>
      <c r="M72" s="276">
        <f>IF('基本情報入力シート'!M86="","",'基本情報入力シート'!M86)</f>
      </c>
      <c r="N72" s="276">
        <f>IF('基本情報入力シート'!R86="","",'基本情報入力シート'!R86)</f>
      </c>
      <c r="O72" s="277">
        <f>IF('基本情報入力シート'!W86="","",'基本情報入力シート'!W86)</f>
      </c>
      <c r="P72" s="278">
        <f>IF('基本情報入力シート'!X86="","",'基本情報入力シート'!X86)</f>
      </c>
      <c r="Q72" s="285">
        <f>IF('基本情報入力シート'!Y86="","",'基本情報入力シート'!Y86)</f>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1"/>
        <v>55</v>
      </c>
      <c r="B73" s="273">
        <f>IF('基本情報入力シート'!C87="","",'基本情報入力シート'!C87)</f>
      </c>
      <c r="C73" s="274">
        <f>IF('基本情報入力シート'!D87="","",'基本情報入力シート'!D87)</f>
      </c>
      <c r="D73" s="274">
        <f>IF('基本情報入力シート'!E87="","",'基本情報入力シート'!E87)</f>
      </c>
      <c r="E73" s="274">
        <f>IF('基本情報入力シート'!F87="","",'基本情報入力シート'!F87)</f>
      </c>
      <c r="F73" s="274">
        <f>IF('基本情報入力シート'!G87="","",'基本情報入力シート'!G87)</f>
      </c>
      <c r="G73" s="274">
        <f>IF('基本情報入力シート'!H87="","",'基本情報入力シート'!H87)</f>
      </c>
      <c r="H73" s="274">
        <f>IF('基本情報入力シート'!I87="","",'基本情報入力シート'!I87)</f>
      </c>
      <c r="I73" s="274">
        <f>IF('基本情報入力シート'!J87="","",'基本情報入力シート'!J87)</f>
      </c>
      <c r="J73" s="274">
        <f>IF('基本情報入力シート'!K87="","",'基本情報入力シート'!K87)</f>
      </c>
      <c r="K73" s="275">
        <f>IF('基本情報入力シート'!L87="","",'基本情報入力シート'!L87)</f>
      </c>
      <c r="L73" s="257">
        <f t="shared" si="2"/>
      </c>
      <c r="M73" s="276">
        <f>IF('基本情報入力シート'!M87="","",'基本情報入力シート'!M87)</f>
      </c>
      <c r="N73" s="276">
        <f>IF('基本情報入力シート'!R87="","",'基本情報入力シート'!R87)</f>
      </c>
      <c r="O73" s="277">
        <f>IF('基本情報入力シート'!W87="","",'基本情報入力シート'!W87)</f>
      </c>
      <c r="P73" s="278">
        <f>IF('基本情報入力シート'!X87="","",'基本情報入力シート'!X87)</f>
      </c>
      <c r="Q73" s="285">
        <f>IF('基本情報入力シート'!Y87="","",'基本情報入力シート'!Y87)</f>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1"/>
        <v>56</v>
      </c>
      <c r="B74" s="273">
        <f>IF('基本情報入力シート'!C88="","",'基本情報入力シート'!C88)</f>
      </c>
      <c r="C74" s="274">
        <f>IF('基本情報入力シート'!D88="","",'基本情報入力シート'!D88)</f>
      </c>
      <c r="D74" s="274">
        <f>IF('基本情報入力シート'!E88="","",'基本情報入力シート'!E88)</f>
      </c>
      <c r="E74" s="274">
        <f>IF('基本情報入力シート'!F88="","",'基本情報入力シート'!F88)</f>
      </c>
      <c r="F74" s="274">
        <f>IF('基本情報入力シート'!G88="","",'基本情報入力シート'!G88)</f>
      </c>
      <c r="G74" s="274">
        <f>IF('基本情報入力シート'!H88="","",'基本情報入力シート'!H88)</f>
      </c>
      <c r="H74" s="274">
        <f>IF('基本情報入力シート'!I88="","",'基本情報入力シート'!I88)</f>
      </c>
      <c r="I74" s="274">
        <f>IF('基本情報入力シート'!J88="","",'基本情報入力シート'!J88)</f>
      </c>
      <c r="J74" s="274">
        <f>IF('基本情報入力シート'!K88="","",'基本情報入力シート'!K88)</f>
      </c>
      <c r="K74" s="275">
        <f>IF('基本情報入力シート'!L88="","",'基本情報入力シート'!L88)</f>
      </c>
      <c r="L74" s="257">
        <f t="shared" si="2"/>
      </c>
      <c r="M74" s="276">
        <f>IF('基本情報入力シート'!M88="","",'基本情報入力シート'!M88)</f>
      </c>
      <c r="N74" s="276">
        <f>IF('基本情報入力シート'!R88="","",'基本情報入力シート'!R88)</f>
      </c>
      <c r="O74" s="277">
        <f>IF('基本情報入力シート'!W88="","",'基本情報入力シート'!W88)</f>
      </c>
      <c r="P74" s="278">
        <f>IF('基本情報入力シート'!X88="","",'基本情報入力シート'!X88)</f>
      </c>
      <c r="Q74" s="285">
        <f>IF('基本情報入力シート'!Y88="","",'基本情報入力シート'!Y88)</f>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1"/>
        <v>57</v>
      </c>
      <c r="B75" s="273">
        <f>IF('基本情報入力シート'!C89="","",'基本情報入力シート'!C89)</f>
      </c>
      <c r="C75" s="274">
        <f>IF('基本情報入力シート'!D89="","",'基本情報入力シート'!D89)</f>
      </c>
      <c r="D75" s="274">
        <f>IF('基本情報入力シート'!E89="","",'基本情報入力シート'!E89)</f>
      </c>
      <c r="E75" s="274">
        <f>IF('基本情報入力シート'!F89="","",'基本情報入力シート'!F89)</f>
      </c>
      <c r="F75" s="274">
        <f>IF('基本情報入力シート'!G89="","",'基本情報入力シート'!G89)</f>
      </c>
      <c r="G75" s="274">
        <f>IF('基本情報入力シート'!H89="","",'基本情報入力シート'!H89)</f>
      </c>
      <c r="H75" s="274">
        <f>IF('基本情報入力シート'!I89="","",'基本情報入力シート'!I89)</f>
      </c>
      <c r="I75" s="274">
        <f>IF('基本情報入力シート'!J89="","",'基本情報入力シート'!J89)</f>
      </c>
      <c r="J75" s="274">
        <f>IF('基本情報入力シート'!K89="","",'基本情報入力シート'!K89)</f>
      </c>
      <c r="K75" s="275">
        <f>IF('基本情報入力シート'!L89="","",'基本情報入力シート'!L89)</f>
      </c>
      <c r="L75" s="257">
        <f t="shared" si="2"/>
      </c>
      <c r="M75" s="276">
        <f>IF('基本情報入力シート'!M89="","",'基本情報入力シート'!M89)</f>
      </c>
      <c r="N75" s="276">
        <f>IF('基本情報入力シート'!R89="","",'基本情報入力シート'!R89)</f>
      </c>
      <c r="O75" s="277">
        <f>IF('基本情報入力シート'!W89="","",'基本情報入力シート'!W89)</f>
      </c>
      <c r="P75" s="278">
        <f>IF('基本情報入力シート'!X89="","",'基本情報入力シート'!X89)</f>
      </c>
      <c r="Q75" s="285">
        <f>IF('基本情報入力シート'!Y89="","",'基本情報入力シート'!Y89)</f>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1"/>
        <v>58</v>
      </c>
      <c r="B76" s="273">
        <f>IF('基本情報入力シート'!C90="","",'基本情報入力シート'!C90)</f>
      </c>
      <c r="C76" s="274">
        <f>IF('基本情報入力シート'!D90="","",'基本情報入力シート'!D90)</f>
      </c>
      <c r="D76" s="274">
        <f>IF('基本情報入力シート'!E90="","",'基本情報入力シート'!E90)</f>
      </c>
      <c r="E76" s="274">
        <f>IF('基本情報入力シート'!F90="","",'基本情報入力シート'!F90)</f>
      </c>
      <c r="F76" s="274">
        <f>IF('基本情報入力シート'!G90="","",'基本情報入力シート'!G90)</f>
      </c>
      <c r="G76" s="274">
        <f>IF('基本情報入力シート'!H90="","",'基本情報入力シート'!H90)</f>
      </c>
      <c r="H76" s="274">
        <f>IF('基本情報入力シート'!I90="","",'基本情報入力シート'!I90)</f>
      </c>
      <c r="I76" s="274">
        <f>IF('基本情報入力シート'!J90="","",'基本情報入力シート'!J90)</f>
      </c>
      <c r="J76" s="274">
        <f>IF('基本情報入力シート'!K90="","",'基本情報入力シート'!K90)</f>
      </c>
      <c r="K76" s="275">
        <f>IF('基本情報入力シート'!L90="","",'基本情報入力シート'!L90)</f>
      </c>
      <c r="L76" s="257">
        <f t="shared" si="2"/>
      </c>
      <c r="M76" s="276">
        <f>IF('基本情報入力シート'!M90="","",'基本情報入力シート'!M90)</f>
      </c>
      <c r="N76" s="276">
        <f>IF('基本情報入力シート'!R90="","",'基本情報入力シート'!R90)</f>
      </c>
      <c r="O76" s="277">
        <f>IF('基本情報入力シート'!W90="","",'基本情報入力シート'!W90)</f>
      </c>
      <c r="P76" s="278">
        <f>IF('基本情報入力シート'!X90="","",'基本情報入力シート'!X90)</f>
      </c>
      <c r="Q76" s="285">
        <f>IF('基本情報入力シート'!Y90="","",'基本情報入力シート'!Y90)</f>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1"/>
        <v>59</v>
      </c>
      <c r="B77" s="273">
        <f>IF('基本情報入力シート'!C91="","",'基本情報入力シート'!C91)</f>
      </c>
      <c r="C77" s="274">
        <f>IF('基本情報入力シート'!D91="","",'基本情報入力シート'!D91)</f>
      </c>
      <c r="D77" s="274">
        <f>IF('基本情報入力シート'!E91="","",'基本情報入力シート'!E91)</f>
      </c>
      <c r="E77" s="274">
        <f>IF('基本情報入力シート'!F91="","",'基本情報入力シート'!F91)</f>
      </c>
      <c r="F77" s="274">
        <f>IF('基本情報入力シート'!G91="","",'基本情報入力シート'!G91)</f>
      </c>
      <c r="G77" s="274">
        <f>IF('基本情報入力シート'!H91="","",'基本情報入力シート'!H91)</f>
      </c>
      <c r="H77" s="274">
        <f>IF('基本情報入力シート'!I91="","",'基本情報入力シート'!I91)</f>
      </c>
      <c r="I77" s="274">
        <f>IF('基本情報入力シート'!J91="","",'基本情報入力シート'!J91)</f>
      </c>
      <c r="J77" s="274">
        <f>IF('基本情報入力シート'!K91="","",'基本情報入力シート'!K91)</f>
      </c>
      <c r="K77" s="275">
        <f>IF('基本情報入力シート'!L91="","",'基本情報入力シート'!L91)</f>
      </c>
      <c r="L77" s="257">
        <f t="shared" si="2"/>
      </c>
      <c r="M77" s="276">
        <f>IF('基本情報入力シート'!M91="","",'基本情報入力シート'!M91)</f>
      </c>
      <c r="N77" s="276">
        <f>IF('基本情報入力シート'!R91="","",'基本情報入力シート'!R91)</f>
      </c>
      <c r="O77" s="277">
        <f>IF('基本情報入力シート'!W91="","",'基本情報入力シート'!W91)</f>
      </c>
      <c r="P77" s="278">
        <f>IF('基本情報入力シート'!X91="","",'基本情報入力シート'!X91)</f>
      </c>
      <c r="Q77" s="285">
        <f>IF('基本情報入力シート'!Y91="","",'基本情報入力シート'!Y91)</f>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1"/>
        <v>60</v>
      </c>
      <c r="B78" s="273">
        <f>IF('基本情報入力シート'!C92="","",'基本情報入力シート'!C92)</f>
      </c>
      <c r="C78" s="274">
        <f>IF('基本情報入力シート'!D92="","",'基本情報入力シート'!D92)</f>
      </c>
      <c r="D78" s="274">
        <f>IF('基本情報入力シート'!E92="","",'基本情報入力シート'!E92)</f>
      </c>
      <c r="E78" s="274">
        <f>IF('基本情報入力シート'!F92="","",'基本情報入力シート'!F92)</f>
      </c>
      <c r="F78" s="274">
        <f>IF('基本情報入力シート'!G92="","",'基本情報入力シート'!G92)</f>
      </c>
      <c r="G78" s="274">
        <f>IF('基本情報入力シート'!H92="","",'基本情報入力シート'!H92)</f>
      </c>
      <c r="H78" s="274">
        <f>IF('基本情報入力シート'!I92="","",'基本情報入力シート'!I92)</f>
      </c>
      <c r="I78" s="274">
        <f>IF('基本情報入力シート'!J92="","",'基本情報入力シート'!J92)</f>
      </c>
      <c r="J78" s="274">
        <f>IF('基本情報入力シート'!K92="","",'基本情報入力シート'!K92)</f>
      </c>
      <c r="K78" s="275">
        <f>IF('基本情報入力シート'!L92="","",'基本情報入力シート'!L92)</f>
      </c>
      <c r="L78" s="257">
        <f t="shared" si="2"/>
      </c>
      <c r="M78" s="276">
        <f>IF('基本情報入力シート'!M92="","",'基本情報入力シート'!M92)</f>
      </c>
      <c r="N78" s="276">
        <f>IF('基本情報入力シート'!R92="","",'基本情報入力シート'!R92)</f>
      </c>
      <c r="O78" s="277">
        <f>IF('基本情報入力シート'!W92="","",'基本情報入力シート'!W92)</f>
      </c>
      <c r="P78" s="278">
        <f>IF('基本情報入力シート'!X92="","",'基本情報入力シート'!X92)</f>
      </c>
      <c r="Q78" s="285">
        <f>IF('基本情報入力シート'!Y92="","",'基本情報入力シート'!Y92)</f>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1"/>
        <v>61</v>
      </c>
      <c r="B79" s="273">
        <f>IF('基本情報入力シート'!C93="","",'基本情報入力シート'!C93)</f>
      </c>
      <c r="C79" s="274">
        <f>IF('基本情報入力シート'!D93="","",'基本情報入力シート'!D93)</f>
      </c>
      <c r="D79" s="274">
        <f>IF('基本情報入力シート'!E93="","",'基本情報入力シート'!E93)</f>
      </c>
      <c r="E79" s="274">
        <f>IF('基本情報入力シート'!F93="","",'基本情報入力シート'!F93)</f>
      </c>
      <c r="F79" s="274">
        <f>IF('基本情報入力シート'!G93="","",'基本情報入力シート'!G93)</f>
      </c>
      <c r="G79" s="274">
        <f>IF('基本情報入力シート'!H93="","",'基本情報入力シート'!H93)</f>
      </c>
      <c r="H79" s="274">
        <f>IF('基本情報入力シート'!I93="","",'基本情報入力シート'!I93)</f>
      </c>
      <c r="I79" s="274">
        <f>IF('基本情報入力シート'!J93="","",'基本情報入力シート'!J93)</f>
      </c>
      <c r="J79" s="274">
        <f>IF('基本情報入力シート'!K93="","",'基本情報入力シート'!K93)</f>
      </c>
      <c r="K79" s="275">
        <f>IF('基本情報入力シート'!L93="","",'基本情報入力シート'!L93)</f>
      </c>
      <c r="L79" s="257">
        <f t="shared" si="2"/>
      </c>
      <c r="M79" s="276">
        <f>IF('基本情報入力シート'!M93="","",'基本情報入力シート'!M93)</f>
      </c>
      <c r="N79" s="276">
        <f>IF('基本情報入力シート'!R93="","",'基本情報入力シート'!R93)</f>
      </c>
      <c r="O79" s="277">
        <f>IF('基本情報入力シート'!W93="","",'基本情報入力シート'!W93)</f>
      </c>
      <c r="P79" s="278">
        <f>IF('基本情報入力シート'!X93="","",'基本情報入力シート'!X93)</f>
      </c>
      <c r="Q79" s="285">
        <f>IF('基本情報入力シート'!Y93="","",'基本情報入力シート'!Y93)</f>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1"/>
        <v>62</v>
      </c>
      <c r="B80" s="273">
        <f>IF('基本情報入力シート'!C94="","",'基本情報入力シート'!C94)</f>
      </c>
      <c r="C80" s="274">
        <f>IF('基本情報入力シート'!D94="","",'基本情報入力シート'!D94)</f>
      </c>
      <c r="D80" s="274">
        <f>IF('基本情報入力シート'!E94="","",'基本情報入力シート'!E94)</f>
      </c>
      <c r="E80" s="274">
        <f>IF('基本情報入力シート'!F94="","",'基本情報入力シート'!F94)</f>
      </c>
      <c r="F80" s="274">
        <f>IF('基本情報入力シート'!G94="","",'基本情報入力シート'!G94)</f>
      </c>
      <c r="G80" s="274">
        <f>IF('基本情報入力シート'!H94="","",'基本情報入力シート'!H94)</f>
      </c>
      <c r="H80" s="274">
        <f>IF('基本情報入力シート'!I94="","",'基本情報入力シート'!I94)</f>
      </c>
      <c r="I80" s="274">
        <f>IF('基本情報入力シート'!J94="","",'基本情報入力シート'!J94)</f>
      </c>
      <c r="J80" s="274">
        <f>IF('基本情報入力シート'!K94="","",'基本情報入力シート'!K94)</f>
      </c>
      <c r="K80" s="275">
        <f>IF('基本情報入力シート'!L94="","",'基本情報入力シート'!L94)</f>
      </c>
      <c r="L80" s="257">
        <f t="shared" si="2"/>
      </c>
      <c r="M80" s="276">
        <f>IF('基本情報入力シート'!M94="","",'基本情報入力シート'!M94)</f>
      </c>
      <c r="N80" s="276">
        <f>IF('基本情報入力シート'!R94="","",'基本情報入力シート'!R94)</f>
      </c>
      <c r="O80" s="277">
        <f>IF('基本情報入力シート'!W94="","",'基本情報入力シート'!W94)</f>
      </c>
      <c r="P80" s="278">
        <f>IF('基本情報入力シート'!X94="","",'基本情報入力シート'!X94)</f>
      </c>
      <c r="Q80" s="285">
        <f>IF('基本情報入力シート'!Y94="","",'基本情報入力シート'!Y94)</f>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1"/>
        <v>63</v>
      </c>
      <c r="B81" s="273">
        <f>IF('基本情報入力シート'!C95="","",'基本情報入力シート'!C95)</f>
      </c>
      <c r="C81" s="274">
        <f>IF('基本情報入力シート'!D95="","",'基本情報入力シート'!D95)</f>
      </c>
      <c r="D81" s="274">
        <f>IF('基本情報入力シート'!E95="","",'基本情報入力シート'!E95)</f>
      </c>
      <c r="E81" s="274">
        <f>IF('基本情報入力シート'!F95="","",'基本情報入力シート'!F95)</f>
      </c>
      <c r="F81" s="274">
        <f>IF('基本情報入力シート'!G95="","",'基本情報入力シート'!G95)</f>
      </c>
      <c r="G81" s="274">
        <f>IF('基本情報入力シート'!H95="","",'基本情報入力シート'!H95)</f>
      </c>
      <c r="H81" s="274">
        <f>IF('基本情報入力シート'!I95="","",'基本情報入力シート'!I95)</f>
      </c>
      <c r="I81" s="274">
        <f>IF('基本情報入力シート'!J95="","",'基本情報入力シート'!J95)</f>
      </c>
      <c r="J81" s="274">
        <f>IF('基本情報入力シート'!K95="","",'基本情報入力シート'!K95)</f>
      </c>
      <c r="K81" s="275">
        <f>IF('基本情報入力シート'!L95="","",'基本情報入力シート'!L95)</f>
      </c>
      <c r="L81" s="257">
        <f t="shared" si="2"/>
      </c>
      <c r="M81" s="276">
        <f>IF('基本情報入力シート'!M95="","",'基本情報入力シート'!M95)</f>
      </c>
      <c r="N81" s="276">
        <f>IF('基本情報入力シート'!R95="","",'基本情報入力シート'!R95)</f>
      </c>
      <c r="O81" s="277">
        <f>IF('基本情報入力シート'!W95="","",'基本情報入力シート'!W95)</f>
      </c>
      <c r="P81" s="278">
        <f>IF('基本情報入力シート'!X95="","",'基本情報入力シート'!X95)</f>
      </c>
      <c r="Q81" s="285">
        <f>IF('基本情報入力シート'!Y95="","",'基本情報入力シート'!Y95)</f>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1"/>
        <v>64</v>
      </c>
      <c r="B82" s="273">
        <f>IF('基本情報入力シート'!C96="","",'基本情報入力シート'!C96)</f>
      </c>
      <c r="C82" s="274">
        <f>IF('基本情報入力シート'!D96="","",'基本情報入力シート'!D96)</f>
      </c>
      <c r="D82" s="274">
        <f>IF('基本情報入力シート'!E96="","",'基本情報入力シート'!E96)</f>
      </c>
      <c r="E82" s="274">
        <f>IF('基本情報入力シート'!F96="","",'基本情報入力シート'!F96)</f>
      </c>
      <c r="F82" s="274">
        <f>IF('基本情報入力シート'!G96="","",'基本情報入力シート'!G96)</f>
      </c>
      <c r="G82" s="274">
        <f>IF('基本情報入力シート'!H96="","",'基本情報入力シート'!H96)</f>
      </c>
      <c r="H82" s="274">
        <f>IF('基本情報入力シート'!I96="","",'基本情報入力シート'!I96)</f>
      </c>
      <c r="I82" s="274">
        <f>IF('基本情報入力シート'!J96="","",'基本情報入力シート'!J96)</f>
      </c>
      <c r="J82" s="274">
        <f>IF('基本情報入力シート'!K96="","",'基本情報入力シート'!K96)</f>
      </c>
      <c r="K82" s="275">
        <f>IF('基本情報入力シート'!L96="","",'基本情報入力シート'!L96)</f>
      </c>
      <c r="L82" s="257">
        <f t="shared" si="2"/>
      </c>
      <c r="M82" s="276">
        <f>IF('基本情報入力シート'!M96="","",'基本情報入力シート'!M96)</f>
      </c>
      <c r="N82" s="276">
        <f>IF('基本情報入力シート'!R96="","",'基本情報入力シート'!R96)</f>
      </c>
      <c r="O82" s="277">
        <f>IF('基本情報入力シート'!W96="","",'基本情報入力シート'!W96)</f>
      </c>
      <c r="P82" s="278">
        <f>IF('基本情報入力シート'!X96="","",'基本情報入力シート'!X96)</f>
      </c>
      <c r="Q82" s="285">
        <f>IF('基本情報入力シート'!Y96="","",'基本情報入力シート'!Y96)</f>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1"/>
        <v>65</v>
      </c>
      <c r="B83" s="273">
        <f>IF('基本情報入力シート'!C97="","",'基本情報入力シート'!C97)</f>
      </c>
      <c r="C83" s="274">
        <f>IF('基本情報入力シート'!D97="","",'基本情報入力シート'!D97)</f>
      </c>
      <c r="D83" s="274">
        <f>IF('基本情報入力シート'!E97="","",'基本情報入力シート'!E97)</f>
      </c>
      <c r="E83" s="274">
        <f>IF('基本情報入力シート'!F97="","",'基本情報入力シート'!F97)</f>
      </c>
      <c r="F83" s="274">
        <f>IF('基本情報入力シート'!G97="","",'基本情報入力シート'!G97)</f>
      </c>
      <c r="G83" s="274">
        <f>IF('基本情報入力シート'!H97="","",'基本情報入力シート'!H97)</f>
      </c>
      <c r="H83" s="274">
        <f>IF('基本情報入力シート'!I97="","",'基本情報入力シート'!I97)</f>
      </c>
      <c r="I83" s="274">
        <f>IF('基本情報入力シート'!J97="","",'基本情報入力シート'!J97)</f>
      </c>
      <c r="J83" s="274">
        <f>IF('基本情報入力シート'!K97="","",'基本情報入力シート'!K97)</f>
      </c>
      <c r="K83" s="275">
        <f>IF('基本情報入力シート'!L97="","",'基本情報入力シート'!L97)</f>
      </c>
      <c r="L83" s="257">
        <f t="shared" si="2"/>
      </c>
      <c r="M83" s="276">
        <f>IF('基本情報入力シート'!M97="","",'基本情報入力シート'!M97)</f>
      </c>
      <c r="N83" s="276">
        <f>IF('基本情報入力シート'!R97="","",'基本情報入力シート'!R97)</f>
      </c>
      <c r="O83" s="277">
        <f>IF('基本情報入力シート'!W97="","",'基本情報入力シート'!W97)</f>
      </c>
      <c r="P83" s="278">
        <f>IF('基本情報入力シート'!X97="","",'基本情報入力シート'!X97)</f>
      </c>
      <c r="Q83" s="285">
        <f>IF('基本情報入力シート'!Y97="","",'基本情報入力シート'!Y97)</f>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1"/>
        <v>66</v>
      </c>
      <c r="B84" s="273">
        <f>IF('基本情報入力シート'!C98="","",'基本情報入力シート'!C98)</f>
      </c>
      <c r="C84" s="274">
        <f>IF('基本情報入力シート'!D98="","",'基本情報入力シート'!D98)</f>
      </c>
      <c r="D84" s="274">
        <f>IF('基本情報入力シート'!E98="","",'基本情報入力シート'!E98)</f>
      </c>
      <c r="E84" s="274">
        <f>IF('基本情報入力シート'!F98="","",'基本情報入力シート'!F98)</f>
      </c>
      <c r="F84" s="274">
        <f>IF('基本情報入力シート'!G98="","",'基本情報入力シート'!G98)</f>
      </c>
      <c r="G84" s="274">
        <f>IF('基本情報入力シート'!H98="","",'基本情報入力シート'!H98)</f>
      </c>
      <c r="H84" s="274">
        <f>IF('基本情報入力シート'!I98="","",'基本情報入力シート'!I98)</f>
      </c>
      <c r="I84" s="274">
        <f>IF('基本情報入力シート'!J98="","",'基本情報入力シート'!J98)</f>
      </c>
      <c r="J84" s="274">
        <f>IF('基本情報入力シート'!K98="","",'基本情報入力シート'!K98)</f>
      </c>
      <c r="K84" s="275">
        <f>IF('基本情報入力シート'!L98="","",'基本情報入力シート'!L98)</f>
      </c>
      <c r="L84" s="257">
        <f t="shared" si="2"/>
      </c>
      <c r="M84" s="276">
        <f>IF('基本情報入力シート'!M98="","",'基本情報入力シート'!M98)</f>
      </c>
      <c r="N84" s="276">
        <f>IF('基本情報入力シート'!R98="","",'基本情報入力シート'!R98)</f>
      </c>
      <c r="O84" s="277">
        <f>IF('基本情報入力シート'!W98="","",'基本情報入力シート'!W98)</f>
      </c>
      <c r="P84" s="278">
        <f>IF('基本情報入力シート'!X98="","",'基本情報入力シート'!X98)</f>
      </c>
      <c r="Q84" s="285">
        <f>IF('基本情報入力シート'!Y98="","",'基本情報入力シート'!Y98)</f>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1"/>
        <v>67</v>
      </c>
      <c r="B85" s="273">
        <f>IF('基本情報入力シート'!C99="","",'基本情報入力シート'!C99)</f>
      </c>
      <c r="C85" s="274">
        <f>IF('基本情報入力シート'!D99="","",'基本情報入力シート'!D99)</f>
      </c>
      <c r="D85" s="274">
        <f>IF('基本情報入力シート'!E99="","",'基本情報入力シート'!E99)</f>
      </c>
      <c r="E85" s="274">
        <f>IF('基本情報入力シート'!F99="","",'基本情報入力シート'!F99)</f>
      </c>
      <c r="F85" s="274">
        <f>IF('基本情報入力シート'!G99="","",'基本情報入力シート'!G99)</f>
      </c>
      <c r="G85" s="274">
        <f>IF('基本情報入力シート'!H99="","",'基本情報入力シート'!H99)</f>
      </c>
      <c r="H85" s="274">
        <f>IF('基本情報入力シート'!I99="","",'基本情報入力シート'!I99)</f>
      </c>
      <c r="I85" s="274">
        <f>IF('基本情報入力シート'!J99="","",'基本情報入力シート'!J99)</f>
      </c>
      <c r="J85" s="274">
        <f>IF('基本情報入力シート'!K99="","",'基本情報入力シート'!K99)</f>
      </c>
      <c r="K85" s="275">
        <f>IF('基本情報入力シート'!L99="","",'基本情報入力シート'!L99)</f>
      </c>
      <c r="L85" s="257">
        <f t="shared" si="2"/>
      </c>
      <c r="M85" s="276">
        <f>IF('基本情報入力シート'!M99="","",'基本情報入力シート'!M99)</f>
      </c>
      <c r="N85" s="276">
        <f>IF('基本情報入力シート'!R99="","",'基本情報入力シート'!R99)</f>
      </c>
      <c r="O85" s="277">
        <f>IF('基本情報入力シート'!W99="","",'基本情報入力シート'!W99)</f>
      </c>
      <c r="P85" s="278">
        <f>IF('基本情報入力シート'!X99="","",'基本情報入力シート'!X99)</f>
      </c>
      <c r="Q85" s="285">
        <f>IF('基本情報入力シート'!Y99="","",'基本情報入力シート'!Y99)</f>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1"/>
        <v>68</v>
      </c>
      <c r="B86" s="273">
        <f>IF('基本情報入力シート'!C100="","",'基本情報入力シート'!C100)</f>
      </c>
      <c r="C86" s="274">
        <f>IF('基本情報入力シート'!D100="","",'基本情報入力シート'!D100)</f>
      </c>
      <c r="D86" s="274">
        <f>IF('基本情報入力シート'!E100="","",'基本情報入力シート'!E100)</f>
      </c>
      <c r="E86" s="274">
        <f>IF('基本情報入力シート'!F100="","",'基本情報入力シート'!F100)</f>
      </c>
      <c r="F86" s="274">
        <f>IF('基本情報入力シート'!G100="","",'基本情報入力シート'!G100)</f>
      </c>
      <c r="G86" s="274">
        <f>IF('基本情報入力シート'!H100="","",'基本情報入力シート'!H100)</f>
      </c>
      <c r="H86" s="274">
        <f>IF('基本情報入力シート'!I100="","",'基本情報入力シート'!I100)</f>
      </c>
      <c r="I86" s="274">
        <f>IF('基本情報入力シート'!J100="","",'基本情報入力シート'!J100)</f>
      </c>
      <c r="J86" s="274">
        <f>IF('基本情報入力シート'!K100="","",'基本情報入力シート'!K100)</f>
      </c>
      <c r="K86" s="275">
        <f>IF('基本情報入力シート'!L100="","",'基本情報入力シート'!L100)</f>
      </c>
      <c r="L86" s="257">
        <f t="shared" si="2"/>
      </c>
      <c r="M86" s="276">
        <f>IF('基本情報入力シート'!M100="","",'基本情報入力シート'!M100)</f>
      </c>
      <c r="N86" s="276">
        <f>IF('基本情報入力シート'!R100="","",'基本情報入力シート'!R100)</f>
      </c>
      <c r="O86" s="277">
        <f>IF('基本情報入力シート'!W100="","",'基本情報入力シート'!W100)</f>
      </c>
      <c r="P86" s="278">
        <f>IF('基本情報入力シート'!X100="","",'基本情報入力シート'!X100)</f>
      </c>
      <c r="Q86" s="285">
        <f>IF('基本情報入力シート'!Y100="","",'基本情報入力シート'!Y100)</f>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1"/>
        <v>69</v>
      </c>
      <c r="B87" s="273">
        <f>IF('基本情報入力シート'!C101="","",'基本情報入力シート'!C101)</f>
      </c>
      <c r="C87" s="274">
        <f>IF('基本情報入力シート'!D101="","",'基本情報入力シート'!D101)</f>
      </c>
      <c r="D87" s="274">
        <f>IF('基本情報入力シート'!E101="","",'基本情報入力シート'!E101)</f>
      </c>
      <c r="E87" s="274">
        <f>IF('基本情報入力シート'!F101="","",'基本情報入力シート'!F101)</f>
      </c>
      <c r="F87" s="274">
        <f>IF('基本情報入力シート'!G101="","",'基本情報入力シート'!G101)</f>
      </c>
      <c r="G87" s="274">
        <f>IF('基本情報入力シート'!H101="","",'基本情報入力シート'!H101)</f>
      </c>
      <c r="H87" s="274">
        <f>IF('基本情報入力シート'!I101="","",'基本情報入力シート'!I101)</f>
      </c>
      <c r="I87" s="274">
        <f>IF('基本情報入力シート'!J101="","",'基本情報入力シート'!J101)</f>
      </c>
      <c r="J87" s="274">
        <f>IF('基本情報入力シート'!K101="","",'基本情報入力シート'!K101)</f>
      </c>
      <c r="K87" s="275">
        <f>IF('基本情報入力シート'!L101="","",'基本情報入力シート'!L101)</f>
      </c>
      <c r="L87" s="257">
        <f t="shared" si="2"/>
      </c>
      <c r="M87" s="276">
        <f>IF('基本情報入力シート'!M101="","",'基本情報入力シート'!M101)</f>
      </c>
      <c r="N87" s="276">
        <f>IF('基本情報入力シート'!R101="","",'基本情報入力シート'!R101)</f>
      </c>
      <c r="O87" s="277">
        <f>IF('基本情報入力シート'!W101="","",'基本情報入力シート'!W101)</f>
      </c>
      <c r="P87" s="278">
        <f>IF('基本情報入力シート'!X101="","",'基本情報入力シート'!X101)</f>
      </c>
      <c r="Q87" s="285">
        <f>IF('基本情報入力シート'!Y101="","",'基本情報入力シート'!Y101)</f>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1"/>
        <v>70</v>
      </c>
      <c r="B88" s="273">
        <f>IF('基本情報入力シート'!C102="","",'基本情報入力シート'!C102)</f>
      </c>
      <c r="C88" s="274">
        <f>IF('基本情報入力シート'!D102="","",'基本情報入力シート'!D102)</f>
      </c>
      <c r="D88" s="274">
        <f>IF('基本情報入力シート'!E102="","",'基本情報入力シート'!E102)</f>
      </c>
      <c r="E88" s="274">
        <f>IF('基本情報入力シート'!F102="","",'基本情報入力シート'!F102)</f>
      </c>
      <c r="F88" s="274">
        <f>IF('基本情報入力シート'!G102="","",'基本情報入力シート'!G102)</f>
      </c>
      <c r="G88" s="274">
        <f>IF('基本情報入力シート'!H102="","",'基本情報入力シート'!H102)</f>
      </c>
      <c r="H88" s="274">
        <f>IF('基本情報入力シート'!I102="","",'基本情報入力シート'!I102)</f>
      </c>
      <c r="I88" s="274">
        <f>IF('基本情報入力シート'!J102="","",'基本情報入力シート'!J102)</f>
      </c>
      <c r="J88" s="274">
        <f>IF('基本情報入力シート'!K102="","",'基本情報入力シート'!K102)</f>
      </c>
      <c r="K88" s="275">
        <f>IF('基本情報入力シート'!L102="","",'基本情報入力シート'!L102)</f>
      </c>
      <c r="L88" s="257">
        <f t="shared" si="2"/>
      </c>
      <c r="M88" s="276">
        <f>IF('基本情報入力シート'!M102="","",'基本情報入力シート'!M102)</f>
      </c>
      <c r="N88" s="276">
        <f>IF('基本情報入力シート'!R102="","",'基本情報入力シート'!R102)</f>
      </c>
      <c r="O88" s="277">
        <f>IF('基本情報入力シート'!W102="","",'基本情報入力シート'!W102)</f>
      </c>
      <c r="P88" s="278">
        <f>IF('基本情報入力シート'!X102="","",'基本情報入力シート'!X102)</f>
      </c>
      <c r="Q88" s="285">
        <f>IF('基本情報入力シート'!Y102="","",'基本情報入力シート'!Y102)</f>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1"/>
        <v>71</v>
      </c>
      <c r="B89" s="273">
        <f>IF('基本情報入力シート'!C103="","",'基本情報入力シート'!C103)</f>
      </c>
      <c r="C89" s="274">
        <f>IF('基本情報入力シート'!D103="","",'基本情報入力シート'!D103)</f>
      </c>
      <c r="D89" s="274">
        <f>IF('基本情報入力シート'!E103="","",'基本情報入力シート'!E103)</f>
      </c>
      <c r="E89" s="274">
        <f>IF('基本情報入力シート'!F103="","",'基本情報入力シート'!F103)</f>
      </c>
      <c r="F89" s="274">
        <f>IF('基本情報入力シート'!G103="","",'基本情報入力シート'!G103)</f>
      </c>
      <c r="G89" s="274">
        <f>IF('基本情報入力シート'!H103="","",'基本情報入力シート'!H103)</f>
      </c>
      <c r="H89" s="274">
        <f>IF('基本情報入力シート'!I103="","",'基本情報入力シート'!I103)</f>
      </c>
      <c r="I89" s="274">
        <f>IF('基本情報入力シート'!J103="","",'基本情報入力シート'!J103)</f>
      </c>
      <c r="J89" s="274">
        <f>IF('基本情報入力シート'!K103="","",'基本情報入力シート'!K103)</f>
      </c>
      <c r="K89" s="275">
        <f>IF('基本情報入力シート'!L103="","",'基本情報入力シート'!L103)</f>
      </c>
      <c r="L89" s="257">
        <f aca="true" t="shared" si="3" ref="L89:L118">B89&amp;C89</f>
      </c>
      <c r="M89" s="276">
        <f>IF('基本情報入力シート'!M103="","",'基本情報入力シート'!M103)</f>
      </c>
      <c r="N89" s="276">
        <f>IF('基本情報入力シート'!R103="","",'基本情報入力シート'!R103)</f>
      </c>
      <c r="O89" s="277">
        <f>IF('基本情報入力シート'!W103="","",'基本情報入力シート'!W103)</f>
      </c>
      <c r="P89" s="278">
        <f>IF('基本情報入力シート'!X103="","",'基本情報入力シート'!X103)</f>
      </c>
      <c r="Q89" s="285">
        <f>IF('基本情報入力シート'!Y103="","",'基本情報入力シート'!Y103)</f>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1"/>
        <v>72</v>
      </c>
      <c r="B90" s="273">
        <f>IF('基本情報入力シート'!C104="","",'基本情報入力シート'!C104)</f>
      </c>
      <c r="C90" s="274">
        <f>IF('基本情報入力シート'!D104="","",'基本情報入力シート'!D104)</f>
      </c>
      <c r="D90" s="274">
        <f>IF('基本情報入力シート'!E104="","",'基本情報入力シート'!E104)</f>
      </c>
      <c r="E90" s="274">
        <f>IF('基本情報入力シート'!F104="","",'基本情報入力シート'!F104)</f>
      </c>
      <c r="F90" s="274">
        <f>IF('基本情報入力シート'!G104="","",'基本情報入力シート'!G104)</f>
      </c>
      <c r="G90" s="274">
        <f>IF('基本情報入力シート'!H104="","",'基本情報入力シート'!H104)</f>
      </c>
      <c r="H90" s="274">
        <f>IF('基本情報入力シート'!I104="","",'基本情報入力シート'!I104)</f>
      </c>
      <c r="I90" s="274">
        <f>IF('基本情報入力シート'!J104="","",'基本情報入力シート'!J104)</f>
      </c>
      <c r="J90" s="274">
        <f>IF('基本情報入力シート'!K104="","",'基本情報入力シート'!K104)</f>
      </c>
      <c r="K90" s="275">
        <f>IF('基本情報入力シート'!L104="","",'基本情報入力シート'!L104)</f>
      </c>
      <c r="L90" s="257">
        <f t="shared" si="3"/>
      </c>
      <c r="M90" s="276">
        <f>IF('基本情報入力シート'!M104="","",'基本情報入力シート'!M104)</f>
      </c>
      <c r="N90" s="276">
        <f>IF('基本情報入力シート'!R104="","",'基本情報入力シート'!R104)</f>
      </c>
      <c r="O90" s="277">
        <f>IF('基本情報入力シート'!W104="","",'基本情報入力シート'!W104)</f>
      </c>
      <c r="P90" s="278">
        <f>IF('基本情報入力シート'!X104="","",'基本情報入力シート'!X104)</f>
      </c>
      <c r="Q90" s="285">
        <f>IF('基本情報入力シート'!Y104="","",'基本情報入力シート'!Y104)</f>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1"/>
        <v>73</v>
      </c>
      <c r="B91" s="273">
        <f>IF('基本情報入力シート'!C105="","",'基本情報入力シート'!C105)</f>
      </c>
      <c r="C91" s="274">
        <f>IF('基本情報入力シート'!D105="","",'基本情報入力シート'!D105)</f>
      </c>
      <c r="D91" s="274">
        <f>IF('基本情報入力シート'!E105="","",'基本情報入力シート'!E105)</f>
      </c>
      <c r="E91" s="274">
        <f>IF('基本情報入力シート'!F105="","",'基本情報入力シート'!F105)</f>
      </c>
      <c r="F91" s="274">
        <f>IF('基本情報入力シート'!G105="","",'基本情報入力シート'!G105)</f>
      </c>
      <c r="G91" s="274">
        <f>IF('基本情報入力シート'!H105="","",'基本情報入力シート'!H105)</f>
      </c>
      <c r="H91" s="274">
        <f>IF('基本情報入力シート'!I105="","",'基本情報入力シート'!I105)</f>
      </c>
      <c r="I91" s="274">
        <f>IF('基本情報入力シート'!J105="","",'基本情報入力シート'!J105)</f>
      </c>
      <c r="J91" s="274">
        <f>IF('基本情報入力シート'!K105="","",'基本情報入力シート'!K105)</f>
      </c>
      <c r="K91" s="275">
        <f>IF('基本情報入力シート'!L105="","",'基本情報入力シート'!L105)</f>
      </c>
      <c r="L91" s="257">
        <f t="shared" si="3"/>
      </c>
      <c r="M91" s="276">
        <f>IF('基本情報入力シート'!M105="","",'基本情報入力シート'!M105)</f>
      </c>
      <c r="N91" s="276">
        <f>IF('基本情報入力シート'!R105="","",'基本情報入力シート'!R105)</f>
      </c>
      <c r="O91" s="277">
        <f>IF('基本情報入力シート'!W105="","",'基本情報入力シート'!W105)</f>
      </c>
      <c r="P91" s="278">
        <f>IF('基本情報入力シート'!X105="","",'基本情報入力シート'!X105)</f>
      </c>
      <c r="Q91" s="285">
        <f>IF('基本情報入力シート'!Y105="","",'基本情報入力シート'!Y105)</f>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1"/>
        <v>74</v>
      </c>
      <c r="B92" s="273">
        <f>IF('基本情報入力シート'!C106="","",'基本情報入力シート'!C106)</f>
      </c>
      <c r="C92" s="274">
        <f>IF('基本情報入力シート'!D106="","",'基本情報入力シート'!D106)</f>
      </c>
      <c r="D92" s="274">
        <f>IF('基本情報入力シート'!E106="","",'基本情報入力シート'!E106)</f>
      </c>
      <c r="E92" s="274">
        <f>IF('基本情報入力シート'!F106="","",'基本情報入力シート'!F106)</f>
      </c>
      <c r="F92" s="274">
        <f>IF('基本情報入力シート'!G106="","",'基本情報入力シート'!G106)</f>
      </c>
      <c r="G92" s="274">
        <f>IF('基本情報入力シート'!H106="","",'基本情報入力シート'!H106)</f>
      </c>
      <c r="H92" s="274">
        <f>IF('基本情報入力シート'!I106="","",'基本情報入力シート'!I106)</f>
      </c>
      <c r="I92" s="274">
        <f>IF('基本情報入力シート'!J106="","",'基本情報入力シート'!J106)</f>
      </c>
      <c r="J92" s="274">
        <f>IF('基本情報入力シート'!K106="","",'基本情報入力シート'!K106)</f>
      </c>
      <c r="K92" s="275">
        <f>IF('基本情報入力シート'!L106="","",'基本情報入力シート'!L106)</f>
      </c>
      <c r="L92" s="257">
        <f t="shared" si="3"/>
      </c>
      <c r="M92" s="276">
        <f>IF('基本情報入力シート'!M106="","",'基本情報入力シート'!M106)</f>
      </c>
      <c r="N92" s="276">
        <f>IF('基本情報入力シート'!R106="","",'基本情報入力シート'!R106)</f>
      </c>
      <c r="O92" s="277">
        <f>IF('基本情報入力シート'!W106="","",'基本情報入力シート'!W106)</f>
      </c>
      <c r="P92" s="278">
        <f>IF('基本情報入力シート'!X106="","",'基本情報入力シート'!X106)</f>
      </c>
      <c r="Q92" s="285">
        <f>IF('基本情報入力シート'!Y106="","",'基本情報入力シート'!Y106)</f>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1"/>
        <v>75</v>
      </c>
      <c r="B93" s="273">
        <f>IF('基本情報入力シート'!C107="","",'基本情報入力シート'!C107)</f>
      </c>
      <c r="C93" s="274">
        <f>IF('基本情報入力シート'!D107="","",'基本情報入力シート'!D107)</f>
      </c>
      <c r="D93" s="274">
        <f>IF('基本情報入力シート'!E107="","",'基本情報入力シート'!E107)</f>
      </c>
      <c r="E93" s="274">
        <f>IF('基本情報入力シート'!F107="","",'基本情報入力シート'!F107)</f>
      </c>
      <c r="F93" s="274">
        <f>IF('基本情報入力シート'!G107="","",'基本情報入力シート'!G107)</f>
      </c>
      <c r="G93" s="274">
        <f>IF('基本情報入力シート'!H107="","",'基本情報入力シート'!H107)</f>
      </c>
      <c r="H93" s="274">
        <f>IF('基本情報入力シート'!I107="","",'基本情報入力シート'!I107)</f>
      </c>
      <c r="I93" s="274">
        <f>IF('基本情報入力シート'!J107="","",'基本情報入力シート'!J107)</f>
      </c>
      <c r="J93" s="274">
        <f>IF('基本情報入力シート'!K107="","",'基本情報入力シート'!K107)</f>
      </c>
      <c r="K93" s="275">
        <f>IF('基本情報入力シート'!L107="","",'基本情報入力シート'!L107)</f>
      </c>
      <c r="L93" s="257">
        <f t="shared" si="3"/>
      </c>
      <c r="M93" s="276">
        <f>IF('基本情報入力シート'!M107="","",'基本情報入力シート'!M107)</f>
      </c>
      <c r="N93" s="276">
        <f>IF('基本情報入力シート'!R107="","",'基本情報入力シート'!R107)</f>
      </c>
      <c r="O93" s="277">
        <f>IF('基本情報入力シート'!W107="","",'基本情報入力シート'!W107)</f>
      </c>
      <c r="P93" s="278">
        <f>IF('基本情報入力シート'!X107="","",'基本情報入力シート'!X107)</f>
      </c>
      <c r="Q93" s="285">
        <f>IF('基本情報入力シート'!Y107="","",'基本情報入力シート'!Y107)</f>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1"/>
        <v>76</v>
      </c>
      <c r="B94" s="273">
        <f>IF('基本情報入力シート'!C108="","",'基本情報入力シート'!C108)</f>
      </c>
      <c r="C94" s="274">
        <f>IF('基本情報入力シート'!D108="","",'基本情報入力シート'!D108)</f>
      </c>
      <c r="D94" s="274">
        <f>IF('基本情報入力シート'!E108="","",'基本情報入力シート'!E108)</f>
      </c>
      <c r="E94" s="274">
        <f>IF('基本情報入力シート'!F108="","",'基本情報入力シート'!F108)</f>
      </c>
      <c r="F94" s="274">
        <f>IF('基本情報入力シート'!G108="","",'基本情報入力シート'!G108)</f>
      </c>
      <c r="G94" s="274">
        <f>IF('基本情報入力シート'!H108="","",'基本情報入力シート'!H108)</f>
      </c>
      <c r="H94" s="274">
        <f>IF('基本情報入力シート'!I108="","",'基本情報入力シート'!I108)</f>
      </c>
      <c r="I94" s="274">
        <f>IF('基本情報入力シート'!J108="","",'基本情報入力シート'!J108)</f>
      </c>
      <c r="J94" s="274">
        <f>IF('基本情報入力シート'!K108="","",'基本情報入力シート'!K108)</f>
      </c>
      <c r="K94" s="275">
        <f>IF('基本情報入力シート'!L108="","",'基本情報入力シート'!L108)</f>
      </c>
      <c r="L94" s="257">
        <f t="shared" si="3"/>
      </c>
      <c r="M94" s="276">
        <f>IF('基本情報入力シート'!M108="","",'基本情報入力シート'!M108)</f>
      </c>
      <c r="N94" s="276">
        <f>IF('基本情報入力シート'!R108="","",'基本情報入力シート'!R108)</f>
      </c>
      <c r="O94" s="277">
        <f>IF('基本情報入力シート'!W108="","",'基本情報入力シート'!W108)</f>
      </c>
      <c r="P94" s="278">
        <f>IF('基本情報入力シート'!X108="","",'基本情報入力シート'!X108)</f>
      </c>
      <c r="Q94" s="285">
        <f>IF('基本情報入力シート'!Y108="","",'基本情報入力シート'!Y108)</f>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1"/>
        <v>77</v>
      </c>
      <c r="B95" s="273">
        <f>IF('基本情報入力シート'!C109="","",'基本情報入力シート'!C109)</f>
      </c>
      <c r="C95" s="274">
        <f>IF('基本情報入力シート'!D109="","",'基本情報入力シート'!D109)</f>
      </c>
      <c r="D95" s="274">
        <f>IF('基本情報入力シート'!E109="","",'基本情報入力シート'!E109)</f>
      </c>
      <c r="E95" s="274">
        <f>IF('基本情報入力シート'!F109="","",'基本情報入力シート'!F109)</f>
      </c>
      <c r="F95" s="274">
        <f>IF('基本情報入力シート'!G109="","",'基本情報入力シート'!G109)</f>
      </c>
      <c r="G95" s="274">
        <f>IF('基本情報入力シート'!H109="","",'基本情報入力シート'!H109)</f>
      </c>
      <c r="H95" s="274">
        <f>IF('基本情報入力シート'!I109="","",'基本情報入力シート'!I109)</f>
      </c>
      <c r="I95" s="274">
        <f>IF('基本情報入力シート'!J109="","",'基本情報入力シート'!J109)</f>
      </c>
      <c r="J95" s="274">
        <f>IF('基本情報入力シート'!K109="","",'基本情報入力シート'!K109)</f>
      </c>
      <c r="K95" s="275">
        <f>IF('基本情報入力シート'!L109="","",'基本情報入力シート'!L109)</f>
      </c>
      <c r="L95" s="257">
        <f t="shared" si="3"/>
      </c>
      <c r="M95" s="276">
        <f>IF('基本情報入力シート'!M109="","",'基本情報入力シート'!M109)</f>
      </c>
      <c r="N95" s="276">
        <f>IF('基本情報入力シート'!R109="","",'基本情報入力シート'!R109)</f>
      </c>
      <c r="O95" s="277">
        <f>IF('基本情報入力シート'!W109="","",'基本情報入力シート'!W109)</f>
      </c>
      <c r="P95" s="278">
        <f>IF('基本情報入力シート'!X109="","",'基本情報入力シート'!X109)</f>
      </c>
      <c r="Q95" s="285">
        <f>IF('基本情報入力シート'!Y109="","",'基本情報入力シート'!Y109)</f>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1"/>
        <v>78</v>
      </c>
      <c r="B96" s="273">
        <f>IF('基本情報入力シート'!C110="","",'基本情報入力シート'!C110)</f>
      </c>
      <c r="C96" s="274">
        <f>IF('基本情報入力シート'!D110="","",'基本情報入力シート'!D110)</f>
      </c>
      <c r="D96" s="274">
        <f>IF('基本情報入力シート'!E110="","",'基本情報入力シート'!E110)</f>
      </c>
      <c r="E96" s="274">
        <f>IF('基本情報入力シート'!F110="","",'基本情報入力シート'!F110)</f>
      </c>
      <c r="F96" s="274">
        <f>IF('基本情報入力シート'!G110="","",'基本情報入力シート'!G110)</f>
      </c>
      <c r="G96" s="274">
        <f>IF('基本情報入力シート'!H110="","",'基本情報入力シート'!H110)</f>
      </c>
      <c r="H96" s="274">
        <f>IF('基本情報入力シート'!I110="","",'基本情報入力シート'!I110)</f>
      </c>
      <c r="I96" s="274">
        <f>IF('基本情報入力シート'!J110="","",'基本情報入力シート'!J110)</f>
      </c>
      <c r="J96" s="274">
        <f>IF('基本情報入力シート'!K110="","",'基本情報入力シート'!K110)</f>
      </c>
      <c r="K96" s="275">
        <f>IF('基本情報入力シート'!L110="","",'基本情報入力シート'!L110)</f>
      </c>
      <c r="L96" s="257">
        <f t="shared" si="3"/>
      </c>
      <c r="M96" s="276">
        <f>IF('基本情報入力シート'!M110="","",'基本情報入力シート'!M110)</f>
      </c>
      <c r="N96" s="276">
        <f>IF('基本情報入力シート'!R110="","",'基本情報入力シート'!R110)</f>
      </c>
      <c r="O96" s="277">
        <f>IF('基本情報入力シート'!W110="","",'基本情報入力シート'!W110)</f>
      </c>
      <c r="P96" s="278">
        <f>IF('基本情報入力シート'!X110="","",'基本情報入力シート'!X110)</f>
      </c>
      <c r="Q96" s="285">
        <f>IF('基本情報入力シート'!Y110="","",'基本情報入力シート'!Y110)</f>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1"/>
        <v>79</v>
      </c>
      <c r="B97" s="273">
        <f>IF('基本情報入力シート'!C111="","",'基本情報入力シート'!C111)</f>
      </c>
      <c r="C97" s="274">
        <f>IF('基本情報入力シート'!D111="","",'基本情報入力シート'!D111)</f>
      </c>
      <c r="D97" s="274">
        <f>IF('基本情報入力シート'!E111="","",'基本情報入力シート'!E111)</f>
      </c>
      <c r="E97" s="274">
        <f>IF('基本情報入力シート'!F111="","",'基本情報入力シート'!F111)</f>
      </c>
      <c r="F97" s="274">
        <f>IF('基本情報入力シート'!G111="","",'基本情報入力シート'!G111)</f>
      </c>
      <c r="G97" s="274">
        <f>IF('基本情報入力シート'!H111="","",'基本情報入力シート'!H111)</f>
      </c>
      <c r="H97" s="274">
        <f>IF('基本情報入力シート'!I111="","",'基本情報入力シート'!I111)</f>
      </c>
      <c r="I97" s="274">
        <f>IF('基本情報入力シート'!J111="","",'基本情報入力シート'!J111)</f>
      </c>
      <c r="J97" s="274">
        <f>IF('基本情報入力シート'!K111="","",'基本情報入力シート'!K111)</f>
      </c>
      <c r="K97" s="275">
        <f>IF('基本情報入力シート'!L111="","",'基本情報入力シート'!L111)</f>
      </c>
      <c r="L97" s="257">
        <f t="shared" si="3"/>
      </c>
      <c r="M97" s="276">
        <f>IF('基本情報入力シート'!M111="","",'基本情報入力シート'!M111)</f>
      </c>
      <c r="N97" s="276">
        <f>IF('基本情報入力シート'!R111="","",'基本情報入力シート'!R111)</f>
      </c>
      <c r="O97" s="277">
        <f>IF('基本情報入力シート'!W111="","",'基本情報入力シート'!W111)</f>
      </c>
      <c r="P97" s="278">
        <f>IF('基本情報入力シート'!X111="","",'基本情報入力シート'!X111)</f>
      </c>
      <c r="Q97" s="285">
        <f>IF('基本情報入力シート'!Y111="","",'基本情報入力シート'!Y111)</f>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1"/>
        <v>80</v>
      </c>
      <c r="B98" s="273">
        <f>IF('基本情報入力シート'!C112="","",'基本情報入力シート'!C112)</f>
      </c>
      <c r="C98" s="274">
        <f>IF('基本情報入力シート'!D112="","",'基本情報入力シート'!D112)</f>
      </c>
      <c r="D98" s="274">
        <f>IF('基本情報入力シート'!E112="","",'基本情報入力シート'!E112)</f>
      </c>
      <c r="E98" s="274">
        <f>IF('基本情報入力シート'!F112="","",'基本情報入力シート'!F112)</f>
      </c>
      <c r="F98" s="274">
        <f>IF('基本情報入力シート'!G112="","",'基本情報入力シート'!G112)</f>
      </c>
      <c r="G98" s="274">
        <f>IF('基本情報入力シート'!H112="","",'基本情報入力シート'!H112)</f>
      </c>
      <c r="H98" s="274">
        <f>IF('基本情報入力シート'!I112="","",'基本情報入力シート'!I112)</f>
      </c>
      <c r="I98" s="274">
        <f>IF('基本情報入力シート'!J112="","",'基本情報入力シート'!J112)</f>
      </c>
      <c r="J98" s="274">
        <f>IF('基本情報入力シート'!K112="","",'基本情報入力シート'!K112)</f>
      </c>
      <c r="K98" s="275">
        <f>IF('基本情報入力シート'!L112="","",'基本情報入力シート'!L112)</f>
      </c>
      <c r="L98" s="257">
        <f t="shared" si="3"/>
      </c>
      <c r="M98" s="276">
        <f>IF('基本情報入力シート'!M112="","",'基本情報入力シート'!M112)</f>
      </c>
      <c r="N98" s="276">
        <f>IF('基本情報入力シート'!R112="","",'基本情報入力シート'!R112)</f>
      </c>
      <c r="O98" s="277">
        <f>IF('基本情報入力シート'!W112="","",'基本情報入力シート'!W112)</f>
      </c>
      <c r="P98" s="278">
        <f>IF('基本情報入力シート'!X112="","",'基本情報入力シート'!X112)</f>
      </c>
      <c r="Q98" s="285">
        <f>IF('基本情報入力シート'!Y112="","",'基本情報入力シート'!Y112)</f>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1"/>
        <v>81</v>
      </c>
      <c r="B99" s="273">
        <f>IF('基本情報入力シート'!C113="","",'基本情報入力シート'!C113)</f>
      </c>
      <c r="C99" s="274">
        <f>IF('基本情報入力シート'!D113="","",'基本情報入力シート'!D113)</f>
      </c>
      <c r="D99" s="274">
        <f>IF('基本情報入力シート'!E113="","",'基本情報入力シート'!E113)</f>
      </c>
      <c r="E99" s="274">
        <f>IF('基本情報入力シート'!F113="","",'基本情報入力シート'!F113)</f>
      </c>
      <c r="F99" s="274">
        <f>IF('基本情報入力シート'!G113="","",'基本情報入力シート'!G113)</f>
      </c>
      <c r="G99" s="274">
        <f>IF('基本情報入力シート'!H113="","",'基本情報入力シート'!H113)</f>
      </c>
      <c r="H99" s="274">
        <f>IF('基本情報入力シート'!I113="","",'基本情報入力シート'!I113)</f>
      </c>
      <c r="I99" s="274">
        <f>IF('基本情報入力シート'!J113="","",'基本情報入力シート'!J113)</f>
      </c>
      <c r="J99" s="274">
        <f>IF('基本情報入力シート'!K113="","",'基本情報入力シート'!K113)</f>
      </c>
      <c r="K99" s="275">
        <f>IF('基本情報入力シート'!L113="","",'基本情報入力シート'!L113)</f>
      </c>
      <c r="L99" s="257">
        <f t="shared" si="3"/>
      </c>
      <c r="M99" s="276">
        <f>IF('基本情報入力シート'!M113="","",'基本情報入力シート'!M113)</f>
      </c>
      <c r="N99" s="276">
        <f>IF('基本情報入力シート'!R113="","",'基本情報入力シート'!R113)</f>
      </c>
      <c r="O99" s="277">
        <f>IF('基本情報入力シート'!W113="","",'基本情報入力シート'!W113)</f>
      </c>
      <c r="P99" s="278">
        <f>IF('基本情報入力シート'!X113="","",'基本情報入力シート'!X113)</f>
      </c>
      <c r="Q99" s="285">
        <f>IF('基本情報入力シート'!Y113="","",'基本情報入力シート'!Y113)</f>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1"/>
        <v>82</v>
      </c>
      <c r="B100" s="273">
        <f>IF('基本情報入力シート'!C114="","",'基本情報入力シート'!C114)</f>
      </c>
      <c r="C100" s="274">
        <f>IF('基本情報入力シート'!D114="","",'基本情報入力シート'!D114)</f>
      </c>
      <c r="D100" s="274">
        <f>IF('基本情報入力シート'!E114="","",'基本情報入力シート'!E114)</f>
      </c>
      <c r="E100" s="274">
        <f>IF('基本情報入力シート'!F114="","",'基本情報入力シート'!F114)</f>
      </c>
      <c r="F100" s="274">
        <f>IF('基本情報入力シート'!G114="","",'基本情報入力シート'!G114)</f>
      </c>
      <c r="G100" s="274">
        <f>IF('基本情報入力シート'!H114="","",'基本情報入力シート'!H114)</f>
      </c>
      <c r="H100" s="274">
        <f>IF('基本情報入力シート'!I114="","",'基本情報入力シート'!I114)</f>
      </c>
      <c r="I100" s="274">
        <f>IF('基本情報入力シート'!J114="","",'基本情報入力シート'!J114)</f>
      </c>
      <c r="J100" s="274">
        <f>IF('基本情報入力シート'!K114="","",'基本情報入力シート'!K114)</f>
      </c>
      <c r="K100" s="275">
        <f>IF('基本情報入力シート'!L114="","",'基本情報入力シート'!L114)</f>
      </c>
      <c r="L100" s="257">
        <f t="shared" si="3"/>
      </c>
      <c r="M100" s="276">
        <f>IF('基本情報入力シート'!M114="","",'基本情報入力シート'!M114)</f>
      </c>
      <c r="N100" s="276">
        <f>IF('基本情報入力シート'!R114="","",'基本情報入力シート'!R114)</f>
      </c>
      <c r="O100" s="277">
        <f>IF('基本情報入力シート'!W114="","",'基本情報入力シート'!W114)</f>
      </c>
      <c r="P100" s="278">
        <f>IF('基本情報入力シート'!X114="","",'基本情報入力シート'!X114)</f>
      </c>
      <c r="Q100" s="285">
        <f>IF('基本情報入力シート'!Y114="","",'基本情報入力シート'!Y114)</f>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1"/>
        <v>83</v>
      </c>
      <c r="B101" s="273">
        <f>IF('基本情報入力シート'!C115="","",'基本情報入力シート'!C115)</f>
      </c>
      <c r="C101" s="274">
        <f>IF('基本情報入力シート'!D115="","",'基本情報入力シート'!D115)</f>
      </c>
      <c r="D101" s="274">
        <f>IF('基本情報入力シート'!E115="","",'基本情報入力シート'!E115)</f>
      </c>
      <c r="E101" s="274">
        <f>IF('基本情報入力シート'!F115="","",'基本情報入力シート'!F115)</f>
      </c>
      <c r="F101" s="274">
        <f>IF('基本情報入力シート'!G115="","",'基本情報入力シート'!G115)</f>
      </c>
      <c r="G101" s="274">
        <f>IF('基本情報入力シート'!H115="","",'基本情報入力シート'!H115)</f>
      </c>
      <c r="H101" s="274">
        <f>IF('基本情報入力シート'!I115="","",'基本情報入力シート'!I115)</f>
      </c>
      <c r="I101" s="274">
        <f>IF('基本情報入力シート'!J115="","",'基本情報入力シート'!J115)</f>
      </c>
      <c r="J101" s="274">
        <f>IF('基本情報入力シート'!K115="","",'基本情報入力シート'!K115)</f>
      </c>
      <c r="K101" s="275">
        <f>IF('基本情報入力シート'!L115="","",'基本情報入力シート'!L115)</f>
      </c>
      <c r="L101" s="257">
        <f t="shared" si="3"/>
      </c>
      <c r="M101" s="276">
        <f>IF('基本情報入力シート'!M115="","",'基本情報入力シート'!M115)</f>
      </c>
      <c r="N101" s="276">
        <f>IF('基本情報入力シート'!R115="","",'基本情報入力シート'!R115)</f>
      </c>
      <c r="O101" s="277">
        <f>IF('基本情報入力シート'!W115="","",'基本情報入力シート'!W115)</f>
      </c>
      <c r="P101" s="278">
        <f>IF('基本情報入力シート'!X115="","",'基本情報入力シート'!X115)</f>
      </c>
      <c r="Q101" s="285">
        <f>IF('基本情報入力シート'!Y115="","",'基本情報入力シート'!Y115)</f>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1"/>
        <v>84</v>
      </c>
      <c r="B102" s="273">
        <f>IF('基本情報入力シート'!C116="","",'基本情報入力シート'!C116)</f>
      </c>
      <c r="C102" s="274">
        <f>IF('基本情報入力シート'!D116="","",'基本情報入力シート'!D116)</f>
      </c>
      <c r="D102" s="274">
        <f>IF('基本情報入力シート'!E116="","",'基本情報入力シート'!E116)</f>
      </c>
      <c r="E102" s="274">
        <f>IF('基本情報入力シート'!F116="","",'基本情報入力シート'!F116)</f>
      </c>
      <c r="F102" s="274">
        <f>IF('基本情報入力シート'!G116="","",'基本情報入力シート'!G116)</f>
      </c>
      <c r="G102" s="274">
        <f>IF('基本情報入力シート'!H116="","",'基本情報入力シート'!H116)</f>
      </c>
      <c r="H102" s="274">
        <f>IF('基本情報入力シート'!I116="","",'基本情報入力シート'!I116)</f>
      </c>
      <c r="I102" s="274">
        <f>IF('基本情報入力シート'!J116="","",'基本情報入力シート'!J116)</f>
      </c>
      <c r="J102" s="274">
        <f>IF('基本情報入力シート'!K116="","",'基本情報入力シート'!K116)</f>
      </c>
      <c r="K102" s="275">
        <f>IF('基本情報入力シート'!L116="","",'基本情報入力シート'!L116)</f>
      </c>
      <c r="L102" s="257">
        <f t="shared" si="3"/>
      </c>
      <c r="M102" s="276">
        <f>IF('基本情報入力シート'!M116="","",'基本情報入力シート'!M116)</f>
      </c>
      <c r="N102" s="276">
        <f>IF('基本情報入力シート'!R116="","",'基本情報入力シート'!R116)</f>
      </c>
      <c r="O102" s="277">
        <f>IF('基本情報入力シート'!W116="","",'基本情報入力シート'!W116)</f>
      </c>
      <c r="P102" s="278">
        <f>IF('基本情報入力シート'!X116="","",'基本情報入力シート'!X116)</f>
      </c>
      <c r="Q102" s="285">
        <f>IF('基本情報入力シート'!Y116="","",'基本情報入力シート'!Y116)</f>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1"/>
        <v>85</v>
      </c>
      <c r="B103" s="273">
        <f>IF('基本情報入力シート'!C117="","",'基本情報入力シート'!C117)</f>
      </c>
      <c r="C103" s="274">
        <f>IF('基本情報入力シート'!D117="","",'基本情報入力シート'!D117)</f>
      </c>
      <c r="D103" s="274">
        <f>IF('基本情報入力シート'!E117="","",'基本情報入力シート'!E117)</f>
      </c>
      <c r="E103" s="274">
        <f>IF('基本情報入力シート'!F117="","",'基本情報入力シート'!F117)</f>
      </c>
      <c r="F103" s="274">
        <f>IF('基本情報入力シート'!G117="","",'基本情報入力シート'!G117)</f>
      </c>
      <c r="G103" s="274">
        <f>IF('基本情報入力シート'!H117="","",'基本情報入力シート'!H117)</f>
      </c>
      <c r="H103" s="274">
        <f>IF('基本情報入力シート'!I117="","",'基本情報入力シート'!I117)</f>
      </c>
      <c r="I103" s="274">
        <f>IF('基本情報入力シート'!J117="","",'基本情報入力シート'!J117)</f>
      </c>
      <c r="J103" s="274">
        <f>IF('基本情報入力シート'!K117="","",'基本情報入力シート'!K117)</f>
      </c>
      <c r="K103" s="275">
        <f>IF('基本情報入力シート'!L117="","",'基本情報入力シート'!L117)</f>
      </c>
      <c r="L103" s="257">
        <f t="shared" si="3"/>
      </c>
      <c r="M103" s="276">
        <f>IF('基本情報入力シート'!M117="","",'基本情報入力シート'!M117)</f>
      </c>
      <c r="N103" s="276">
        <f>IF('基本情報入力シート'!R117="","",'基本情報入力シート'!R117)</f>
      </c>
      <c r="O103" s="277">
        <f>IF('基本情報入力シート'!W117="","",'基本情報入力シート'!W117)</f>
      </c>
      <c r="P103" s="278">
        <f>IF('基本情報入力シート'!X117="","",'基本情報入力シート'!X117)</f>
      </c>
      <c r="Q103" s="285">
        <f>IF('基本情報入力シート'!Y117="","",'基本情報入力シート'!Y117)</f>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1"/>
        <v>86</v>
      </c>
      <c r="B104" s="273">
        <f>IF('基本情報入力シート'!C118="","",'基本情報入力シート'!C118)</f>
      </c>
      <c r="C104" s="274">
        <f>IF('基本情報入力シート'!D118="","",'基本情報入力シート'!D118)</f>
      </c>
      <c r="D104" s="274">
        <f>IF('基本情報入力シート'!E118="","",'基本情報入力シート'!E118)</f>
      </c>
      <c r="E104" s="274">
        <f>IF('基本情報入力シート'!F118="","",'基本情報入力シート'!F118)</f>
      </c>
      <c r="F104" s="274">
        <f>IF('基本情報入力シート'!G118="","",'基本情報入力シート'!G118)</f>
      </c>
      <c r="G104" s="274">
        <f>IF('基本情報入力シート'!H118="","",'基本情報入力シート'!H118)</f>
      </c>
      <c r="H104" s="274">
        <f>IF('基本情報入力シート'!I118="","",'基本情報入力シート'!I118)</f>
      </c>
      <c r="I104" s="274">
        <f>IF('基本情報入力シート'!J118="","",'基本情報入力シート'!J118)</f>
      </c>
      <c r="J104" s="274">
        <f>IF('基本情報入力シート'!K118="","",'基本情報入力シート'!K118)</f>
      </c>
      <c r="K104" s="275">
        <f>IF('基本情報入力シート'!L118="","",'基本情報入力シート'!L118)</f>
      </c>
      <c r="L104" s="257">
        <f t="shared" si="3"/>
      </c>
      <c r="M104" s="276">
        <f>IF('基本情報入力シート'!M118="","",'基本情報入力シート'!M118)</f>
      </c>
      <c r="N104" s="276">
        <f>IF('基本情報入力シート'!R118="","",'基本情報入力シート'!R118)</f>
      </c>
      <c r="O104" s="277">
        <f>IF('基本情報入力シート'!W118="","",'基本情報入力シート'!W118)</f>
      </c>
      <c r="P104" s="278">
        <f>IF('基本情報入力シート'!X118="","",'基本情報入力シート'!X118)</f>
      </c>
      <c r="Q104" s="285">
        <f>IF('基本情報入力シート'!Y118="","",'基本情報入力シート'!Y118)</f>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1"/>
        <v>87</v>
      </c>
      <c r="B105" s="273">
        <f>IF('基本情報入力シート'!C119="","",'基本情報入力シート'!C119)</f>
      </c>
      <c r="C105" s="274">
        <f>IF('基本情報入力シート'!D119="","",'基本情報入力シート'!D119)</f>
      </c>
      <c r="D105" s="274">
        <f>IF('基本情報入力シート'!E119="","",'基本情報入力シート'!E119)</f>
      </c>
      <c r="E105" s="274">
        <f>IF('基本情報入力シート'!F119="","",'基本情報入力シート'!F119)</f>
      </c>
      <c r="F105" s="274">
        <f>IF('基本情報入力シート'!G119="","",'基本情報入力シート'!G119)</f>
      </c>
      <c r="G105" s="274">
        <f>IF('基本情報入力シート'!H119="","",'基本情報入力シート'!H119)</f>
      </c>
      <c r="H105" s="274">
        <f>IF('基本情報入力シート'!I119="","",'基本情報入力シート'!I119)</f>
      </c>
      <c r="I105" s="274">
        <f>IF('基本情報入力シート'!J119="","",'基本情報入力シート'!J119)</f>
      </c>
      <c r="J105" s="274">
        <f>IF('基本情報入力シート'!K119="","",'基本情報入力シート'!K119)</f>
      </c>
      <c r="K105" s="275">
        <f>IF('基本情報入力シート'!L119="","",'基本情報入力シート'!L119)</f>
      </c>
      <c r="L105" s="257">
        <f t="shared" si="3"/>
      </c>
      <c r="M105" s="276">
        <f>IF('基本情報入力シート'!M119="","",'基本情報入力シート'!M119)</f>
      </c>
      <c r="N105" s="276">
        <f>IF('基本情報入力シート'!R119="","",'基本情報入力シート'!R119)</f>
      </c>
      <c r="O105" s="277">
        <f>IF('基本情報入力シート'!W119="","",'基本情報入力シート'!W119)</f>
      </c>
      <c r="P105" s="278">
        <f>IF('基本情報入力シート'!X119="","",'基本情報入力シート'!X119)</f>
      </c>
      <c r="Q105" s="285">
        <f>IF('基本情報入力シート'!Y119="","",'基本情報入力シート'!Y119)</f>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1"/>
        <v>88</v>
      </c>
      <c r="B106" s="273">
        <f>IF('基本情報入力シート'!C120="","",'基本情報入力シート'!C120)</f>
      </c>
      <c r="C106" s="274">
        <f>IF('基本情報入力シート'!D120="","",'基本情報入力シート'!D120)</f>
      </c>
      <c r="D106" s="274">
        <f>IF('基本情報入力シート'!E120="","",'基本情報入力シート'!E120)</f>
      </c>
      <c r="E106" s="274">
        <f>IF('基本情報入力シート'!F120="","",'基本情報入力シート'!F120)</f>
      </c>
      <c r="F106" s="274">
        <f>IF('基本情報入力シート'!G120="","",'基本情報入力シート'!G120)</f>
      </c>
      <c r="G106" s="274">
        <f>IF('基本情報入力シート'!H120="","",'基本情報入力シート'!H120)</f>
      </c>
      <c r="H106" s="274">
        <f>IF('基本情報入力シート'!I120="","",'基本情報入力シート'!I120)</f>
      </c>
      <c r="I106" s="274">
        <f>IF('基本情報入力シート'!J120="","",'基本情報入力シート'!J120)</f>
      </c>
      <c r="J106" s="274">
        <f>IF('基本情報入力シート'!K120="","",'基本情報入力シート'!K120)</f>
      </c>
      <c r="K106" s="275">
        <f>IF('基本情報入力シート'!L120="","",'基本情報入力シート'!L120)</f>
      </c>
      <c r="L106" s="257">
        <f t="shared" si="3"/>
      </c>
      <c r="M106" s="276">
        <f>IF('基本情報入力シート'!M120="","",'基本情報入力シート'!M120)</f>
      </c>
      <c r="N106" s="276">
        <f>IF('基本情報入力シート'!R120="","",'基本情報入力シート'!R120)</f>
      </c>
      <c r="O106" s="277">
        <f>IF('基本情報入力シート'!W120="","",'基本情報入力シート'!W120)</f>
      </c>
      <c r="P106" s="278">
        <f>IF('基本情報入力シート'!X120="","",'基本情報入力シート'!X120)</f>
      </c>
      <c r="Q106" s="285">
        <f>IF('基本情報入力シート'!Y120="","",'基本情報入力シート'!Y120)</f>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1"/>
        <v>89</v>
      </c>
      <c r="B107" s="273">
        <f>IF('基本情報入力シート'!C121="","",'基本情報入力シート'!C121)</f>
      </c>
      <c r="C107" s="274">
        <f>IF('基本情報入力シート'!D121="","",'基本情報入力シート'!D121)</f>
      </c>
      <c r="D107" s="274">
        <f>IF('基本情報入力シート'!E121="","",'基本情報入力シート'!E121)</f>
      </c>
      <c r="E107" s="274">
        <f>IF('基本情報入力シート'!F121="","",'基本情報入力シート'!F121)</f>
      </c>
      <c r="F107" s="274">
        <f>IF('基本情報入力シート'!G121="","",'基本情報入力シート'!G121)</f>
      </c>
      <c r="G107" s="274">
        <f>IF('基本情報入力シート'!H121="","",'基本情報入力シート'!H121)</f>
      </c>
      <c r="H107" s="274">
        <f>IF('基本情報入力シート'!I121="","",'基本情報入力シート'!I121)</f>
      </c>
      <c r="I107" s="274">
        <f>IF('基本情報入力シート'!J121="","",'基本情報入力シート'!J121)</f>
      </c>
      <c r="J107" s="274">
        <f>IF('基本情報入力シート'!K121="","",'基本情報入力シート'!K121)</f>
      </c>
      <c r="K107" s="275">
        <f>IF('基本情報入力シート'!L121="","",'基本情報入力シート'!L121)</f>
      </c>
      <c r="L107" s="257">
        <f t="shared" si="3"/>
      </c>
      <c r="M107" s="276">
        <f>IF('基本情報入力シート'!M121="","",'基本情報入力シート'!M121)</f>
      </c>
      <c r="N107" s="276">
        <f>IF('基本情報入力シート'!R121="","",'基本情報入力シート'!R121)</f>
      </c>
      <c r="O107" s="277">
        <f>IF('基本情報入力シート'!W121="","",'基本情報入力シート'!W121)</f>
      </c>
      <c r="P107" s="278">
        <f>IF('基本情報入力シート'!X121="","",'基本情報入力シート'!X121)</f>
      </c>
      <c r="Q107" s="285">
        <f>IF('基本情報入力シート'!Y121="","",'基本情報入力シート'!Y121)</f>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1"/>
        <v>90</v>
      </c>
      <c r="B108" s="273">
        <f>IF('基本情報入力シート'!C122="","",'基本情報入力シート'!C122)</f>
      </c>
      <c r="C108" s="274">
        <f>IF('基本情報入力シート'!D122="","",'基本情報入力シート'!D122)</f>
      </c>
      <c r="D108" s="274">
        <f>IF('基本情報入力シート'!E122="","",'基本情報入力シート'!E122)</f>
      </c>
      <c r="E108" s="274">
        <f>IF('基本情報入力シート'!F122="","",'基本情報入力シート'!F122)</f>
      </c>
      <c r="F108" s="274">
        <f>IF('基本情報入力シート'!G122="","",'基本情報入力シート'!G122)</f>
      </c>
      <c r="G108" s="274">
        <f>IF('基本情報入力シート'!H122="","",'基本情報入力シート'!H122)</f>
      </c>
      <c r="H108" s="274">
        <f>IF('基本情報入力シート'!I122="","",'基本情報入力シート'!I122)</f>
      </c>
      <c r="I108" s="274">
        <f>IF('基本情報入力シート'!J122="","",'基本情報入力シート'!J122)</f>
      </c>
      <c r="J108" s="274">
        <f>IF('基本情報入力シート'!K122="","",'基本情報入力シート'!K122)</f>
      </c>
      <c r="K108" s="275">
        <f>IF('基本情報入力シート'!L122="","",'基本情報入力シート'!L122)</f>
      </c>
      <c r="L108" s="257">
        <f t="shared" si="3"/>
      </c>
      <c r="M108" s="276">
        <f>IF('基本情報入力シート'!M122="","",'基本情報入力シート'!M122)</f>
      </c>
      <c r="N108" s="276">
        <f>IF('基本情報入力シート'!R122="","",'基本情報入力シート'!R122)</f>
      </c>
      <c r="O108" s="277">
        <f>IF('基本情報入力シート'!W122="","",'基本情報入力シート'!W122)</f>
      </c>
      <c r="P108" s="278">
        <f>IF('基本情報入力シート'!X122="","",'基本情報入力シート'!X122)</f>
      </c>
      <c r="Q108" s="285">
        <f>IF('基本情報入力シート'!Y122="","",'基本情報入力シート'!Y122)</f>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1"/>
        <v>91</v>
      </c>
      <c r="B109" s="273">
        <f>IF('基本情報入力シート'!C123="","",'基本情報入力シート'!C123)</f>
      </c>
      <c r="C109" s="274">
        <f>IF('基本情報入力シート'!D123="","",'基本情報入力シート'!D123)</f>
      </c>
      <c r="D109" s="274">
        <f>IF('基本情報入力シート'!E123="","",'基本情報入力シート'!E123)</f>
      </c>
      <c r="E109" s="274">
        <f>IF('基本情報入力シート'!F123="","",'基本情報入力シート'!F123)</f>
      </c>
      <c r="F109" s="274">
        <f>IF('基本情報入力シート'!G123="","",'基本情報入力シート'!G123)</f>
      </c>
      <c r="G109" s="274">
        <f>IF('基本情報入力シート'!H123="","",'基本情報入力シート'!H123)</f>
      </c>
      <c r="H109" s="274">
        <f>IF('基本情報入力シート'!I123="","",'基本情報入力シート'!I123)</f>
      </c>
      <c r="I109" s="274">
        <f>IF('基本情報入力シート'!J123="","",'基本情報入力シート'!J123)</f>
      </c>
      <c r="J109" s="274">
        <f>IF('基本情報入力シート'!K123="","",'基本情報入力シート'!K123)</f>
      </c>
      <c r="K109" s="275">
        <f>IF('基本情報入力シート'!L123="","",'基本情報入力シート'!L123)</f>
      </c>
      <c r="L109" s="257">
        <f t="shared" si="3"/>
      </c>
      <c r="M109" s="276">
        <f>IF('基本情報入力シート'!M123="","",'基本情報入力シート'!M123)</f>
      </c>
      <c r="N109" s="276">
        <f>IF('基本情報入力シート'!R123="","",'基本情報入力シート'!R123)</f>
      </c>
      <c r="O109" s="277">
        <f>IF('基本情報入力シート'!W123="","",'基本情報入力シート'!W123)</f>
      </c>
      <c r="P109" s="278">
        <f>IF('基本情報入力シート'!X123="","",'基本情報入力シート'!X123)</f>
      </c>
      <c r="Q109" s="285">
        <f>IF('基本情報入力シート'!Y123="","",'基本情報入力シート'!Y123)</f>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1"/>
        <v>92</v>
      </c>
      <c r="B110" s="273">
        <f>IF('基本情報入力シート'!C124="","",'基本情報入力シート'!C124)</f>
      </c>
      <c r="C110" s="274">
        <f>IF('基本情報入力シート'!D124="","",'基本情報入力シート'!D124)</f>
      </c>
      <c r="D110" s="274">
        <f>IF('基本情報入力シート'!E124="","",'基本情報入力シート'!E124)</f>
      </c>
      <c r="E110" s="274">
        <f>IF('基本情報入力シート'!F124="","",'基本情報入力シート'!F124)</f>
      </c>
      <c r="F110" s="274">
        <f>IF('基本情報入力シート'!G124="","",'基本情報入力シート'!G124)</f>
      </c>
      <c r="G110" s="274">
        <f>IF('基本情報入力シート'!H124="","",'基本情報入力シート'!H124)</f>
      </c>
      <c r="H110" s="274">
        <f>IF('基本情報入力シート'!I124="","",'基本情報入力シート'!I124)</f>
      </c>
      <c r="I110" s="274">
        <f>IF('基本情報入力シート'!J124="","",'基本情報入力シート'!J124)</f>
      </c>
      <c r="J110" s="274">
        <f>IF('基本情報入力シート'!K124="","",'基本情報入力シート'!K124)</f>
      </c>
      <c r="K110" s="275">
        <f>IF('基本情報入力シート'!L124="","",'基本情報入力シート'!L124)</f>
      </c>
      <c r="L110" s="257">
        <f t="shared" si="3"/>
      </c>
      <c r="M110" s="276">
        <f>IF('基本情報入力シート'!M124="","",'基本情報入力シート'!M124)</f>
      </c>
      <c r="N110" s="276">
        <f>IF('基本情報入力シート'!R124="","",'基本情報入力シート'!R124)</f>
      </c>
      <c r="O110" s="277">
        <f>IF('基本情報入力シート'!W124="","",'基本情報入力シート'!W124)</f>
      </c>
      <c r="P110" s="278">
        <f>IF('基本情報入力シート'!X124="","",'基本情報入力シート'!X124)</f>
      </c>
      <c r="Q110" s="285">
        <f>IF('基本情報入力シート'!Y124="","",'基本情報入力シート'!Y124)</f>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1"/>
        <v>93</v>
      </c>
      <c r="B111" s="273">
        <f>IF('基本情報入力シート'!C125="","",'基本情報入力シート'!C125)</f>
      </c>
      <c r="C111" s="274">
        <f>IF('基本情報入力シート'!D125="","",'基本情報入力シート'!D125)</f>
      </c>
      <c r="D111" s="274">
        <f>IF('基本情報入力シート'!E125="","",'基本情報入力シート'!E125)</f>
      </c>
      <c r="E111" s="274">
        <f>IF('基本情報入力シート'!F125="","",'基本情報入力シート'!F125)</f>
      </c>
      <c r="F111" s="274">
        <f>IF('基本情報入力シート'!G125="","",'基本情報入力シート'!G125)</f>
      </c>
      <c r="G111" s="274">
        <f>IF('基本情報入力シート'!H125="","",'基本情報入力シート'!H125)</f>
      </c>
      <c r="H111" s="274">
        <f>IF('基本情報入力シート'!I125="","",'基本情報入力シート'!I125)</f>
      </c>
      <c r="I111" s="274">
        <f>IF('基本情報入力シート'!J125="","",'基本情報入力シート'!J125)</f>
      </c>
      <c r="J111" s="274">
        <f>IF('基本情報入力シート'!K125="","",'基本情報入力シート'!K125)</f>
      </c>
      <c r="K111" s="275">
        <f>IF('基本情報入力シート'!L125="","",'基本情報入力シート'!L125)</f>
      </c>
      <c r="L111" s="257">
        <f t="shared" si="3"/>
      </c>
      <c r="M111" s="276">
        <f>IF('基本情報入力シート'!M125="","",'基本情報入力シート'!M125)</f>
      </c>
      <c r="N111" s="276">
        <f>IF('基本情報入力シート'!R125="","",'基本情報入力シート'!R125)</f>
      </c>
      <c r="O111" s="277">
        <f>IF('基本情報入力シート'!W125="","",'基本情報入力シート'!W125)</f>
      </c>
      <c r="P111" s="278">
        <f>IF('基本情報入力シート'!X125="","",'基本情報入力シート'!X125)</f>
      </c>
      <c r="Q111" s="285">
        <f>IF('基本情報入力シート'!Y125="","",'基本情報入力シート'!Y125)</f>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1"/>
        <v>94</v>
      </c>
      <c r="B112" s="273">
        <f>IF('基本情報入力シート'!C126="","",'基本情報入力シート'!C126)</f>
      </c>
      <c r="C112" s="274">
        <f>IF('基本情報入力シート'!D126="","",'基本情報入力シート'!D126)</f>
      </c>
      <c r="D112" s="274">
        <f>IF('基本情報入力シート'!E126="","",'基本情報入力シート'!E126)</f>
      </c>
      <c r="E112" s="274">
        <f>IF('基本情報入力シート'!F126="","",'基本情報入力シート'!F126)</f>
      </c>
      <c r="F112" s="274">
        <f>IF('基本情報入力シート'!G126="","",'基本情報入力シート'!G126)</f>
      </c>
      <c r="G112" s="274">
        <f>IF('基本情報入力シート'!H126="","",'基本情報入力シート'!H126)</f>
      </c>
      <c r="H112" s="274">
        <f>IF('基本情報入力シート'!I126="","",'基本情報入力シート'!I126)</f>
      </c>
      <c r="I112" s="274">
        <f>IF('基本情報入力シート'!J126="","",'基本情報入力シート'!J126)</f>
      </c>
      <c r="J112" s="274">
        <f>IF('基本情報入力シート'!K126="","",'基本情報入力シート'!K126)</f>
      </c>
      <c r="K112" s="275">
        <f>IF('基本情報入力シート'!L126="","",'基本情報入力シート'!L126)</f>
      </c>
      <c r="L112" s="257">
        <f t="shared" si="3"/>
      </c>
      <c r="M112" s="276">
        <f>IF('基本情報入力シート'!M126="","",'基本情報入力シート'!M126)</f>
      </c>
      <c r="N112" s="276">
        <f>IF('基本情報入力シート'!R126="","",'基本情報入力シート'!R126)</f>
      </c>
      <c r="O112" s="277">
        <f>IF('基本情報入力シート'!W126="","",'基本情報入力シート'!W126)</f>
      </c>
      <c r="P112" s="278">
        <f>IF('基本情報入力シート'!X126="","",'基本情報入力シート'!X126)</f>
      </c>
      <c r="Q112" s="285">
        <f>IF('基本情報入力シート'!Y126="","",'基本情報入力シート'!Y126)</f>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1"/>
        <v>95</v>
      </c>
      <c r="B113" s="273">
        <f>IF('基本情報入力シート'!C127="","",'基本情報入力シート'!C127)</f>
      </c>
      <c r="C113" s="274">
        <f>IF('基本情報入力シート'!D127="","",'基本情報入力シート'!D127)</f>
      </c>
      <c r="D113" s="274">
        <f>IF('基本情報入力シート'!E127="","",'基本情報入力シート'!E127)</f>
      </c>
      <c r="E113" s="274">
        <f>IF('基本情報入力シート'!F127="","",'基本情報入力シート'!F127)</f>
      </c>
      <c r="F113" s="274">
        <f>IF('基本情報入力シート'!G127="","",'基本情報入力シート'!G127)</f>
      </c>
      <c r="G113" s="274">
        <f>IF('基本情報入力シート'!H127="","",'基本情報入力シート'!H127)</f>
      </c>
      <c r="H113" s="274">
        <f>IF('基本情報入力シート'!I127="","",'基本情報入力シート'!I127)</f>
      </c>
      <c r="I113" s="274">
        <f>IF('基本情報入力シート'!J127="","",'基本情報入力シート'!J127)</f>
      </c>
      <c r="J113" s="274">
        <f>IF('基本情報入力シート'!K127="","",'基本情報入力シート'!K127)</f>
      </c>
      <c r="K113" s="275">
        <f>IF('基本情報入力シート'!L127="","",'基本情報入力シート'!L127)</f>
      </c>
      <c r="L113" s="257">
        <f t="shared" si="3"/>
      </c>
      <c r="M113" s="276">
        <f>IF('基本情報入力シート'!M127="","",'基本情報入力シート'!M127)</f>
      </c>
      <c r="N113" s="276">
        <f>IF('基本情報入力シート'!R127="","",'基本情報入力シート'!R127)</f>
      </c>
      <c r="O113" s="277">
        <f>IF('基本情報入力シート'!W127="","",'基本情報入力シート'!W127)</f>
      </c>
      <c r="P113" s="278">
        <f>IF('基本情報入力シート'!X127="","",'基本情報入力シート'!X127)</f>
      </c>
      <c r="Q113" s="285">
        <f>IF('基本情報入力シート'!Y127="","",'基本情報入力シート'!Y127)</f>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1"/>
        <v>96</v>
      </c>
      <c r="B114" s="273">
        <f>IF('基本情報入力シート'!C128="","",'基本情報入力シート'!C128)</f>
      </c>
      <c r="C114" s="274">
        <f>IF('基本情報入力シート'!D128="","",'基本情報入力シート'!D128)</f>
      </c>
      <c r="D114" s="274">
        <f>IF('基本情報入力シート'!E128="","",'基本情報入力シート'!E128)</f>
      </c>
      <c r="E114" s="274">
        <f>IF('基本情報入力シート'!F128="","",'基本情報入力シート'!F128)</f>
      </c>
      <c r="F114" s="274">
        <f>IF('基本情報入力シート'!G128="","",'基本情報入力シート'!G128)</f>
      </c>
      <c r="G114" s="274">
        <f>IF('基本情報入力シート'!H128="","",'基本情報入力シート'!H128)</f>
      </c>
      <c r="H114" s="274">
        <f>IF('基本情報入力シート'!I128="","",'基本情報入力シート'!I128)</f>
      </c>
      <c r="I114" s="274">
        <f>IF('基本情報入力シート'!J128="","",'基本情報入力シート'!J128)</f>
      </c>
      <c r="J114" s="274">
        <f>IF('基本情報入力シート'!K128="","",'基本情報入力シート'!K128)</f>
      </c>
      <c r="K114" s="275">
        <f>IF('基本情報入力シート'!L128="","",'基本情報入力シート'!L128)</f>
      </c>
      <c r="L114" s="257">
        <f t="shared" si="3"/>
      </c>
      <c r="M114" s="276">
        <f>IF('基本情報入力シート'!M128="","",'基本情報入力シート'!M128)</f>
      </c>
      <c r="N114" s="276">
        <f>IF('基本情報入力シート'!R128="","",'基本情報入力シート'!R128)</f>
      </c>
      <c r="O114" s="277">
        <f>IF('基本情報入力シート'!W128="","",'基本情報入力シート'!W128)</f>
      </c>
      <c r="P114" s="278">
        <f>IF('基本情報入力シート'!X128="","",'基本情報入力シート'!X128)</f>
      </c>
      <c r="Q114" s="285">
        <f>IF('基本情報入力シート'!Y128="","",'基本情報入力シート'!Y128)</f>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1"/>
        <v>97</v>
      </c>
      <c r="B115" s="273">
        <f>IF('基本情報入力シート'!C129="","",'基本情報入力シート'!C129)</f>
      </c>
      <c r="C115" s="274">
        <f>IF('基本情報入力シート'!D129="","",'基本情報入力シート'!D129)</f>
      </c>
      <c r="D115" s="274">
        <f>IF('基本情報入力シート'!E129="","",'基本情報入力シート'!E129)</f>
      </c>
      <c r="E115" s="274">
        <f>IF('基本情報入力シート'!F129="","",'基本情報入力シート'!F129)</f>
      </c>
      <c r="F115" s="274">
        <f>IF('基本情報入力シート'!G129="","",'基本情報入力シート'!G129)</f>
      </c>
      <c r="G115" s="274">
        <f>IF('基本情報入力シート'!H129="","",'基本情報入力シート'!H129)</f>
      </c>
      <c r="H115" s="274">
        <f>IF('基本情報入力シート'!I129="","",'基本情報入力シート'!I129)</f>
      </c>
      <c r="I115" s="274">
        <f>IF('基本情報入力シート'!J129="","",'基本情報入力シート'!J129)</f>
      </c>
      <c r="J115" s="274">
        <f>IF('基本情報入力シート'!K129="","",'基本情報入力シート'!K129)</f>
      </c>
      <c r="K115" s="275">
        <f>IF('基本情報入力シート'!L129="","",'基本情報入力シート'!L129)</f>
      </c>
      <c r="L115" s="257">
        <f t="shared" si="3"/>
      </c>
      <c r="M115" s="276">
        <f>IF('基本情報入力シート'!M129="","",'基本情報入力シート'!M129)</f>
      </c>
      <c r="N115" s="276">
        <f>IF('基本情報入力シート'!R129="","",'基本情報入力シート'!R129)</f>
      </c>
      <c r="O115" s="277">
        <f>IF('基本情報入力シート'!W129="","",'基本情報入力シート'!W129)</f>
      </c>
      <c r="P115" s="278">
        <f>IF('基本情報入力シート'!X129="","",'基本情報入力シート'!X129)</f>
      </c>
      <c r="Q115" s="285">
        <f>IF('基本情報入力シート'!Y129="","",'基本情報入力シート'!Y129)</f>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1"/>
        <v>98</v>
      </c>
      <c r="B116" s="273">
        <f>IF('基本情報入力シート'!C130="","",'基本情報入力シート'!C130)</f>
      </c>
      <c r="C116" s="274">
        <f>IF('基本情報入力シート'!D130="","",'基本情報入力シート'!D130)</f>
      </c>
      <c r="D116" s="274">
        <f>IF('基本情報入力シート'!E130="","",'基本情報入力シート'!E130)</f>
      </c>
      <c r="E116" s="274">
        <f>IF('基本情報入力シート'!F130="","",'基本情報入力シート'!F130)</f>
      </c>
      <c r="F116" s="274">
        <f>IF('基本情報入力シート'!G130="","",'基本情報入力シート'!G130)</f>
      </c>
      <c r="G116" s="274">
        <f>IF('基本情報入力シート'!H130="","",'基本情報入力シート'!H130)</f>
      </c>
      <c r="H116" s="274">
        <f>IF('基本情報入力シート'!I130="","",'基本情報入力シート'!I130)</f>
      </c>
      <c r="I116" s="274">
        <f>IF('基本情報入力シート'!J130="","",'基本情報入力シート'!J130)</f>
      </c>
      <c r="J116" s="274">
        <f>IF('基本情報入力シート'!K130="","",'基本情報入力シート'!K130)</f>
      </c>
      <c r="K116" s="275">
        <f>IF('基本情報入力シート'!L130="","",'基本情報入力シート'!L130)</f>
      </c>
      <c r="L116" s="257">
        <f t="shared" si="3"/>
      </c>
      <c r="M116" s="276">
        <f>IF('基本情報入力シート'!M130="","",'基本情報入力シート'!M130)</f>
      </c>
      <c r="N116" s="276">
        <f>IF('基本情報入力シート'!R130="","",'基本情報入力シート'!R130)</f>
      </c>
      <c r="O116" s="277">
        <f>IF('基本情報入力シート'!W130="","",'基本情報入力シート'!W130)</f>
      </c>
      <c r="P116" s="278">
        <f>IF('基本情報入力シート'!X130="","",'基本情報入力シート'!X130)</f>
      </c>
      <c r="Q116" s="285">
        <f>IF('基本情報入力シート'!Y130="","",'基本情報入力シート'!Y130)</f>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1"/>
        <v>99</v>
      </c>
      <c r="B117" s="273">
        <f>IF('基本情報入力シート'!C131="","",'基本情報入力シート'!C131)</f>
      </c>
      <c r="C117" s="274">
        <f>IF('基本情報入力シート'!D131="","",'基本情報入力シート'!D131)</f>
      </c>
      <c r="D117" s="274">
        <f>IF('基本情報入力シート'!E131="","",'基本情報入力シート'!E131)</f>
      </c>
      <c r="E117" s="274">
        <f>IF('基本情報入力シート'!F131="","",'基本情報入力シート'!F131)</f>
      </c>
      <c r="F117" s="274">
        <f>IF('基本情報入力シート'!G131="","",'基本情報入力シート'!G131)</f>
      </c>
      <c r="G117" s="274">
        <f>IF('基本情報入力シート'!H131="","",'基本情報入力シート'!H131)</f>
      </c>
      <c r="H117" s="274">
        <f>IF('基本情報入力シート'!I131="","",'基本情報入力シート'!I131)</f>
      </c>
      <c r="I117" s="274">
        <f>IF('基本情報入力シート'!J131="","",'基本情報入力シート'!J131)</f>
      </c>
      <c r="J117" s="274">
        <f>IF('基本情報入力シート'!K131="","",'基本情報入力シート'!K131)</f>
      </c>
      <c r="K117" s="275">
        <f>IF('基本情報入力シート'!L131="","",'基本情報入力シート'!L131)</f>
      </c>
      <c r="L117" s="257">
        <f t="shared" si="3"/>
      </c>
      <c r="M117" s="276">
        <f>IF('基本情報入力シート'!M131="","",'基本情報入力シート'!M131)</f>
      </c>
      <c r="N117" s="276">
        <f>IF('基本情報入力シート'!R131="","",'基本情報入力シート'!R131)</f>
      </c>
      <c r="O117" s="277">
        <f>IF('基本情報入力シート'!W131="","",'基本情報入力シート'!W131)</f>
      </c>
      <c r="P117" s="278">
        <f>IF('基本情報入力シート'!X131="","",'基本情報入力シート'!X131)</f>
      </c>
      <c r="Q117" s="285">
        <f>IF('基本情報入力シート'!Y131="","",'基本情報入力シート'!Y131)</f>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1"/>
        <v>100</v>
      </c>
      <c r="B118" s="273">
        <f>IF('基本情報入力シート'!C132="","",'基本情報入力シート'!C132)</f>
      </c>
      <c r="C118" s="274">
        <f>IF('基本情報入力シート'!D132="","",'基本情報入力シート'!D132)</f>
      </c>
      <c r="D118" s="274">
        <f>IF('基本情報入力シート'!E132="","",'基本情報入力シート'!E132)</f>
      </c>
      <c r="E118" s="274">
        <f>IF('基本情報入力シート'!F132="","",'基本情報入力シート'!F132)</f>
      </c>
      <c r="F118" s="274">
        <f>IF('基本情報入力シート'!G132="","",'基本情報入力シート'!G132)</f>
      </c>
      <c r="G118" s="274">
        <f>IF('基本情報入力シート'!H132="","",'基本情報入力シート'!H132)</f>
      </c>
      <c r="H118" s="274">
        <f>IF('基本情報入力シート'!I132="","",'基本情報入力シート'!I132)</f>
      </c>
      <c r="I118" s="274">
        <f>IF('基本情報入力シート'!J132="","",'基本情報入力シート'!J132)</f>
      </c>
      <c r="J118" s="274">
        <f>IF('基本情報入力シート'!K132="","",'基本情報入力シート'!K132)</f>
      </c>
      <c r="K118" s="275">
        <f>IF('基本情報入力シート'!L132="","",'基本情報入力シート'!L132)</f>
      </c>
      <c r="L118" s="257">
        <f t="shared" si="3"/>
      </c>
      <c r="M118" s="276">
        <f>IF('基本情報入力シート'!M132="","",'基本情報入力シート'!M132)</f>
      </c>
      <c r="N118" s="276">
        <f>IF('基本情報入力シート'!R132="","",'基本情報入力シート'!R132)</f>
      </c>
      <c r="O118" s="277">
        <f>IF('基本情報入力シート'!W132="","",'基本情報入力シート'!W132)</f>
      </c>
      <c r="P118" s="278">
        <f>IF('基本情報入力シート'!X132="","",'基本情報入力シート'!X132)</f>
      </c>
      <c r="Q118" s="279">
        <f>IF('基本情報入力シート'!Y132="","",'基本情報入力シート'!Y132)</f>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4" ht="13.5">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3" ht="13.5">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3" ht="13.5">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3" ht="13.5">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3" ht="13.5">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sheetProtection/>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 right="0.5118110236220472" top="0.7480314960629921" bottom="0.7480314960629921" header="0.31496062992125984" footer="0.31496062992125984"/>
  <pageSetup fitToHeight="0" fitToWidth="1" horizontalDpi="600" verticalDpi="600" orientation="landscape" paperSize="9" scale="54" r:id="rId3"/>
  <ignoredErrors>
    <ignoredError sqref="A19" numberStoredAsText="1"/>
    <ignoredError sqref="P19:Q23 A20:A23 B19:N23" numberStoredAsText="1"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32"/>
  <sheetViews>
    <sheetView zoomScalePageLayoutView="0" workbookViewId="0" topLeftCell="A1">
      <selection activeCell="D31" sqref="D31"/>
    </sheetView>
  </sheetViews>
  <sheetFormatPr defaultColWidth="9.00390625" defaultRowHeight="13.5"/>
  <cols>
    <col min="1" max="1" width="48.00390625" style="0" customWidth="1"/>
  </cols>
  <sheetData>
    <row r="1" ht="13.5">
      <c r="A1" s="1"/>
    </row>
    <row r="2" ht="22.5" customHeight="1" thickBot="1">
      <c r="A2" s="1" t="s">
        <v>10</v>
      </c>
    </row>
    <row r="3" ht="39.75" customHeight="1" thickBot="1">
      <c r="A3" s="2" t="s">
        <v>8</v>
      </c>
    </row>
    <row r="4" ht="16.5" customHeight="1">
      <c r="A4" s="3" t="s">
        <v>11</v>
      </c>
    </row>
    <row r="5" ht="16.5" customHeight="1">
      <c r="A5" s="5" t="s">
        <v>12</v>
      </c>
    </row>
    <row r="6" ht="16.5" customHeight="1">
      <c r="A6" s="4" t="s">
        <v>225</v>
      </c>
    </row>
    <row r="7" ht="16.5" customHeight="1">
      <c r="A7" s="4" t="s">
        <v>212</v>
      </c>
    </row>
    <row r="8" ht="16.5" customHeight="1">
      <c r="A8" s="4" t="s">
        <v>13</v>
      </c>
    </row>
    <row r="9" ht="16.5" customHeight="1">
      <c r="A9" s="4" t="s">
        <v>14</v>
      </c>
    </row>
    <row r="10" ht="16.5" customHeight="1">
      <c r="A10" s="4" t="s">
        <v>213</v>
      </c>
    </row>
    <row r="11" ht="16.5" customHeight="1">
      <c r="A11" s="4" t="s">
        <v>214</v>
      </c>
    </row>
    <row r="12" ht="16.5" customHeight="1">
      <c r="A12" s="4" t="s">
        <v>15</v>
      </c>
    </row>
    <row r="13" ht="16.5" customHeight="1">
      <c r="A13" s="4" t="s">
        <v>215</v>
      </c>
    </row>
    <row r="14" ht="16.5" customHeight="1">
      <c r="A14" s="4" t="s">
        <v>217</v>
      </c>
    </row>
    <row r="15" ht="16.5" customHeight="1">
      <c r="A15" s="5" t="s">
        <v>16</v>
      </c>
    </row>
    <row r="16" ht="16.5" customHeight="1">
      <c r="A16" s="4" t="s">
        <v>218</v>
      </c>
    </row>
    <row r="17" ht="16.5" customHeight="1">
      <c r="A17" s="4" t="s">
        <v>17</v>
      </c>
    </row>
    <row r="18" ht="16.5" customHeight="1">
      <c r="A18" s="5" t="s">
        <v>18</v>
      </c>
    </row>
    <row r="19" ht="16.5" customHeight="1">
      <c r="A19" s="4" t="s">
        <v>219</v>
      </c>
    </row>
    <row r="20" ht="16.5" customHeight="1">
      <c r="A20" s="5" t="s">
        <v>19</v>
      </c>
    </row>
    <row r="21" ht="16.5" customHeight="1">
      <c r="A21" s="4" t="s">
        <v>221</v>
      </c>
    </row>
    <row r="22" ht="16.5" customHeight="1">
      <c r="A22" s="5" t="s">
        <v>20</v>
      </c>
    </row>
    <row r="23" ht="16.5" customHeight="1">
      <c r="A23" s="4" t="s">
        <v>222</v>
      </c>
    </row>
    <row r="24" ht="16.5" customHeight="1">
      <c r="A24" s="4" t="s">
        <v>21</v>
      </c>
    </row>
    <row r="25" ht="16.5" customHeight="1">
      <c r="A25" s="4" t="s">
        <v>223</v>
      </c>
    </row>
    <row r="26" ht="16.5" customHeight="1">
      <c r="A26" s="4" t="s">
        <v>66</v>
      </c>
    </row>
    <row r="27" ht="16.5" customHeight="1">
      <c r="A27" s="4" t="s">
        <v>67</v>
      </c>
    </row>
    <row r="29" spans="2:3" ht="13.5">
      <c r="B29" s="6"/>
      <c r="C29" s="6"/>
    </row>
    <row r="30" spans="2:3" ht="13.5">
      <c r="B30" s="6"/>
      <c r="C30" s="6"/>
    </row>
    <row r="31" spans="2:3" ht="13.5">
      <c r="B31" s="6"/>
      <c r="C31" s="6"/>
    </row>
    <row r="32" spans="2:3" ht="13.5">
      <c r="B32" s="6"/>
      <c r="C32" s="6"/>
    </row>
  </sheetData>
  <sheetProtection/>
  <printOptions horizontalCentered="1"/>
  <pageMargins left="0.3937007874015748" right="0.3937007874015748" top="0.7874015748031497" bottom="0.3937007874015748" header="0.5118110236220472" footer="0.5118110236220472"/>
  <pageSetup fitToWidth="0" fitToHeight="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wam1pc15</dc:creator>
  <cp:keywords/>
  <dc:description/>
  <cp:lastModifiedBy>mackhum</cp:lastModifiedBy>
  <cp:lastPrinted>2020-03-05T07:35:33Z</cp:lastPrinted>
  <dcterms:created xsi:type="dcterms:W3CDTF">2018-06-19T01:27:02Z</dcterms:created>
  <dcterms:modified xsi:type="dcterms:W3CDTF">2020-03-11T02:01:15Z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