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1700" windowHeight="8550"/>
  </bookViews>
  <sheets>
    <sheet name="Ⅰ～Ⅲ" sheetId="1" r:id="rId1"/>
    <sheet name="A" sheetId="2" r:id="rId2"/>
  </sheets>
  <calcPr calcId="145621"/>
</workbook>
</file>

<file path=xl/calcChain.xml><?xml version="1.0" encoding="utf-8"?>
<calcChain xmlns="http://schemas.openxmlformats.org/spreadsheetml/2006/main">
  <c r="E16" i="2" l="1"/>
  <c r="D16" i="2"/>
  <c r="D18" i="2" s="1"/>
  <c r="E16" i="1"/>
  <c r="D16" i="1"/>
  <c r="F16" i="2" l="1"/>
  <c r="E18" i="2"/>
  <c r="F18" i="2" s="1"/>
  <c r="F16" i="1"/>
  <c r="F14" i="2"/>
  <c r="F15" i="2"/>
  <c r="F13" i="2"/>
  <c r="F12" i="2"/>
  <c r="F11" i="2"/>
  <c r="F10" i="2"/>
  <c r="F9" i="2"/>
  <c r="F8" i="2"/>
  <c r="F7" i="2"/>
  <c r="F6" i="2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<sst xmlns="http://schemas.openxmlformats.org/spreadsheetml/2006/main" count="35" uniqueCount="30">
  <si>
    <t>Ⅰ-１　理念・基本方針</t>
  </si>
  <si>
    <t>Ⅰ～Ⅲ　達成度</t>
    <rPh sb="4" eb="7">
      <t>タッセイド</t>
    </rPh>
    <phoneticPr fontId="1"/>
  </si>
  <si>
    <t>基準数</t>
    <rPh sb="0" eb="2">
      <t>キジュン</t>
    </rPh>
    <rPh sb="2" eb="3">
      <t>スウ</t>
    </rPh>
    <phoneticPr fontId="1"/>
  </si>
  <si>
    <t>達成数</t>
    <rPh sb="0" eb="2">
      <t>タッセイ</t>
    </rPh>
    <rPh sb="2" eb="3">
      <t>スウ</t>
    </rPh>
    <phoneticPr fontId="1"/>
  </si>
  <si>
    <t>判断基準</t>
    <rPh sb="0" eb="2">
      <t>ハンダン</t>
    </rPh>
    <rPh sb="2" eb="4">
      <t>キジュン</t>
    </rPh>
    <phoneticPr fontId="1"/>
  </si>
  <si>
    <t>達成率(％)</t>
    <rPh sb="0" eb="3">
      <t>タッセイリツ</t>
    </rPh>
    <phoneticPr fontId="1"/>
  </si>
  <si>
    <t>A　達成度</t>
    <rPh sb="2" eb="5">
      <t>タッセイド</t>
    </rPh>
    <phoneticPr fontId="1"/>
  </si>
  <si>
    <t>Ⅰ-２　経営状況の把握</t>
    <rPh sb="4" eb="6">
      <t>ケイエイ</t>
    </rPh>
    <rPh sb="6" eb="8">
      <t>ジョウキョウ</t>
    </rPh>
    <rPh sb="9" eb="11">
      <t>ハアク</t>
    </rPh>
    <phoneticPr fontId="1"/>
  </si>
  <si>
    <t>Ⅰ-３　事業計画の策定</t>
    <rPh sb="4" eb="6">
      <t>ジギョウ</t>
    </rPh>
    <rPh sb="6" eb="8">
      <t>ケイカク</t>
    </rPh>
    <rPh sb="9" eb="11">
      <t>サクテイ</t>
    </rPh>
    <phoneticPr fontId="1"/>
  </si>
  <si>
    <t>Ⅰ-４　福祉サービスの質の向上への組織的・計画的な取組</t>
    <rPh sb="4" eb="6">
      <t>フクシ</t>
    </rPh>
    <rPh sb="11" eb="12">
      <t>シツ</t>
    </rPh>
    <rPh sb="13" eb="15">
      <t>コウジョウ</t>
    </rPh>
    <rPh sb="17" eb="20">
      <t>ソシキテキ</t>
    </rPh>
    <rPh sb="21" eb="24">
      <t>ケイカクテキ</t>
    </rPh>
    <rPh sb="25" eb="27">
      <t>トリクミ</t>
    </rPh>
    <phoneticPr fontId="1"/>
  </si>
  <si>
    <t>Ⅱ-３　運営の透明性の確保</t>
    <rPh sb="4" eb="6">
      <t>ウンエイ</t>
    </rPh>
    <rPh sb="7" eb="10">
      <t>トウメイセイ</t>
    </rPh>
    <rPh sb="11" eb="13">
      <t>カクホ</t>
    </rPh>
    <phoneticPr fontId="1"/>
  </si>
  <si>
    <t>Ⅱ-４　地域との交流、地域貢献</t>
    <rPh sb="11" eb="13">
      <t>チイキ</t>
    </rPh>
    <rPh sb="13" eb="15">
      <t>コウケン</t>
    </rPh>
    <phoneticPr fontId="1"/>
  </si>
  <si>
    <t>Ⅲ-１　利用者本位の福祉サービス</t>
    <rPh sb="4" eb="7">
      <t>リヨウシャ</t>
    </rPh>
    <rPh sb="7" eb="9">
      <t>ホンイ</t>
    </rPh>
    <rPh sb="10" eb="12">
      <t>フクシ</t>
    </rPh>
    <phoneticPr fontId="1"/>
  </si>
  <si>
    <t>Ⅲ-２　福祉サービスの質の確保</t>
    <rPh sb="4" eb="6">
      <t>フクシ</t>
    </rPh>
    <rPh sb="11" eb="12">
      <t>シツ</t>
    </rPh>
    <rPh sb="13" eb="15">
      <t>カクホ</t>
    </rPh>
    <phoneticPr fontId="1"/>
  </si>
  <si>
    <t>１　支援の基本</t>
    <rPh sb="2" eb="4">
      <t>シエン</t>
    </rPh>
    <rPh sb="5" eb="7">
      <t>キホン</t>
    </rPh>
    <phoneticPr fontId="1"/>
  </si>
  <si>
    <t>２　身体介護</t>
    <rPh sb="2" eb="4">
      <t>シンタイ</t>
    </rPh>
    <rPh sb="4" eb="6">
      <t>カイゴ</t>
    </rPh>
    <phoneticPr fontId="1"/>
  </si>
  <si>
    <t>３　食生活</t>
    <rPh sb="2" eb="5">
      <t>ショクセイカツ</t>
    </rPh>
    <phoneticPr fontId="1"/>
  </si>
  <si>
    <t>４　終末期の対応</t>
    <rPh sb="2" eb="5">
      <t>シュウマツキ</t>
    </rPh>
    <rPh sb="6" eb="8">
      <t>タイオウ</t>
    </rPh>
    <phoneticPr fontId="1"/>
  </si>
  <si>
    <t>７　健康管理、衛生管理</t>
    <rPh sb="2" eb="4">
      <t>ケンコウ</t>
    </rPh>
    <rPh sb="4" eb="6">
      <t>カンリ</t>
    </rPh>
    <rPh sb="7" eb="9">
      <t>エイセイ</t>
    </rPh>
    <rPh sb="9" eb="11">
      <t>カンリ</t>
    </rPh>
    <phoneticPr fontId="1"/>
  </si>
  <si>
    <t>９　家族との連携</t>
    <rPh sb="2" eb="4">
      <t>カゾク</t>
    </rPh>
    <rPh sb="6" eb="8">
      <t>レンケイ</t>
    </rPh>
    <phoneticPr fontId="1"/>
  </si>
  <si>
    <t>10　その他</t>
    <rPh sb="5" eb="6">
      <t>タ</t>
    </rPh>
    <phoneticPr fontId="1"/>
  </si>
  <si>
    <t>６　機能訓練、介護予防</t>
    <phoneticPr fontId="1"/>
  </si>
  <si>
    <t>５　認知症ケア</t>
    <rPh sb="2" eb="5">
      <t>ニンチショウ</t>
    </rPh>
    <phoneticPr fontId="1"/>
  </si>
  <si>
    <t>　</t>
    <phoneticPr fontId="1"/>
  </si>
  <si>
    <t>合　　　　計</t>
    <rPh sb="0" eb="1">
      <t>ア</t>
    </rPh>
    <rPh sb="5" eb="6">
      <t>ケイ</t>
    </rPh>
    <phoneticPr fontId="1"/>
  </si>
  <si>
    <t>　　　　</t>
    <phoneticPr fontId="1"/>
  </si>
  <si>
    <t>合計（Ⅰ～Ⅲ＋Ａ）</t>
    <rPh sb="0" eb="2">
      <t>ゴウケイ</t>
    </rPh>
    <phoneticPr fontId="1"/>
  </si>
  <si>
    <t>Ⅱ-１　管理者の責任とリーダーシップ</t>
    <rPh sb="4" eb="7">
      <t>カンリシャ</t>
    </rPh>
    <rPh sb="8" eb="10">
      <t>セキニン</t>
    </rPh>
    <phoneticPr fontId="1"/>
  </si>
  <si>
    <t>Ⅱ-２　福祉人材の確保・育成</t>
    <rPh sb="4" eb="6">
      <t>フクシ</t>
    </rPh>
    <rPh sb="12" eb="14">
      <t>イクセイ</t>
    </rPh>
    <phoneticPr fontId="1"/>
  </si>
  <si>
    <t>８　建物・設備</t>
    <rPh sb="2" eb="4">
      <t>タテモノ</t>
    </rPh>
    <rPh sb="5" eb="7">
      <t>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</si>
</sst>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0" fontId="0" fillId="0" borderId="2" xfId="0" applyBorder="1">
      <alignment vertical="center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8" fontId="2" fillId="0" borderId="3" xfId="0" applyNumberFormat="1" applyFont="1" applyBorder="1">
      <alignment vertical="center"/>
    </xf>
    <xf numFmtId="178" fontId="2" fillId="0" borderId="2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0" fontId="0" fillId="0" borderId="4" xfId="0" applyBorder="1" applyAlignment="1">
      <alignment horizontal="center" vertical="center"/>
    </xf>
    <xf numFmtId="178" fontId="2" fillId="0" borderId="0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5.2907817353681171E-2"/>
          <c:y val="2.82750784364206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871601971738057"/>
          <c:y val="0.13920038614853222"/>
          <c:w val="0.49427039896202141"/>
          <c:h val="0.77212714191763898"/>
        </c:manualLayout>
      </c:layout>
      <c:radarChart>
        <c:radarStyle val="marker"/>
        <c:varyColors val="0"/>
        <c:ser>
          <c:idx val="0"/>
          <c:order val="0"/>
          <c:tx>
            <c:strRef>
              <c:f>'Ⅰ～Ⅲ'!$C$2</c:f>
              <c:strCache>
                <c:ptCount val="1"/>
                <c:pt idx="0">
                  <c:v>Ⅰ～Ⅲ　達成度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'Ⅰ～Ⅲ'!$C$6:$C$15</c:f>
              <c:strCache>
                <c:ptCount val="10"/>
                <c:pt idx="0">
                  <c:v>Ⅰ-１　理念・基本方針</c:v>
                </c:pt>
                <c:pt idx="1">
                  <c:v>Ⅰ-２　経営状況の把握</c:v>
                </c:pt>
                <c:pt idx="2">
                  <c:v>Ⅰ-３　事業計画の策定</c:v>
                </c:pt>
                <c:pt idx="3">
                  <c:v>Ⅰ-４　福祉サービスの質の向上への組織的・計画的な取組</c:v>
                </c:pt>
                <c:pt idx="4">
                  <c:v>Ⅱ-１　管理者の責任とリーダーシップ</c:v>
                </c:pt>
                <c:pt idx="5">
                  <c:v>Ⅱ-２　福祉人材の確保・育成</c:v>
                </c:pt>
                <c:pt idx="6">
                  <c:v>Ⅱ-３　運営の透明性の確保</c:v>
                </c:pt>
                <c:pt idx="7">
                  <c:v>Ⅱ-４　地域との交流、地域貢献</c:v>
                </c:pt>
                <c:pt idx="8">
                  <c:v>Ⅲ-１　利用者本位の福祉サービス</c:v>
                </c:pt>
                <c:pt idx="9">
                  <c:v>Ⅲ-２　福祉サービスの質の確保</c:v>
                </c:pt>
              </c:strCache>
            </c:strRef>
          </c:cat>
          <c:val>
            <c:numRef>
              <c:f>'Ⅰ～Ⅲ'!$F$6:$F$15</c:f>
              <c:numCache>
                <c:formatCode>#,##0.0_ </c:formatCode>
                <c:ptCount val="10"/>
                <c:pt idx="0">
                  <c:v>100</c:v>
                </c:pt>
                <c:pt idx="1">
                  <c:v>62.5</c:v>
                </c:pt>
                <c:pt idx="2">
                  <c:v>35.299999999999997</c:v>
                </c:pt>
                <c:pt idx="3">
                  <c:v>0</c:v>
                </c:pt>
                <c:pt idx="4">
                  <c:v>88.2</c:v>
                </c:pt>
                <c:pt idx="5">
                  <c:v>71.099999999999994</c:v>
                </c:pt>
                <c:pt idx="6">
                  <c:v>54.5</c:v>
                </c:pt>
                <c:pt idx="7">
                  <c:v>84.6</c:v>
                </c:pt>
                <c:pt idx="8">
                  <c:v>84.4</c:v>
                </c:pt>
                <c:pt idx="9">
                  <c:v>87.1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8806016"/>
        <c:axId val="98817152"/>
      </c:radarChart>
      <c:catAx>
        <c:axId val="988060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817152"/>
        <c:crosses val="autoZero"/>
        <c:auto val="0"/>
        <c:lblAlgn val="ctr"/>
        <c:lblOffset val="100"/>
        <c:noMultiLvlLbl val="0"/>
      </c:catAx>
      <c:valAx>
        <c:axId val="9881715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 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80601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en-US"/>
              <a:t>A　</a:t>
            </a:r>
            <a:r>
              <a:rPr lang="ja-JP" altLang="en-US"/>
              <a:t>達成度</a:t>
            </a:r>
          </a:p>
        </c:rich>
      </c:tx>
      <c:layout>
        <c:manualLayout>
          <c:xMode val="edge"/>
          <c:yMode val="edge"/>
          <c:x val="6.9337494385513815E-2"/>
          <c:y val="4.5563655865126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813581000202376"/>
          <c:y val="0.18465271061130145"/>
          <c:w val="0.46224996257009171"/>
          <c:h val="0.71942614523883686"/>
        </c:manualLayout>
      </c:layout>
      <c:radarChart>
        <c:radarStyle val="marker"/>
        <c:varyColors val="0"/>
        <c:ser>
          <c:idx val="0"/>
          <c:order val="0"/>
          <c:tx>
            <c:strRef>
              <c:f>A!$C$2</c:f>
              <c:strCache>
                <c:ptCount val="1"/>
                <c:pt idx="0">
                  <c:v>A　達成度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A!$C$6:$C$15</c:f>
              <c:strCache>
                <c:ptCount val="10"/>
                <c:pt idx="0">
                  <c:v>１　支援の基本</c:v>
                </c:pt>
                <c:pt idx="1">
                  <c:v>２　身体介護</c:v>
                </c:pt>
                <c:pt idx="2">
                  <c:v>３　食生活</c:v>
                </c:pt>
                <c:pt idx="3">
                  <c:v>４　終末期の対応</c:v>
                </c:pt>
                <c:pt idx="4">
                  <c:v>５　認知症ケア</c:v>
                </c:pt>
                <c:pt idx="5">
                  <c:v>６　機能訓練、介護予防</c:v>
                </c:pt>
                <c:pt idx="6">
                  <c:v>７　健康管理、衛生管理</c:v>
                </c:pt>
                <c:pt idx="7">
                  <c:v>８　建物・設備</c:v>
                </c:pt>
                <c:pt idx="8">
                  <c:v>９　家族との連携</c:v>
                </c:pt>
                <c:pt idx="9">
                  <c:v>10　その他</c:v>
                </c:pt>
              </c:strCache>
            </c:strRef>
          </c:cat>
          <c:val>
            <c:numRef>
              <c:f>A!$F$6:$F$15</c:f>
              <c:numCache>
                <c:formatCode>#,##0.0_ </c:formatCode>
                <c:ptCount val="10"/>
                <c:pt idx="0">
                  <c:v>100</c:v>
                </c:pt>
                <c:pt idx="1">
                  <c:v>0</c:v>
                </c:pt>
                <c:pt idx="2">
                  <c:v>92.3</c:v>
                </c:pt>
                <c:pt idx="3">
                  <c:v>100</c:v>
                </c:pt>
                <c:pt idx="4">
                  <c:v>100</c:v>
                </c:pt>
                <c:pt idx="5">
                  <c:v>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84192"/>
        <c:axId val="99785728"/>
      </c:radarChart>
      <c:catAx>
        <c:axId val="997841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785728"/>
        <c:crosses val="autoZero"/>
        <c:auto val="0"/>
        <c:lblAlgn val="ctr"/>
        <c:lblOffset val="100"/>
        <c:noMultiLvlLbl val="0"/>
      </c:catAx>
      <c:valAx>
        <c:axId val="997857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784192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2898</xdr:colOff>
      <xdr:row>19</xdr:row>
      <xdr:rowOff>23191</xdr:rowOff>
    </xdr:from>
    <xdr:to>
      <xdr:col>5</xdr:col>
      <xdr:colOff>762000</xdr:colOff>
      <xdr:row>43</xdr:row>
      <xdr:rowOff>16565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21</xdr:row>
      <xdr:rowOff>28575</xdr:rowOff>
    </xdr:from>
    <xdr:to>
      <xdr:col>7</xdr:col>
      <xdr:colOff>628651</xdr:colOff>
      <xdr:row>44</xdr:row>
      <xdr:rowOff>57150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tabSelected="1" topLeftCell="A16" zoomScale="115" zoomScaleNormal="115" workbookViewId="0">
      <selection activeCell="F17" sqref="F17"/>
    </sheetView>
  </sheetViews>
  <sheetFormatPr defaultRowHeight="13.5" x14ac:dyDescent="0.15"/>
  <cols>
    <col min="1" max="1" width="1.875" customWidth="1"/>
    <col min="2" max="2" width="1.375" customWidth="1"/>
    <col min="3" max="3" width="52.75" bestFit="1" customWidth="1"/>
    <col min="6" max="6" width="10.5" customWidth="1"/>
  </cols>
  <sheetData>
    <row r="2" spans="2:6" x14ac:dyDescent="0.15">
      <c r="C2" t="s">
        <v>1</v>
      </c>
    </row>
    <row r="4" spans="2:6" x14ac:dyDescent="0.15">
      <c r="C4" s="23"/>
      <c r="D4" s="22" t="s">
        <v>4</v>
      </c>
      <c r="E4" s="22"/>
      <c r="F4" s="22" t="s">
        <v>5</v>
      </c>
    </row>
    <row r="5" spans="2:6" x14ac:dyDescent="0.15">
      <c r="C5" s="23"/>
      <c r="D5" s="1" t="s">
        <v>2</v>
      </c>
      <c r="E5" s="1" t="s">
        <v>3</v>
      </c>
      <c r="F5" s="22"/>
    </row>
    <row r="6" spans="2:6" ht="14.25" x14ac:dyDescent="0.15">
      <c r="C6" s="2" t="s">
        <v>0</v>
      </c>
      <c r="D6" s="3">
        <v>6</v>
      </c>
      <c r="E6" s="3">
        <v>6</v>
      </c>
      <c r="F6" s="4">
        <f>ROUND(E6*100/D6,1)</f>
        <v>100</v>
      </c>
    </row>
    <row r="7" spans="2:6" ht="14.25" x14ac:dyDescent="0.15">
      <c r="C7" s="2" t="s">
        <v>7</v>
      </c>
      <c r="D7" s="3">
        <v>8</v>
      </c>
      <c r="E7" s="3">
        <v>5</v>
      </c>
      <c r="F7" s="4">
        <f t="shared" ref="F7:F15" si="0">ROUND(E7*100/D7,1)</f>
        <v>62.5</v>
      </c>
    </row>
    <row r="8" spans="2:6" ht="14.25" x14ac:dyDescent="0.15">
      <c r="C8" s="2" t="s">
        <v>8</v>
      </c>
      <c r="D8" s="3">
        <v>17</v>
      </c>
      <c r="E8" s="3">
        <v>6</v>
      </c>
      <c r="F8" s="4">
        <f t="shared" si="0"/>
        <v>35.299999999999997</v>
      </c>
    </row>
    <row r="9" spans="2:6" ht="14.25" x14ac:dyDescent="0.15">
      <c r="C9" s="2" t="s">
        <v>9</v>
      </c>
      <c r="D9" s="3">
        <v>9</v>
      </c>
      <c r="E9" s="3">
        <v>0</v>
      </c>
      <c r="F9" s="4">
        <f t="shared" si="0"/>
        <v>0</v>
      </c>
    </row>
    <row r="10" spans="2:6" ht="14.25" x14ac:dyDescent="0.15">
      <c r="C10" s="2" t="s">
        <v>27</v>
      </c>
      <c r="D10" s="3">
        <v>17</v>
      </c>
      <c r="E10" s="3">
        <v>15</v>
      </c>
      <c r="F10" s="4">
        <f t="shared" si="0"/>
        <v>88.2</v>
      </c>
    </row>
    <row r="11" spans="2:6" ht="14.25" x14ac:dyDescent="0.15">
      <c r="C11" s="2" t="s">
        <v>28</v>
      </c>
      <c r="D11" s="3">
        <v>38</v>
      </c>
      <c r="E11" s="3">
        <v>27</v>
      </c>
      <c r="F11" s="4">
        <f t="shared" si="0"/>
        <v>71.099999999999994</v>
      </c>
    </row>
    <row r="12" spans="2:6" ht="14.25" x14ac:dyDescent="0.15">
      <c r="C12" s="2" t="s">
        <v>10</v>
      </c>
      <c r="D12" s="3">
        <v>11</v>
      </c>
      <c r="E12" s="3">
        <v>6</v>
      </c>
      <c r="F12" s="4">
        <f t="shared" si="0"/>
        <v>54.5</v>
      </c>
    </row>
    <row r="13" spans="2:6" ht="14.25" x14ac:dyDescent="0.15">
      <c r="C13" s="2" t="s">
        <v>11</v>
      </c>
      <c r="D13" s="3">
        <v>26</v>
      </c>
      <c r="E13" s="3">
        <v>22</v>
      </c>
      <c r="F13" s="4">
        <f t="shared" si="0"/>
        <v>84.6</v>
      </c>
    </row>
    <row r="14" spans="2:6" ht="14.25" x14ac:dyDescent="0.15">
      <c r="C14" s="2" t="s">
        <v>12</v>
      </c>
      <c r="D14" s="3">
        <v>64</v>
      </c>
      <c r="E14" s="3">
        <v>54</v>
      </c>
      <c r="F14" s="4">
        <f t="shared" si="0"/>
        <v>84.4</v>
      </c>
    </row>
    <row r="15" spans="2:6" ht="15" thickBot="1" x14ac:dyDescent="0.2">
      <c r="C15" s="13" t="s">
        <v>13</v>
      </c>
      <c r="D15" s="14">
        <v>31</v>
      </c>
      <c r="E15" s="14">
        <v>27</v>
      </c>
      <c r="F15" s="15">
        <f t="shared" si="0"/>
        <v>87.1</v>
      </c>
    </row>
    <row r="16" spans="2:6" ht="14.25" x14ac:dyDescent="0.15">
      <c r="B16" t="s">
        <v>23</v>
      </c>
      <c r="C16" s="10" t="s">
        <v>24</v>
      </c>
      <c r="D16" s="11">
        <f>SUM(D6:D15)</f>
        <v>227</v>
      </c>
      <c r="E16" s="11">
        <f>SUM(E6:E15)</f>
        <v>168</v>
      </c>
      <c r="F16" s="12">
        <f t="shared" ref="F16" si="1">ROUND(E16*100/D16,1)</f>
        <v>74</v>
      </c>
    </row>
    <row r="17" spans="3:6" ht="14.25" x14ac:dyDescent="0.15">
      <c r="C17" s="7"/>
      <c r="D17" s="8"/>
      <c r="E17" s="8"/>
      <c r="F17" s="9"/>
    </row>
    <row r="18" spans="3:6" ht="14.25" x14ac:dyDescent="0.15">
      <c r="C18" s="7"/>
      <c r="D18" s="8"/>
      <c r="E18" s="8"/>
      <c r="F18" s="9"/>
    </row>
  </sheetData>
  <mergeCells count="3">
    <mergeCell ref="D4:E4"/>
    <mergeCell ref="F4:F5"/>
    <mergeCell ref="C4:C5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topLeftCell="A15" workbookViewId="0">
      <selection activeCell="E8" sqref="E8"/>
    </sheetView>
  </sheetViews>
  <sheetFormatPr defaultRowHeight="13.5" x14ac:dyDescent="0.15"/>
  <cols>
    <col min="1" max="1" width="1.875" customWidth="1"/>
    <col min="2" max="2" width="1.375" customWidth="1"/>
    <col min="3" max="3" width="33.5" customWidth="1"/>
    <col min="6" max="6" width="10.5" customWidth="1"/>
  </cols>
  <sheetData>
    <row r="2" spans="2:6" x14ac:dyDescent="0.15">
      <c r="C2" t="s">
        <v>6</v>
      </c>
    </row>
    <row r="4" spans="2:6" x14ac:dyDescent="0.15">
      <c r="C4" s="23"/>
      <c r="D4" s="22" t="s">
        <v>4</v>
      </c>
      <c r="E4" s="22"/>
      <c r="F4" s="22" t="s">
        <v>5</v>
      </c>
    </row>
    <row r="5" spans="2:6" x14ac:dyDescent="0.15">
      <c r="C5" s="23"/>
      <c r="D5" s="1" t="s">
        <v>2</v>
      </c>
      <c r="E5" s="1" t="s">
        <v>3</v>
      </c>
      <c r="F5" s="22"/>
    </row>
    <row r="6" spans="2:6" ht="14.25" x14ac:dyDescent="0.15">
      <c r="C6" s="2" t="s">
        <v>14</v>
      </c>
      <c r="D6" s="5">
        <v>8</v>
      </c>
      <c r="E6" s="5">
        <v>8</v>
      </c>
      <c r="F6" s="4">
        <f>ROUND(E6*100/D6,1)</f>
        <v>100</v>
      </c>
    </row>
    <row r="7" spans="2:6" ht="14.25" x14ac:dyDescent="0.15">
      <c r="C7" s="2" t="s">
        <v>15</v>
      </c>
      <c r="D7" s="5"/>
      <c r="E7" s="5"/>
      <c r="F7" s="4" t="e">
        <f t="shared" ref="F7:F15" si="0">ROUND(E7*100/D7,1)</f>
        <v>#DIV/0!</v>
      </c>
    </row>
    <row r="8" spans="2:6" ht="14.25" x14ac:dyDescent="0.15">
      <c r="C8" s="2" t="s">
        <v>16</v>
      </c>
      <c r="D8" s="5">
        <v>13</v>
      </c>
      <c r="E8" s="5">
        <v>12</v>
      </c>
      <c r="F8" s="4">
        <f t="shared" si="0"/>
        <v>92.3</v>
      </c>
    </row>
    <row r="9" spans="2:6" ht="14.25" x14ac:dyDescent="0.15">
      <c r="C9" s="2" t="s">
        <v>17</v>
      </c>
      <c r="D9" s="5">
        <v>6</v>
      </c>
      <c r="E9" s="5">
        <v>6</v>
      </c>
      <c r="F9" s="4">
        <f t="shared" si="0"/>
        <v>100</v>
      </c>
    </row>
    <row r="10" spans="2:6" ht="14.25" x14ac:dyDescent="0.15">
      <c r="C10" s="2" t="s">
        <v>22</v>
      </c>
      <c r="D10" s="5">
        <v>15</v>
      </c>
      <c r="E10" s="5">
        <v>15</v>
      </c>
      <c r="F10" s="4">
        <f t="shared" si="0"/>
        <v>100</v>
      </c>
    </row>
    <row r="11" spans="2:6" ht="14.25" x14ac:dyDescent="0.15">
      <c r="C11" s="2" t="s">
        <v>21</v>
      </c>
      <c r="D11" s="5"/>
      <c r="E11" s="5"/>
      <c r="F11" s="4" t="e">
        <f t="shared" si="0"/>
        <v>#DIV/0!</v>
      </c>
    </row>
    <row r="12" spans="2:6" ht="14.25" x14ac:dyDescent="0.15">
      <c r="C12" s="2" t="s">
        <v>18</v>
      </c>
      <c r="D12" s="5">
        <v>11</v>
      </c>
      <c r="E12" s="5">
        <v>11</v>
      </c>
      <c r="F12" s="4">
        <f t="shared" si="0"/>
        <v>100</v>
      </c>
    </row>
    <row r="13" spans="2:6" ht="14.25" x14ac:dyDescent="0.15">
      <c r="C13" s="2" t="s">
        <v>29</v>
      </c>
      <c r="D13" s="5">
        <v>5</v>
      </c>
      <c r="E13" s="5">
        <v>5</v>
      </c>
      <c r="F13" s="4">
        <f t="shared" si="0"/>
        <v>100</v>
      </c>
    </row>
    <row r="14" spans="2:6" ht="14.25" x14ac:dyDescent="0.15">
      <c r="C14" s="2" t="s">
        <v>19</v>
      </c>
      <c r="D14" s="5">
        <v>5</v>
      </c>
      <c r="E14" s="5">
        <v>5</v>
      </c>
      <c r="F14" s="4">
        <f t="shared" ref="F14" si="1">ROUND(E14*100/D14,1)</f>
        <v>100</v>
      </c>
    </row>
    <row r="15" spans="2:6" ht="15" thickBot="1" x14ac:dyDescent="0.2">
      <c r="C15" s="13" t="s">
        <v>20</v>
      </c>
      <c r="D15" s="17">
        <v>7</v>
      </c>
      <c r="E15" s="17">
        <v>7</v>
      </c>
      <c r="F15" s="15">
        <f t="shared" si="0"/>
        <v>100</v>
      </c>
    </row>
    <row r="16" spans="2:6" ht="14.25" x14ac:dyDescent="0.15">
      <c r="B16" t="s">
        <v>25</v>
      </c>
      <c r="C16" s="10" t="s">
        <v>24</v>
      </c>
      <c r="D16" s="16">
        <f>SUM(D6:D15)</f>
        <v>70</v>
      </c>
      <c r="E16" s="16">
        <f>SUM(E6:E15)</f>
        <v>69</v>
      </c>
      <c r="F16" s="12">
        <f t="shared" ref="F16:F18" si="2">ROUND(E16*100/D16,1)</f>
        <v>98.6</v>
      </c>
    </row>
    <row r="17" spans="3:6" ht="14.25" thickBot="1" x14ac:dyDescent="0.2"/>
    <row r="18" spans="3:6" ht="15" thickBot="1" x14ac:dyDescent="0.2">
      <c r="C18" s="20" t="s">
        <v>26</v>
      </c>
      <c r="D18" s="18">
        <f>'Ⅰ～Ⅲ'!D16+A!D16</f>
        <v>297</v>
      </c>
      <c r="E18" s="18">
        <f>'Ⅰ～Ⅲ'!E16+A!E16</f>
        <v>237</v>
      </c>
      <c r="F18" s="19">
        <f t="shared" si="2"/>
        <v>79.8</v>
      </c>
    </row>
    <row r="19" spans="3:6" ht="14.25" x14ac:dyDescent="0.15">
      <c r="C19" s="7"/>
      <c r="D19" s="21"/>
      <c r="E19" s="21"/>
      <c r="F19" s="9"/>
    </row>
    <row r="20" spans="3:6" x14ac:dyDescent="0.15">
      <c r="D20" s="6"/>
    </row>
  </sheetData>
  <mergeCells count="3">
    <mergeCell ref="D4:E4"/>
    <mergeCell ref="F4:F5"/>
    <mergeCell ref="C4:C5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&amp;R&amp;K00-049&lt;高齢者版（特養、入所）&gt;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Ⅰ～Ⅲ</vt:lpstr>
      <vt:lpstr>A</vt:lpstr>
    </vt:vector>
  </TitlesOfParts>
  <Company>兵庫県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m098059</dc:creator>
  <cp:lastModifiedBy>net5</cp:lastModifiedBy>
  <cp:lastPrinted>2015-12-15T06:28:37Z</cp:lastPrinted>
  <dcterms:created xsi:type="dcterms:W3CDTF">2006-03-30T05:18:29Z</dcterms:created>
  <dcterms:modified xsi:type="dcterms:W3CDTF">2017-03-16T08:15:26Z</dcterms:modified>
</cp:coreProperties>
</file>