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 yWindow="-10" windowWidth="12010" windowHeight="10140" tabRatio="778"/>
  </bookViews>
  <sheets>
    <sheet name="はじめに" sheetId="17" r:id="rId1"/>
    <sheet name="1-1借入申込者の概要" sheetId="15" r:id="rId2"/>
    <sheet name="1-2借入申込計画概要（１）" sheetId="18" r:id="rId3"/>
    <sheet name="1-3借入申込計画概要（２）" sheetId="19" r:id="rId4"/>
    <sheet name="1-4借入申込書（積算内訳）" sheetId="20" r:id="rId5"/>
  </sheets>
  <definedNames>
    <definedName name="_xlnm.Print_Area" localSheetId="1">'1-1借入申込者の概要'!$B$2:$AH$52</definedName>
    <definedName name="_xlnm.Print_Area" localSheetId="2">'1-2借入申込計画概要（１）'!$A$2:$S$39</definedName>
    <definedName name="_xlnm.Print_Area" localSheetId="3">'1-3借入申込計画概要（２）'!$A$2:$AC$43</definedName>
    <definedName name="_xlnm.Print_Area" localSheetId="4">'1-4借入申込書（積算内訳）'!$A$2:$W$61</definedName>
    <definedName name="_xlnm.Print_Area" localSheetId="0">はじめに!$A$1:$B$27</definedName>
  </definedNames>
  <calcPr calcId="162913"/>
</workbook>
</file>

<file path=xl/calcChain.xml><?xml version="1.0" encoding="utf-8"?>
<calcChain xmlns="http://schemas.openxmlformats.org/spreadsheetml/2006/main">
  <c r="I23" i="19" l="1"/>
  <c r="J23" i="19"/>
  <c r="AF10" i="19" l="1"/>
  <c r="AF24" i="19"/>
  <c r="AF22" i="19"/>
  <c r="AF21" i="19"/>
  <c r="AF14" i="19"/>
  <c r="AF13" i="19"/>
  <c r="AF18" i="19"/>
  <c r="G40" i="20"/>
  <c r="B40" i="20"/>
  <c r="T34" i="20"/>
  <c r="J9" i="20" l="1"/>
  <c r="J10" i="20"/>
  <c r="L22" i="20" s="1"/>
  <c r="N10" i="20" s="1"/>
  <c r="J12" i="20"/>
  <c r="P22" i="20" s="1"/>
  <c r="N12" i="20" s="1"/>
  <c r="J13" i="20"/>
  <c r="J14" i="20"/>
  <c r="J15" i="20"/>
  <c r="J22" i="20"/>
  <c r="T22" i="20"/>
  <c r="N13" i="20" s="1"/>
  <c r="J23" i="20"/>
  <c r="J24" i="20"/>
  <c r="J25" i="20"/>
  <c r="J26" i="20"/>
  <c r="Y31" i="20"/>
  <c r="B32" i="20"/>
  <c r="O32" i="20"/>
  <c r="T32" i="20"/>
  <c r="Y32" i="20"/>
  <c r="Y33" i="20"/>
  <c r="B34" i="20"/>
  <c r="I34" i="20"/>
  <c r="Y34" i="20"/>
  <c r="Y35" i="20"/>
  <c r="L40" i="20"/>
  <c r="O40" i="20" s="1"/>
  <c r="R44" i="20"/>
  <c r="N47" i="20"/>
  <c r="R47" i="20"/>
  <c r="R49" i="20"/>
  <c r="Z49" i="20"/>
  <c r="F48" i="20" s="1"/>
  <c r="R50" i="20"/>
  <c r="Z50" i="20"/>
  <c r="F49" i="20" s="1"/>
  <c r="N49" i="20" s="1"/>
  <c r="Z51" i="20"/>
  <c r="F50" i="20" s="1"/>
  <c r="N50" i="20" s="1"/>
  <c r="Z52" i="20"/>
  <c r="J49" i="20" s="1"/>
  <c r="B54" i="20"/>
  <c r="L54" i="20" s="1"/>
  <c r="G54" i="20"/>
  <c r="O54" i="20"/>
  <c r="T54" i="20"/>
  <c r="L61" i="20"/>
  <c r="O61" i="20" s="1"/>
  <c r="T61" i="20" s="1"/>
  <c r="J15" i="19"/>
  <c r="I15" i="19" s="1"/>
  <c r="N15" i="19"/>
  <c r="R15" i="19"/>
  <c r="U15" i="19"/>
  <c r="X15" i="19"/>
  <c r="AA15" i="19"/>
  <c r="N23" i="19"/>
  <c r="R23" i="19"/>
  <c r="U23" i="19"/>
  <c r="X23" i="19"/>
  <c r="AA23" i="19"/>
  <c r="I34" i="19"/>
  <c r="Q38" i="18"/>
  <c r="J27" i="20" l="1"/>
  <c r="N9" i="20" s="1"/>
  <c r="G38" i="20"/>
  <c r="AA26" i="19"/>
  <c r="N26" i="19"/>
  <c r="AF15" i="19"/>
  <c r="X26" i="19"/>
  <c r="J26" i="19"/>
  <c r="I26" i="19" s="1"/>
  <c r="I27" i="19" s="1"/>
  <c r="R26" i="19"/>
  <c r="AF23" i="19"/>
  <c r="U26" i="19"/>
  <c r="N14" i="20"/>
  <c r="N11" i="20"/>
  <c r="J11" i="20"/>
  <c r="J17" i="20" s="1"/>
  <c r="N17" i="20" l="1"/>
  <c r="B38" i="20" s="1"/>
  <c r="L38" i="20" s="1"/>
  <c r="AF26" i="19"/>
  <c r="O38" i="20" l="1"/>
  <c r="T38" i="20" s="1"/>
  <c r="S10" i="20" l="1"/>
  <c r="T40" i="20"/>
</calcChain>
</file>

<file path=xl/comments1.xml><?xml version="1.0" encoding="utf-8"?>
<comments xmlns="http://schemas.openxmlformats.org/spreadsheetml/2006/main">
  <authors>
    <author>作成者</author>
  </authors>
  <commentList>
    <comment ref="Q38" authorId="0" shapeId="0">
      <text>
        <r>
          <rPr>
            <sz val="9"/>
            <color indexed="81"/>
            <rFont val="ＭＳ Ｐゴシック"/>
            <family val="3"/>
            <charset val="128"/>
          </rPr>
          <t>計算式が入っています。</t>
        </r>
      </text>
    </comment>
  </commentList>
</comments>
</file>

<file path=xl/comments2.xml><?xml version="1.0" encoding="utf-8"?>
<comments xmlns="http://schemas.openxmlformats.org/spreadsheetml/2006/main">
  <authors>
    <author>作成者</author>
  </authors>
  <commentList>
    <comment ref="J8" authorId="0" shapeId="0">
      <text>
        <r>
          <rPr>
            <sz val="9"/>
            <color indexed="81"/>
            <rFont val="MS P ゴシック"/>
            <family val="3"/>
            <charset val="128"/>
          </rPr>
          <t>独立行政法人福祉医療機構ホームページの金利情報に掲載している「福祉貸付利率表」にてご確認ください。</t>
        </r>
      </text>
    </comment>
    <comment ref="J16" authorId="0" shapeId="0">
      <text>
        <r>
          <rPr>
            <sz val="9"/>
            <color indexed="81"/>
            <rFont val="MS P ゴシック"/>
            <family val="3"/>
            <charset val="128"/>
          </rPr>
          <t>独立行政法人福祉医療機構ホームページの金利情報に掲載している「福祉貸付利率表」にてご確認ください。</t>
        </r>
      </text>
    </comment>
  </commentList>
</comments>
</file>

<file path=xl/sharedStrings.xml><?xml version="1.0" encoding="utf-8"?>
<sst xmlns="http://schemas.openxmlformats.org/spreadsheetml/2006/main" count="587" uniqueCount="389">
  <si>
    <t>住所</t>
  </si>
  <si>
    <t>法人名称</t>
  </si>
  <si>
    <t>法人設立年月日</t>
  </si>
  <si>
    <t>建築等</t>
  </si>
  <si>
    <t>経営資金</t>
  </si>
  <si>
    <t>償還方法</t>
  </si>
  <si>
    <t>保証人</t>
  </si>
  <si>
    <t>借入申込施設</t>
  </si>
  <si>
    <t>施 設 種 類</t>
  </si>
  <si>
    <t>施 設 名 称</t>
  </si>
  <si>
    <t>開設予定地</t>
  </si>
  <si>
    <t>氏　　名</t>
  </si>
  <si>
    <t>(</t>
  </si>
  <si>
    <t>)</t>
  </si>
  <si>
    <t>年</t>
  </si>
  <si>
    <t>月</t>
  </si>
  <si>
    <t>日</t>
  </si>
  <si>
    <t>電話：</t>
  </si>
  <si>
    <t>（</t>
  </si>
  <si>
    <t>〔生年月日〕</t>
  </si>
  <si>
    <t>〒</t>
  </si>
  <si>
    <t>歳</t>
  </si>
  <si>
    <t>福祉貸付資金借入申込書</t>
  </si>
  <si>
    <t>【借入希望条件等】</t>
  </si>
  <si>
    <t>【申込施設の概要】</t>
  </si>
  <si>
    <t>【事務担当者】</t>
  </si>
  <si>
    <t>機構処理欄</t>
  </si>
  <si>
    <t>受理日：</t>
  </si>
  <si>
    <t>受理番号：</t>
  </si>
  <si>
    <t>顧客番号：</t>
  </si>
  <si>
    <t>）</t>
    <phoneticPr fontId="2"/>
  </si>
  <si>
    <t>（</t>
    <phoneticPr fontId="2"/>
  </si>
  <si>
    <t>借入申込資金の種類</t>
    <rPh sb="0" eb="2">
      <t>カリイレ</t>
    </rPh>
    <rPh sb="2" eb="4">
      <t>モウシコミ</t>
    </rPh>
    <rPh sb="4" eb="6">
      <t>シキン</t>
    </rPh>
    <rPh sb="7" eb="9">
      <t>シュルイ</t>
    </rPh>
    <phoneticPr fontId="3"/>
  </si>
  <si>
    <t>年</t>
    <phoneticPr fontId="2"/>
  </si>
  <si>
    <t>※借入申込書は全部で4枚です。全てのシートにご入力お願いいたします。</t>
    <rPh sb="1" eb="3">
      <t>カリイレ</t>
    </rPh>
    <rPh sb="3" eb="6">
      <t>モウシコミショ</t>
    </rPh>
    <rPh sb="7" eb="9">
      <t>ゼンブ</t>
    </rPh>
    <rPh sb="11" eb="12">
      <t>マイ</t>
    </rPh>
    <rPh sb="15" eb="16">
      <t>スベ</t>
    </rPh>
    <rPh sb="23" eb="25">
      <t>ニュウリョク</t>
    </rPh>
    <rPh sb="26" eb="27">
      <t>ネガ</t>
    </rPh>
    <phoneticPr fontId="2"/>
  </si>
  <si>
    <t>代表者の就任時期</t>
    <rPh sb="0" eb="3">
      <t>ダイヒョウシャ</t>
    </rPh>
    <rPh sb="4" eb="6">
      <t>シュウニン</t>
    </rPh>
    <rPh sb="6" eb="8">
      <t>ジキ</t>
    </rPh>
    <phoneticPr fontId="2"/>
  </si>
  <si>
    <t>月</t>
    <rPh sb="0" eb="1">
      <t>ツキ</t>
    </rPh>
    <phoneticPr fontId="2"/>
  </si>
  <si>
    <t>日
頃</t>
    <rPh sb="0" eb="1">
      <t>ニチ</t>
    </rPh>
    <rPh sb="2" eb="3">
      <t>コロ</t>
    </rPh>
    <phoneticPr fontId="2"/>
  </si>
  <si>
    <t>金利制度</t>
    <rPh sb="0" eb="2">
      <t>キンリ</t>
    </rPh>
    <rPh sb="2" eb="4">
      <t>セイド</t>
    </rPh>
    <phoneticPr fontId="2"/>
  </si>
  <si>
    <t>[リストから選択]</t>
    <rPh sb="6" eb="8">
      <t>センタク</t>
    </rPh>
    <phoneticPr fontId="2"/>
  </si>
  <si>
    <t>連帯保証人</t>
    <rPh sb="0" eb="2">
      <t>レンタイ</t>
    </rPh>
    <rPh sb="2" eb="5">
      <t>ホショウニン</t>
    </rPh>
    <phoneticPr fontId="2"/>
  </si>
  <si>
    <t>名</t>
    <rPh sb="0" eb="1">
      <t>メイ</t>
    </rPh>
    <phoneticPr fontId="2"/>
  </si>
  <si>
    <t>･･･別紙連帯保証人承諾書のとおり</t>
    <rPh sb="3" eb="5">
      <t>ベッシ</t>
    </rPh>
    <rPh sb="5" eb="7">
      <t>レンタイ</t>
    </rPh>
    <rPh sb="7" eb="10">
      <t>ホショウニン</t>
    </rPh>
    <rPh sb="10" eb="13">
      <t>ショウダクショ</t>
    </rPh>
    <phoneticPr fontId="2"/>
  </si>
  <si>
    <t>※連帯保証人を立てる場合は人数を記載してください</t>
    <rPh sb="1" eb="3">
      <t>レンタイ</t>
    </rPh>
    <rPh sb="3" eb="6">
      <t>ホショウニン</t>
    </rPh>
    <rPh sb="7" eb="8">
      <t>タ</t>
    </rPh>
    <rPh sb="10" eb="12">
      <t>バアイ</t>
    </rPh>
    <rPh sb="13" eb="15">
      <t>ニンズウ</t>
    </rPh>
    <rPh sb="16" eb="18">
      <t>キサイ</t>
    </rPh>
    <phoneticPr fontId="2"/>
  </si>
  <si>
    <t>【年号】</t>
    <rPh sb="1" eb="3">
      <t>ネンゴウ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</si>
  <si>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</si>
  <si>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</si>
  <si>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</si>
  <si>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</si>
  <si>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【金利制度】</t>
    <rPh sb="1" eb="3">
      <t>キンリ</t>
    </rPh>
    <rPh sb="3" eb="5">
      <t>セイド</t>
    </rPh>
    <phoneticPr fontId="2"/>
  </si>
  <si>
    <t>完全固定制度</t>
    <rPh sb="0" eb="2">
      <t>カンゼン</t>
    </rPh>
    <rPh sb="2" eb="4">
      <t>コテイ</t>
    </rPh>
    <rPh sb="4" eb="6">
      <t>セイド</t>
    </rPh>
    <phoneticPr fontId="2"/>
  </si>
  <si>
    <t>10年経過ごと金利見直し制度</t>
    <rPh sb="2" eb="3">
      <t>ネン</t>
    </rPh>
    <rPh sb="3" eb="5">
      <t>ケイカ</t>
    </rPh>
    <rPh sb="7" eb="9">
      <t>キンリ</t>
    </rPh>
    <rPh sb="9" eb="11">
      <t>ミナオ</t>
    </rPh>
    <rPh sb="12" eb="14">
      <t>セイド</t>
    </rPh>
    <phoneticPr fontId="2"/>
  </si>
  <si>
    <t>【保証人制度】</t>
    <rPh sb="1" eb="4">
      <t>ホショウニン</t>
    </rPh>
    <rPh sb="4" eb="6">
      <t>セイド</t>
    </rPh>
    <phoneticPr fontId="2"/>
  </si>
  <si>
    <t>地方公共団体が償還金を全額債務負担</t>
    <rPh sb="0" eb="2">
      <t>チホウ</t>
    </rPh>
    <rPh sb="2" eb="4">
      <t>コウキョウ</t>
    </rPh>
    <rPh sb="4" eb="6">
      <t>ダンタイ</t>
    </rPh>
    <rPh sb="7" eb="9">
      <t>ショウカン</t>
    </rPh>
    <rPh sb="9" eb="10">
      <t>キン</t>
    </rPh>
    <rPh sb="11" eb="13">
      <t>ゼンガク</t>
    </rPh>
    <rPh sb="13" eb="15">
      <t>サイム</t>
    </rPh>
    <rPh sb="15" eb="17">
      <t>フタン</t>
    </rPh>
    <phoneticPr fontId="2"/>
  </si>
  <si>
    <t>【借入申込資金の種類】</t>
    <rPh sb="1" eb="3">
      <t>カリイレ</t>
    </rPh>
    <rPh sb="3" eb="5">
      <t>モウシコミ</t>
    </rPh>
    <rPh sb="5" eb="7">
      <t>シキン</t>
    </rPh>
    <rPh sb="8" eb="10">
      <t>シュルイ</t>
    </rPh>
    <phoneticPr fontId="2"/>
  </si>
  <si>
    <t>建築資金</t>
    <rPh sb="0" eb="2">
      <t>ケンチク</t>
    </rPh>
    <rPh sb="2" eb="4">
      <t>シキン</t>
    </rPh>
    <phoneticPr fontId="2"/>
  </si>
  <si>
    <t>設備備品整備資金</t>
    <rPh sb="0" eb="2">
      <t>セツビ</t>
    </rPh>
    <rPh sb="2" eb="4">
      <t>ビヒン</t>
    </rPh>
    <rPh sb="4" eb="6">
      <t>セイビ</t>
    </rPh>
    <rPh sb="6" eb="8">
      <t>シキン</t>
    </rPh>
    <phoneticPr fontId="2"/>
  </si>
  <si>
    <t>土地取得資金</t>
    <rPh sb="0" eb="2">
      <t>トチ</t>
    </rPh>
    <rPh sb="2" eb="4">
      <t>シュトク</t>
    </rPh>
    <rPh sb="4" eb="6">
      <t>シキン</t>
    </rPh>
    <phoneticPr fontId="2"/>
  </si>
  <si>
    <t>経営資金</t>
    <rPh sb="0" eb="2">
      <t>ケイエイ</t>
    </rPh>
    <rPh sb="2" eb="4">
      <t>シキン</t>
    </rPh>
    <phoneticPr fontId="2"/>
  </si>
  <si>
    <t>【借入申込事業の種類】</t>
    <rPh sb="1" eb="3">
      <t>カリイレ</t>
    </rPh>
    <rPh sb="3" eb="5">
      <t>モウシコミ</t>
    </rPh>
    <rPh sb="5" eb="7">
      <t>ジギョウ</t>
    </rPh>
    <rPh sb="8" eb="10">
      <t>シュルイ</t>
    </rPh>
    <phoneticPr fontId="2"/>
  </si>
  <si>
    <t>新築整備事業</t>
    <rPh sb="0" eb="2">
      <t>シンチク</t>
    </rPh>
    <rPh sb="2" eb="4">
      <t>セイビ</t>
    </rPh>
    <rPh sb="4" eb="6">
      <t>ジギョウ</t>
    </rPh>
    <phoneticPr fontId="2"/>
  </si>
  <si>
    <t>増改築整備事業</t>
    <rPh sb="0" eb="3">
      <t>ゾウカイチク</t>
    </rPh>
    <rPh sb="3" eb="5">
      <t>セイビ</t>
    </rPh>
    <rPh sb="5" eb="7">
      <t>ジギョウ</t>
    </rPh>
    <phoneticPr fontId="2"/>
  </si>
  <si>
    <t>内部改修事業</t>
    <rPh sb="0" eb="2">
      <t>ナイブ</t>
    </rPh>
    <rPh sb="2" eb="4">
      <t>カイシュウ</t>
    </rPh>
    <rPh sb="4" eb="6">
      <t>ジギョウ</t>
    </rPh>
    <phoneticPr fontId="2"/>
  </si>
  <si>
    <t>建物購入事業</t>
    <rPh sb="0" eb="2">
      <t>タテモノ</t>
    </rPh>
    <rPh sb="2" eb="4">
      <t>コウニュウ</t>
    </rPh>
    <rPh sb="4" eb="6">
      <t>ジギョウ</t>
    </rPh>
    <phoneticPr fontId="2"/>
  </si>
  <si>
    <t>建物賃借事業</t>
    <rPh sb="0" eb="2">
      <t>タテモノ</t>
    </rPh>
    <rPh sb="2" eb="4">
      <t>チンシャク</t>
    </rPh>
    <rPh sb="4" eb="6">
      <t>ジギョウ</t>
    </rPh>
    <phoneticPr fontId="2"/>
  </si>
  <si>
    <t>月</t>
    <phoneticPr fontId="2"/>
  </si>
  <si>
    <t>【借入申込者の概要】</t>
    <phoneticPr fontId="2"/>
  </si>
  <si>
    <t>－</t>
    <phoneticPr fontId="2"/>
  </si>
  <si>
    <t>日</t>
    <phoneticPr fontId="2"/>
  </si>
  <si>
    <t>満</t>
    <phoneticPr fontId="2"/>
  </si>
  <si>
    <t>借入申込金 額</t>
    <phoneticPr fontId="2"/>
  </si>
  <si>
    <t>千円</t>
    <phoneticPr fontId="2"/>
  </si>
  <si>
    <t>今次整備にかかる</t>
    <phoneticPr fontId="2"/>
  </si>
  <si>
    <t>工事入札予定時期</t>
    <phoneticPr fontId="2"/>
  </si>
  <si>
    <t>電　話：</t>
    <phoneticPr fontId="2"/>
  </si>
  <si>
    <t>ＦＡＸ：</t>
    <phoneticPr fontId="2"/>
  </si>
  <si>
    <t>独立行政法人福祉医療機構理事長　様</t>
    <rPh sb="16" eb="17">
      <t>サマ</t>
    </rPh>
    <phoneticPr fontId="2"/>
  </si>
  <si>
    <t>事業計画の種類</t>
    <rPh sb="0" eb="2">
      <t>ジギョウ</t>
    </rPh>
    <rPh sb="2" eb="4">
      <t>ケイカク</t>
    </rPh>
    <rPh sb="5" eb="7">
      <t>シュルイ</t>
    </rPh>
    <phoneticPr fontId="3"/>
  </si>
  <si>
    <t>借入申込計画の概要</t>
    <rPh sb="0" eb="2">
      <t>カリイレ</t>
    </rPh>
    <rPh sb="2" eb="4">
      <t>モウシコミ</t>
    </rPh>
    <rPh sb="4" eb="6">
      <t>ケイカク</t>
    </rPh>
    <rPh sb="7" eb="9">
      <t>ガイヨウ</t>
    </rPh>
    <phoneticPr fontId="3"/>
  </si>
  <si>
    <t>建築資金・設備備品整備資金</t>
  </si>
  <si>
    <t>新たな施設整備に伴う取得</t>
    <rPh sb="0" eb="1">
      <t>アラ</t>
    </rPh>
    <rPh sb="3" eb="5">
      <t>シセツ</t>
    </rPh>
    <rPh sb="5" eb="7">
      <t>セイビ</t>
    </rPh>
    <rPh sb="8" eb="9">
      <t>トモナ</t>
    </rPh>
    <rPh sb="10" eb="12">
      <t>シュトク</t>
    </rPh>
    <phoneticPr fontId="13"/>
  </si>
  <si>
    <t>既に運営する施設の為の取得</t>
    <rPh sb="0" eb="1">
      <t>スデ</t>
    </rPh>
    <rPh sb="2" eb="4">
      <t>ウンエイ</t>
    </rPh>
    <rPh sb="6" eb="8">
      <t>シセツ</t>
    </rPh>
    <rPh sb="9" eb="10">
      <t>タメ</t>
    </rPh>
    <rPh sb="11" eb="13">
      <t>シュトク</t>
    </rPh>
    <phoneticPr fontId="13"/>
  </si>
  <si>
    <t>E-mail:</t>
    <phoneticPr fontId="13"/>
  </si>
  <si>
    <t>【主な説明項目について】</t>
    <rPh sb="1" eb="2">
      <t>オモ</t>
    </rPh>
    <rPh sb="3" eb="5">
      <t>セツメイ</t>
    </rPh>
    <rPh sb="5" eb="7">
      <t>コウモク</t>
    </rPh>
    <phoneticPr fontId="13"/>
  </si>
  <si>
    <t>□</t>
    <phoneticPr fontId="2"/>
  </si>
  <si>
    <t>☑</t>
    <phoneticPr fontId="13"/>
  </si>
  <si>
    <t>※いずれかに☑を入れてください。</t>
    <rPh sb="8" eb="9">
      <t>イ</t>
    </rPh>
    <phoneticPr fontId="13"/>
  </si>
  <si>
    <t>予定なし</t>
    <rPh sb="0" eb="2">
      <t>ヨテイ</t>
    </rPh>
    <phoneticPr fontId="2"/>
  </si>
  <si>
    <t>設定登記予定</t>
    <rPh sb="0" eb="2">
      <t>セッテイ</t>
    </rPh>
    <rPh sb="2" eb="4">
      <t>トウキ</t>
    </rPh>
    <rPh sb="4" eb="6">
      <t>ヨテイ</t>
    </rPh>
    <phoneticPr fontId="2"/>
  </si>
  <si>
    <t>設定登記済</t>
    <rPh sb="0" eb="2">
      <t>セッテイ</t>
    </rPh>
    <rPh sb="2" eb="4">
      <t>トウキ</t>
    </rPh>
    <rPh sb="4" eb="5">
      <t>スミ</t>
    </rPh>
    <phoneticPr fontId="2"/>
  </si>
  <si>
    <t>【賃借権の設定登記】</t>
    <phoneticPr fontId="2"/>
  </si>
  <si>
    <t>【地上権の設定登記】</t>
    <phoneticPr fontId="2"/>
  </si>
  <si>
    <t>無償貸与</t>
    <rPh sb="0" eb="2">
      <t>ムショウ</t>
    </rPh>
    <rPh sb="2" eb="4">
      <t>タイヨ</t>
    </rPh>
    <phoneticPr fontId="2"/>
  </si>
  <si>
    <t>有償貸与</t>
    <rPh sb="0" eb="2">
      <t>ユウショウ</t>
    </rPh>
    <rPh sb="2" eb="4">
      <t>タイヨ</t>
    </rPh>
    <phoneticPr fontId="2"/>
  </si>
  <si>
    <t>【借地借地形態】</t>
    <rPh sb="1" eb="3">
      <t>シャクチ</t>
    </rPh>
    <rPh sb="3" eb="5">
      <t>シャクチ</t>
    </rPh>
    <rPh sb="5" eb="7">
      <t>ケイタイ</t>
    </rPh>
    <phoneticPr fontId="2"/>
  </si>
  <si>
    <t>第三者</t>
    <rPh sb="0" eb="1">
      <t>ダイ</t>
    </rPh>
    <rPh sb="1" eb="3">
      <t>サンシャ</t>
    </rPh>
    <phoneticPr fontId="2"/>
  </si>
  <si>
    <t>法人関係者</t>
    <rPh sb="0" eb="2">
      <t>ホウジン</t>
    </rPh>
    <rPh sb="2" eb="5">
      <t>カンケイシャ</t>
    </rPh>
    <phoneticPr fontId="2"/>
  </si>
  <si>
    <t>法人評議員</t>
    <rPh sb="0" eb="2">
      <t>ホウジン</t>
    </rPh>
    <rPh sb="2" eb="5">
      <t>ヒョウギイン</t>
    </rPh>
    <phoneticPr fontId="2"/>
  </si>
  <si>
    <t>法人役員</t>
    <rPh sb="0" eb="2">
      <t>ホウジン</t>
    </rPh>
    <rPh sb="2" eb="4">
      <t>ヤクイン</t>
    </rPh>
    <phoneticPr fontId="2"/>
  </si>
  <si>
    <t>代表者</t>
    <rPh sb="0" eb="3">
      <t>ダイヒョウシャ</t>
    </rPh>
    <phoneticPr fontId="2"/>
  </si>
  <si>
    <t>【所有地法人との関係】</t>
    <rPh sb="1" eb="4">
      <t>ショユウチ</t>
    </rPh>
    <rPh sb="4" eb="6">
      <t>ホウジン</t>
    </rPh>
    <rPh sb="8" eb="10">
      <t>カンケイ</t>
    </rPh>
    <phoneticPr fontId="2"/>
  </si>
  <si>
    <t>（※）「面積」は、小数点第２位まで記載してください。</t>
  </si>
  <si>
    <t>敷地面積　合計</t>
  </si>
  <si>
    <t>千円)</t>
    <phoneticPr fontId="2"/>
  </si>
  <si>
    <t>(年間借料</t>
  </si>
  <si>
    <t>借地形態</t>
  </si>
  <si>
    <t>法人との関係</t>
  </si>
  <si>
    <t>所有者氏名</t>
  </si>
  <si>
    <t>私有地</t>
  </si>
  <si>
    <t>(年間借料</t>
    <phoneticPr fontId="2"/>
  </si>
  <si>
    <t>所有自治体名</t>
  </si>
  <si>
    <t>公有地</t>
  </si>
  <si>
    <t>借　地</t>
  </si>
  <si>
    <t xml:space="preserve">具体的取得方法 </t>
  </si>
  <si>
    <t>その他による取得</t>
  </si>
  <si>
    <t>売買契約(予定)日</t>
  </si>
  <si>
    <t>千円</t>
    <rPh sb="0" eb="1">
      <t>セン</t>
    </rPh>
    <rPh sb="1" eb="2">
      <t>エン</t>
    </rPh>
    <phoneticPr fontId="2"/>
  </si>
  <si>
    <t>購入(予定)額</t>
  </si>
  <si>
    <t>購入先名</t>
  </si>
  <si>
    <t>売買による取得</t>
  </si>
  <si>
    <t>贈与(予定)日</t>
    <rPh sb="0" eb="2">
      <t>ゾウヨ</t>
    </rPh>
    <rPh sb="6" eb="7">
      <t>ニチ</t>
    </rPh>
    <phoneticPr fontId="2"/>
  </si>
  <si>
    <t>贈与者氏名</t>
  </si>
  <si>
    <t>贈与による取得</t>
  </si>
  <si>
    <t>今回取得</t>
  </si>
  <si>
    <t>既得地（前年度以前取得済のもの）</t>
  </si>
  <si>
    <t>所　有　地</t>
  </si>
  <si>
    <t>敷地の状況</t>
  </si>
  <si>
    <t>面 積(㎡)(※)</t>
    <phoneticPr fontId="2"/>
  </si>
  <si>
    <t>備　　　考</t>
    <phoneticPr fontId="2"/>
  </si>
  <si>
    <t>【敷地確保の状況】</t>
  </si>
  <si>
    <t>現在の職業</t>
  </si>
  <si>
    <t>（年齢：</t>
    <phoneticPr fontId="2"/>
  </si>
  <si>
    <t>（年齢：歳）</t>
  </si>
  <si>
    <t>施設長予定者</t>
    <phoneticPr fontId="2"/>
  </si>
  <si>
    <t>）</t>
  </si>
  <si>
    <r>
      <t>（</t>
    </r>
    <r>
      <rPr>
        <sz val="6"/>
        <color indexed="8"/>
        <rFont val="ＭＳ 明朝"/>
        <family val="1"/>
        <charset val="128"/>
      </rPr>
      <t>ｼｮｰﾄ</t>
    </r>
    <r>
      <rPr>
        <sz val="5"/>
        <color indexed="8"/>
        <rFont val="ＭＳ 明朝"/>
        <family val="1"/>
        <charset val="128"/>
      </rPr>
      <t>別掲</t>
    </r>
  </si>
  <si>
    <t>完成後</t>
  </si>
  <si>
    <t>増減(△)</t>
    <phoneticPr fontId="2"/>
  </si>
  <si>
    <t>現在</t>
  </si>
  <si>
    <t>定員</t>
    <phoneticPr fontId="2"/>
  </si>
  <si>
    <t>施設種類</t>
  </si>
  <si>
    <t>【計画施設の定員等】</t>
  </si>
  <si>
    <t>借入申込計画概要（１）</t>
  </si>
  <si>
    <t>【利息】</t>
    <rPh sb="1" eb="3">
      <t>リソク</t>
    </rPh>
    <phoneticPr fontId="2"/>
  </si>
  <si>
    <t>×</t>
    <phoneticPr fontId="2"/>
  </si>
  <si>
    <t>○</t>
    <phoneticPr fontId="2"/>
  </si>
  <si>
    <t>【協調融資】</t>
    <rPh sb="1" eb="3">
      <t>キョウチョウ</t>
    </rPh>
    <rPh sb="3" eb="5">
      <t>ユウシ</t>
    </rPh>
    <phoneticPr fontId="2"/>
  </si>
  <si>
    <t>様</t>
  </si>
  <si>
    <t>支店）</t>
    <phoneticPr fontId="2"/>
  </si>
  <si>
    <t>）</t>
    <phoneticPr fontId="2"/>
  </si>
  <si>
    <t>ＦＡＸ番号</t>
  </si>
  <si>
    <t>電話番号</t>
  </si>
  <si>
    <t>担当者職名・氏名</t>
    <phoneticPr fontId="2"/>
  </si>
  <si>
    <t>金融機関名</t>
  </si>
  <si>
    <t>合　　計</t>
  </si>
  <si>
    <t>（</t>
    <phoneticPr fontId="2"/>
  </si>
  <si>
    <t>％</t>
    <phoneticPr fontId="2"/>
  </si>
  <si>
    <t>年</t>
    <phoneticPr fontId="2"/>
  </si>
  <si>
    <t xml:space="preserve">   </t>
  </si>
  <si>
    <t>（</t>
    <phoneticPr fontId="2"/>
  </si>
  <si>
    <t>％</t>
    <phoneticPr fontId="2"/>
  </si>
  <si>
    <t>年</t>
    <phoneticPr fontId="2"/>
  </si>
  <si>
    <t xml:space="preserve">   </t>
    <phoneticPr fontId="2"/>
  </si>
  <si>
    <t>（うち据置期間）</t>
  </si>
  <si>
    <t>利　息</t>
    <phoneticPr fontId="2"/>
  </si>
  <si>
    <t>償還期間</t>
  </si>
  <si>
    <t>借入時期</t>
  </si>
  <si>
    <t>借入金額</t>
  </si>
  <si>
    <t>その他借入金の内訳</t>
  </si>
  <si>
    <t>合　　　　　計</t>
    <phoneticPr fontId="2"/>
  </si>
  <si>
    <t>）</t>
    <phoneticPr fontId="2"/>
  </si>
  <si>
    <t>対象外事業費</t>
  </si>
  <si>
    <t>小　　　計</t>
    <phoneticPr fontId="2"/>
  </si>
  <si>
    <t>土地取得費</t>
  </si>
  <si>
    <t>設備備品整備費</t>
  </si>
  <si>
    <t>設計監理費</t>
  </si>
  <si>
    <t>建築工事費等</t>
  </si>
  <si>
    <t>借　　入　　申　　込　　施　　設</t>
    <phoneticPr fontId="2"/>
  </si>
  <si>
    <t>自己資金</t>
    <phoneticPr fontId="2"/>
  </si>
  <si>
    <t>その他
借入金</t>
    <phoneticPr fontId="2"/>
  </si>
  <si>
    <t>贈与金</t>
  </si>
  <si>
    <t>共同募金</t>
  </si>
  <si>
    <t>補助金
交付金</t>
    <phoneticPr fontId="2"/>
  </si>
  <si>
    <t>機構借入金</t>
  </si>
  <si>
    <t>所要資金の
総額</t>
    <phoneticPr fontId="2"/>
  </si>
  <si>
    <t>区　　　分</t>
  </si>
  <si>
    <t>資　　　金　　　計　　　画</t>
    <phoneticPr fontId="2"/>
  </si>
  <si>
    <t>（金額単位：千円）</t>
    <phoneticPr fontId="2"/>
  </si>
  <si>
    <t>【資金計画】</t>
  </si>
  <si>
    <t>借入申込計画概要（２）</t>
  </si>
  <si>
    <t>（千円単位で入力してください）</t>
    <rPh sb="1" eb="3">
      <t>センエン</t>
    </rPh>
    <rPh sb="3" eb="5">
      <t>タンイ</t>
    </rPh>
    <rPh sb="6" eb="8">
      <t>ニュウリョク</t>
    </rPh>
    <phoneticPr fontId="34"/>
  </si>
  <si>
    <t>経営資金の借入希望額を10万円の倍数で入力→</t>
    <rPh sb="0" eb="2">
      <t>ケイエイ</t>
    </rPh>
    <rPh sb="2" eb="4">
      <t>シキン</t>
    </rPh>
    <rPh sb="5" eb="7">
      <t>カリイレ</t>
    </rPh>
    <rPh sb="7" eb="9">
      <t>キボウ</t>
    </rPh>
    <rPh sb="9" eb="10">
      <t>ガク</t>
    </rPh>
    <rPh sb="19" eb="21">
      <t>ニュウリョク</t>
    </rPh>
    <phoneticPr fontId="34"/>
  </si>
  <si>
    <t>≧</t>
    <phoneticPr fontId="34"/>
  </si>
  <si>
    <t>＝</t>
    <phoneticPr fontId="34"/>
  </si>
  <si>
    <t>％</t>
    <phoneticPr fontId="34"/>
  </si>
  <si>
    <t>×</t>
    <phoneticPr fontId="34"/>
  </si>
  <si>
    <t>借入金の上限</t>
    <rPh sb="0" eb="2">
      <t>カリイレ</t>
    </rPh>
    <rPh sb="2" eb="3">
      <t>キン</t>
    </rPh>
    <rPh sb="4" eb="6">
      <t>ジョウゲン</t>
    </rPh>
    <phoneticPr fontId="34"/>
  </si>
  <si>
    <t>融 資 率</t>
    <rPh sb="0" eb="1">
      <t>ユウ</t>
    </rPh>
    <rPh sb="2" eb="3">
      <t>シ</t>
    </rPh>
    <rPh sb="4" eb="5">
      <t>リツ</t>
    </rPh>
    <phoneticPr fontId="34"/>
  </si>
  <si>
    <t>所　要　資　金　額</t>
    <rPh sb="0" eb="1">
      <t>トコロ</t>
    </rPh>
    <rPh sb="2" eb="3">
      <t>ヨウ</t>
    </rPh>
    <rPh sb="4" eb="5">
      <t>シ</t>
    </rPh>
    <rPh sb="6" eb="7">
      <t>キン</t>
    </rPh>
    <rPh sb="8" eb="9">
      <t>ガク</t>
    </rPh>
    <phoneticPr fontId="34"/>
  </si>
  <si>
    <t>【３．経営資金】</t>
    <rPh sb="3" eb="5">
      <t>ケイエイ</t>
    </rPh>
    <rPh sb="5" eb="7">
      <t>シキン</t>
    </rPh>
    <phoneticPr fontId="34"/>
  </si>
  <si>
    <t>※特定有料老人ホームは200万円の倍数</t>
  </si>
  <si>
    <t>{(g)－(h)}×(i)</t>
    <phoneticPr fontId="34"/>
  </si>
  <si>
    <t>(i)</t>
    <phoneticPr fontId="34"/>
  </si>
  <si>
    <t>(h)</t>
    <phoneticPr fontId="34"/>
  </si>
  <si>
    <t>(g）</t>
    <phoneticPr fontId="34"/>
  </si>
  <si>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34"/>
  </si>
  <si>
    <t>）</t>
    <phoneticPr fontId="34"/>
  </si>
  <si>
    <t>－</t>
    <phoneticPr fontId="34"/>
  </si>
  <si>
    <t>（</t>
    <phoneticPr fontId="34"/>
  </si>
  <si>
    <t>土地の補助金額を入力→</t>
    <rPh sb="0" eb="2">
      <t>トチ</t>
    </rPh>
    <rPh sb="3" eb="5">
      <t>ホジョ</t>
    </rPh>
    <rPh sb="5" eb="7">
      <t>キンガク</t>
    </rPh>
    <rPh sb="8" eb="10">
      <t>ニュウリョク</t>
    </rPh>
    <phoneticPr fontId="34"/>
  </si>
  <si>
    <t>（按分結果です：単位は㎡）</t>
    <rPh sb="1" eb="3">
      <t>アンブン</t>
    </rPh>
    <rPh sb="3" eb="5">
      <t>ケッカ</t>
    </rPh>
    <rPh sb="8" eb="10">
      <t>タンイ</t>
    </rPh>
    <phoneticPr fontId="34"/>
  </si>
  <si>
    <t>計算結果：融資限度面積＝</t>
    <rPh sb="0" eb="2">
      <t>ケイサン</t>
    </rPh>
    <rPh sb="2" eb="4">
      <t>ケッカ</t>
    </rPh>
    <rPh sb="5" eb="7">
      <t>ユウシ</t>
    </rPh>
    <rPh sb="7" eb="9">
      <t>ゲンド</t>
    </rPh>
    <rPh sb="9" eb="11">
      <t>メンセキ</t>
    </rPh>
    <phoneticPr fontId="34"/>
  </si>
  <si>
    <t>借入申込金額(Ⅱ)</t>
    <rPh sb="0" eb="2">
      <t>カリイレ</t>
    </rPh>
    <rPh sb="2" eb="4">
      <t>モウシコミ</t>
    </rPh>
    <rPh sb="4" eb="5">
      <t>キン</t>
    </rPh>
    <rPh sb="5" eb="6">
      <t>ガク</t>
    </rPh>
    <phoneticPr fontId="34"/>
  </si>
  <si>
    <t>控除する補助金額
（土地分)</t>
    <rPh sb="0" eb="2">
      <t>コウジョ</t>
    </rPh>
    <rPh sb="4" eb="7">
      <t>ホジョキン</t>
    </rPh>
    <rPh sb="7" eb="8">
      <t>ガク</t>
    </rPh>
    <rPh sb="10" eb="12">
      <t>トチ</t>
    </rPh>
    <rPh sb="12" eb="13">
      <t>ブン</t>
    </rPh>
    <phoneticPr fontId="34"/>
  </si>
  <si>
    <t>基準事業費</t>
    <rPh sb="0" eb="2">
      <t>キジュン</t>
    </rPh>
    <rPh sb="2" eb="5">
      <t>ジギョウヒ</t>
    </rPh>
    <phoneticPr fontId="34"/>
  </si>
  <si>
    <t>（按分結果です：単位は円）</t>
    <rPh sb="1" eb="3">
      <t>アンブン</t>
    </rPh>
    <rPh sb="3" eb="5">
      <t>ケッカ</t>
    </rPh>
    <rPh sb="8" eb="10">
      <t>タンイ</t>
    </rPh>
    <rPh sb="11" eb="12">
      <t>エン</t>
    </rPh>
    <phoneticPr fontId="34"/>
  </si>
  <si>
    <t>計算結果：実際事業費欄の単価＝</t>
    <rPh sb="0" eb="2">
      <t>ケイサン</t>
    </rPh>
    <rPh sb="2" eb="4">
      <t>ケッカ</t>
    </rPh>
    <rPh sb="5" eb="7">
      <t>ジッサイ</t>
    </rPh>
    <rPh sb="7" eb="9">
      <t>ジギョウ</t>
    </rPh>
    <rPh sb="9" eb="10">
      <t>ヒ</t>
    </rPh>
    <rPh sb="10" eb="11">
      <t>ラン</t>
    </rPh>
    <rPh sb="12" eb="14">
      <t>タンカ</t>
    </rPh>
    <phoneticPr fontId="34"/>
  </si>
  <si>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34"/>
  </si>
  <si>
    <t>円/㎡</t>
    <rPh sb="0" eb="1">
      <t>エン</t>
    </rPh>
    <phoneticPr fontId="34"/>
  </si>
  <si>
    <t>単  価</t>
    <rPh sb="0" eb="1">
      <t>タン</t>
    </rPh>
    <rPh sb="3" eb="4">
      <t>アタイ</t>
    </rPh>
    <phoneticPr fontId="34"/>
  </si>
  <si>
    <t>（按分結果です：単位は千円）</t>
    <rPh sb="1" eb="3">
      <t>アンブン</t>
    </rPh>
    <rPh sb="3" eb="5">
      <t>ケッカ</t>
    </rPh>
    <rPh sb="8" eb="10">
      <t>タンイ</t>
    </rPh>
    <rPh sb="11" eb="13">
      <t>センエン</t>
    </rPh>
    <phoneticPr fontId="34"/>
  </si>
  <si>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34"/>
  </si>
  <si>
    <t>㎡</t>
    <phoneticPr fontId="34"/>
  </si>
  <si>
    <t>面  積</t>
    <rPh sb="0" eb="1">
      <t>メン</t>
    </rPh>
    <rPh sb="3" eb="4">
      <t>セキ</t>
    </rPh>
    <phoneticPr fontId="34"/>
  </si>
  <si>
    <t>土地の購入金額を入力→</t>
    <rPh sb="0" eb="2">
      <t>トチ</t>
    </rPh>
    <rPh sb="3" eb="5">
      <t>コウニュウ</t>
    </rPh>
    <rPh sb="5" eb="7">
      <t>キンガク</t>
    </rPh>
    <rPh sb="8" eb="10">
      <t>ニュウリョク</t>
    </rPh>
    <phoneticPr fontId="34"/>
  </si>
  <si>
    <t>千円</t>
    <rPh sb="0" eb="2">
      <t>センエン</t>
    </rPh>
    <phoneticPr fontId="34"/>
  </si>
  <si>
    <t>（小数点2桁まで入力してください)</t>
    <rPh sb="1" eb="4">
      <t>ショウスウテン</t>
    </rPh>
    <rPh sb="5" eb="6">
      <t>ケタ</t>
    </rPh>
    <rPh sb="8" eb="10">
      <t>ニュウリョク</t>
    </rPh>
    <phoneticPr fontId="34"/>
  </si>
  <si>
    <t>取得費</t>
    <rPh sb="0" eb="2">
      <t>シュトク</t>
    </rPh>
    <rPh sb="2" eb="3">
      <t>ヒ</t>
    </rPh>
    <phoneticPr fontId="34"/>
  </si>
  <si>
    <t>建物の借入申込施設の延床面積を入力→</t>
    <phoneticPr fontId="34"/>
  </si>
  <si>
    <t>参考(全体分)</t>
    <rPh sb="0" eb="2">
      <t>サンコウ</t>
    </rPh>
    <rPh sb="3" eb="5">
      <t>ゼンタイ</t>
    </rPh>
    <rPh sb="5" eb="6">
      <t>ブン</t>
    </rPh>
    <phoneticPr fontId="34"/>
  </si>
  <si>
    <t>融資限度面積</t>
    <rPh sb="0" eb="2">
      <t>ユウシ</t>
    </rPh>
    <rPh sb="2" eb="4">
      <t>ゲンド</t>
    </rPh>
    <rPh sb="4" eb="6">
      <t>メンセキ</t>
    </rPh>
    <phoneticPr fontId="34"/>
  </si>
  <si>
    <t>実際事業費</t>
    <rPh sb="0" eb="2">
      <t>ジッサイ</t>
    </rPh>
    <rPh sb="2" eb="5">
      <t>ジギョウヒ</t>
    </rPh>
    <phoneticPr fontId="34"/>
  </si>
  <si>
    <t>区     分</t>
    <rPh sb="0" eb="1">
      <t>ク</t>
    </rPh>
    <rPh sb="6" eb="7">
      <t>ブン</t>
    </rPh>
    <phoneticPr fontId="34"/>
  </si>
  <si>
    <t>建物の延床面積を入力→</t>
    <rPh sb="0" eb="2">
      <t>タテモノ</t>
    </rPh>
    <rPh sb="3" eb="4">
      <t>ノベ</t>
    </rPh>
    <rPh sb="4" eb="5">
      <t>ユカ</t>
    </rPh>
    <rPh sb="5" eb="7">
      <t>メンセキ</t>
    </rPh>
    <rPh sb="8" eb="10">
      <t>ニュウリョク</t>
    </rPh>
    <phoneticPr fontId="34"/>
  </si>
  <si>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34"/>
  </si>
  <si>
    <t>【２．土地取得資金】</t>
    <rPh sb="3" eb="5">
      <t>トチ</t>
    </rPh>
    <rPh sb="5" eb="7">
      <t>シュトク</t>
    </rPh>
    <rPh sb="7" eb="9">
      <t>シキン</t>
    </rPh>
    <phoneticPr fontId="34"/>
  </si>
  <si>
    <t>{(d)－(e)}×(f)</t>
    <phoneticPr fontId="34"/>
  </si>
  <si>
    <t>(f)</t>
    <phoneticPr fontId="34"/>
  </si>
  <si>
    <t>(e)</t>
    <phoneticPr fontId="34"/>
  </si>
  <si>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34"/>
  </si>
  <si>
    <t>※特定有料老人ホームは200万円の倍数</t>
    <rPh sb="1" eb="3">
      <t>トクテイ</t>
    </rPh>
    <rPh sb="3" eb="5">
      <t>ユウリョウ</t>
    </rPh>
    <rPh sb="5" eb="7">
      <t>ロウジン</t>
    </rPh>
    <rPh sb="14" eb="16">
      <t>マンエン</t>
    </rPh>
    <rPh sb="17" eb="19">
      <t>バイスウ</t>
    </rPh>
    <phoneticPr fontId="2"/>
  </si>
  <si>
    <t>{(a)－(b)}×(c)</t>
    <phoneticPr fontId="34"/>
  </si>
  <si>
    <t>(c)</t>
    <phoneticPr fontId="34"/>
  </si>
  <si>
    <t>(b)</t>
    <phoneticPr fontId="34"/>
  </si>
  <si>
    <t>建築資金の借入希望額を10万円の倍数で入力→</t>
    <rPh sb="0" eb="2">
      <t>ケンチク</t>
    </rPh>
    <rPh sb="2" eb="4">
      <t>シキン</t>
    </rPh>
    <rPh sb="5" eb="7">
      <t>カリイレ</t>
    </rPh>
    <rPh sb="7" eb="9">
      <t>キボウ</t>
    </rPh>
    <rPh sb="9" eb="10">
      <t>ガク</t>
    </rPh>
    <rPh sb="19" eb="21">
      <t>ニュウリョク</t>
    </rPh>
    <phoneticPr fontId="34"/>
  </si>
  <si>
    <t>借入申込金額(Ⅰ)</t>
    <rPh sb="0" eb="2">
      <t>カリイレ</t>
    </rPh>
    <rPh sb="2" eb="4">
      <t>モウシコミ</t>
    </rPh>
    <rPh sb="4" eb="5">
      <t>キン</t>
    </rPh>
    <rPh sb="5" eb="6">
      <t>ガク</t>
    </rPh>
    <phoneticPr fontId="34"/>
  </si>
  <si>
    <t>控除する補助金額</t>
    <rPh sb="0" eb="2">
      <t>コウジョ</t>
    </rPh>
    <rPh sb="4" eb="7">
      <t>ホジョキン</t>
    </rPh>
    <rPh sb="7" eb="8">
      <t>ガク</t>
    </rPh>
    <phoneticPr fontId="34"/>
  </si>
  <si>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34"/>
  </si>
  <si>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34"/>
  </si>
  <si>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34"/>
  </si>
  <si>
    <t>民間補助金⑥</t>
    <rPh sb="0" eb="2">
      <t>ミンカン</t>
    </rPh>
    <rPh sb="2" eb="5">
      <t>ホジョキン</t>
    </rPh>
    <phoneticPr fontId="34"/>
  </si>
  <si>
    <t>自治体の単独（上積）補助金⑤</t>
    <rPh sb="0" eb="3">
      <t>ジチタイ</t>
    </rPh>
    <rPh sb="4" eb="6">
      <t>タンドク</t>
    </rPh>
    <rPh sb="7" eb="9">
      <t>ウワヅ</t>
    </rPh>
    <rPh sb="10" eb="13">
      <t>ホジョキン</t>
    </rPh>
    <phoneticPr fontId="34"/>
  </si>
  <si>
    <t>＝(</t>
    <phoneticPr fontId="34"/>
  </si>
  <si>
    <t>）×</t>
    <phoneticPr fontId="34"/>
  </si>
  <si>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34"/>
  </si>
  <si>
    <t>控除対象交付金額の上限
③</t>
    <rPh sb="0" eb="2">
      <t>コウジョ</t>
    </rPh>
    <rPh sb="2" eb="4">
      <t>タイショウ</t>
    </rPh>
    <rPh sb="4" eb="6">
      <t>コウフ</t>
    </rPh>
    <rPh sb="6" eb="8">
      <t>キンガク</t>
    </rPh>
    <rPh sb="9" eb="11">
      <t>ジョウゲン</t>
    </rPh>
    <phoneticPr fontId="34"/>
  </si>
  <si>
    <t>（１）控除する補助金・交付金の算出</t>
    <rPh sb="3" eb="5">
      <t>コウジョ</t>
    </rPh>
    <rPh sb="7" eb="10">
      <t>ホジョキン</t>
    </rPh>
    <rPh sb="11" eb="14">
      <t>コウフキン</t>
    </rPh>
    <rPh sb="15" eb="17">
      <t>サンシュツ</t>
    </rPh>
    <phoneticPr fontId="34"/>
  </si>
  <si>
    <t>《借入申込金額の算定》</t>
    <rPh sb="1" eb="3">
      <t>カリイレ</t>
    </rPh>
    <rPh sb="3" eb="5">
      <t>モウシコミ</t>
    </rPh>
    <rPh sb="5" eb="6">
      <t>キン</t>
    </rPh>
    <rPh sb="6" eb="7">
      <t>ガク</t>
    </rPh>
    <rPh sb="8" eb="10">
      <t>サンテイ</t>
    </rPh>
    <phoneticPr fontId="34"/>
  </si>
  <si>
    <t>合　計</t>
    <rPh sb="0" eb="1">
      <t>ゴウ</t>
    </rPh>
    <rPh sb="2" eb="3">
      <t>ケイ</t>
    </rPh>
    <phoneticPr fontId="34"/>
  </si>
  <si>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34"/>
  </si>
  <si>
    <t>金額</t>
    <rPh sb="0" eb="2">
      <t>キンガク</t>
    </rPh>
    <phoneticPr fontId="34"/>
  </si>
  <si>
    <t>単価</t>
    <rPh sb="0" eb="2">
      <t>タンカ</t>
    </rPh>
    <phoneticPr fontId="34"/>
  </si>
  <si>
    <t>定員数・施設数</t>
    <rPh sb="0" eb="2">
      <t>テイイン</t>
    </rPh>
    <rPh sb="2" eb="3">
      <t>スウ</t>
    </rPh>
    <rPh sb="4" eb="6">
      <t>シセツ</t>
    </rPh>
    <rPh sb="6" eb="7">
      <t>スウ</t>
    </rPh>
    <phoneticPr fontId="34"/>
  </si>
  <si>
    <t>仮設金額</t>
    <rPh sb="0" eb="1">
      <t>カリ</t>
    </rPh>
    <rPh sb="1" eb="2">
      <t>セツ</t>
    </rPh>
    <rPh sb="2" eb="4">
      <t>キンガク</t>
    </rPh>
    <phoneticPr fontId="34"/>
  </si>
  <si>
    <t>解体金額</t>
    <rPh sb="0" eb="1">
      <t>カイ</t>
    </rPh>
    <rPh sb="1" eb="2">
      <t>カラダ</t>
    </rPh>
    <rPh sb="2" eb="4">
      <t>キンガク</t>
    </rPh>
    <phoneticPr fontId="34"/>
  </si>
  <si>
    <t>大型設備等金額</t>
    <rPh sb="0" eb="2">
      <t>オオガタ</t>
    </rPh>
    <rPh sb="2" eb="4">
      <t>セツビ</t>
    </rPh>
    <rPh sb="4" eb="5">
      <t>トウ</t>
    </rPh>
    <rPh sb="5" eb="7">
      <t>キンガク</t>
    </rPh>
    <phoneticPr fontId="34"/>
  </si>
  <si>
    <t>本  体</t>
    <rPh sb="0" eb="1">
      <t>ホン</t>
    </rPh>
    <rPh sb="3" eb="4">
      <t>カラダ</t>
    </rPh>
    <phoneticPr fontId="34"/>
  </si>
  <si>
    <t>施設種類</t>
    <rPh sb="0" eb="2">
      <t>シセツ</t>
    </rPh>
    <rPh sb="2" eb="4">
      <t>シュルイ</t>
    </rPh>
    <phoneticPr fontId="34"/>
  </si>
  <si>
    <t>《機構基準事業費の算出内訳》</t>
    <rPh sb="1" eb="3">
      <t>キコウ</t>
    </rPh>
    <rPh sb="3" eb="5">
      <t>キジュン</t>
    </rPh>
    <rPh sb="5" eb="7">
      <t>ジギョウ</t>
    </rPh>
    <rPh sb="7" eb="8">
      <t>ヒ</t>
    </rPh>
    <rPh sb="9" eb="11">
      <t>サンシュツ</t>
    </rPh>
    <rPh sb="11" eb="13">
      <t>ウチワケ</t>
    </rPh>
    <phoneticPr fontId="34"/>
  </si>
  <si>
    <t>（B)</t>
    <phoneticPr fontId="34"/>
  </si>
  <si>
    <t>（A)</t>
    <phoneticPr fontId="34"/>
  </si>
  <si>
    <t>設備備品整備費→</t>
    <rPh sb="4" eb="6">
      <t>セイビ</t>
    </rPh>
    <phoneticPr fontId="34"/>
  </si>
  <si>
    <t>設備備品整備費</t>
    <rPh sb="4" eb="6">
      <t>セイビ</t>
    </rPh>
    <phoneticPr fontId="34"/>
  </si>
  <si>
    <t>設計監理費→</t>
    <rPh sb="2" eb="3">
      <t>ラン</t>
    </rPh>
    <rPh sb="3" eb="4">
      <t>オサム</t>
    </rPh>
    <phoneticPr fontId="34"/>
  </si>
  <si>
    <t>設計監理費</t>
    <rPh sb="0" eb="2">
      <t>セッケイ</t>
    </rPh>
    <rPh sb="2" eb="4">
      <t>カンリ</t>
    </rPh>
    <rPh sb="4" eb="5">
      <t>ヒ</t>
    </rPh>
    <phoneticPr fontId="34"/>
  </si>
  <si>
    <t>仮設施設整備工事費→</t>
    <phoneticPr fontId="34"/>
  </si>
  <si>
    <t>　うち仮設施設整備工事費</t>
    <rPh sb="3" eb="5">
      <t>カセツ</t>
    </rPh>
    <rPh sb="5" eb="7">
      <t>シセツ</t>
    </rPh>
    <rPh sb="7" eb="9">
      <t>セイビ</t>
    </rPh>
    <rPh sb="9" eb="11">
      <t>コウジ</t>
    </rPh>
    <rPh sb="11" eb="12">
      <t>ヒ</t>
    </rPh>
    <phoneticPr fontId="34"/>
  </si>
  <si>
    <t>解体撤去工事費→</t>
    <phoneticPr fontId="34"/>
  </si>
  <si>
    <t>　うち解体撤去工事費</t>
    <rPh sb="3" eb="5">
      <t>カイタイ</t>
    </rPh>
    <rPh sb="5" eb="7">
      <t>テッキョ</t>
    </rPh>
    <rPh sb="7" eb="10">
      <t>コウジヒ</t>
    </rPh>
    <phoneticPr fontId="34"/>
  </si>
  <si>
    <t>大型設備等工事費→</t>
    <rPh sb="0" eb="2">
      <t>オオガタ</t>
    </rPh>
    <rPh sb="2" eb="5">
      <t>セツビトウ</t>
    </rPh>
    <phoneticPr fontId="34"/>
  </si>
  <si>
    <t>特殊工事費</t>
    <rPh sb="0" eb="2">
      <t>トクシュ</t>
    </rPh>
    <rPh sb="2" eb="5">
      <t>コウジヒ</t>
    </rPh>
    <phoneticPr fontId="34"/>
  </si>
  <si>
    <t>本体工事費→</t>
    <rPh sb="0" eb="2">
      <t>ホンタイ</t>
    </rPh>
    <phoneticPr fontId="34"/>
  </si>
  <si>
    <t>大型設備等工事費</t>
    <rPh sb="0" eb="2">
      <t>オオガタ</t>
    </rPh>
    <rPh sb="2" eb="4">
      <t>セツビ</t>
    </rPh>
    <rPh sb="4" eb="5">
      <t>トウ</t>
    </rPh>
    <rPh sb="5" eb="8">
      <t>コウジヒ</t>
    </rPh>
    <phoneticPr fontId="34"/>
  </si>
  <si>
    <t>総て千円単位</t>
    <rPh sb="0" eb="1">
      <t>スベ</t>
    </rPh>
    <rPh sb="2" eb="4">
      <t>センエン</t>
    </rPh>
    <rPh sb="4" eb="6">
      <t>タンイ</t>
    </rPh>
    <phoneticPr fontId="34"/>
  </si>
  <si>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34"/>
  </si>
  <si>
    <t>建築工事費</t>
    <rPh sb="0" eb="2">
      <t>ケンチク</t>
    </rPh>
    <rPh sb="2" eb="5">
      <t>コウジヒ</t>
    </rPh>
    <phoneticPr fontId="34"/>
  </si>
  <si>
    <t>設置・整備資金
借入申込金額
(Ⅰ)+(Ⅱ)</t>
    <rPh sb="0" eb="2">
      <t>セッチ</t>
    </rPh>
    <rPh sb="3" eb="5">
      <t>セイビ</t>
    </rPh>
    <rPh sb="5" eb="7">
      <t>シキン</t>
    </rPh>
    <rPh sb="8" eb="10">
      <t>カリイレ</t>
    </rPh>
    <rPh sb="10" eb="12">
      <t>モウシコミ</t>
    </rPh>
    <rPh sb="12" eb="13">
      <t>キン</t>
    </rPh>
    <rPh sb="13" eb="14">
      <t>ガク</t>
    </rPh>
    <phoneticPr fontId="34"/>
  </si>
  <si>
    <t>機構基準事業費</t>
    <rPh sb="0" eb="2">
      <t>キコウ</t>
    </rPh>
    <rPh sb="2" eb="4">
      <t>キジュン</t>
    </rPh>
    <rPh sb="4" eb="7">
      <t>ジギョウヒ</t>
    </rPh>
    <phoneticPr fontId="34"/>
  </si>
  <si>
    <t>区　　　　　　　　分</t>
    <rPh sb="0" eb="1">
      <t>ク</t>
    </rPh>
    <rPh sb="9" eb="10">
      <t>ブン</t>
    </rPh>
    <phoneticPr fontId="34"/>
  </si>
  <si>
    <t>融資率の選択（右のプルダウンから選択）</t>
    <rPh sb="0" eb="2">
      <t>ユウシ</t>
    </rPh>
    <rPh sb="2" eb="3">
      <t>リツ</t>
    </rPh>
    <rPh sb="4" eb="6">
      <t>センタク</t>
    </rPh>
    <rPh sb="7" eb="8">
      <t>ミギ</t>
    </rPh>
    <rPh sb="16" eb="18">
      <t>センタク</t>
    </rPh>
    <phoneticPr fontId="34"/>
  </si>
  <si>
    <t>【１．建築資金及び設備備品整備資金】</t>
    <rPh sb="3" eb="5">
      <t>ケンチク</t>
    </rPh>
    <rPh sb="5" eb="7">
      <t>シキン</t>
    </rPh>
    <rPh sb="7" eb="8">
      <t>オヨ</t>
    </rPh>
    <rPh sb="9" eb="11">
      <t>セツビ</t>
    </rPh>
    <rPh sb="11" eb="13">
      <t>ビヒン</t>
    </rPh>
    <rPh sb="13" eb="15">
      <t>セイビ</t>
    </rPh>
    <rPh sb="15" eb="17">
      <t>シキン</t>
    </rPh>
    <phoneticPr fontId="34"/>
  </si>
  <si>
    <t>（融資率や貸付金利が異なる施設を同時に整備する場合（特養＋保育所など）は、それぞれの施設ごとに算出することとなりますのでご注意ください）</t>
    <phoneticPr fontId="34"/>
  </si>
  <si>
    <t>⇓⇓⇓作成支援の領域⇓⇓⇓</t>
    <rPh sb="3" eb="5">
      <t>サクセイ</t>
    </rPh>
    <rPh sb="5" eb="7">
      <t>シエン</t>
    </rPh>
    <rPh sb="8" eb="10">
      <t>リョウイキ</t>
    </rPh>
    <phoneticPr fontId="34"/>
  </si>
  <si>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34"/>
  </si>
  <si>
    <t>４．反社会的勢力との関係遮断に関する取り組みについて</t>
    <rPh sb="20" eb="21">
      <t>クミ</t>
    </rPh>
    <phoneticPr fontId="2"/>
  </si>
  <si>
    <t>借入申込みにあたって　　</t>
    <phoneticPr fontId="2"/>
  </si>
  <si>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34"/>
  </si>
  <si>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34"/>
  </si>
  <si>
    <t>※法人の役職員に限ります。</t>
    <rPh sb="1" eb="3">
      <t>ホウジン</t>
    </rPh>
    <rPh sb="4" eb="7">
      <t>ヤクショクイン</t>
    </rPh>
    <rPh sb="8" eb="9">
      <t>カギ</t>
    </rPh>
    <phoneticPr fontId="13"/>
  </si>
  <si>
    <t>設置・整備資金の資金交付希望時期</t>
    <phoneticPr fontId="2"/>
  </si>
  <si>
    <t>※ご希望に沿えない場合もあります。</t>
    <rPh sb="2" eb="4">
      <t>キボウ</t>
    </rPh>
    <rPh sb="5" eb="6">
      <t>ソ</t>
    </rPh>
    <rPh sb="9" eb="11">
      <t>バアイ</t>
    </rPh>
    <phoneticPr fontId="13"/>
  </si>
  <si>
    <t>２.『主な説明項目』の確認について</t>
    <rPh sb="3" eb="4">
      <t>オモ</t>
    </rPh>
    <rPh sb="5" eb="7">
      <t>セツメイ</t>
    </rPh>
    <rPh sb="7" eb="9">
      <t>コウモク</t>
    </rPh>
    <rPh sb="11" eb="13">
      <t>カクニン</t>
    </rPh>
    <phoneticPr fontId="2"/>
  </si>
  <si>
    <t>３．借入申込書作成について</t>
    <rPh sb="2" eb="4">
      <t>カリイレ</t>
    </rPh>
    <rPh sb="4" eb="7">
      <t>モウシコミショ</t>
    </rPh>
    <rPh sb="7" eb="9">
      <t>サクセイ</t>
    </rPh>
    <phoneticPr fontId="2"/>
  </si>
  <si>
    <t>当初1年固定以後変動</t>
    <rPh sb="0" eb="2">
      <t>トウショ</t>
    </rPh>
    <rPh sb="3" eb="4">
      <t>ネン</t>
    </rPh>
    <rPh sb="4" eb="6">
      <t>コテイ</t>
    </rPh>
    <rPh sb="6" eb="8">
      <t>イゴ</t>
    </rPh>
    <rPh sb="8" eb="10">
      <t>ヘンドウ</t>
    </rPh>
    <phoneticPr fontId="18"/>
  </si>
  <si>
    <t>変動</t>
    <rPh sb="0" eb="2">
      <t>ヘンドウ</t>
    </rPh>
    <phoneticPr fontId="18"/>
  </si>
  <si>
    <t>完全固定</t>
    <rPh sb="0" eb="2">
      <t>カンゼン</t>
    </rPh>
    <rPh sb="2" eb="4">
      <t>コテイ</t>
    </rPh>
    <phoneticPr fontId="18"/>
  </si>
  <si>
    <t>当初2年固定以後変動</t>
    <rPh sb="0" eb="2">
      <t>トウショ</t>
    </rPh>
    <rPh sb="3" eb="4">
      <t>ネン</t>
    </rPh>
    <rPh sb="4" eb="6">
      <t>コテイ</t>
    </rPh>
    <rPh sb="6" eb="8">
      <t>イゴ</t>
    </rPh>
    <rPh sb="8" eb="10">
      <t>ヘンドウ</t>
    </rPh>
    <phoneticPr fontId="18"/>
  </si>
  <si>
    <t>当初3年固定以後変動</t>
    <rPh sb="0" eb="2">
      <t>トウショ</t>
    </rPh>
    <rPh sb="3" eb="4">
      <t>ネン</t>
    </rPh>
    <rPh sb="4" eb="6">
      <t>コテイ</t>
    </rPh>
    <rPh sb="6" eb="8">
      <t>イゴ</t>
    </rPh>
    <rPh sb="8" eb="10">
      <t>ヘンドウ</t>
    </rPh>
    <phoneticPr fontId="18"/>
  </si>
  <si>
    <t>当初4年固定以後変動</t>
    <rPh sb="0" eb="2">
      <t>トウショ</t>
    </rPh>
    <rPh sb="3" eb="4">
      <t>ネン</t>
    </rPh>
    <rPh sb="4" eb="6">
      <t>コテイ</t>
    </rPh>
    <rPh sb="6" eb="8">
      <t>イゴ</t>
    </rPh>
    <rPh sb="8" eb="10">
      <t>ヘンドウ</t>
    </rPh>
    <phoneticPr fontId="18"/>
  </si>
  <si>
    <t>当初5年固定以後変動</t>
    <rPh sb="0" eb="2">
      <t>トウショ</t>
    </rPh>
    <rPh sb="3" eb="4">
      <t>ネン</t>
    </rPh>
    <rPh sb="4" eb="6">
      <t>コテイ</t>
    </rPh>
    <rPh sb="6" eb="8">
      <t>イゴ</t>
    </rPh>
    <rPh sb="8" eb="10">
      <t>ヘンドウ</t>
    </rPh>
    <phoneticPr fontId="18"/>
  </si>
  <si>
    <t>当初6年固定以後変動</t>
    <rPh sb="0" eb="2">
      <t>トウショ</t>
    </rPh>
    <rPh sb="3" eb="4">
      <t>ネン</t>
    </rPh>
    <rPh sb="4" eb="6">
      <t>コテイ</t>
    </rPh>
    <rPh sb="6" eb="8">
      <t>イゴ</t>
    </rPh>
    <rPh sb="8" eb="10">
      <t>ヘンドウ</t>
    </rPh>
    <phoneticPr fontId="18"/>
  </si>
  <si>
    <t>当初7年固定以後変動</t>
    <rPh sb="0" eb="2">
      <t>トウショ</t>
    </rPh>
    <rPh sb="3" eb="4">
      <t>ネン</t>
    </rPh>
    <rPh sb="4" eb="6">
      <t>コテイ</t>
    </rPh>
    <rPh sb="6" eb="8">
      <t>イゴ</t>
    </rPh>
    <rPh sb="8" eb="10">
      <t>ヘンドウ</t>
    </rPh>
    <phoneticPr fontId="18"/>
  </si>
  <si>
    <t>当初8年固定以後変動</t>
    <rPh sb="0" eb="2">
      <t>トウショ</t>
    </rPh>
    <rPh sb="3" eb="4">
      <t>ネン</t>
    </rPh>
    <rPh sb="4" eb="6">
      <t>コテイ</t>
    </rPh>
    <rPh sb="6" eb="8">
      <t>イゴ</t>
    </rPh>
    <rPh sb="8" eb="10">
      <t>ヘンドウ</t>
    </rPh>
    <phoneticPr fontId="18"/>
  </si>
  <si>
    <t>当初9年固定以後変動</t>
    <rPh sb="0" eb="2">
      <t>トウショ</t>
    </rPh>
    <rPh sb="3" eb="4">
      <t>ネン</t>
    </rPh>
    <rPh sb="4" eb="6">
      <t>コテイ</t>
    </rPh>
    <rPh sb="6" eb="8">
      <t>イゴ</t>
    </rPh>
    <rPh sb="8" eb="10">
      <t>ヘンドウ</t>
    </rPh>
    <phoneticPr fontId="18"/>
  </si>
  <si>
    <t>当初10年固定以後変動</t>
    <rPh sb="0" eb="2">
      <t>トウショ</t>
    </rPh>
    <rPh sb="4" eb="5">
      <t>ネン</t>
    </rPh>
    <rPh sb="5" eb="7">
      <t>コテイ</t>
    </rPh>
    <rPh sb="7" eb="9">
      <t>イゴ</t>
    </rPh>
    <rPh sb="9" eb="11">
      <t>ヘンドウ</t>
    </rPh>
    <phoneticPr fontId="18"/>
  </si>
  <si>
    <t>当初11年固定以後変動</t>
    <rPh sb="0" eb="2">
      <t>トウショ</t>
    </rPh>
    <rPh sb="4" eb="5">
      <t>ネン</t>
    </rPh>
    <rPh sb="5" eb="7">
      <t>コテイ</t>
    </rPh>
    <rPh sb="7" eb="9">
      <t>イゴ</t>
    </rPh>
    <rPh sb="9" eb="11">
      <t>ヘンドウ</t>
    </rPh>
    <phoneticPr fontId="18"/>
  </si>
  <si>
    <t>当初12年固定以後変動</t>
    <rPh sb="0" eb="2">
      <t>トウショ</t>
    </rPh>
    <rPh sb="4" eb="5">
      <t>ネン</t>
    </rPh>
    <rPh sb="5" eb="7">
      <t>コテイ</t>
    </rPh>
    <rPh sb="7" eb="9">
      <t>イゴ</t>
    </rPh>
    <rPh sb="9" eb="11">
      <t>ヘンドウ</t>
    </rPh>
    <phoneticPr fontId="18"/>
  </si>
  <si>
    <t>当初13年固定以後変動</t>
    <rPh sb="0" eb="2">
      <t>トウショ</t>
    </rPh>
    <rPh sb="4" eb="5">
      <t>ネン</t>
    </rPh>
    <rPh sb="5" eb="7">
      <t>コテイ</t>
    </rPh>
    <rPh sb="7" eb="9">
      <t>イゴ</t>
    </rPh>
    <rPh sb="9" eb="11">
      <t>ヘンドウ</t>
    </rPh>
    <phoneticPr fontId="18"/>
  </si>
  <si>
    <t>当初14年固定以後変動</t>
    <rPh sb="0" eb="2">
      <t>トウショ</t>
    </rPh>
    <rPh sb="4" eb="5">
      <t>ネン</t>
    </rPh>
    <rPh sb="5" eb="7">
      <t>コテイ</t>
    </rPh>
    <rPh sb="7" eb="9">
      <t>イゴ</t>
    </rPh>
    <rPh sb="9" eb="11">
      <t>ヘンドウ</t>
    </rPh>
    <phoneticPr fontId="18"/>
  </si>
  <si>
    <t>当初15年固定以後変動</t>
    <rPh sb="0" eb="2">
      <t>トウショ</t>
    </rPh>
    <rPh sb="4" eb="5">
      <t>ネン</t>
    </rPh>
    <rPh sb="5" eb="7">
      <t>コテイ</t>
    </rPh>
    <rPh sb="7" eb="9">
      <t>イゴ</t>
    </rPh>
    <rPh sb="9" eb="11">
      <t>ヘンドウ</t>
    </rPh>
    <phoneticPr fontId="18"/>
  </si>
  <si>
    <t>当初16年固定以後変動</t>
    <rPh sb="0" eb="2">
      <t>トウショ</t>
    </rPh>
    <rPh sb="4" eb="5">
      <t>ネン</t>
    </rPh>
    <rPh sb="5" eb="7">
      <t>コテイ</t>
    </rPh>
    <rPh sb="7" eb="9">
      <t>イゴ</t>
    </rPh>
    <rPh sb="9" eb="11">
      <t>ヘンドウ</t>
    </rPh>
    <phoneticPr fontId="18"/>
  </si>
  <si>
    <t>当初17年固定以後変動</t>
    <rPh sb="0" eb="2">
      <t>トウショ</t>
    </rPh>
    <rPh sb="4" eb="5">
      <t>ネン</t>
    </rPh>
    <rPh sb="5" eb="7">
      <t>コテイ</t>
    </rPh>
    <rPh sb="7" eb="9">
      <t>イゴ</t>
    </rPh>
    <rPh sb="9" eb="11">
      <t>ヘンドウ</t>
    </rPh>
    <phoneticPr fontId="18"/>
  </si>
  <si>
    <t>当初18年固定以後変動</t>
    <rPh sb="0" eb="2">
      <t>トウショ</t>
    </rPh>
    <rPh sb="4" eb="5">
      <t>ネン</t>
    </rPh>
    <rPh sb="5" eb="7">
      <t>コテイ</t>
    </rPh>
    <rPh sb="7" eb="9">
      <t>イゴ</t>
    </rPh>
    <rPh sb="9" eb="11">
      <t>ヘンドウ</t>
    </rPh>
    <phoneticPr fontId="18"/>
  </si>
  <si>
    <t>当初19年固定以後変動</t>
    <rPh sb="0" eb="2">
      <t>トウショ</t>
    </rPh>
    <rPh sb="4" eb="5">
      <t>ネン</t>
    </rPh>
    <rPh sb="5" eb="7">
      <t>コテイ</t>
    </rPh>
    <rPh sb="7" eb="9">
      <t>イゴ</t>
    </rPh>
    <rPh sb="9" eb="11">
      <t>ヘンドウ</t>
    </rPh>
    <phoneticPr fontId="18"/>
  </si>
  <si>
    <t>当初20年固定以後変動</t>
    <rPh sb="0" eb="2">
      <t>トウショ</t>
    </rPh>
    <rPh sb="4" eb="5">
      <t>ネン</t>
    </rPh>
    <rPh sb="5" eb="7">
      <t>コテイ</t>
    </rPh>
    <rPh sb="7" eb="9">
      <t>イゴ</t>
    </rPh>
    <rPh sb="9" eb="11">
      <t>ヘンドウ</t>
    </rPh>
    <phoneticPr fontId="18"/>
  </si>
  <si>
    <t>↓</t>
    <phoneticPr fontId="18"/>
  </si>
  <si>
    <t>数字チェック欄（計算結果が0になるように入力してください）</t>
    <rPh sb="0" eb="2">
      <t>スウジ</t>
    </rPh>
    <rPh sb="6" eb="7">
      <t>ラン</t>
    </rPh>
    <rPh sb="8" eb="10">
      <t>ケイサン</t>
    </rPh>
    <rPh sb="10" eb="12">
      <t>ケッカ</t>
    </rPh>
    <rPh sb="20" eb="22">
      <t>ニュウリョク</t>
    </rPh>
    <phoneticPr fontId="18"/>
  </si>
  <si>
    <t>１．2019年度　福祉貸付資金借入申込書について</t>
    <rPh sb="6" eb="8">
      <t>ネンド</t>
    </rPh>
    <rPh sb="8" eb="10">
      <t>ヘイネンド</t>
    </rPh>
    <rPh sb="9" eb="11">
      <t>フクシ</t>
    </rPh>
    <rPh sb="11" eb="13">
      <t>カシツケ</t>
    </rPh>
    <rPh sb="13" eb="15">
      <t>シキン</t>
    </rPh>
    <rPh sb="15" eb="16">
      <t>カ</t>
    </rPh>
    <rPh sb="16" eb="17">
      <t>イ</t>
    </rPh>
    <rPh sb="17" eb="20">
      <t>モウシコミショ</t>
    </rPh>
    <phoneticPr fontId="2"/>
  </si>
  <si>
    <t>【担保】</t>
    <rPh sb="1" eb="3">
      <t>タンポ</t>
    </rPh>
    <phoneticPr fontId="13"/>
  </si>
  <si>
    <t>別紙「16.敷地、建物、担保予定の状況」のとおり</t>
    <rPh sb="0" eb="2">
      <t>ベッシ</t>
    </rPh>
    <rPh sb="6" eb="8">
      <t>シキチ</t>
    </rPh>
    <rPh sb="9" eb="11">
      <t>タテモノ</t>
    </rPh>
    <rPh sb="12" eb="14">
      <t>タンポ</t>
    </rPh>
    <rPh sb="14" eb="16">
      <t>ヨテイ</t>
    </rPh>
    <rPh sb="17" eb="19">
      <t>ジョウキョウ</t>
    </rPh>
    <phoneticPr fontId="13"/>
  </si>
  <si>
    <t>年</t>
    <rPh sb="0" eb="1">
      <t>ネン</t>
    </rPh>
    <phoneticPr fontId="13"/>
  </si>
  <si>
    <t>月</t>
    <rPh sb="0" eb="1">
      <t>ガツ</t>
    </rPh>
    <phoneticPr fontId="13"/>
  </si>
  <si>
    <t>日</t>
    <rPh sb="0" eb="1">
      <t>ニチ</t>
    </rPh>
    <phoneticPr fontId="13"/>
  </si>
  <si>
    <t>別紙「敷地、建物、担保予定の状況」のとおり</t>
    <rPh sb="0" eb="2">
      <t>ベッシ</t>
    </rPh>
    <rPh sb="3" eb="5">
      <t>シキチ</t>
    </rPh>
    <rPh sb="6" eb="8">
      <t>タテモノ</t>
    </rPh>
    <rPh sb="9" eb="11">
      <t>タンポ</t>
    </rPh>
    <rPh sb="11" eb="13">
      <t>ヨテイ</t>
    </rPh>
    <rPh sb="14" eb="16">
      <t>ジョウキョウ</t>
    </rPh>
    <phoneticPr fontId="13"/>
  </si>
  <si>
    <r>
      <t>年</t>
    </r>
    <r>
      <rPr>
        <sz val="9"/>
        <color indexed="8"/>
        <rFont val="ＭＳ 明朝"/>
        <family val="1"/>
        <charset val="128"/>
      </rPr>
      <t>（うち据置期間</t>
    </r>
    <phoneticPr fontId="13"/>
  </si>
  <si>
    <r>
      <t>年</t>
    </r>
    <r>
      <rPr>
        <sz val="9"/>
        <color indexed="8"/>
        <rFont val="ＭＳ 明朝"/>
        <family val="1"/>
        <charset val="128"/>
      </rPr>
      <t>（うち据置期間</t>
    </r>
    <phoneticPr fontId="2"/>
  </si>
  <si>
    <t>担  保</t>
    <rPh sb="0" eb="1">
      <t>タン</t>
    </rPh>
    <rPh sb="3" eb="4">
      <t>タモツ</t>
    </rPh>
    <phoneticPr fontId="13"/>
  </si>
  <si>
    <r>
      <t>連絡先</t>
    </r>
    <r>
      <rPr>
        <sz val="9"/>
        <color indexed="8"/>
        <rFont val="ＭＳ 明朝"/>
        <family val="1"/>
        <charset val="128"/>
      </rPr>
      <t>（施設名等)</t>
    </r>
    <phoneticPr fontId="13"/>
  </si>
  <si>
    <t>（役職名）</t>
    <phoneticPr fontId="13"/>
  </si>
  <si>
    <t>「主な説明項目」の
確認・提出について</t>
    <rPh sb="1" eb="2">
      <t>オモ</t>
    </rPh>
    <rPh sb="3" eb="5">
      <t>セツメイ</t>
    </rPh>
    <rPh sb="5" eb="7">
      <t>コウモク</t>
    </rPh>
    <rPh sb="10" eb="12">
      <t>カクニン</t>
    </rPh>
    <rPh sb="13" eb="15">
      <t>テイシュツ</t>
    </rPh>
    <phoneticPr fontId="13"/>
  </si>
  <si>
    <t>月賦償還（毎月償還）</t>
    <phoneticPr fontId="13"/>
  </si>
  <si>
    <t>連帯保証人（個人保証）</t>
    <rPh sb="0" eb="2">
      <t>レンタイ</t>
    </rPh>
    <rPh sb="2" eb="5">
      <t>ホショウニン</t>
    </rPh>
    <rPh sb="6" eb="8">
      <t>コジン</t>
    </rPh>
    <rPh sb="8" eb="10">
      <t>ホショウ</t>
    </rPh>
    <phoneticPr fontId="2"/>
  </si>
  <si>
    <t>保証人不要制度（貸付利率に一定の利率上乗せ）</t>
    <rPh sb="0" eb="3">
      <t>ホショウニン</t>
    </rPh>
    <rPh sb="3" eb="5">
      <t>フヨウ</t>
    </rPh>
    <rPh sb="5" eb="7">
      <t>セイド</t>
    </rPh>
    <rPh sb="8" eb="10">
      <t>カシツケ</t>
    </rPh>
    <rPh sb="10" eb="12">
      <t>リリツ</t>
    </rPh>
    <rPh sb="13" eb="15">
      <t>イッテイ</t>
    </rPh>
    <rPh sb="16" eb="18">
      <t>リリツ</t>
    </rPh>
    <rPh sb="18" eb="20">
      <t>ウワノ</t>
    </rPh>
    <phoneticPr fontId="2"/>
  </si>
  <si>
    <t>機 構 提 出 日</t>
    <rPh sb="0" eb="1">
      <t>キ</t>
    </rPh>
    <rPh sb="2" eb="3">
      <t>カマエ</t>
    </rPh>
    <rPh sb="4" eb="5">
      <t>テイ</t>
    </rPh>
    <rPh sb="6" eb="7">
      <t>デ</t>
    </rPh>
    <rPh sb="8" eb="9">
      <t>ビ</t>
    </rPh>
    <phoneticPr fontId="13"/>
  </si>
  <si>
    <t>地上権の設定</t>
    <phoneticPr fontId="18"/>
  </si>
  <si>
    <t>賃借権の設定</t>
    <phoneticPr fontId="18"/>
  </si>
  <si>
    <t>％</t>
    <phoneticPr fontId="18"/>
  </si>
  <si>
    <t>【主要貸付利率表】</t>
    <rPh sb="1" eb="3">
      <t>シュヨウ</t>
    </rPh>
    <rPh sb="3" eb="5">
      <t>カシツケ</t>
    </rPh>
    <rPh sb="5" eb="7">
      <t>リリツ</t>
    </rPh>
    <rPh sb="7" eb="8">
      <t>ヒョウ</t>
    </rPh>
    <phoneticPr fontId="18"/>
  </si>
  <si>
    <t>社会福祉事業施設</t>
    <rPh sb="0" eb="2">
      <t>シャカイ</t>
    </rPh>
    <rPh sb="2" eb="4">
      <t>フクシ</t>
    </rPh>
    <rPh sb="4" eb="6">
      <t>ジギョウ</t>
    </rPh>
    <rPh sb="6" eb="8">
      <t>シセツ</t>
    </rPh>
    <phoneticPr fontId="18"/>
  </si>
  <si>
    <t>介護関連施設</t>
    <rPh sb="0" eb="2">
      <t>カイゴ</t>
    </rPh>
    <rPh sb="2" eb="4">
      <t>カンレン</t>
    </rPh>
    <rPh sb="4" eb="6">
      <t>シセツ</t>
    </rPh>
    <phoneticPr fontId="18"/>
  </si>
  <si>
    <t>養成施設</t>
    <rPh sb="0" eb="2">
      <t>ヨウセイ</t>
    </rPh>
    <rPh sb="2" eb="4">
      <t>シセツ</t>
    </rPh>
    <phoneticPr fontId="18"/>
  </si>
  <si>
    <t>有料老人ホーム等</t>
    <rPh sb="0" eb="2">
      <t>ユウリョウ</t>
    </rPh>
    <rPh sb="2" eb="4">
      <t>ロウジン</t>
    </rPh>
    <rPh sb="7" eb="8">
      <t>トウ</t>
    </rPh>
    <phoneticPr fontId="18"/>
  </si>
  <si>
    <t>企業主導型保育事業等</t>
    <rPh sb="0" eb="2">
      <t>キギョウ</t>
    </rPh>
    <rPh sb="2" eb="5">
      <t>シュドウガタ</t>
    </rPh>
    <rPh sb="5" eb="7">
      <t>ホイク</t>
    </rPh>
    <rPh sb="7" eb="9">
      <t>ジギョウ</t>
    </rPh>
    <rPh sb="9" eb="10">
      <t>トウ</t>
    </rPh>
    <phoneticPr fontId="18"/>
  </si>
  <si>
    <t>国庫補助等対象耐震化事業</t>
    <rPh sb="0" eb="2">
      <t>コッコ</t>
    </rPh>
    <rPh sb="2" eb="4">
      <t>ホジョ</t>
    </rPh>
    <rPh sb="4" eb="5">
      <t>トウ</t>
    </rPh>
    <rPh sb="5" eb="7">
      <t>タイショウ</t>
    </rPh>
    <rPh sb="7" eb="10">
      <t>タイシンカ</t>
    </rPh>
    <rPh sb="10" eb="12">
      <t>ジギョウ</t>
    </rPh>
    <phoneticPr fontId="18"/>
  </si>
  <si>
    <t>①融資率：</t>
    <rPh sb="1" eb="3">
      <t>ユウシ</t>
    </rPh>
    <rPh sb="3" eb="4">
      <t>リツ</t>
    </rPh>
    <phoneticPr fontId="18"/>
  </si>
  <si>
    <t>その他</t>
    <rPh sb="2" eb="3">
      <t>タ</t>
    </rPh>
    <phoneticPr fontId="18"/>
  </si>
  <si>
    <t>②融資率：</t>
    <rPh sb="1" eb="3">
      <t>ユウシ</t>
    </rPh>
    <rPh sb="3" eb="4">
      <t>リツ</t>
    </rPh>
    <phoneticPr fontId="18"/>
  </si>
  <si>
    <t>主要貸付利率表における施設・事業の種類：</t>
    <phoneticPr fontId="18"/>
  </si>
  <si>
    <t>(d)</t>
    <phoneticPr fontId="34"/>
  </si>
  <si>
    <r>
      <t>土地の購入面積</t>
    </r>
    <r>
      <rPr>
        <sz val="9"/>
        <color rgb="FFFF0000"/>
        <rFont val="ＭＳ Ｐ明朝"/>
        <family val="1"/>
        <charset val="128"/>
      </rPr>
      <t>（原則、実測面積）</t>
    </r>
    <r>
      <rPr>
        <sz val="9"/>
        <rFont val="ＭＳ Ｐ明朝"/>
        <family val="1"/>
        <charset val="128"/>
      </rPr>
      <t>を入力→</t>
    </r>
    <rPh sb="0" eb="2">
      <t>トチ</t>
    </rPh>
    <rPh sb="3" eb="5">
      <t>コウニュウ</t>
    </rPh>
    <rPh sb="5" eb="7">
      <t>メンセキ</t>
    </rPh>
    <rPh sb="8" eb="10">
      <t>ゲンソク</t>
    </rPh>
    <rPh sb="11" eb="13">
      <t>ジッソク</t>
    </rPh>
    <rPh sb="13" eb="15">
      <t>メンセキ</t>
    </rPh>
    <rPh sb="17" eb="19">
      <t>ニュウリョク</t>
    </rPh>
    <phoneticPr fontId="34"/>
  </si>
  <si>
    <r>
      <t>(注)無利子分の算出における基準事業費：控除する補助金</t>
    </r>
    <r>
      <rPr>
        <sz val="10"/>
        <color rgb="FFFF0000"/>
        <rFont val="ＭＳ Ｐ明朝"/>
        <family val="1"/>
        <charset val="128"/>
      </rPr>
      <t>額</t>
    </r>
    <r>
      <rPr>
        <sz val="10"/>
        <rFont val="ＭＳ Ｐ明朝"/>
        <family val="1"/>
        <charset val="128"/>
      </rPr>
      <t>のうち無利子分対象額に３分の４を乗じた額</t>
    </r>
    <rPh sb="1" eb="2">
      <t>チュウ</t>
    </rPh>
    <rPh sb="3" eb="6">
      <t>ムリシ</t>
    </rPh>
    <rPh sb="6" eb="7">
      <t>ブン</t>
    </rPh>
    <rPh sb="8" eb="10">
      <t>サンシュツ</t>
    </rPh>
    <rPh sb="14" eb="16">
      <t>キジュン</t>
    </rPh>
    <rPh sb="16" eb="19">
      <t>ジギョウヒ</t>
    </rPh>
    <rPh sb="20" eb="22">
      <t>コウジョ</t>
    </rPh>
    <rPh sb="24" eb="26">
      <t>ホジョ</t>
    </rPh>
    <rPh sb="26" eb="28">
      <t>キンガク</t>
    </rPh>
    <rPh sb="31" eb="34">
      <t>ムリシ</t>
    </rPh>
    <rPh sb="34" eb="35">
      <t>ブン</t>
    </rPh>
    <rPh sb="35" eb="37">
      <t>タイショウ</t>
    </rPh>
    <rPh sb="37" eb="38">
      <t>ガク</t>
    </rPh>
    <rPh sb="40" eb="41">
      <t>ブン</t>
    </rPh>
    <rPh sb="44" eb="45">
      <t>ジョウ</t>
    </rPh>
    <rPh sb="47" eb="48">
      <t>ガク</t>
    </rPh>
    <phoneticPr fontId="34"/>
  </si>
  <si>
    <t>経営資金
借入申込金額</t>
    <rPh sb="0" eb="2">
      <t>ケイエイ</t>
    </rPh>
    <rPh sb="2" eb="4">
      <t>シキン</t>
    </rPh>
    <rPh sb="5" eb="7">
      <t>カリイレ</t>
    </rPh>
    <rPh sb="7" eb="9">
      <t>モウシコミ</t>
    </rPh>
    <rPh sb="9" eb="10">
      <t>キン</t>
    </rPh>
    <rPh sb="10" eb="11">
      <t>ガク</t>
    </rPh>
    <phoneticPr fontId="34"/>
  </si>
  <si>
    <r>
      <t xml:space="preserve">
　　（１）書式をダウンロードしてください。
　　（２）記入していただくエクセルファイルは、色がついている部分のみをお客様にご記入いただきます。
          エクセルの色に応じて、入力の制限がございます。
  　　  　・「</t>
    </r>
    <r>
      <rPr>
        <b/>
        <sz val="11"/>
        <color theme="1"/>
        <rFont val="ＭＳ Ｐゴシック"/>
        <family val="3"/>
        <charset val="128"/>
      </rPr>
      <t>黄　色</t>
    </r>
    <r>
      <rPr>
        <sz val="11"/>
        <color theme="1"/>
        <rFont val="ＭＳ Ｐゴシック"/>
        <family val="3"/>
        <charset val="128"/>
      </rPr>
      <t>」は、お客様が自由に記入できます。
    　　　・「</t>
    </r>
    <r>
      <rPr>
        <b/>
        <sz val="11"/>
        <color theme="1"/>
        <rFont val="ＭＳ Ｐゴシック"/>
        <family val="3"/>
        <charset val="128"/>
      </rPr>
      <t>緑　色</t>
    </r>
    <r>
      <rPr>
        <sz val="11"/>
        <color theme="1"/>
        <rFont val="ＭＳ Ｐゴシック"/>
        <family val="3"/>
        <charset val="128"/>
      </rPr>
      <t>」は、プルダウンでリストから選択していただきます。</t>
    </r>
    <r>
      <rPr>
        <strike/>
        <sz val="11"/>
        <color rgb="FFFF0000"/>
        <rFont val="ＭＳ Ｐゴシック"/>
        <family val="3"/>
        <charset val="128"/>
      </rPr>
      <t xml:space="preserve">
</t>
    </r>
    <r>
      <rPr>
        <sz val="11"/>
        <color theme="1"/>
        <rFont val="ＭＳ Ｐゴシック"/>
        <family val="3"/>
        <charset val="128"/>
      </rPr>
      <t xml:space="preserve">
       ※ご提出にあたり、書類にインデックスを付けていただく必要はありません
</t>
    </r>
    <rPh sb="187" eb="189">
      <t>テイシュツ</t>
    </rPh>
    <rPh sb="194" eb="196">
      <t>ショルイ</t>
    </rPh>
    <rPh sb="204" eb="205">
      <t>ツ</t>
    </rPh>
    <rPh sb="211" eb="213">
      <t>ヒツヨウ</t>
    </rPh>
    <phoneticPr fontId="2"/>
  </si>
  <si>
    <t>（注）「協調融資」欄には、『主な説明項目』の記載内容をご理解の上、該当する場合は○を付してください。</t>
    <rPh sb="1" eb="2">
      <t>チュウ</t>
    </rPh>
    <rPh sb="4" eb="6">
      <t>キョウチョウ</t>
    </rPh>
    <rPh sb="6" eb="8">
      <t>ユウシ</t>
    </rPh>
    <rPh sb="9" eb="10">
      <t>ラン</t>
    </rPh>
    <rPh sb="14" eb="15">
      <t>オモ</t>
    </rPh>
    <rPh sb="16" eb="18">
      <t>セツメイ</t>
    </rPh>
    <rPh sb="18" eb="20">
      <t>コウモク</t>
    </rPh>
    <rPh sb="22" eb="24">
      <t>キサイ</t>
    </rPh>
    <rPh sb="24" eb="26">
      <t>ナイヨウ</t>
    </rPh>
    <rPh sb="28" eb="30">
      <t>リカイ</t>
    </rPh>
    <rPh sb="31" eb="32">
      <t>ウエ</t>
    </rPh>
    <rPh sb="33" eb="35">
      <t>ガイトウ</t>
    </rPh>
    <rPh sb="37" eb="39">
      <t>バアイ</t>
    </rPh>
    <rPh sb="42" eb="43">
      <t>フ</t>
    </rPh>
    <phoneticPr fontId="18"/>
  </si>
  <si>
    <t xml:space="preserve">　当機構では、国の政策効果が最大になるよう、地域の福祉と医療の向上を目指して、お客さまの目線に立ってお客さま満足を追求することにより、福祉と医療の民間活動を応援します。
</t>
    <phoneticPr fontId="18"/>
  </si>
  <si>
    <t xml:space="preserve">      借入申込書の作成にあたっての注意点等を、『福祉貸付資金  借入申込みの手引き』にまとめ、充実を
　　図っております。
　　　今後ともお声を反映して、ご利用しやすい制度にしていきたいと思いますので、引き続き率直なご意見
　　をいただきたく存じます。
　　</t>
    <rPh sb="6" eb="8">
      <t>カリイレ</t>
    </rPh>
    <rPh sb="8" eb="11">
      <t>モウシコミショ</t>
    </rPh>
    <rPh sb="12" eb="14">
      <t>サクセイ</t>
    </rPh>
    <rPh sb="20" eb="23">
      <t>チュウイテン</t>
    </rPh>
    <rPh sb="23" eb="24">
      <t>トウ</t>
    </rPh>
    <rPh sb="27" eb="29">
      <t>フクシ</t>
    </rPh>
    <rPh sb="29" eb="31">
      <t>カシツケ</t>
    </rPh>
    <rPh sb="31" eb="33">
      <t>シキン</t>
    </rPh>
    <rPh sb="35" eb="37">
      <t>カリイレ</t>
    </rPh>
    <rPh sb="37" eb="39">
      <t>モウシコミ</t>
    </rPh>
    <rPh sb="41" eb="43">
      <t>テビ</t>
    </rPh>
    <rPh sb="50" eb="52">
      <t>ジュウジツ</t>
    </rPh>
    <rPh sb="56" eb="57">
      <t>ハカ</t>
    </rPh>
    <rPh sb="68" eb="70">
      <t>コンゴ</t>
    </rPh>
    <rPh sb="104" eb="105">
      <t>ヒ</t>
    </rPh>
    <rPh sb="106" eb="107">
      <t>ツヅ</t>
    </rPh>
    <phoneticPr fontId="2"/>
  </si>
  <si>
    <t>抵当権設定の有無</t>
    <rPh sb="0" eb="3">
      <t>テイトウケン</t>
    </rPh>
    <rPh sb="3" eb="5">
      <t>セッテイ</t>
    </rPh>
    <rPh sb="6" eb="8">
      <t>ウム</t>
    </rPh>
    <phoneticPr fontId="18"/>
  </si>
  <si>
    <t>【抵当権設定の有無】</t>
    <rPh sb="1" eb="4">
      <t>テイトウケン</t>
    </rPh>
    <rPh sb="4" eb="6">
      <t>セッテイ</t>
    </rPh>
    <rPh sb="7" eb="9">
      <t>ウム</t>
    </rPh>
    <phoneticPr fontId="18"/>
  </si>
  <si>
    <t>有り</t>
    <rPh sb="0" eb="1">
      <t>ア</t>
    </rPh>
    <phoneticPr fontId="18"/>
  </si>
  <si>
    <t>無し</t>
    <rPh sb="0" eb="1">
      <t>ナ</t>
    </rPh>
    <phoneticPr fontId="18"/>
  </si>
  <si>
    <t>(有の場合)設定予定年月</t>
    <rPh sb="1" eb="2">
      <t>ア</t>
    </rPh>
    <rPh sb="3" eb="5">
      <t>バアイ</t>
    </rPh>
    <rPh sb="6" eb="8">
      <t>セッテイ</t>
    </rPh>
    <rPh sb="8" eb="10">
      <t>ヨテイ</t>
    </rPh>
    <rPh sb="10" eb="12">
      <t>ネンゲツ</t>
    </rPh>
    <phoneticPr fontId="18"/>
  </si>
  <si>
    <r>
      <t>住所</t>
    </r>
    <r>
      <rPr>
        <sz val="9"/>
        <rFont val="ＭＳ 明朝"/>
        <family val="1"/>
        <charset val="128"/>
      </rPr>
      <t>（施設住所等)</t>
    </r>
    <rPh sb="3" eb="5">
      <t>シセツ</t>
    </rPh>
    <rPh sb="5" eb="6">
      <t>ジュウ</t>
    </rPh>
    <rPh sb="6" eb="7">
      <t>ジョ</t>
    </rPh>
    <rPh sb="7" eb="8">
      <t>トウ</t>
    </rPh>
    <phoneticPr fontId="13"/>
  </si>
  <si>
    <r>
      <t xml:space="preserve">償還期間
</t>
    </r>
    <r>
      <rPr>
        <sz val="8"/>
        <rFont val="ＭＳ 明朝"/>
        <family val="1"/>
        <charset val="128"/>
      </rPr>
      <t>(据置期間)</t>
    </r>
    <phoneticPr fontId="2"/>
  </si>
  <si>
    <t>借入先（※）</t>
    <phoneticPr fontId="2"/>
  </si>
  <si>
    <t>協調融資
（注）</t>
    <rPh sb="6" eb="7">
      <t>チュウ</t>
    </rPh>
    <phoneticPr fontId="2"/>
  </si>
  <si>
    <t>（※）銀行等からの借入予定がある場合には、当該金融機関と担保及び融資時期等についての事前協議を行う場合がありますので、下記に金融機関の担当者等連絡先を必ずご記入ください。</t>
    <rPh sb="11" eb="13">
      <t>ヨテイ</t>
    </rPh>
    <phoneticPr fontId="18"/>
  </si>
  <si>
    <t>2019年度事業</t>
    <rPh sb="4" eb="6">
      <t>ネンド</t>
    </rPh>
    <rPh sb="6" eb="8">
      <t>ジギョウ</t>
    </rPh>
    <phoneticPr fontId="34"/>
  </si>
  <si>
    <t>月）</t>
    <phoneticPr fontId="2"/>
  </si>
  <si>
    <t>月</t>
    <phoneticPr fontId="18"/>
  </si>
  <si>
    <t>月</t>
    <phoneticPr fontId="18"/>
  </si>
  <si>
    <t>〔ふりがな〕</t>
    <phoneticPr fontId="13"/>
  </si>
  <si>
    <t>月）</t>
    <phoneticPr fontId="13"/>
  </si>
  <si>
    <t>ふりがな</t>
    <phoneticPr fontId="13"/>
  </si>
  <si>
    <t xml:space="preserve">
代表者氏名
(注)</t>
    <rPh sb="3" eb="4">
      <t>シャ</t>
    </rPh>
    <rPh sb="8" eb="9">
      <t>チュウ</t>
    </rPh>
    <phoneticPr fontId="2"/>
  </si>
  <si>
    <t>(注) 法人設立認可前は、代表予定者の氏名を記載してください。また、法人実印未登録の場合のみ個人実印を押印してください。</t>
    <rPh sb="1" eb="2">
      <t>チュウ</t>
    </rPh>
    <phoneticPr fontId="13"/>
  </si>
  <si>
    <t>〔ふりがな〕</t>
    <phoneticPr fontId="2"/>
  </si>
  <si>
    <t>法人実印</t>
    <phoneticPr fontId="2"/>
  </si>
  <si>
    <t>個人実印</t>
    <phoneticPr fontId="2"/>
  </si>
  <si>
    <t>(a)</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</si>
</sst>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00;[Red]\-#,##0.000"/>
    <numFmt numFmtId="178" formatCode="#,##0.00_ ;[Red]\-#,##0.00\ "/>
    <numFmt numFmtId="179" formatCode="#,##0.00_);[Red]\(#,##0.00\)"/>
    <numFmt numFmtId="180" formatCode="#,##0.0;[Red]\-#,##0.0"/>
    <numFmt numFmtId="181" formatCode="#,###;0;0;"/>
    <numFmt numFmtId="182" formatCode="yyyy&quot;年&quot;m&quot;月&quot;;@"/>
  </numFmts>
  <fonts count="8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sz val="8"/>
      <color indexed="8"/>
      <name val="ＭＳ 明朝"/>
      <family val="1"/>
      <charset val="128"/>
    </font>
    <font>
      <sz val="10"/>
      <color indexed="8"/>
      <name val="ＭＳ 明朝"/>
      <family val="1"/>
      <charset val="128"/>
    </font>
    <font>
      <sz val="10.5"/>
      <color indexed="8"/>
      <name val="ＭＳ 明朝"/>
      <family val="1"/>
      <charset val="128"/>
    </font>
    <font>
      <b/>
      <sz val="12"/>
      <color indexed="8"/>
      <name val="ＭＳ ゴシック"/>
      <family val="3"/>
      <charset val="128"/>
    </font>
    <font>
      <sz val="12"/>
      <color indexed="8"/>
      <name val="ＭＳ 明朝"/>
      <family val="1"/>
      <charset val="128"/>
    </font>
    <font>
      <sz val="11"/>
      <name val="ＭＳ 明朝"/>
      <family val="1"/>
      <charset val="128"/>
    </font>
    <font>
      <sz val="14"/>
      <name val="ＭＳ 明朝"/>
      <family val="1"/>
      <charset val="128"/>
    </font>
    <font>
      <b/>
      <sz val="14"/>
      <color indexed="8"/>
      <name val="ＭＳ ゴシック"/>
      <family val="3"/>
      <charset val="128"/>
    </font>
    <font>
      <sz val="6"/>
      <name val="ＭＳ Ｐゴシック"/>
      <family val="3"/>
      <charset val="128"/>
    </font>
    <font>
      <sz val="18"/>
      <color indexed="8"/>
      <name val="ＭＳ 明朝"/>
      <family val="1"/>
      <charset val="128"/>
    </font>
    <font>
      <b/>
      <sz val="14"/>
      <color indexed="10"/>
      <name val="HG丸ｺﾞｼｯｸM-PRO"/>
      <family val="3"/>
      <charset val="128"/>
    </font>
    <font>
      <sz val="13"/>
      <name val="ＭＳ 明朝"/>
      <family val="1"/>
      <charset val="128"/>
    </font>
    <font>
      <sz val="11"/>
      <color theme="1"/>
      <name val="ＭＳ Ｐゴシック"/>
      <family val="3"/>
      <charset val="128"/>
      <scheme val="major"/>
    </font>
    <font>
      <sz val="6"/>
      <name val="ＭＳ Ｐゴシック"/>
      <family val="3"/>
      <charset val="128"/>
      <scheme val="minor"/>
    </font>
    <font>
      <b/>
      <sz val="14"/>
      <color theme="1"/>
      <name val="ＭＳ Ｐゴシック"/>
      <family val="3"/>
      <charset val="128"/>
      <scheme val="major"/>
    </font>
    <font>
      <sz val="14"/>
      <color theme="1"/>
      <name val="ＭＳ Ｐゴシック"/>
      <family val="3"/>
      <charset val="128"/>
      <scheme val="major"/>
    </font>
    <font>
      <b/>
      <u/>
      <sz val="14"/>
      <color theme="1"/>
      <name val="ＭＳ Ｐゴシック"/>
      <family val="3"/>
      <charset val="128"/>
      <scheme val="major"/>
    </font>
    <font>
      <sz val="11"/>
      <color indexed="8"/>
      <name val="ＭＳ 明朝"/>
      <family val="1"/>
      <charset val="128"/>
    </font>
    <font>
      <sz val="10"/>
      <color indexed="8"/>
      <name val="ＭＳ ゴシック"/>
      <family val="3"/>
      <charset val="128"/>
    </font>
    <font>
      <sz val="6"/>
      <color indexed="8"/>
      <name val="ＭＳ 明朝"/>
      <family val="1"/>
      <charset val="128"/>
    </font>
    <font>
      <sz val="5"/>
      <color indexed="8"/>
      <name val="ＭＳ 明朝"/>
      <family val="1"/>
      <charset val="128"/>
    </font>
    <font>
      <b/>
      <sz val="11"/>
      <color indexed="8"/>
      <name val="ＭＳ ゴシック"/>
      <family val="3"/>
      <charset val="128"/>
    </font>
    <font>
      <b/>
      <sz val="14"/>
      <color indexed="8"/>
      <name val="HG丸ｺﾞｼｯｸM-PRO"/>
      <family val="3"/>
      <charset val="128"/>
    </font>
    <font>
      <sz val="9"/>
      <color indexed="81"/>
      <name val="ＭＳ Ｐゴシック"/>
      <family val="3"/>
      <charset val="128"/>
    </font>
    <font>
      <sz val="12"/>
      <color indexed="8"/>
      <name val="ＭＳ Ｐゴシック"/>
      <family val="3"/>
      <charset val="128"/>
    </font>
    <font>
      <sz val="12"/>
      <color indexed="8"/>
      <name val="ＭＳ ゴシック"/>
      <family val="3"/>
      <charset val="128"/>
    </font>
    <font>
      <sz val="14"/>
      <color indexed="8"/>
      <name val="ＭＳ ゴシック"/>
      <family val="3"/>
      <charset val="128"/>
    </font>
    <font>
      <sz val="8"/>
      <name val="ＭＳ Ｐ明朝"/>
      <family val="1"/>
      <charset val="128"/>
    </font>
    <font>
      <sz val="9"/>
      <name val="ＭＳ Ｐ明朝"/>
      <family val="1"/>
      <charset val="128"/>
    </font>
    <font>
      <sz val="6"/>
      <name val="ＭＳ 明朝"/>
      <family val="1"/>
      <charset val="128"/>
    </font>
    <font>
      <sz val="12"/>
      <name val="ＭＳ 明朝"/>
      <family val="1"/>
      <charset val="128"/>
    </font>
    <font>
      <b/>
      <sz val="10.5"/>
      <name val="ＭＳ ゴシック"/>
      <family val="3"/>
      <charset val="128"/>
    </font>
    <font>
      <b/>
      <sz val="10"/>
      <name val="ＭＳ ゴシック"/>
      <family val="3"/>
      <charset val="128"/>
    </font>
    <font>
      <sz val="9"/>
      <name val="ＭＳ 明朝"/>
      <family val="1"/>
      <charset val="128"/>
    </font>
    <font>
      <sz val="10"/>
      <name val="ＭＳ 明朝"/>
      <family val="1"/>
      <charset val="128"/>
    </font>
    <font>
      <b/>
      <sz val="12"/>
      <name val="ＭＳ ゴシック"/>
      <family val="3"/>
      <charset val="128"/>
    </font>
    <font>
      <b/>
      <sz val="9"/>
      <color indexed="9"/>
      <name val="ＭＳ ゴシック"/>
      <family val="3"/>
      <charset val="128"/>
    </font>
    <font>
      <sz val="8"/>
      <name val="ＭＳ 明朝"/>
      <family val="1"/>
      <charset val="128"/>
    </font>
    <font>
      <sz val="11"/>
      <name val="ＭＳ Ｐ明朝"/>
      <family val="1"/>
      <charset val="128"/>
    </font>
    <font>
      <b/>
      <sz val="9"/>
      <name val="ＭＳ 明朝"/>
      <family val="1"/>
      <charset val="128"/>
    </font>
    <font>
      <sz val="7"/>
      <name val="ＭＳ 明朝"/>
      <family val="1"/>
      <charset val="128"/>
    </font>
    <font>
      <b/>
      <sz val="14"/>
      <name val="ＭＳ ゴシック"/>
      <family val="3"/>
      <charset val="128"/>
    </font>
    <font>
      <sz val="11"/>
      <name val="ＭＳ ゴシック"/>
      <family val="3"/>
      <charset val="128"/>
    </font>
    <font>
      <b/>
      <sz val="11"/>
      <name val="ＭＳ ゴシック"/>
      <family val="3"/>
      <charset val="128"/>
    </font>
    <font>
      <b/>
      <sz val="8"/>
      <name val="ＭＳ 明朝"/>
      <family val="1"/>
      <charset val="128"/>
    </font>
    <font>
      <b/>
      <sz val="12"/>
      <name val="ＭＳ 明朝"/>
      <family val="1"/>
      <charset val="128"/>
    </font>
    <font>
      <sz val="10"/>
      <name val="ＭＳ ゴシック"/>
      <family val="3"/>
      <charset val="128"/>
    </font>
    <font>
      <sz val="11"/>
      <name val="ＭＳ Ｐゴシック"/>
      <family val="3"/>
      <charset val="128"/>
    </font>
    <font>
      <b/>
      <u/>
      <sz val="10"/>
      <name val="ＭＳ 明朝"/>
      <family val="1"/>
      <charset val="128"/>
    </font>
    <font>
      <sz val="6"/>
      <color rgb="FFFF0000"/>
      <name val="ＭＳ 明朝"/>
      <family val="1"/>
      <charset val="128"/>
    </font>
    <font>
      <sz val="6"/>
      <color rgb="FFFF0000"/>
      <name val="ＭＳ Ｐゴシック"/>
      <family val="3"/>
      <charset val="128"/>
      <scheme val="minor"/>
    </font>
    <font>
      <b/>
      <sz val="11"/>
      <color theme="1"/>
      <name val="ＭＳ Ｐゴシック"/>
      <family val="3"/>
      <charset val="128"/>
    </font>
    <font>
      <sz val="11"/>
      <color theme="1"/>
      <name val="ＭＳ Ｐゴシック"/>
      <family val="3"/>
      <charset val="128"/>
    </font>
    <font>
      <sz val="6"/>
      <color theme="1"/>
      <name val="ＭＳ 明朝"/>
      <family val="1"/>
      <charset val="128"/>
    </font>
    <font>
      <b/>
      <u/>
      <sz val="10"/>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9"/>
      <color rgb="FF000000"/>
      <name val="MS UI Gothic"/>
      <family val="3"/>
      <charset val="128"/>
    </font>
    <font>
      <sz val="10"/>
      <color rgb="FFFF0000"/>
      <name val="ＭＳ 明朝"/>
      <family val="1"/>
      <charset val="128"/>
    </font>
    <font>
      <sz val="9"/>
      <color theme="1"/>
      <name val="ＭＳ Ｐゴシック"/>
      <family val="3"/>
      <charset val="128"/>
      <scheme val="minor"/>
    </font>
    <font>
      <sz val="14"/>
      <color theme="1"/>
      <name val="ＭＳ Ｐゴシック"/>
      <family val="3"/>
      <charset val="128"/>
      <scheme val="minor"/>
    </font>
    <font>
      <sz val="9"/>
      <color rgb="FFFF0000"/>
      <name val="ＭＳ Ｐ明朝"/>
      <family val="1"/>
      <charset val="128"/>
    </font>
    <font>
      <sz val="10"/>
      <name val="ＭＳ Ｐ明朝"/>
      <family val="1"/>
      <charset val="128"/>
    </font>
    <font>
      <sz val="10"/>
      <color rgb="FFFF0000"/>
      <name val="ＭＳ Ｐ明朝"/>
      <family val="1"/>
      <charset val="128"/>
    </font>
    <font>
      <strike/>
      <sz val="11"/>
      <color rgb="FFFF0000"/>
      <name val="ＭＳ Ｐゴシック"/>
      <family val="3"/>
      <charset val="128"/>
    </font>
    <font>
      <sz val="9"/>
      <color indexed="81"/>
      <name val="MS P ゴシック"/>
      <family val="3"/>
      <charset val="128"/>
    </font>
    <font>
      <sz val="11"/>
      <color theme="1"/>
      <name val="ＭＳ ゴシック"/>
      <family val="3"/>
      <charset val="128"/>
    </font>
    <font>
      <sz val="10"/>
      <name val="ＭＳ Ｐゴシック"/>
      <family val="3"/>
      <charset val="128"/>
      <scheme val="minor"/>
    </font>
    <font>
      <sz val="11"/>
      <name val="ＭＳ Ｐゴシック"/>
      <family val="3"/>
      <charset val="128"/>
      <scheme val="minor"/>
    </font>
    <font>
      <sz val="14"/>
      <name val="ＭＳ ゴシック"/>
      <family val="3"/>
      <charset val="128"/>
    </font>
    <font>
      <sz val="14"/>
      <name val="ＭＳ Ｐゴシック"/>
      <family val="3"/>
      <charset val="128"/>
      <scheme val="minor"/>
    </font>
    <font>
      <sz val="12"/>
      <name val="ＭＳ Ｐゴシック"/>
      <family val="3"/>
      <charset val="128"/>
    </font>
    <font>
      <b/>
      <u/>
      <sz val="13"/>
      <name val="ＭＳ 明朝"/>
      <family val="1"/>
      <charset val="128"/>
    </font>
    <font>
      <sz val="13"/>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
      <patternFill patternType="solid">
        <fgColor rgb="FFFFFF99"/>
        <bgColor indexed="64"/>
      </patternFill>
    </fill>
  </fills>
  <borders count="167">
    <border>
      <left/>
      <right/>
      <top/>
      <bottom/>
      <diagonal/>
    </border>
    <border>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top style="dashed">
        <color indexed="64"/>
      </top>
      <bottom/>
      <diagonal/>
    </border>
    <border>
      <left style="dashed">
        <color indexed="64"/>
      </left>
      <right/>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top style="double">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double">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right/>
      <top/>
      <bottom/>
      <diagonal style="thin">
        <color indexed="64"/>
      </diagonal>
    </border>
    <border diagonalDown="1">
      <left/>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thin">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diagonalDown="1">
      <left style="thin">
        <color indexed="64"/>
      </left>
      <right style="thin">
        <color indexed="64"/>
      </right>
      <top style="thin">
        <color indexed="64"/>
      </top>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ashed">
        <color indexed="64"/>
      </left>
      <right style="thin">
        <color indexed="64"/>
      </right>
      <top style="dashed">
        <color indexed="64"/>
      </top>
      <bottom/>
      <diagonal/>
    </border>
    <border>
      <left style="dashed">
        <color indexed="64"/>
      </left>
      <right style="thin">
        <color indexed="64"/>
      </right>
      <top/>
      <bottom style="thin">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0" fontId="52" fillId="0" borderId="0"/>
  </cellStyleXfs>
  <cellXfs count="1015">
    <xf numFmtId="0" fontId="0" fillId="0" borderId="0" xfId="0">
      <alignment vertical="center"/>
    </xf>
    <xf numFmtId="0" fontId="8"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6" fillId="0" borderId="0" xfId="0" applyFont="1" applyBorder="1" applyAlignment="1">
      <alignment vertical="center"/>
    </xf>
    <xf numFmtId="0" fontId="9" fillId="0" borderId="7"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left" vertical="top"/>
    </xf>
    <xf numFmtId="49" fontId="6" fillId="0" borderId="0" xfId="0" applyNumberFormat="1" applyFont="1" applyBorder="1" applyAlignment="1">
      <alignment vertical="center"/>
    </xf>
    <xf numFmtId="0" fontId="5" fillId="0" borderId="0" xfId="0" applyFont="1" applyAlignment="1">
      <alignment vertical="center"/>
    </xf>
    <xf numFmtId="49" fontId="6" fillId="0" borderId="5" xfId="0" applyNumberFormat="1" applyFont="1" applyFill="1" applyBorder="1" applyAlignment="1">
      <alignment vertical="center"/>
    </xf>
    <xf numFmtId="0" fontId="6" fillId="0" borderId="8" xfId="0" applyFont="1" applyFill="1" applyBorder="1" applyAlignment="1">
      <alignment horizontal="center" vertical="center"/>
    </xf>
    <xf numFmtId="0" fontId="7" fillId="0" borderId="9" xfId="0" applyFont="1" applyBorder="1" applyAlignment="1">
      <alignment horizontal="justify" vertical="center"/>
    </xf>
    <xf numFmtId="0" fontId="7" fillId="0" borderId="10" xfId="0" applyFont="1" applyBorder="1" applyAlignment="1">
      <alignment horizontal="righ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vertical="center"/>
    </xf>
    <xf numFmtId="0" fontId="6" fillId="0" borderId="16"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7"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justify" vertical="center" wrapText="1"/>
    </xf>
    <xf numFmtId="49" fontId="6" fillId="0" borderId="17" xfId="0" applyNumberFormat="1" applyFont="1" applyFill="1" applyBorder="1" applyAlignment="1">
      <alignment horizontal="justify" vertical="center" wrapText="1"/>
    </xf>
    <xf numFmtId="49" fontId="6" fillId="0" borderId="21" xfId="0" applyNumberFormat="1" applyFont="1" applyFill="1" applyBorder="1" applyAlignment="1">
      <alignment horizontal="justify" vertical="center" wrapText="1"/>
    </xf>
    <xf numFmtId="0" fontId="6" fillId="0" borderId="20" xfId="0" applyFont="1" applyBorder="1" applyAlignment="1">
      <alignment horizontal="justify" vertical="center"/>
    </xf>
    <xf numFmtId="49" fontId="6" fillId="0" borderId="17" xfId="0" applyNumberFormat="1" applyFont="1" applyFill="1" applyBorder="1" applyAlignment="1">
      <alignment horizontal="justify" vertical="center"/>
    </xf>
    <xf numFmtId="49" fontId="6" fillId="0" borderId="21" xfId="0" applyNumberFormat="1" applyFont="1" applyFill="1" applyBorder="1" applyAlignment="1">
      <alignment horizontal="justify"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vertical="center"/>
    </xf>
    <xf numFmtId="0" fontId="6" fillId="0" borderId="24" xfId="0" applyFont="1" applyBorder="1" applyAlignment="1">
      <alignment vertical="center"/>
    </xf>
    <xf numFmtId="0" fontId="6" fillId="0" borderId="5" xfId="0" applyFont="1" applyFill="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16" fillId="0" borderId="0" xfId="0" applyFont="1" applyFill="1" applyAlignment="1" applyProtection="1"/>
    <xf numFmtId="0" fontId="11" fillId="0" borderId="0" xfId="0" applyFont="1" applyFill="1" applyAlignment="1" applyProtection="1"/>
    <xf numFmtId="0" fontId="10" fillId="4" borderId="5" xfId="0" applyFont="1" applyFill="1" applyBorder="1" applyAlignment="1" applyProtection="1">
      <alignment horizontal="center" vertical="center"/>
      <protection locked="0"/>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2" borderId="7"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58" fontId="17" fillId="0" borderId="0" xfId="0" applyNumberFormat="1" applyFont="1" applyAlignment="1">
      <alignment horizontal="right" vertical="center"/>
    </xf>
    <xf numFmtId="0" fontId="17" fillId="0" borderId="0" xfId="0" applyFont="1">
      <alignment vertical="center"/>
    </xf>
    <xf numFmtId="0" fontId="19" fillId="0" borderId="0" xfId="0" applyFont="1" applyAlignment="1">
      <alignment horizontal="center" vertical="center"/>
    </xf>
    <xf numFmtId="0" fontId="20" fillId="0" borderId="0" xfId="0" applyFont="1">
      <alignment vertical="center"/>
    </xf>
    <xf numFmtId="0" fontId="21" fillId="0" borderId="0" xfId="0" applyFont="1" applyAlignment="1">
      <alignment horizontal="left" vertical="center"/>
    </xf>
    <xf numFmtId="0" fontId="17" fillId="0" borderId="0" xfId="0" applyFont="1" applyAlignment="1">
      <alignment vertical="center" wrapText="1"/>
    </xf>
    <xf numFmtId="0" fontId="21" fillId="0" borderId="0" xfId="0" applyFont="1">
      <alignment vertical="center"/>
    </xf>
    <xf numFmtId="0" fontId="0" fillId="0" borderId="0" xfId="0" applyAlignment="1">
      <alignment vertical="center"/>
    </xf>
    <xf numFmtId="0" fontId="4" fillId="0" borderId="27" xfId="0" applyFont="1" applyBorder="1" applyAlignment="1">
      <alignment vertical="center"/>
    </xf>
    <xf numFmtId="0" fontId="4" fillId="0" borderId="4" xfId="0" applyFont="1" applyBorder="1" applyAlignment="1">
      <alignment vertical="center"/>
    </xf>
    <xf numFmtId="0" fontId="0" fillId="0" borderId="0" xfId="0" applyAlignment="1">
      <alignment horizontal="center" vertical="center" shrinkToFit="1"/>
    </xf>
    <xf numFmtId="0" fontId="0" fillId="0" borderId="0" xfId="0"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justify" vertical="center"/>
    </xf>
    <xf numFmtId="0" fontId="4" fillId="2" borderId="7" xfId="0" applyFont="1" applyFill="1" applyBorder="1" applyAlignment="1" applyProtection="1">
      <alignment vertical="center"/>
      <protection locked="0"/>
    </xf>
    <xf numFmtId="0" fontId="4" fillId="0" borderId="7" xfId="0" applyFont="1" applyBorder="1" applyAlignment="1">
      <alignment horizontal="justify" vertical="center"/>
    </xf>
    <xf numFmtId="0" fontId="6" fillId="2" borderId="15" xfId="0" applyFont="1" applyFill="1" applyBorder="1" applyAlignment="1" applyProtection="1">
      <alignment vertical="center"/>
      <protection locked="0"/>
    </xf>
    <xf numFmtId="0" fontId="6" fillId="0" borderId="3" xfId="0" applyFont="1" applyBorder="1" applyAlignment="1">
      <alignment horizontal="justify" vertical="center"/>
    </xf>
    <xf numFmtId="0" fontId="4" fillId="0" borderId="27" xfId="0" applyFont="1" applyBorder="1" applyAlignment="1">
      <alignment horizontal="justify" vertical="center"/>
    </xf>
    <xf numFmtId="176" fontId="4" fillId="2" borderId="19" xfId="0" applyNumberFormat="1" applyFont="1" applyFill="1" applyBorder="1" applyAlignment="1" applyProtection="1">
      <alignment vertical="center" shrinkToFit="1"/>
      <protection locked="0"/>
    </xf>
    <xf numFmtId="0" fontId="4" fillId="0" borderId="19" xfId="0" applyFont="1" applyBorder="1" applyAlignment="1">
      <alignment horizontal="justify" vertical="center"/>
    </xf>
    <xf numFmtId="176" fontId="6" fillId="2" borderId="26" xfId="0" applyNumberFormat="1" applyFont="1" applyFill="1" applyBorder="1" applyAlignment="1" applyProtection="1">
      <alignment vertical="center" shrinkToFit="1"/>
      <protection locked="0"/>
    </xf>
    <xf numFmtId="0" fontId="6" fillId="0" borderId="2" xfId="0" applyFont="1" applyBorder="1" applyAlignment="1">
      <alignment horizontal="justify" vertical="center"/>
    </xf>
    <xf numFmtId="0" fontId="4" fillId="0" borderId="1" xfId="0" applyFont="1" applyBorder="1" applyAlignment="1">
      <alignment horizontal="justify" vertical="center"/>
    </xf>
    <xf numFmtId="0" fontId="4" fillId="2" borderId="25" xfId="0" applyFont="1" applyFill="1" applyBorder="1" applyAlignment="1" applyProtection="1">
      <alignment vertical="center"/>
      <protection locked="0"/>
    </xf>
    <xf numFmtId="0" fontId="4" fillId="0" borderId="25" xfId="0" applyFont="1" applyBorder="1" applyAlignment="1">
      <alignment horizontal="justify" vertical="center"/>
    </xf>
    <xf numFmtId="0" fontId="6" fillId="2" borderId="28" xfId="0" applyFont="1" applyFill="1" applyBorder="1" applyAlignment="1" applyProtection="1">
      <alignment vertical="center"/>
      <protection locked="0"/>
    </xf>
    <xf numFmtId="0" fontId="4" fillId="0" borderId="25" xfId="0" applyFont="1" applyBorder="1" applyAlignment="1">
      <alignment vertical="center"/>
    </xf>
    <xf numFmtId="0" fontId="6" fillId="0" borderId="1" xfId="0" applyFont="1" applyBorder="1" applyAlignment="1">
      <alignment horizontal="justify" vertical="center"/>
    </xf>
    <xf numFmtId="0" fontId="26" fillId="0" borderId="0" xfId="0" applyFont="1" applyAlignment="1">
      <alignment horizontal="left" vertical="center"/>
    </xf>
    <xf numFmtId="0" fontId="12" fillId="0" borderId="0" xfId="0" applyFont="1" applyAlignment="1">
      <alignment horizontal="left" vertical="center"/>
    </xf>
    <xf numFmtId="0" fontId="27" fillId="0" borderId="0" xfId="0" applyFont="1" applyAlignment="1">
      <alignment horizontal="left"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38" fontId="30" fillId="0" borderId="48" xfId="1" applyFont="1" applyBorder="1" applyAlignment="1">
      <alignment vertical="center"/>
    </xf>
    <xf numFmtId="0" fontId="9" fillId="0" borderId="53" xfId="0" applyFont="1" applyBorder="1" applyAlignment="1">
      <alignment horizontal="right" vertical="center"/>
    </xf>
    <xf numFmtId="0" fontId="9" fillId="0" borderId="54" xfId="0" applyFont="1" applyBorder="1" applyAlignment="1">
      <alignment horizontal="right" vertical="center"/>
    </xf>
    <xf numFmtId="0" fontId="9" fillId="2" borderId="54" xfId="0" applyFont="1" applyFill="1" applyBorder="1" applyAlignment="1" applyProtection="1">
      <alignment vertical="center"/>
      <protection locked="0"/>
    </xf>
    <xf numFmtId="0" fontId="9" fillId="0" borderId="54" xfId="0" applyFont="1" applyBorder="1" applyAlignment="1">
      <alignment horizontal="center" vertical="center"/>
    </xf>
    <xf numFmtId="0" fontId="9" fillId="0" borderId="55" xfId="0" applyFont="1" applyBorder="1" applyAlignment="1">
      <alignment horizontal="right" vertical="center"/>
    </xf>
    <xf numFmtId="0" fontId="9" fillId="0" borderId="66" xfId="0" applyFont="1" applyBorder="1" applyAlignment="1">
      <alignment vertical="center"/>
    </xf>
    <xf numFmtId="0" fontId="9" fillId="0" borderId="69" xfId="0" applyFont="1" applyBorder="1" applyAlignment="1">
      <alignment vertical="center" shrinkToFit="1"/>
    </xf>
    <xf numFmtId="0" fontId="9" fillId="0" borderId="66" xfId="0" applyFont="1" applyBorder="1" applyAlignment="1">
      <alignment horizontal="right" vertical="center"/>
    </xf>
    <xf numFmtId="0" fontId="9" fillId="0" borderId="67" xfId="0" applyFont="1" applyBorder="1" applyAlignment="1">
      <alignment horizontal="right" vertical="center"/>
    </xf>
    <xf numFmtId="0" fontId="9" fillId="2" borderId="67" xfId="0" applyFont="1" applyFill="1" applyBorder="1" applyAlignment="1" applyProtection="1">
      <alignment vertical="center"/>
      <protection locked="0"/>
    </xf>
    <xf numFmtId="0" fontId="9" fillId="0" borderId="67" xfId="0" applyFont="1" applyBorder="1" applyAlignment="1">
      <alignment horizontal="center" vertical="center"/>
    </xf>
    <xf numFmtId="0" fontId="9" fillId="0" borderId="68" xfId="0" applyFont="1" applyBorder="1" applyAlignment="1">
      <alignment horizontal="right" vertical="center"/>
    </xf>
    <xf numFmtId="0" fontId="9" fillId="0" borderId="56" xfId="0" applyFont="1" applyBorder="1" applyAlignment="1">
      <alignment vertical="center"/>
    </xf>
    <xf numFmtId="0" fontId="9" fillId="0" borderId="56" xfId="0" applyFont="1" applyBorder="1" applyAlignment="1">
      <alignment vertical="center" shrinkToFit="1"/>
    </xf>
    <xf numFmtId="0" fontId="29" fillId="0" borderId="53" xfId="0" applyFont="1" applyBorder="1" applyAlignment="1">
      <alignment horizontal="right" vertical="center"/>
    </xf>
    <xf numFmtId="38" fontId="31" fillId="2" borderId="48" xfId="1" applyFont="1" applyFill="1" applyBorder="1" applyAlignment="1" applyProtection="1">
      <alignment vertical="center"/>
      <protection locked="0"/>
    </xf>
    <xf numFmtId="38" fontId="31" fillId="2" borderId="74" xfId="1" applyFont="1" applyFill="1" applyBorder="1" applyAlignment="1" applyProtection="1">
      <alignment vertical="center"/>
      <protection locked="0"/>
    </xf>
    <xf numFmtId="38" fontId="31" fillId="2" borderId="73" xfId="1" applyFont="1" applyFill="1" applyBorder="1" applyAlignment="1" applyProtection="1">
      <alignment vertical="center"/>
      <protection locked="0"/>
    </xf>
    <xf numFmtId="38" fontId="31" fillId="2" borderId="75" xfId="1" applyFont="1" applyFill="1" applyBorder="1" applyAlignment="1" applyProtection="1">
      <alignment vertical="center"/>
      <protection locked="0"/>
    </xf>
    <xf numFmtId="38" fontId="31" fillId="2" borderId="79" xfId="1" applyFont="1" applyFill="1" applyBorder="1" applyAlignment="1" applyProtection="1">
      <alignment vertical="center"/>
      <protection locked="0"/>
    </xf>
    <xf numFmtId="0" fontId="9" fillId="0" borderId="0" xfId="0" applyFont="1" applyAlignment="1">
      <alignment horizontal="right" vertical="center"/>
    </xf>
    <xf numFmtId="0" fontId="26" fillId="0" borderId="0" xfId="0" applyFont="1" applyAlignment="1">
      <alignment vertical="center"/>
    </xf>
    <xf numFmtId="0" fontId="12" fillId="0" borderId="0" xfId="0" applyFont="1" applyAlignment="1">
      <alignment vertical="center"/>
    </xf>
    <xf numFmtId="38" fontId="10" fillId="0" borderId="0" xfId="1" applyFont="1" applyFill="1" applyAlignment="1" applyProtection="1">
      <alignment vertical="center"/>
    </xf>
    <xf numFmtId="38" fontId="32" fillId="0" borderId="0" xfId="1" applyFont="1" applyFill="1" applyAlignment="1" applyProtection="1">
      <alignment vertical="center" wrapText="1"/>
    </xf>
    <xf numFmtId="38" fontId="10" fillId="0" borderId="0" xfId="1" applyFont="1" applyFill="1" applyBorder="1" applyAlignment="1" applyProtection="1">
      <alignment vertical="center"/>
    </xf>
    <xf numFmtId="38" fontId="10" fillId="0" borderId="0" xfId="1" applyFont="1" applyFill="1" applyAlignment="1">
      <alignment vertical="center"/>
    </xf>
    <xf numFmtId="38" fontId="33" fillId="0" borderId="0" xfId="1" applyFont="1" applyFill="1" applyAlignment="1" applyProtection="1">
      <alignment vertical="center"/>
    </xf>
    <xf numFmtId="38" fontId="10" fillId="2" borderId="82" xfId="1" applyFont="1" applyFill="1" applyBorder="1" applyAlignment="1" applyProtection="1">
      <alignment vertical="center"/>
      <protection locked="0"/>
    </xf>
    <xf numFmtId="38" fontId="32" fillId="0" borderId="16" xfId="1" applyFont="1" applyFill="1" applyBorder="1" applyAlignment="1" applyProtection="1">
      <alignment vertical="center" shrinkToFit="1"/>
    </xf>
    <xf numFmtId="38" fontId="35" fillId="0" borderId="83" xfId="1" applyFont="1" applyFill="1" applyBorder="1" applyAlignment="1">
      <alignment vertical="center"/>
    </xf>
    <xf numFmtId="38" fontId="35" fillId="0" borderId="85" xfId="1" applyFont="1" applyFill="1" applyBorder="1" applyAlignment="1">
      <alignment vertical="center"/>
    </xf>
    <xf numFmtId="38" fontId="35" fillId="0" borderId="77" xfId="1" applyFont="1" applyFill="1" applyBorder="1" applyAlignment="1">
      <alignment vertical="center"/>
    </xf>
    <xf numFmtId="38" fontId="35" fillId="0" borderId="78" xfId="1" applyFont="1" applyFill="1" applyBorder="1" applyAlignment="1">
      <alignment vertical="center"/>
    </xf>
    <xf numFmtId="38" fontId="35" fillId="0" borderId="76" xfId="1" applyFont="1" applyFill="1" applyBorder="1" applyAlignment="1">
      <alignment horizontal="right" vertical="center"/>
    </xf>
    <xf numFmtId="38" fontId="35" fillId="0" borderId="76" xfId="1" applyFont="1" applyFill="1" applyBorder="1" applyAlignment="1">
      <alignment vertical="center"/>
    </xf>
    <xf numFmtId="38" fontId="11" fillId="0" borderId="0" xfId="1" applyFont="1" applyFill="1" applyAlignment="1" applyProtection="1">
      <alignment vertical="center"/>
    </xf>
    <xf numFmtId="38" fontId="38" fillId="0" borderId="0" xfId="1" applyFont="1" applyFill="1" applyAlignment="1" applyProtection="1">
      <alignment vertical="center"/>
    </xf>
    <xf numFmtId="38" fontId="10" fillId="2" borderId="94" xfId="1" applyFont="1" applyFill="1" applyBorder="1" applyAlignment="1" applyProtection="1">
      <alignment vertical="center"/>
      <protection locked="0"/>
    </xf>
    <xf numFmtId="38" fontId="35" fillId="0" borderId="95" xfId="1" applyFont="1" applyFill="1" applyBorder="1" applyAlignment="1" applyProtection="1">
      <alignment vertical="center"/>
    </xf>
    <xf numFmtId="38" fontId="35" fillId="0" borderId="96" xfId="1" applyFont="1" applyFill="1" applyBorder="1" applyAlignment="1" applyProtection="1">
      <alignment vertical="center"/>
    </xf>
    <xf numFmtId="38" fontId="35" fillId="0" borderId="64" xfId="1" applyFont="1" applyFill="1" applyBorder="1" applyAlignment="1" applyProtection="1">
      <alignment vertical="center"/>
    </xf>
    <xf numFmtId="38" fontId="35" fillId="0" borderId="65" xfId="1" applyFont="1" applyFill="1" applyBorder="1" applyAlignment="1" applyProtection="1">
      <alignment vertical="center"/>
    </xf>
    <xf numFmtId="38" fontId="35" fillId="0" borderId="63" xfId="1" applyFont="1" applyFill="1" applyBorder="1" applyAlignment="1" applyProtection="1">
      <alignment horizontal="right" vertical="center"/>
    </xf>
    <xf numFmtId="38" fontId="35" fillId="0" borderId="63" xfId="1" applyFont="1" applyFill="1" applyBorder="1" applyAlignment="1" applyProtection="1">
      <alignment vertical="center"/>
    </xf>
    <xf numFmtId="38" fontId="10" fillId="2" borderId="82" xfId="1" applyNumberFormat="1" applyFont="1" applyFill="1" applyBorder="1" applyAlignment="1" applyProtection="1">
      <alignment vertical="center"/>
      <protection locked="0"/>
    </xf>
    <xf numFmtId="38" fontId="33" fillId="0" borderId="16" xfId="1" applyFont="1" applyFill="1" applyBorder="1" applyAlignment="1" applyProtection="1">
      <alignment vertical="center"/>
    </xf>
    <xf numFmtId="40" fontId="41" fillId="5" borderId="52" xfId="1" applyNumberFormat="1" applyFont="1" applyFill="1" applyBorder="1" applyAlignment="1" applyProtection="1">
      <alignment vertical="center"/>
    </xf>
    <xf numFmtId="38" fontId="41" fillId="5" borderId="30" xfId="1" applyFont="1" applyFill="1" applyBorder="1" applyAlignment="1" applyProtection="1">
      <alignment vertical="center"/>
    </xf>
    <xf numFmtId="38" fontId="42" fillId="0" borderId="0" xfId="1" applyFont="1" applyFill="1" applyAlignment="1" applyProtection="1">
      <alignment horizontal="right"/>
    </xf>
    <xf numFmtId="40" fontId="41" fillId="5" borderId="30" xfId="1" applyNumberFormat="1" applyFont="1" applyFill="1" applyBorder="1" applyAlignment="1" applyProtection="1">
      <alignment vertical="center"/>
    </xf>
    <xf numFmtId="38" fontId="35" fillId="0" borderId="0" xfId="1" applyFont="1" applyFill="1" applyBorder="1" applyAlignment="1" applyProtection="1">
      <alignment vertical="center"/>
    </xf>
    <xf numFmtId="38" fontId="35" fillId="0" borderId="0" xfId="1" applyFont="1" applyFill="1" applyBorder="1" applyAlignment="1" applyProtection="1">
      <alignment horizontal="center" vertical="center"/>
    </xf>
    <xf numFmtId="38" fontId="39" fillId="0" borderId="3" xfId="1" applyFont="1" applyFill="1" applyBorder="1" applyAlignment="1" applyProtection="1">
      <alignment horizontal="center" vertical="center" shrinkToFit="1"/>
    </xf>
    <xf numFmtId="38" fontId="35" fillId="0" borderId="3" xfId="1" applyFont="1" applyFill="1" applyBorder="1" applyAlignment="1" applyProtection="1">
      <alignment horizontal="center" vertical="center" shrinkToFit="1"/>
    </xf>
    <xf numFmtId="38" fontId="35" fillId="0" borderId="99" xfId="1" applyFont="1" applyFill="1" applyBorder="1" applyAlignment="1" applyProtection="1">
      <alignment horizontal="center" vertical="center"/>
    </xf>
    <xf numFmtId="38" fontId="35" fillId="0" borderId="99" xfId="1" applyFont="1" applyFill="1" applyBorder="1" applyAlignment="1" applyProtection="1">
      <alignment horizontal="right" vertical="center" shrinkToFit="1"/>
    </xf>
    <xf numFmtId="38" fontId="41" fillId="5" borderId="48" xfId="1" applyNumberFormat="1" applyFont="1" applyFill="1" applyBorder="1" applyAlignment="1" applyProtection="1">
      <alignment vertical="center"/>
    </xf>
    <xf numFmtId="40" fontId="35" fillId="0" borderId="0" xfId="1" applyNumberFormat="1" applyFont="1" applyFill="1" applyBorder="1" applyAlignment="1" applyProtection="1">
      <alignment horizontal="center" vertical="center"/>
    </xf>
    <xf numFmtId="38" fontId="39" fillId="0" borderId="101" xfId="1" applyFont="1" applyFill="1" applyBorder="1" applyAlignment="1" applyProtection="1">
      <alignment horizontal="center" vertical="center"/>
    </xf>
    <xf numFmtId="38" fontId="39" fillId="0" borderId="13" xfId="1" applyFont="1" applyFill="1" applyBorder="1" applyAlignment="1" applyProtection="1">
      <alignment horizontal="center" vertical="center" shrinkToFit="1"/>
    </xf>
    <xf numFmtId="38" fontId="35" fillId="0" borderId="107" xfId="1" applyFont="1" applyFill="1" applyBorder="1" applyAlignment="1" applyProtection="1">
      <alignment horizontal="center" vertical="center"/>
    </xf>
    <xf numFmtId="38" fontId="39" fillId="0" borderId="107" xfId="1" applyFont="1" applyFill="1" applyBorder="1" applyAlignment="1" applyProtection="1">
      <alignment horizontal="center" vertical="center" shrinkToFit="1"/>
    </xf>
    <xf numFmtId="40" fontId="10" fillId="2" borderId="109" xfId="1" applyNumberFormat="1" applyFont="1" applyFill="1" applyBorder="1" applyAlignment="1" applyProtection="1">
      <alignment vertical="center"/>
      <protection locked="0"/>
    </xf>
    <xf numFmtId="38" fontId="38" fillId="0" borderId="0" xfId="1" applyFont="1" applyFill="1" applyBorder="1" applyAlignment="1" applyProtection="1">
      <alignment horizontal="center" vertical="center"/>
    </xf>
    <xf numFmtId="38" fontId="38" fillId="0" borderId="13" xfId="1" applyFont="1" applyFill="1" applyBorder="1" applyAlignment="1" applyProtection="1">
      <alignment horizontal="center" vertical="center"/>
    </xf>
    <xf numFmtId="38" fontId="35" fillId="0" borderId="12" xfId="1" applyFont="1" applyFill="1" applyBorder="1" applyAlignment="1" applyProtection="1">
      <alignment horizontal="center" vertical="center"/>
    </xf>
    <xf numFmtId="40" fontId="10" fillId="2" borderId="82" xfId="1" applyNumberFormat="1" applyFont="1" applyFill="1" applyBorder="1" applyAlignment="1" applyProtection="1">
      <alignment vertical="center"/>
      <protection locked="0"/>
    </xf>
    <xf numFmtId="38" fontId="33" fillId="0" borderId="113" xfId="1" applyFont="1" applyFill="1" applyBorder="1" applyAlignment="1" applyProtection="1">
      <alignment vertical="center"/>
    </xf>
    <xf numFmtId="178" fontId="38" fillId="0" borderId="0" xfId="1" applyNumberFormat="1" applyFont="1" applyFill="1" applyBorder="1" applyAlignment="1" applyProtection="1">
      <alignment vertical="center"/>
    </xf>
    <xf numFmtId="38" fontId="38" fillId="0" borderId="0" xfId="1" applyFont="1" applyFill="1" applyAlignment="1" applyProtection="1">
      <alignment horizontal="right" vertical="center"/>
    </xf>
    <xf numFmtId="38" fontId="35" fillId="0" borderId="0" xfId="1" applyFont="1" applyFill="1" applyAlignment="1" applyProtection="1">
      <alignment vertical="center"/>
    </xf>
    <xf numFmtId="38" fontId="35" fillId="0" borderId="0" xfId="1" applyFont="1" applyFill="1" applyAlignment="1" applyProtection="1">
      <alignment horizontal="right" vertical="center"/>
    </xf>
    <xf numFmtId="179" fontId="38" fillId="0" borderId="0" xfId="1" applyNumberFormat="1" applyFont="1" applyFill="1" applyBorder="1" applyAlignment="1" applyProtection="1">
      <alignment vertical="center"/>
    </xf>
    <xf numFmtId="38" fontId="38" fillId="0" borderId="0" xfId="1" applyFont="1" applyFill="1" applyBorder="1" applyAlignment="1" applyProtection="1">
      <alignment vertical="center"/>
    </xf>
    <xf numFmtId="38" fontId="38" fillId="0" borderId="25" xfId="1" applyFont="1" applyFill="1" applyBorder="1" applyAlignment="1" applyProtection="1">
      <alignment vertical="center"/>
    </xf>
    <xf numFmtId="38" fontId="33" fillId="0" borderId="0" xfId="1" applyFont="1" applyFill="1" applyBorder="1" applyAlignment="1" applyProtection="1">
      <alignment vertical="center"/>
    </xf>
    <xf numFmtId="38" fontId="38" fillId="0" borderId="89" xfId="1" applyFont="1" applyFill="1" applyBorder="1" applyAlignment="1" applyProtection="1">
      <alignment vertical="center"/>
    </xf>
    <xf numFmtId="38" fontId="44" fillId="0" borderId="0" xfId="1" applyFont="1" applyFill="1" applyAlignment="1" applyProtection="1">
      <alignment vertical="center"/>
    </xf>
    <xf numFmtId="38" fontId="35" fillId="0" borderId="13" xfId="1" applyFont="1" applyFill="1" applyBorder="1" applyAlignment="1" applyProtection="1">
      <alignment vertical="center"/>
    </xf>
    <xf numFmtId="38" fontId="35" fillId="0" borderId="29" xfId="1" applyFont="1" applyFill="1" applyBorder="1" applyAlignment="1" applyProtection="1">
      <alignment vertical="center"/>
    </xf>
    <xf numFmtId="38" fontId="35" fillId="0" borderId="116" xfId="1" applyFont="1" applyFill="1" applyBorder="1" applyAlignment="1" applyProtection="1">
      <alignment vertical="center"/>
    </xf>
    <xf numFmtId="38" fontId="35" fillId="0" borderId="118" xfId="1" applyFont="1" applyFill="1" applyBorder="1" applyAlignment="1" applyProtection="1">
      <alignment vertical="center"/>
    </xf>
    <xf numFmtId="38" fontId="35" fillId="0" borderId="116" xfId="1" applyFont="1" applyFill="1" applyBorder="1" applyAlignment="1" applyProtection="1">
      <alignment horizontal="right" vertical="center"/>
    </xf>
    <xf numFmtId="38" fontId="35" fillId="0" borderId="117" xfId="1" applyFont="1" applyFill="1" applyBorder="1" applyAlignment="1" applyProtection="1">
      <alignment vertical="center"/>
    </xf>
    <xf numFmtId="38" fontId="33" fillId="0" borderId="16" xfId="1" applyFont="1" applyFill="1" applyBorder="1" applyAlignment="1" applyProtection="1">
      <alignment vertical="center" shrinkToFit="1"/>
    </xf>
    <xf numFmtId="38" fontId="38" fillId="0" borderId="0" xfId="1" applyFont="1" applyAlignment="1" applyProtection="1">
      <alignment vertical="center"/>
    </xf>
    <xf numFmtId="38" fontId="38" fillId="0" borderId="0" xfId="1" applyFont="1" applyBorder="1" applyAlignment="1" applyProtection="1">
      <alignment horizontal="center" vertical="center"/>
    </xf>
    <xf numFmtId="38" fontId="33" fillId="0" borderId="113" xfId="1" applyFont="1" applyFill="1" applyBorder="1" applyAlignment="1" applyProtection="1">
      <alignment vertical="center" wrapText="1"/>
    </xf>
    <xf numFmtId="38" fontId="38" fillId="0" borderId="0" xfId="1" applyFont="1" applyFill="1" applyBorder="1" applyAlignment="1" applyProtection="1">
      <alignment horizontal="right" vertical="center"/>
    </xf>
    <xf numFmtId="38" fontId="38" fillId="0" borderId="76" xfId="1" applyFont="1" applyFill="1" applyBorder="1" applyAlignment="1" applyProtection="1">
      <alignment horizontal="right" vertical="center"/>
    </xf>
    <xf numFmtId="38" fontId="38" fillId="0" borderId="78" xfId="1" applyFont="1" applyFill="1" applyBorder="1" applyAlignment="1" applyProtection="1">
      <alignment horizontal="left" vertical="center"/>
    </xf>
    <xf numFmtId="38" fontId="38" fillId="0" borderId="0" xfId="1" quotePrefix="1" applyFont="1" applyFill="1" applyBorder="1" applyAlignment="1" applyProtection="1">
      <alignment vertical="center"/>
    </xf>
    <xf numFmtId="180" fontId="38" fillId="0" borderId="76" xfId="1" applyNumberFormat="1" applyFont="1" applyFill="1" applyBorder="1" applyAlignment="1" applyProtection="1">
      <alignment horizontal="center" vertical="center"/>
    </xf>
    <xf numFmtId="38" fontId="38" fillId="0" borderId="119" xfId="1" applyFont="1" applyFill="1" applyBorder="1" applyAlignment="1" applyProtection="1">
      <alignment vertical="center"/>
    </xf>
    <xf numFmtId="38" fontId="38" fillId="0" borderId="77" xfId="1" applyFont="1" applyFill="1" applyBorder="1" applyAlignment="1" applyProtection="1">
      <alignment horizontal="right" vertical="center"/>
    </xf>
    <xf numFmtId="38" fontId="32" fillId="0" borderId="113" xfId="1" applyFont="1" applyFill="1" applyBorder="1" applyAlignment="1" applyProtection="1">
      <alignment vertical="center" wrapText="1"/>
    </xf>
    <xf numFmtId="38" fontId="38" fillId="0" borderId="77" xfId="1" applyFont="1" applyFill="1" applyBorder="1" applyAlignment="1" applyProtection="1">
      <alignment horizontal="left" vertical="center"/>
    </xf>
    <xf numFmtId="38" fontId="38" fillId="0" borderId="121" xfId="1" quotePrefix="1" applyFont="1" applyFill="1" applyBorder="1" applyAlignment="1" applyProtection="1">
      <alignment vertical="center"/>
    </xf>
    <xf numFmtId="180" fontId="38" fillId="0" borderId="77" xfId="1" applyNumberFormat="1" applyFont="1" applyFill="1" applyBorder="1" applyAlignment="1" applyProtection="1">
      <alignment horizontal="center" vertical="center"/>
    </xf>
    <xf numFmtId="38" fontId="38" fillId="0" borderId="77" xfId="1" applyFont="1" applyFill="1" applyBorder="1" applyAlignment="1" applyProtection="1">
      <alignment vertical="center"/>
    </xf>
    <xf numFmtId="38" fontId="42" fillId="0" borderId="0" xfId="1" applyFont="1" applyFill="1" applyBorder="1" applyAlignment="1" applyProtection="1">
      <alignment horizontal="center" vertical="center" wrapText="1"/>
    </xf>
    <xf numFmtId="38" fontId="35" fillId="0" borderId="0" xfId="1" applyFont="1" applyFill="1" applyAlignment="1" applyProtection="1">
      <alignment vertical="top"/>
    </xf>
    <xf numFmtId="0" fontId="35" fillId="0" borderId="6" xfId="3" applyFont="1" applyFill="1" applyBorder="1" applyAlignment="1" applyProtection="1">
      <alignment vertical="center"/>
    </xf>
    <xf numFmtId="0" fontId="35" fillId="0" borderId="5" xfId="3" applyFont="1" applyFill="1" applyBorder="1" applyAlignment="1" applyProtection="1">
      <alignment vertical="center"/>
    </xf>
    <xf numFmtId="38" fontId="35" fillId="0" borderId="16" xfId="1" applyFont="1" applyFill="1" applyBorder="1" applyAlignment="1" applyProtection="1">
      <alignment horizontal="center" vertical="center"/>
    </xf>
    <xf numFmtId="181" fontId="10" fillId="2" borderId="82" xfId="1" applyNumberFormat="1" applyFont="1" applyFill="1" applyBorder="1" applyAlignment="1" applyProtection="1">
      <alignment vertical="center"/>
      <protection locked="0"/>
    </xf>
    <xf numFmtId="38" fontId="35" fillId="0" borderId="6" xfId="1" applyFont="1" applyFill="1" applyBorder="1" applyAlignment="1" applyProtection="1">
      <alignment vertical="center"/>
    </xf>
    <xf numFmtId="38" fontId="35" fillId="0" borderId="5" xfId="1" applyFont="1" applyFill="1" applyBorder="1" applyAlignment="1" applyProtection="1">
      <alignment vertical="center"/>
    </xf>
    <xf numFmtId="38" fontId="35" fillId="0" borderId="3" xfId="1" applyFont="1" applyFill="1" applyBorder="1" applyAlignment="1" applyProtection="1">
      <alignment vertical="center"/>
    </xf>
    <xf numFmtId="38" fontId="35" fillId="0" borderId="7" xfId="1" applyFont="1" applyFill="1" applyBorder="1" applyAlignment="1" applyProtection="1">
      <alignment vertical="center"/>
    </xf>
    <xf numFmtId="38" fontId="35" fillId="0" borderId="29" xfId="1" applyFont="1" applyFill="1" applyBorder="1" applyAlignment="1" applyProtection="1">
      <alignment horizontal="center" vertical="center"/>
    </xf>
    <xf numFmtId="38" fontId="35" fillId="0" borderId="1" xfId="1" applyFont="1" applyFill="1" applyBorder="1" applyAlignment="1" applyProtection="1">
      <alignment vertical="center"/>
    </xf>
    <xf numFmtId="38" fontId="35" fillId="0" borderId="25" xfId="1" applyFont="1" applyFill="1" applyBorder="1" applyAlignment="1" applyProtection="1">
      <alignment vertical="center"/>
    </xf>
    <xf numFmtId="38" fontId="35" fillId="0" borderId="28" xfId="1" applyFont="1" applyFill="1" applyBorder="1" applyAlignment="1" applyProtection="1">
      <alignment horizontal="center" vertical="center"/>
    </xf>
    <xf numFmtId="38" fontId="38" fillId="0" borderId="82" xfId="1" applyFont="1" applyFill="1" applyBorder="1" applyAlignment="1" applyProtection="1">
      <alignment horizontal="center" vertical="center"/>
    </xf>
    <xf numFmtId="38" fontId="38" fillId="0" borderId="16" xfId="1" applyFont="1" applyFill="1" applyBorder="1" applyAlignment="1" applyProtection="1">
      <alignment horizontal="center" vertical="center"/>
    </xf>
    <xf numFmtId="38" fontId="43" fillId="0" borderId="0" xfId="1" applyFont="1" applyFill="1" applyAlignment="1" applyProtection="1">
      <alignment vertical="center"/>
    </xf>
    <xf numFmtId="38" fontId="10" fillId="0" borderId="0" xfId="1" applyFont="1" applyFill="1" applyAlignment="1" applyProtection="1">
      <alignment horizontal="right" vertical="center"/>
    </xf>
    <xf numFmtId="38" fontId="11" fillId="0" borderId="0" xfId="1" applyFont="1" applyFill="1" applyAlignment="1" applyProtection="1"/>
    <xf numFmtId="38" fontId="46" fillId="0" borderId="0" xfId="1" applyFont="1" applyFill="1" applyBorder="1" applyAlignment="1" applyProtection="1">
      <alignment vertical="center"/>
    </xf>
    <xf numFmtId="0" fontId="27" fillId="0" borderId="0" xfId="0" applyFont="1" applyAlignment="1">
      <alignment horizontal="center" vertical="center"/>
    </xf>
    <xf numFmtId="0" fontId="6" fillId="0" borderId="0" xfId="0" applyFont="1" applyBorder="1" applyAlignment="1">
      <alignment vertical="center"/>
    </xf>
    <xf numFmtId="0" fontId="53" fillId="0" borderId="0" xfId="0" applyFont="1" applyAlignment="1">
      <alignment vertical="center"/>
    </xf>
    <xf numFmtId="38" fontId="14" fillId="2" borderId="0" xfId="1" applyFont="1" applyFill="1" applyBorder="1" applyAlignment="1" applyProtection="1">
      <alignment horizontal="center" vertical="center"/>
      <protection locked="0"/>
    </xf>
    <xf numFmtId="0" fontId="54" fillId="0" borderId="160" xfId="0" applyFont="1" applyBorder="1" applyAlignment="1">
      <alignment vertical="center"/>
    </xf>
    <xf numFmtId="0" fontId="54" fillId="0" borderId="161" xfId="0" applyFont="1" applyBorder="1" applyAlignment="1">
      <alignment vertical="center"/>
    </xf>
    <xf numFmtId="0" fontId="55" fillId="0" borderId="161" xfId="0" applyFont="1" applyFill="1" applyBorder="1" applyAlignment="1">
      <alignment vertical="center"/>
    </xf>
    <xf numFmtId="0" fontId="54" fillId="0" borderId="159" xfId="0" applyFont="1" applyFill="1" applyBorder="1" applyAlignment="1" applyProtection="1">
      <alignment vertical="center"/>
      <protection locked="0"/>
    </xf>
    <xf numFmtId="0" fontId="54" fillId="0" borderId="160" xfId="0" applyFont="1" applyFill="1" applyBorder="1" applyAlignment="1" applyProtection="1">
      <alignment vertical="center"/>
      <protection locked="0"/>
    </xf>
    <xf numFmtId="0" fontId="54" fillId="0" borderId="160" xfId="0" applyFont="1" applyFill="1" applyBorder="1" applyAlignment="1">
      <alignment vertical="center"/>
    </xf>
    <xf numFmtId="0" fontId="58" fillId="0" borderId="159" xfId="0" applyFont="1" applyBorder="1" applyAlignment="1">
      <alignment vertical="center"/>
    </xf>
    <xf numFmtId="0" fontId="59" fillId="0" borderId="0" xfId="0" applyFont="1" applyAlignment="1">
      <alignment vertical="center"/>
    </xf>
    <xf numFmtId="38" fontId="61" fillId="0" borderId="0" xfId="1" applyFont="1" applyFill="1" applyAlignment="1" applyProtection="1">
      <alignment vertical="center"/>
    </xf>
    <xf numFmtId="0" fontId="6" fillId="0" borderId="7" xfId="0" applyFont="1" applyBorder="1" applyAlignment="1">
      <alignment vertical="center"/>
    </xf>
    <xf numFmtId="0" fontId="21" fillId="0" borderId="0" xfId="0" applyFont="1" applyBorder="1">
      <alignment vertical="center"/>
    </xf>
    <xf numFmtId="49" fontId="6" fillId="0" borderId="7" xfId="0" applyNumberFormat="1" applyFont="1" applyFill="1" applyBorder="1" applyAlignment="1">
      <alignment vertical="center"/>
    </xf>
    <xf numFmtId="49" fontId="6" fillId="0" borderId="7" xfId="0" applyNumberFormat="1" applyFont="1" applyFill="1" applyBorder="1" applyAlignment="1">
      <alignment horizontal="center" vertical="center"/>
    </xf>
    <xf numFmtId="0" fontId="0" fillId="0" borderId="52" xfId="0" applyBorder="1" applyAlignment="1">
      <alignment vertical="center"/>
    </xf>
    <xf numFmtId="38" fontId="0" fillId="0" borderId="47" xfId="0" applyNumberFormat="1" applyBorder="1" applyAlignment="1">
      <alignment vertical="center"/>
    </xf>
    <xf numFmtId="0" fontId="0" fillId="0" borderId="47" xfId="0" applyBorder="1" applyAlignment="1">
      <alignment vertical="center"/>
    </xf>
    <xf numFmtId="0" fontId="0" fillId="0" borderId="48" xfId="0" applyBorder="1" applyAlignment="1">
      <alignment vertical="center"/>
    </xf>
    <xf numFmtId="38" fontId="0" fillId="0" borderId="52" xfId="0" applyNumberFormat="1" applyBorder="1" applyAlignment="1">
      <alignment vertical="center"/>
    </xf>
    <xf numFmtId="38" fontId="0" fillId="0" borderId="48" xfId="0" applyNumberFormat="1" applyBorder="1" applyAlignment="1">
      <alignment vertical="center"/>
    </xf>
    <xf numFmtId="38" fontId="0" fillId="0" borderId="30" xfId="0" applyNumberFormat="1" applyBorder="1" applyAlignment="1">
      <alignment vertical="center"/>
    </xf>
    <xf numFmtId="55" fontId="17" fillId="0" borderId="0" xfId="0" applyNumberFormat="1" applyFont="1" applyAlignment="1">
      <alignment horizontal="righ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17" xfId="0" applyFont="1" applyBorder="1" applyAlignment="1">
      <alignment horizontal="center" vertical="center"/>
    </xf>
    <xf numFmtId="0" fontId="6" fillId="0" borderId="0" xfId="0" applyFont="1" applyBorder="1" applyAlignment="1">
      <alignment vertical="center"/>
    </xf>
    <xf numFmtId="0" fontId="4" fillId="0" borderId="18" xfId="0" applyFont="1" applyBorder="1" applyAlignment="1">
      <alignment horizontal="distributed" vertical="center"/>
    </xf>
    <xf numFmtId="0" fontId="4" fillId="0" borderId="3" xfId="0" applyFont="1" applyBorder="1" applyAlignment="1">
      <alignment horizontal="distributed" vertical="center"/>
    </xf>
    <xf numFmtId="38" fontId="0" fillId="0" borderId="0" xfId="0" applyNumberFormat="1" applyBorder="1" applyAlignment="1">
      <alignment vertical="center"/>
    </xf>
    <xf numFmtId="0" fontId="17" fillId="0" borderId="0" xfId="0" applyFont="1" applyAlignment="1">
      <alignment vertical="top" wrapText="1"/>
    </xf>
    <xf numFmtId="0" fontId="39" fillId="0" borderId="23" xfId="0" applyFont="1" applyFill="1" applyBorder="1" applyAlignment="1">
      <alignment horizontal="left" vertical="center"/>
    </xf>
    <xf numFmtId="0" fontId="39" fillId="0" borderId="163" xfId="0" applyFont="1" applyFill="1" applyBorder="1" applyAlignment="1">
      <alignment horizontal="left" vertical="center"/>
    </xf>
    <xf numFmtId="0" fontId="10" fillId="0" borderId="5" xfId="0" applyFont="1" applyFill="1" applyBorder="1" applyAlignment="1">
      <alignment horizontal="left" vertical="center"/>
    </xf>
    <xf numFmtId="0" fontId="74" fillId="0" borderId="47" xfId="0" applyFont="1" applyFill="1" applyBorder="1" applyAlignment="1">
      <alignment vertical="center"/>
    </xf>
    <xf numFmtId="0" fontId="74" fillId="0" borderId="48" xfId="0" applyFont="1" applyFill="1" applyBorder="1" applyAlignment="1">
      <alignment vertical="center"/>
    </xf>
    <xf numFmtId="38" fontId="75" fillId="0" borderId="48" xfId="1" applyFont="1" applyFill="1" applyBorder="1" applyAlignment="1">
      <alignment horizontal="right" vertical="center" wrapText="1" shrinkToFit="1"/>
    </xf>
    <xf numFmtId="38" fontId="68" fillId="0" borderId="25" xfId="1" applyFont="1" applyFill="1" applyBorder="1" applyAlignment="1" applyProtection="1">
      <alignment vertical="center"/>
    </xf>
    <xf numFmtId="0" fontId="9" fillId="0" borderId="70" xfId="0" applyFont="1" applyBorder="1" applyAlignment="1">
      <alignment horizontal="center" vertical="center" shrinkToFit="1"/>
    </xf>
    <xf numFmtId="0" fontId="9" fillId="0" borderId="5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Fill="1" applyBorder="1" applyAlignment="1">
      <alignment vertical="center"/>
    </xf>
    <xf numFmtId="0" fontId="72" fillId="0" borderId="0" xfId="0" applyFont="1" applyAlignment="1">
      <alignment horizontal="left" vertical="center" wrapText="1"/>
    </xf>
    <xf numFmtId="0" fontId="9" fillId="2" borderId="32" xfId="0" applyFont="1" applyFill="1" applyBorder="1" applyAlignment="1" applyProtection="1">
      <alignment vertical="center"/>
      <protection locked="0"/>
    </xf>
    <xf numFmtId="0" fontId="9" fillId="2" borderId="11" xfId="0" applyFont="1" applyFill="1" applyBorder="1" applyAlignment="1" applyProtection="1">
      <alignment vertical="center"/>
      <protection locked="0"/>
    </xf>
    <xf numFmtId="0" fontId="9" fillId="2" borderId="29"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6" fillId="0" borderId="1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39" fillId="0" borderId="1" xfId="0" applyFont="1" applyBorder="1" applyAlignment="1">
      <alignment horizontal="center" vertical="center"/>
    </xf>
    <xf numFmtId="0" fontId="39" fillId="0" borderId="3" xfId="0" applyFont="1" applyBorder="1" applyAlignment="1">
      <alignment horizontal="center" vertical="center"/>
    </xf>
    <xf numFmtId="0" fontId="12" fillId="0" borderId="0" xfId="0" applyFont="1" applyAlignment="1">
      <alignment horizontal="center" vertical="center"/>
    </xf>
    <xf numFmtId="49" fontId="6" fillId="2" borderId="5" xfId="0" applyNumberFormat="1" applyFont="1" applyFill="1" applyBorder="1" applyAlignment="1" applyProtection="1">
      <alignment horizontal="center" vertical="center"/>
      <protection locked="0"/>
    </xf>
    <xf numFmtId="0" fontId="6" fillId="0" borderId="15"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49" fontId="6" fillId="2" borderId="15" xfId="0" applyNumberFormat="1"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9" fillId="8" borderId="9" xfId="0" applyFont="1" applyFill="1" applyBorder="1" applyAlignment="1" applyProtection="1">
      <alignment vertical="center" wrapText="1"/>
      <protection locked="0"/>
    </xf>
    <xf numFmtId="0" fontId="9" fillId="8" borderId="8" xfId="0" applyFont="1" applyFill="1" applyBorder="1" applyAlignment="1" applyProtection="1">
      <alignment vertical="center" wrapText="1"/>
      <protection locked="0"/>
    </xf>
    <xf numFmtId="0" fontId="9" fillId="8" borderId="10" xfId="0" applyFont="1" applyFill="1" applyBorder="1" applyAlignment="1" applyProtection="1">
      <alignment vertical="center" wrapText="1"/>
      <protection locked="0"/>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4" borderId="5" xfId="0" applyFont="1" applyFill="1" applyBorder="1" applyAlignment="1" applyProtection="1">
      <alignment horizontal="center" vertical="center"/>
      <protection locked="0"/>
    </xf>
    <xf numFmtId="0" fontId="6" fillId="0" borderId="20" xfId="0" applyFont="1" applyBorder="1" applyAlignment="1">
      <alignment vertical="center"/>
    </xf>
    <xf numFmtId="0" fontId="6" fillId="0" borderId="17" xfId="0" applyFont="1" applyBorder="1" applyAlignment="1">
      <alignment vertical="center"/>
    </xf>
    <xf numFmtId="0" fontId="0" fillId="0" borderId="17" xfId="0" applyBorder="1" applyAlignment="1">
      <alignment vertical="center"/>
    </xf>
    <xf numFmtId="0" fontId="6" fillId="2" borderId="17" xfId="0" applyFont="1" applyFill="1" applyBorder="1" applyAlignment="1" applyProtection="1">
      <alignment vertical="center"/>
      <protection locked="0"/>
    </xf>
    <xf numFmtId="0" fontId="0" fillId="0" borderId="21" xfId="0" applyBorder="1" applyAlignment="1">
      <alignment vertical="center"/>
    </xf>
    <xf numFmtId="0" fontId="9" fillId="2" borderId="32" xfId="0" applyFont="1" applyFill="1" applyBorder="1" applyAlignment="1" applyProtection="1">
      <alignment vertical="center" shrinkToFit="1"/>
      <protection locked="0"/>
    </xf>
    <xf numFmtId="0" fontId="9" fillId="2" borderId="11" xfId="0" applyFont="1" applyFill="1" applyBorder="1" applyAlignment="1" applyProtection="1">
      <alignment vertical="center" shrinkToFit="1"/>
      <protection locked="0"/>
    </xf>
    <xf numFmtId="0" fontId="9" fillId="2" borderId="29" xfId="0" applyFont="1" applyFill="1" applyBorder="1" applyAlignment="1" applyProtection="1">
      <alignment vertical="center" shrinkToFit="1"/>
      <protection locked="0"/>
    </xf>
    <xf numFmtId="0" fontId="9" fillId="2" borderId="0" xfId="0" applyFont="1" applyFill="1" applyBorder="1" applyAlignment="1" applyProtection="1">
      <alignment vertical="center" shrinkToFit="1"/>
      <protection locked="0"/>
    </xf>
    <xf numFmtId="0" fontId="0" fillId="0" borderId="15" xfId="0" applyBorder="1" applyAlignment="1">
      <alignment vertical="center" shrinkToFit="1"/>
    </xf>
    <xf numFmtId="0" fontId="0" fillId="0" borderId="7" xfId="0" applyBorder="1" applyAlignment="1">
      <alignment vertical="center"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3" borderId="8" xfId="0" applyFont="1" applyFill="1" applyBorder="1" applyAlignment="1" applyProtection="1">
      <alignment horizontal="center" vertical="center"/>
      <protection locked="0"/>
    </xf>
    <xf numFmtId="0" fontId="6" fillId="2" borderId="8" xfId="0" applyFont="1" applyFill="1" applyBorder="1" applyAlignment="1" applyProtection="1">
      <alignment vertical="center"/>
      <protection locked="0"/>
    </xf>
    <xf numFmtId="0" fontId="39" fillId="0" borderId="36"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6" fillId="2" borderId="17" xfId="0" applyFont="1" applyFill="1" applyBorder="1" applyAlignment="1" applyProtection="1">
      <alignment horizontal="right" vertical="center"/>
      <protection locked="0"/>
    </xf>
    <xf numFmtId="0" fontId="4" fillId="0" borderId="17" xfId="0" applyFont="1" applyBorder="1" applyAlignment="1">
      <alignment horizontal="center" vertical="center"/>
    </xf>
    <xf numFmtId="0" fontId="4" fillId="0" borderId="21" xfId="0" applyFont="1" applyBorder="1" applyAlignment="1">
      <alignment horizontal="center" vertical="center"/>
    </xf>
    <xf numFmtId="38" fontId="14" fillId="2" borderId="7" xfId="1" applyFont="1" applyFill="1" applyBorder="1" applyAlignment="1" applyProtection="1">
      <alignment horizontal="center" vertical="center"/>
      <protection locked="0"/>
    </xf>
    <xf numFmtId="0" fontId="6" fillId="0" borderId="21" xfId="0" applyFont="1" applyBorder="1" applyAlignment="1">
      <alignment vertical="center"/>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38" fontId="14" fillId="2" borderId="20" xfId="1" applyFont="1" applyFill="1" applyBorder="1" applyAlignment="1" applyProtection="1">
      <alignment horizontal="center" vertical="center"/>
      <protection locked="0"/>
    </xf>
    <xf numFmtId="38" fontId="14" fillId="2" borderId="17" xfId="1" applyFont="1" applyFill="1" applyBorder="1" applyAlignment="1" applyProtection="1">
      <alignment horizontal="center" vertical="center"/>
      <protection locked="0"/>
    </xf>
    <xf numFmtId="0" fontId="4" fillId="0" borderId="157" xfId="0" applyFont="1" applyBorder="1" applyAlignment="1">
      <alignment horizontal="distributed" vertical="center"/>
    </xf>
    <xf numFmtId="0" fontId="4" fillId="0" borderId="158" xfId="0" applyFont="1" applyBorder="1" applyAlignment="1">
      <alignment horizontal="distributed" vertical="center"/>
    </xf>
    <xf numFmtId="0" fontId="39" fillId="0" borderId="20" xfId="0" applyFont="1" applyFill="1" applyBorder="1" applyAlignment="1">
      <alignment horizontal="left" vertical="center" wrapText="1"/>
    </xf>
    <xf numFmtId="0" fontId="39" fillId="0" borderId="17" xfId="0" applyFont="1" applyFill="1" applyBorder="1" applyAlignment="1">
      <alignment horizontal="left" vertical="center" wrapText="1"/>
    </xf>
    <xf numFmtId="0" fontId="39" fillId="0" borderId="25"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6" fillId="2" borderId="14" xfId="0" applyFont="1" applyFill="1" applyBorder="1" applyAlignment="1" applyProtection="1">
      <alignment vertical="center"/>
      <protection locked="0"/>
    </xf>
    <xf numFmtId="0" fontId="6" fillId="2" borderId="14" xfId="0" applyFont="1" applyFill="1" applyBorder="1" applyAlignment="1" applyProtection="1">
      <alignment horizontal="center" vertical="center"/>
      <protection locked="0"/>
    </xf>
    <xf numFmtId="0" fontId="6" fillId="2" borderId="26" xfId="0" applyFont="1" applyFill="1" applyBorder="1" applyAlignment="1" applyProtection="1">
      <alignment horizontal="right" vertical="center"/>
      <protection locked="0"/>
    </xf>
    <xf numFmtId="0" fontId="0" fillId="2" borderId="19" xfId="0" applyFill="1" applyBorder="1" applyAlignment="1" applyProtection="1">
      <alignment horizontal="right" vertical="center"/>
      <protection locked="0"/>
    </xf>
    <xf numFmtId="0" fontId="6" fillId="3" borderId="14" xfId="0" applyFont="1" applyFill="1" applyBorder="1" applyAlignment="1" applyProtection="1">
      <alignment horizontal="center" vertical="center"/>
      <protection locked="0"/>
    </xf>
    <xf numFmtId="0" fontId="6" fillId="2" borderId="37" xfId="0" applyFont="1" applyFill="1" applyBorder="1" applyAlignment="1" applyProtection="1">
      <alignment horizontal="right" vertical="center"/>
      <protection locked="0"/>
    </xf>
    <xf numFmtId="0" fontId="6" fillId="2" borderId="11" xfId="0" applyFont="1" applyFill="1" applyBorder="1" applyAlignment="1" applyProtection="1">
      <alignment horizontal="right" vertical="center"/>
      <protection locked="0"/>
    </xf>
    <xf numFmtId="0" fontId="6" fillId="2" borderId="38" xfId="0" applyFont="1" applyFill="1" applyBorder="1" applyAlignment="1" applyProtection="1">
      <alignment horizontal="right" vertical="center"/>
      <protection locked="0"/>
    </xf>
    <xf numFmtId="0" fontId="6" fillId="2" borderId="7" xfId="0" applyFont="1" applyFill="1" applyBorder="1" applyAlignment="1" applyProtection="1">
      <alignment horizontal="right" vertical="center"/>
      <protection locked="0"/>
    </xf>
    <xf numFmtId="0" fontId="6" fillId="0" borderId="12" xfId="0" applyFont="1" applyBorder="1" applyAlignment="1">
      <alignment horizontal="center" vertical="center" wrapText="1"/>
    </xf>
    <xf numFmtId="0" fontId="0" fillId="0" borderId="3" xfId="0" applyBorder="1">
      <alignment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distributed" vertical="top"/>
    </xf>
    <xf numFmtId="0" fontId="4" fillId="0" borderId="7" xfId="0" applyFont="1" applyBorder="1" applyAlignment="1">
      <alignment horizontal="distributed" vertical="top"/>
    </xf>
    <xf numFmtId="0" fontId="4" fillId="0" borderId="3" xfId="0" applyFont="1" applyBorder="1" applyAlignment="1">
      <alignment horizontal="distributed" vertical="top"/>
    </xf>
    <xf numFmtId="0" fontId="6" fillId="2" borderId="9" xfId="0" applyFont="1"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4" fillId="0" borderId="29" xfId="0" applyFont="1" applyBorder="1" applyAlignment="1">
      <alignment horizontal="distributed"/>
    </xf>
    <xf numFmtId="0" fontId="4" fillId="0" borderId="0" xfId="0" applyFont="1" applyBorder="1" applyAlignment="1">
      <alignment horizontal="distributed"/>
    </xf>
    <xf numFmtId="0" fontId="4" fillId="0" borderId="13" xfId="0" applyFont="1" applyBorder="1" applyAlignment="1">
      <alignment horizontal="distributed"/>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4" fillId="0" borderId="2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6" fillId="2" borderId="28"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 xfId="0" applyFont="1" applyBorder="1" applyAlignment="1">
      <alignment horizontal="center" vertical="center"/>
    </xf>
    <xf numFmtId="49" fontId="0" fillId="2" borderId="25"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6" fillId="2" borderId="16"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30" xfId="0" applyFont="1" applyFill="1" applyBorder="1" applyAlignment="1" applyProtection="1">
      <alignment vertical="center" wrapText="1"/>
      <protection locked="0"/>
    </xf>
    <xf numFmtId="0" fontId="6" fillId="2" borderId="30" xfId="0" applyFont="1" applyFill="1" applyBorder="1" applyAlignment="1" applyProtection="1">
      <alignment vertical="center"/>
      <protection locked="0"/>
    </xf>
    <xf numFmtId="49" fontId="6" fillId="2" borderId="17" xfId="0" applyNumberFormat="1" applyFont="1" applyFill="1" applyBorder="1" applyAlignment="1" applyProtection="1">
      <alignment horizontal="center" vertical="center"/>
      <protection locked="0"/>
    </xf>
    <xf numFmtId="0" fontId="39" fillId="0" borderId="28" xfId="0" applyFont="1" applyFill="1" applyBorder="1" applyAlignment="1">
      <alignment horizontal="center" vertical="center" shrinkToFit="1"/>
    </xf>
    <xf numFmtId="0" fontId="39" fillId="0" borderId="25" xfId="0" applyFont="1" applyFill="1" applyBorder="1" applyAlignment="1">
      <alignment horizontal="center" vertical="center" shrinkToFit="1"/>
    </xf>
    <xf numFmtId="0" fontId="39" fillId="0" borderId="29"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15" xfId="0" applyFont="1" applyFill="1" applyBorder="1" applyAlignment="1">
      <alignment horizontal="center" vertical="center" shrinkToFit="1"/>
    </xf>
    <xf numFmtId="0" fontId="39" fillId="0" borderId="7" xfId="0" applyFont="1" applyFill="1" applyBorder="1" applyAlignment="1">
      <alignment horizontal="center" vertical="center" shrinkToFit="1"/>
    </xf>
    <xf numFmtId="0" fontId="6" fillId="0" borderId="31" xfId="0" applyFont="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wrapText="1"/>
      <protection locked="0"/>
    </xf>
    <xf numFmtId="0" fontId="6" fillId="0" borderId="2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49" fontId="6" fillId="2" borderId="17" xfId="0" applyNumberFormat="1" applyFont="1" applyFill="1" applyBorder="1" applyAlignment="1" applyProtection="1">
      <alignment horizontal="center" vertical="center" wrapText="1"/>
      <protection locked="0"/>
    </xf>
    <xf numFmtId="0" fontId="6" fillId="2" borderId="7" xfId="0" applyFont="1" applyFill="1" applyBorder="1" applyAlignment="1" applyProtection="1">
      <alignment horizontal="justify" vertical="center" wrapText="1"/>
      <protection locked="0"/>
    </xf>
    <xf numFmtId="0" fontId="6" fillId="2" borderId="3" xfId="0" applyFont="1" applyFill="1" applyBorder="1" applyAlignment="1" applyProtection="1">
      <alignment horizontal="justify" vertical="center" wrapText="1"/>
      <protection locked="0"/>
    </xf>
    <xf numFmtId="0" fontId="5" fillId="0" borderId="25" xfId="0" applyFont="1" applyFill="1" applyBorder="1" applyAlignment="1">
      <alignment vertical="center" shrinkToFit="1"/>
    </xf>
    <xf numFmtId="0" fontId="0" fillId="0" borderId="25" xfId="0" applyBorder="1" applyAlignment="1">
      <alignment vertical="center" shrinkToFit="1"/>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0" fillId="0" borderId="13" xfId="0" applyBorder="1" applyAlignment="1">
      <alignment horizontal="center" vertical="center" wrapText="1"/>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6" fillId="2" borderId="16"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0" borderId="5" xfId="0" applyFont="1" applyBorder="1" applyAlignment="1">
      <alignment horizontal="center" vertical="center"/>
    </xf>
    <xf numFmtId="49" fontId="6" fillId="2" borderId="6" xfId="0" applyNumberFormat="1"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39" fillId="0" borderId="28"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3" xfId="0" applyFont="1" applyFill="1" applyBorder="1" applyAlignment="1">
      <alignment horizontal="center" vertical="center"/>
    </xf>
    <xf numFmtId="0" fontId="6" fillId="2" borderId="9"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0" borderId="28" xfId="0" applyFont="1" applyBorder="1" applyAlignment="1">
      <alignment horizontal="center" wrapText="1"/>
    </xf>
    <xf numFmtId="0" fontId="6" fillId="0" borderId="1" xfId="0" applyFont="1" applyBorder="1" applyAlignment="1">
      <alignment horizontal="center" wrapText="1"/>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2" borderId="17" xfId="0" applyFont="1" applyFill="1" applyBorder="1" applyAlignment="1" applyProtection="1">
      <alignment horizontal="center" vertical="center"/>
      <protection locked="0"/>
    </xf>
    <xf numFmtId="0" fontId="39" fillId="0" borderId="3" xfId="0" applyFont="1" applyFill="1" applyBorder="1" applyAlignment="1">
      <alignment horizontal="center" vertical="center" shrinkToFit="1"/>
    </xf>
    <xf numFmtId="0" fontId="15" fillId="0" borderId="0" xfId="0" applyFont="1" applyAlignment="1">
      <alignment horizontal="center" vertical="center" shrinkToFit="1"/>
    </xf>
    <xf numFmtId="0" fontId="0" fillId="0" borderId="0" xfId="0" applyAlignment="1">
      <alignment vertical="center" shrinkToFit="1"/>
    </xf>
    <xf numFmtId="0" fontId="0" fillId="0" borderId="15" xfId="0" applyBorder="1" applyAlignment="1">
      <alignment horizontal="center" vertical="center"/>
    </xf>
    <xf numFmtId="0" fontId="0" fillId="0" borderId="3" xfId="0" applyBorder="1" applyAlignment="1">
      <alignment horizontal="center" vertical="center"/>
    </xf>
    <xf numFmtId="0" fontId="4" fillId="4" borderId="28" xfId="0" applyFont="1" applyFill="1" applyBorder="1" applyAlignment="1" applyProtection="1">
      <alignment horizontal="center" vertical="center" wrapText="1"/>
      <protection locked="0"/>
    </xf>
    <xf numFmtId="0" fontId="65" fillId="0" borderId="25" xfId="0" applyFont="1" applyBorder="1" applyAlignment="1">
      <alignment horizontal="center" vertical="center" wrapText="1"/>
    </xf>
    <xf numFmtId="0" fontId="65" fillId="0" borderId="15" xfId="0" applyFont="1" applyBorder="1" applyAlignment="1">
      <alignment horizontal="center" vertical="center" wrapText="1"/>
    </xf>
    <xf numFmtId="0" fontId="65" fillId="0" borderId="7" xfId="0" applyFont="1" applyBorder="1" applyAlignment="1">
      <alignment horizontal="center" vertical="center" wrapText="1"/>
    </xf>
    <xf numFmtId="0" fontId="6" fillId="0" borderId="1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8" xfId="0" applyBorder="1" applyAlignment="1">
      <alignment vertical="center"/>
    </xf>
    <xf numFmtId="0" fontId="0" fillId="0" borderId="10" xfId="0" applyBorder="1" applyAlignment="1">
      <alignment vertical="center"/>
    </xf>
    <xf numFmtId="49" fontId="64" fillId="8" borderId="25" xfId="0" applyNumberFormat="1" applyFont="1" applyFill="1" applyBorder="1" applyAlignment="1" applyProtection="1">
      <alignment horizontal="right" vertical="center"/>
      <protection locked="0"/>
    </xf>
    <xf numFmtId="0" fontId="0" fillId="0" borderId="25" xfId="0" applyBorder="1" applyAlignment="1">
      <alignment horizontal="right" vertical="center"/>
    </xf>
    <xf numFmtId="0" fontId="0" fillId="0" borderId="7" xfId="0" applyBorder="1" applyAlignment="1">
      <alignment horizontal="right" vertical="center"/>
    </xf>
    <xf numFmtId="0" fontId="73" fillId="0" borderId="25"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15" xfId="0" applyFont="1" applyFill="1" applyBorder="1" applyAlignment="1">
      <alignment horizontal="center" vertical="center"/>
    </xf>
    <xf numFmtId="0" fontId="73" fillId="0" borderId="7" xfId="0" applyFont="1" applyFill="1" applyBorder="1" applyAlignment="1">
      <alignment horizontal="center" vertical="center"/>
    </xf>
    <xf numFmtId="0" fontId="73" fillId="0" borderId="3" xfId="0" applyFont="1" applyFill="1" applyBorder="1" applyAlignment="1">
      <alignment horizontal="center" vertical="center"/>
    </xf>
    <xf numFmtId="0" fontId="64" fillId="8" borderId="28" xfId="0" applyFont="1" applyFill="1" applyBorder="1" applyAlignment="1">
      <alignment horizontal="right" vertical="center"/>
    </xf>
    <xf numFmtId="0" fontId="64" fillId="0" borderId="25" xfId="0" applyFont="1" applyBorder="1" applyAlignment="1">
      <alignment horizontal="right" vertical="center"/>
    </xf>
    <xf numFmtId="0" fontId="64" fillId="0" borderId="15" xfId="0" applyFont="1" applyBorder="1" applyAlignment="1">
      <alignment horizontal="right" vertical="center"/>
    </xf>
    <xf numFmtId="0" fontId="64" fillId="0" borderId="7" xfId="0" applyFont="1" applyBorder="1" applyAlignment="1">
      <alignment horizontal="right" vertical="center"/>
    </xf>
    <xf numFmtId="49" fontId="39" fillId="0" borderId="25" xfId="0" applyNumberFormat="1" applyFont="1" applyBorder="1" applyAlignment="1">
      <alignment horizontal="center" vertical="center"/>
    </xf>
    <xf numFmtId="49" fontId="39" fillId="0" borderId="7" xfId="0" applyNumberFormat="1" applyFont="1" applyBorder="1" applyAlignment="1">
      <alignment horizontal="center" vertical="center"/>
    </xf>
    <xf numFmtId="0" fontId="6" fillId="2" borderId="8" xfId="0" applyFont="1" applyFill="1" applyBorder="1" applyAlignment="1" applyProtection="1">
      <alignment horizontal="center" vertical="center"/>
      <protection locked="0"/>
    </xf>
    <xf numFmtId="0" fontId="6" fillId="0" borderId="40" xfId="0" applyFont="1" applyBorder="1" applyAlignment="1">
      <alignment horizontal="center" vertical="center"/>
    </xf>
    <xf numFmtId="0" fontId="6" fillId="0" borderId="23" xfId="0" applyFont="1" applyBorder="1" applyAlignment="1">
      <alignment horizontal="center" vertical="center"/>
    </xf>
    <xf numFmtId="49" fontId="0" fillId="2" borderId="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0" fontId="6" fillId="2" borderId="20" xfId="0" applyFont="1" applyFill="1" applyBorder="1" applyAlignment="1" applyProtection="1">
      <alignment horizontal="justify" vertical="center"/>
      <protection locked="0"/>
    </xf>
    <xf numFmtId="0" fontId="6" fillId="2" borderId="17" xfId="0" applyFont="1" applyFill="1" applyBorder="1" applyAlignment="1" applyProtection="1">
      <alignment horizontal="justify" vertical="center"/>
      <protection locked="0"/>
    </xf>
    <xf numFmtId="0" fontId="6" fillId="2" borderId="21" xfId="0" applyFont="1" applyFill="1" applyBorder="1" applyAlignment="1" applyProtection="1">
      <alignment horizontal="justify" vertical="center"/>
      <protection locked="0"/>
    </xf>
    <xf numFmtId="0" fontId="6" fillId="2" borderId="26"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6" fillId="2" borderId="27" xfId="0" applyFont="1" applyFill="1" applyBorder="1" applyAlignment="1" applyProtection="1">
      <alignment vertical="center"/>
      <protection locked="0"/>
    </xf>
    <xf numFmtId="0" fontId="38" fillId="0" borderId="30" xfId="0" applyFont="1" applyFill="1" applyBorder="1" applyAlignment="1">
      <alignment horizontal="center" vertical="center"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2" borderId="29"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4" fillId="2" borderId="55"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15" fillId="0" borderId="0" xfId="0" applyFont="1" applyAlignment="1">
      <alignment horizontal="center" vertical="center"/>
    </xf>
    <xf numFmtId="0" fontId="4" fillId="2" borderId="30" xfId="0" applyFont="1" applyFill="1" applyBorder="1" applyAlignment="1" applyProtection="1">
      <alignment horizontal="center" vertical="center" wrapText="1"/>
      <protection locked="0"/>
    </xf>
    <xf numFmtId="0" fontId="6" fillId="0" borderId="52"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48" xfId="0" applyFont="1" applyBorder="1" applyAlignment="1">
      <alignment horizontal="center" vertical="center" textRotation="255"/>
    </xf>
    <xf numFmtId="0" fontId="4" fillId="0" borderId="25" xfId="0" applyFont="1" applyBorder="1" applyAlignment="1">
      <alignment horizontal="justify" vertical="center"/>
    </xf>
    <xf numFmtId="0" fontId="4" fillId="0" borderId="19" xfId="0" applyFont="1" applyBorder="1" applyAlignment="1">
      <alignment horizontal="justify" vertical="center"/>
    </xf>
    <xf numFmtId="0" fontId="4" fillId="0" borderId="7" xfId="0" applyFont="1" applyBorder="1" applyAlignment="1">
      <alignment horizontal="justify" vertical="center"/>
    </xf>
    <xf numFmtId="0" fontId="39" fillId="0" borderId="26" xfId="0" applyFont="1" applyFill="1" applyBorder="1" applyAlignment="1">
      <alignment vertical="center" shrinkToFit="1"/>
    </xf>
    <xf numFmtId="0" fontId="39" fillId="0" borderId="19" xfId="0" applyFont="1" applyFill="1" applyBorder="1" applyAlignment="1">
      <alignment vertical="center" shrinkToFit="1"/>
    </xf>
    <xf numFmtId="0" fontId="39" fillId="0" borderId="27" xfId="0" applyFont="1" applyFill="1" applyBorder="1" applyAlignment="1">
      <alignment vertical="center" shrinkToFit="1"/>
    </xf>
    <xf numFmtId="0" fontId="6" fillId="0" borderId="10" xfId="0" applyFont="1" applyBorder="1" applyAlignment="1">
      <alignment horizontal="center" vertical="center" shrinkToFit="1"/>
    </xf>
    <xf numFmtId="0" fontId="39" fillId="0" borderId="7" xfId="0" applyFont="1" applyFill="1" applyBorder="1" applyAlignment="1">
      <alignment horizontal="left" vertical="center" shrinkToFit="1"/>
    </xf>
    <xf numFmtId="0" fontId="39" fillId="0" borderId="3" xfId="0" applyFont="1" applyFill="1" applyBorder="1" applyAlignment="1">
      <alignment horizontal="left" vertical="center" shrinkToFit="1"/>
    </xf>
    <xf numFmtId="0" fontId="6" fillId="2" borderId="7"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0" borderId="26" xfId="0" applyFont="1" applyBorder="1" applyAlignment="1">
      <alignment vertical="center"/>
    </xf>
    <xf numFmtId="0" fontId="6" fillId="0" borderId="19" xfId="0" applyFont="1" applyBorder="1" applyAlignment="1">
      <alignment vertical="center"/>
    </xf>
    <xf numFmtId="0" fontId="6" fillId="0" borderId="27" xfId="0" applyFont="1" applyBorder="1" applyAlignment="1">
      <alignment vertical="center"/>
    </xf>
    <xf numFmtId="0" fontId="6" fillId="3" borderId="26"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0" borderId="51" xfId="0" applyFont="1" applyBorder="1" applyAlignment="1">
      <alignment horizontal="center" vertical="top"/>
    </xf>
    <xf numFmtId="0" fontId="6" fillId="0" borderId="50" xfId="0" applyFont="1" applyBorder="1" applyAlignment="1">
      <alignment horizontal="center" vertical="top"/>
    </xf>
    <xf numFmtId="0" fontId="6" fillId="0" borderId="49" xfId="0" applyFont="1" applyBorder="1" applyAlignment="1">
      <alignment horizontal="center" vertical="top"/>
    </xf>
    <xf numFmtId="0" fontId="6" fillId="0" borderId="46" xfId="0" applyFont="1" applyBorder="1" applyAlignment="1">
      <alignment horizontal="center" vertical="center" textRotation="255"/>
    </xf>
    <xf numFmtId="0" fontId="39" fillId="0" borderId="33" xfId="0" applyFont="1" applyFill="1" applyBorder="1" applyAlignment="1">
      <alignment horizontal="center" vertical="center" shrinkToFit="1"/>
    </xf>
    <xf numFmtId="0" fontId="39" fillId="0" borderId="14"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6" fillId="3" borderId="26" xfId="0" applyFont="1" applyFill="1" applyBorder="1" applyAlignment="1" applyProtection="1">
      <alignment horizontal="justify" vertical="center"/>
      <protection locked="0"/>
    </xf>
    <xf numFmtId="0" fontId="6" fillId="3" borderId="19" xfId="0" applyFont="1" applyFill="1" applyBorder="1" applyAlignment="1" applyProtection="1">
      <alignment horizontal="justify" vertical="center"/>
      <protection locked="0"/>
    </xf>
    <xf numFmtId="0" fontId="6" fillId="3" borderId="27" xfId="0" applyFont="1" applyFill="1" applyBorder="1" applyAlignment="1" applyProtection="1">
      <alignment horizontal="justify" vertical="center"/>
      <protection locked="0"/>
    </xf>
    <xf numFmtId="38" fontId="6" fillId="2" borderId="19" xfId="1" applyFont="1" applyFill="1" applyBorder="1" applyAlignment="1" applyProtection="1">
      <alignment horizontal="justify" vertical="center"/>
      <protection locked="0"/>
    </xf>
    <xf numFmtId="0" fontId="39" fillId="0" borderId="45" xfId="0" applyFont="1" applyFill="1" applyBorder="1" applyAlignment="1">
      <alignment horizontal="center" vertical="center" shrinkToFit="1"/>
    </xf>
    <xf numFmtId="0" fontId="39" fillId="0" borderId="44" xfId="0" applyFont="1" applyFill="1" applyBorder="1" applyAlignment="1">
      <alignment horizontal="center" vertical="center" shrinkToFit="1"/>
    </xf>
    <xf numFmtId="0" fontId="39" fillId="0" borderId="43" xfId="0" applyFont="1" applyFill="1" applyBorder="1" applyAlignment="1">
      <alignment horizontal="center" vertical="center" shrinkToFit="1"/>
    </xf>
    <xf numFmtId="0" fontId="6" fillId="3" borderId="45"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6" fillId="2" borderId="26" xfId="0" applyFont="1" applyFill="1" applyBorder="1" applyAlignment="1" applyProtection="1">
      <alignment horizontal="justify" vertical="center"/>
      <protection locked="0"/>
    </xf>
    <xf numFmtId="0" fontId="6" fillId="2" borderId="19" xfId="0" applyFont="1" applyFill="1" applyBorder="1" applyAlignment="1" applyProtection="1">
      <alignment horizontal="justify" vertical="center"/>
      <protection locked="0"/>
    </xf>
    <xf numFmtId="0" fontId="6" fillId="2" borderId="27" xfId="0" applyFont="1" applyFill="1" applyBorder="1" applyAlignment="1" applyProtection="1">
      <alignment horizontal="justify" vertical="center"/>
      <protection locked="0"/>
    </xf>
    <xf numFmtId="0" fontId="23" fillId="0" borderId="15"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40" fontId="22" fillId="0" borderId="7" xfId="1" applyNumberFormat="1" applyFont="1" applyBorder="1" applyAlignment="1">
      <alignment vertical="center"/>
    </xf>
    <xf numFmtId="40" fontId="22" fillId="0" borderId="3" xfId="1" applyNumberFormat="1" applyFont="1" applyBorder="1" applyAlignment="1">
      <alignment vertical="center"/>
    </xf>
    <xf numFmtId="0" fontId="6" fillId="0" borderId="11" xfId="0" applyFont="1" applyBorder="1" applyAlignment="1">
      <alignment horizontal="center" vertical="center"/>
    </xf>
    <xf numFmtId="0" fontId="6" fillId="0" borderId="42" xfId="0" applyFont="1" applyBorder="1" applyAlignment="1">
      <alignment horizontal="center" vertical="center"/>
    </xf>
    <xf numFmtId="0" fontId="39" fillId="0" borderId="26" xfId="0" applyFont="1" applyFill="1" applyBorder="1" applyAlignment="1">
      <alignment horizontal="center" vertical="center" shrinkToFit="1"/>
    </xf>
    <xf numFmtId="0" fontId="39" fillId="0" borderId="19" xfId="0" applyFont="1" applyFill="1" applyBorder="1" applyAlignment="1">
      <alignment horizontal="center" vertical="center" shrinkToFit="1"/>
    </xf>
    <xf numFmtId="0" fontId="39" fillId="0" borderId="27" xfId="0" applyFont="1" applyFill="1" applyBorder="1" applyAlignment="1">
      <alignment horizontal="center" vertical="center" shrinkToFit="1"/>
    </xf>
    <xf numFmtId="0" fontId="6" fillId="0" borderId="52" xfId="0" applyFont="1" applyBorder="1" applyAlignment="1">
      <alignment vertical="center" textRotation="255"/>
    </xf>
    <xf numFmtId="0" fontId="6" fillId="0" borderId="47" xfId="0" applyFont="1" applyBorder="1" applyAlignment="1">
      <alignment vertical="center" textRotation="255"/>
    </xf>
    <xf numFmtId="0" fontId="6" fillId="0" borderId="46" xfId="0" applyFont="1" applyBorder="1" applyAlignment="1">
      <alignment vertical="center" textRotation="255"/>
    </xf>
    <xf numFmtId="40" fontId="22" fillId="2" borderId="0" xfId="1" applyNumberFormat="1" applyFont="1" applyFill="1" applyBorder="1" applyAlignment="1" applyProtection="1">
      <alignment horizontal="right" vertical="center"/>
      <protection locked="0"/>
    </xf>
    <xf numFmtId="40" fontId="22" fillId="2" borderId="13" xfId="1" applyNumberFormat="1" applyFont="1" applyFill="1" applyBorder="1" applyAlignment="1" applyProtection="1">
      <alignment horizontal="right" vertical="center"/>
      <protection locked="0"/>
    </xf>
    <xf numFmtId="40" fontId="22" fillId="2" borderId="14" xfId="1" applyNumberFormat="1" applyFont="1" applyFill="1" applyBorder="1" applyAlignment="1" applyProtection="1">
      <alignment horizontal="right" vertical="center"/>
      <protection locked="0"/>
    </xf>
    <xf numFmtId="40" fontId="22" fillId="2" borderId="4" xfId="1" applyNumberFormat="1" applyFont="1" applyFill="1" applyBorder="1" applyAlignment="1" applyProtection="1">
      <alignment horizontal="right" vertical="center"/>
      <protection locked="0"/>
    </xf>
    <xf numFmtId="0" fontId="6" fillId="0" borderId="32" xfId="0" applyFont="1" applyBorder="1" applyAlignment="1">
      <alignment horizontal="center" vertical="center"/>
    </xf>
    <xf numFmtId="0" fontId="6" fillId="0" borderId="12" xfId="0" applyFont="1" applyBorder="1" applyAlignment="1">
      <alignment horizontal="center" vertical="center"/>
    </xf>
    <xf numFmtId="0" fontId="6" fillId="0" borderId="19" xfId="1" applyNumberFormat="1" applyFont="1" applyFill="1" applyBorder="1" applyAlignment="1" applyProtection="1">
      <alignment horizontal="center" vertical="center"/>
      <protection locked="0"/>
    </xf>
    <xf numFmtId="0" fontId="6" fillId="0" borderId="27" xfId="1" applyNumberFormat="1" applyFont="1" applyFill="1" applyBorder="1" applyAlignment="1" applyProtection="1">
      <alignment horizontal="center" vertical="center"/>
      <protection locked="0"/>
    </xf>
    <xf numFmtId="38" fontId="6" fillId="2" borderId="26" xfId="1" applyFont="1" applyFill="1" applyBorder="1" applyAlignment="1" applyProtection="1">
      <alignment horizontal="center" vertical="center"/>
      <protection locked="0"/>
    </xf>
    <xf numFmtId="38" fontId="6" fillId="2" borderId="19" xfId="1" applyFont="1" applyFill="1" applyBorder="1" applyAlignment="1" applyProtection="1">
      <alignment horizontal="center" vertical="center"/>
      <protection locked="0"/>
    </xf>
    <xf numFmtId="40" fontId="22" fillId="2" borderId="42" xfId="1" applyNumberFormat="1" applyFont="1" applyFill="1" applyBorder="1" applyAlignment="1" applyProtection="1">
      <alignment horizontal="right" vertical="center"/>
      <protection locked="0"/>
    </xf>
    <xf numFmtId="40" fontId="22" fillId="2" borderId="41" xfId="1" applyNumberFormat="1" applyFont="1" applyFill="1" applyBorder="1" applyAlignment="1" applyProtection="1">
      <alignment horizontal="right" vertical="center"/>
      <protection locked="0"/>
    </xf>
    <xf numFmtId="0" fontId="4" fillId="0" borderId="14" xfId="0" applyFont="1" applyBorder="1" applyAlignment="1">
      <alignment horizontal="justify" vertical="center"/>
    </xf>
    <xf numFmtId="38" fontId="6" fillId="2" borderId="14" xfId="1" applyFont="1" applyFill="1" applyBorder="1" applyAlignment="1" applyProtection="1">
      <alignment horizontal="justify" vertical="center"/>
      <protection locked="0"/>
    </xf>
    <xf numFmtId="14" fontId="6" fillId="2" borderId="19" xfId="0" applyNumberFormat="1" applyFont="1" applyFill="1" applyBorder="1" applyAlignment="1" applyProtection="1">
      <alignment vertical="center"/>
      <protection locked="0"/>
    </xf>
    <xf numFmtId="14" fontId="6" fillId="2" borderId="27" xfId="0" applyNumberFormat="1" applyFont="1" applyFill="1" applyBorder="1" applyAlignment="1" applyProtection="1">
      <alignment vertical="center"/>
      <protection locked="0"/>
    </xf>
    <xf numFmtId="40" fontId="22" fillId="2" borderId="5" xfId="1" applyNumberFormat="1" applyFont="1" applyFill="1" applyBorder="1" applyAlignment="1" applyProtection="1">
      <alignment horizontal="right" vertical="center"/>
      <protection locked="0"/>
    </xf>
    <xf numFmtId="40" fontId="22" fillId="2" borderId="6" xfId="1" applyNumberFormat="1" applyFont="1" applyFill="1" applyBorder="1" applyAlignment="1" applyProtection="1">
      <alignment horizontal="right" vertical="center"/>
      <protection locked="0"/>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6" fillId="2" borderId="14"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40" fontId="22" fillId="2" borderId="11" xfId="1" applyNumberFormat="1" applyFont="1" applyFill="1" applyBorder="1" applyAlignment="1" applyProtection="1">
      <alignment horizontal="right" vertical="center"/>
      <protection locked="0"/>
    </xf>
    <xf numFmtId="40" fontId="22" fillId="2" borderId="12" xfId="1" applyNumberFormat="1" applyFont="1" applyFill="1" applyBorder="1" applyAlignment="1" applyProtection="1">
      <alignment horizontal="right" vertical="center"/>
      <protection locked="0"/>
    </xf>
    <xf numFmtId="40" fontId="22" fillId="2" borderId="7" xfId="1" applyNumberFormat="1" applyFont="1" applyFill="1" applyBorder="1" applyAlignment="1" applyProtection="1">
      <alignment horizontal="right" vertical="center"/>
      <protection locked="0"/>
    </xf>
    <xf numFmtId="40" fontId="22" fillId="2" borderId="3" xfId="1" applyNumberFormat="1" applyFont="1" applyFill="1" applyBorder="1" applyAlignment="1" applyProtection="1">
      <alignment horizontal="right" vertical="center"/>
      <protection locked="0"/>
    </xf>
    <xf numFmtId="0" fontId="6" fillId="0" borderId="3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 xfId="0" applyFont="1" applyBorder="1" applyAlignment="1">
      <alignment horizontal="center" vertical="center" shrinkToFit="1"/>
    </xf>
    <xf numFmtId="40" fontId="22" fillId="2" borderId="28" xfId="1" applyNumberFormat="1" applyFont="1" applyFill="1" applyBorder="1" applyAlignment="1" applyProtection="1">
      <alignment horizontal="center" vertical="center"/>
      <protection locked="0"/>
    </xf>
    <xf numFmtId="40" fontId="22" fillId="2" borderId="25" xfId="1" applyNumberFormat="1" applyFont="1" applyFill="1" applyBorder="1" applyAlignment="1" applyProtection="1">
      <alignment horizontal="center" vertical="center"/>
      <protection locked="0"/>
    </xf>
    <xf numFmtId="40" fontId="22" fillId="2" borderId="1" xfId="1" applyNumberFormat="1" applyFont="1" applyFill="1" applyBorder="1" applyAlignment="1" applyProtection="1">
      <alignment horizontal="center" vertical="center"/>
      <protection locked="0"/>
    </xf>
    <xf numFmtId="40" fontId="22" fillId="2" borderId="29" xfId="1" applyNumberFormat="1" applyFont="1" applyFill="1" applyBorder="1" applyAlignment="1" applyProtection="1">
      <alignment horizontal="center" vertical="center"/>
      <protection locked="0"/>
    </xf>
    <xf numFmtId="40" fontId="22" fillId="2" borderId="0" xfId="1" applyNumberFormat="1" applyFont="1" applyFill="1" applyBorder="1" applyAlignment="1" applyProtection="1">
      <alignment horizontal="center" vertical="center"/>
      <protection locked="0"/>
    </xf>
    <xf numFmtId="40" fontId="22" fillId="2" borderId="13" xfId="1" applyNumberFormat="1" applyFont="1" applyFill="1" applyBorder="1" applyAlignment="1" applyProtection="1">
      <alignment horizontal="center" vertical="center"/>
      <protection locked="0"/>
    </xf>
    <xf numFmtId="40" fontId="22" fillId="2" borderId="33" xfId="1" applyNumberFormat="1" applyFont="1" applyFill="1" applyBorder="1" applyAlignment="1" applyProtection="1">
      <alignment horizontal="center" vertical="center"/>
      <protection locked="0"/>
    </xf>
    <xf numFmtId="40" fontId="22" fillId="2" borderId="14" xfId="1" applyNumberFormat="1" applyFont="1" applyFill="1" applyBorder="1" applyAlignment="1" applyProtection="1">
      <alignment horizontal="center" vertical="center"/>
      <protection locked="0"/>
    </xf>
    <xf numFmtId="40" fontId="22" fillId="2" borderId="4" xfId="1" applyNumberFormat="1" applyFont="1" applyFill="1" applyBorder="1" applyAlignment="1" applyProtection="1">
      <alignment horizontal="center" vertical="center"/>
      <protection locked="0"/>
    </xf>
    <xf numFmtId="0" fontId="9" fillId="8" borderId="25" xfId="0" applyFont="1" applyFill="1" applyBorder="1" applyAlignment="1">
      <alignment horizontal="center" vertical="center"/>
    </xf>
    <xf numFmtId="0" fontId="9" fillId="8" borderId="7" xfId="0" applyFont="1" applyFill="1" applyBorder="1" applyAlignment="1">
      <alignment horizontal="center" vertical="center"/>
    </xf>
    <xf numFmtId="38" fontId="0" fillId="0" borderId="52" xfId="0" applyNumberFormat="1" applyBorder="1" applyAlignment="1">
      <alignment horizontal="right" vertical="center"/>
    </xf>
    <xf numFmtId="38" fontId="0" fillId="0" borderId="48" xfId="0" applyNumberFormat="1" applyBorder="1" applyAlignment="1">
      <alignment horizontal="right" vertical="center"/>
    </xf>
    <xf numFmtId="0" fontId="9" fillId="0" borderId="1" xfId="0" applyFont="1" applyBorder="1" applyAlignment="1">
      <alignment horizontal="center" vertical="center" wrapText="1"/>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52"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52"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38" fontId="31" fillId="2" borderId="28" xfId="1" applyFont="1" applyFill="1" applyBorder="1" applyAlignment="1" applyProtection="1">
      <alignment vertical="center"/>
      <protection locked="0"/>
    </xf>
    <xf numFmtId="38" fontId="31" fillId="2" borderId="25" xfId="1" applyFont="1" applyFill="1" applyBorder="1" applyAlignment="1" applyProtection="1">
      <alignment vertical="center"/>
      <protection locked="0"/>
    </xf>
    <xf numFmtId="38" fontId="31" fillId="2" borderId="1" xfId="1" applyFont="1" applyFill="1" applyBorder="1" applyAlignment="1" applyProtection="1">
      <alignment vertical="center"/>
      <protection locked="0"/>
    </xf>
    <xf numFmtId="38" fontId="31" fillId="2" borderId="29" xfId="1" applyFont="1" applyFill="1" applyBorder="1" applyAlignment="1" applyProtection="1">
      <alignment vertical="center"/>
      <protection locked="0"/>
    </xf>
    <xf numFmtId="38" fontId="31" fillId="2" borderId="0" xfId="1" applyFont="1" applyFill="1" applyBorder="1" applyAlignment="1" applyProtection="1">
      <alignment vertical="center"/>
      <protection locked="0"/>
    </xf>
    <xf numFmtId="38" fontId="31" fillId="2" borderId="13" xfId="1" applyFont="1" applyFill="1" applyBorder="1" applyAlignment="1" applyProtection="1">
      <alignment vertical="center"/>
      <protection locked="0"/>
    </xf>
    <xf numFmtId="38" fontId="31" fillId="2" borderId="68" xfId="1" applyFont="1" applyFill="1" applyBorder="1" applyAlignment="1" applyProtection="1">
      <alignment vertical="center"/>
      <protection locked="0"/>
    </xf>
    <xf numFmtId="38" fontId="31" fillId="2" borderId="67" xfId="1" applyFont="1" applyFill="1" applyBorder="1" applyAlignment="1" applyProtection="1">
      <alignment vertical="center"/>
      <protection locked="0"/>
    </xf>
    <xf numFmtId="38" fontId="31" fillId="2" borderId="66" xfId="1" applyFont="1" applyFill="1" applyBorder="1" applyAlignment="1" applyProtection="1">
      <alignment vertical="center"/>
      <protection locked="0"/>
    </xf>
    <xf numFmtId="38" fontId="31" fillId="2" borderId="72" xfId="1" applyFont="1" applyFill="1" applyBorder="1" applyAlignment="1" applyProtection="1">
      <alignment vertical="center"/>
      <protection locked="0"/>
    </xf>
    <xf numFmtId="38" fontId="31" fillId="2" borderId="73" xfId="1" applyFont="1" applyFill="1" applyBorder="1" applyAlignment="1" applyProtection="1">
      <alignment vertical="center"/>
      <protection locked="0"/>
    </xf>
    <xf numFmtId="38" fontId="31" fillId="2" borderId="70" xfId="1" applyFont="1" applyFill="1" applyBorder="1" applyAlignment="1" applyProtection="1">
      <alignment vertical="center"/>
      <protection locked="0"/>
    </xf>
    <xf numFmtId="38" fontId="31" fillId="2" borderId="69" xfId="1" applyFont="1" applyFill="1" applyBorder="1" applyAlignment="1" applyProtection="1">
      <alignment vertical="center"/>
      <protection locked="0"/>
    </xf>
    <xf numFmtId="38" fontId="31" fillId="2" borderId="78" xfId="1" applyFont="1" applyFill="1" applyBorder="1" applyAlignment="1" applyProtection="1">
      <alignment vertical="center"/>
      <protection locked="0"/>
    </xf>
    <xf numFmtId="38" fontId="31" fillId="2" borderId="77" xfId="1" applyFont="1" applyFill="1" applyBorder="1" applyAlignment="1" applyProtection="1">
      <alignment vertical="center"/>
      <protection locked="0"/>
    </xf>
    <xf numFmtId="38" fontId="31" fillId="2" borderId="76" xfId="1" applyFont="1" applyFill="1" applyBorder="1" applyAlignment="1" applyProtection="1">
      <alignment vertical="center"/>
      <protection locked="0"/>
    </xf>
    <xf numFmtId="38" fontId="31" fillId="2" borderId="71" xfId="1" applyFont="1" applyFill="1" applyBorder="1" applyAlignment="1" applyProtection="1">
      <alignment vertical="center"/>
      <protection locked="0"/>
    </xf>
    <xf numFmtId="38" fontId="31" fillId="2" borderId="47" xfId="1" applyFont="1" applyFill="1" applyBorder="1" applyAlignment="1" applyProtection="1">
      <alignment vertical="center"/>
      <protection locked="0"/>
    </xf>
    <xf numFmtId="38" fontId="31" fillId="2" borderId="62" xfId="1" applyFont="1" applyFill="1" applyBorder="1" applyAlignment="1" applyProtection="1">
      <alignment vertical="center"/>
      <protection locked="0"/>
    </xf>
    <xf numFmtId="38" fontId="31" fillId="2" borderId="55" xfId="1" applyFont="1" applyFill="1" applyBorder="1" applyAlignment="1" applyProtection="1">
      <alignment vertical="center"/>
      <protection locked="0"/>
    </xf>
    <xf numFmtId="38" fontId="31" fillId="2" borderId="54" xfId="1" applyFont="1" applyFill="1" applyBorder="1" applyAlignment="1" applyProtection="1">
      <alignment vertical="center"/>
      <protection locked="0"/>
    </xf>
    <xf numFmtId="38" fontId="31" fillId="2" borderId="53" xfId="1" applyFont="1" applyFill="1" applyBorder="1" applyAlignment="1" applyProtection="1">
      <alignment vertical="center"/>
      <protection locked="0"/>
    </xf>
    <xf numFmtId="0" fontId="9" fillId="0" borderId="25" xfId="0" applyFont="1" applyBorder="1" applyAlignment="1">
      <alignment horizontal="center" vertical="center" textRotation="255"/>
    </xf>
    <xf numFmtId="0" fontId="0" fillId="0" borderId="25"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7" xfId="0" applyBorder="1" applyAlignment="1">
      <alignment vertical="center"/>
    </xf>
    <xf numFmtId="38" fontId="31" fillId="0" borderId="7" xfId="1" applyFont="1" applyBorder="1" applyAlignment="1">
      <alignment vertical="center"/>
    </xf>
    <xf numFmtId="38" fontId="31" fillId="0" borderId="3" xfId="1" applyFont="1" applyBorder="1" applyAlignment="1">
      <alignment vertical="center"/>
    </xf>
    <xf numFmtId="38" fontId="9" fillId="2" borderId="72" xfId="1" applyFont="1" applyFill="1" applyBorder="1" applyAlignment="1" applyProtection="1">
      <alignment vertical="center"/>
      <protection locked="0"/>
    </xf>
    <xf numFmtId="38" fontId="29" fillId="2" borderId="62" xfId="1" applyFont="1" applyFill="1" applyBorder="1" applyAlignment="1" applyProtection="1">
      <alignment vertical="center"/>
      <protection locked="0"/>
    </xf>
    <xf numFmtId="0" fontId="9" fillId="0" borderId="52" xfId="0" applyFont="1" applyBorder="1" applyAlignment="1">
      <alignment horizontal="center" vertical="center" textRotation="255"/>
    </xf>
    <xf numFmtId="0" fontId="9" fillId="0" borderId="47" xfId="0" applyFont="1" applyBorder="1" applyAlignment="1">
      <alignment horizontal="center" vertical="center" textRotation="255"/>
    </xf>
    <xf numFmtId="0" fontId="0" fillId="0" borderId="48" xfId="0" applyBorder="1" applyAlignment="1">
      <alignment vertical="center"/>
    </xf>
    <xf numFmtId="0" fontId="75" fillId="0" borderId="16" xfId="0" applyFont="1" applyFill="1" applyBorder="1" applyAlignment="1">
      <alignment horizontal="center" vertical="center"/>
    </xf>
    <xf numFmtId="0" fontId="74" fillId="0" borderId="5" xfId="0" applyFont="1" applyFill="1" applyBorder="1" applyAlignment="1">
      <alignment vertical="center"/>
    </xf>
    <xf numFmtId="0" fontId="74" fillId="0" borderId="6" xfId="0" applyFont="1" applyFill="1" applyBorder="1" applyAlignment="1">
      <alignment vertical="center"/>
    </xf>
    <xf numFmtId="0" fontId="35" fillId="0" borderId="78" xfId="0" applyFont="1" applyFill="1" applyBorder="1" applyAlignment="1">
      <alignment horizontal="distributed" vertical="center"/>
    </xf>
    <xf numFmtId="0" fontId="74" fillId="0" borderId="77" xfId="0" applyFont="1" applyFill="1" applyBorder="1" applyAlignment="1">
      <alignment horizontal="distributed" vertical="center"/>
    </xf>
    <xf numFmtId="0" fontId="74" fillId="0" borderId="76" xfId="0" applyFont="1" applyFill="1" applyBorder="1" applyAlignment="1">
      <alignment horizontal="distributed" vertical="center"/>
    </xf>
    <xf numFmtId="0" fontId="35" fillId="0" borderId="71" xfId="0" applyFont="1" applyFill="1" applyBorder="1" applyAlignment="1">
      <alignment horizontal="distributed" vertical="center"/>
    </xf>
    <xf numFmtId="0" fontId="74" fillId="0" borderId="70" xfId="0" applyFont="1" applyFill="1" applyBorder="1" applyAlignment="1">
      <alignment horizontal="distributed" vertical="center"/>
    </xf>
    <xf numFmtId="0" fontId="74" fillId="0" borderId="69" xfId="0" applyFont="1" applyFill="1" applyBorder="1" applyAlignment="1">
      <alignment horizontal="distributed" vertical="center"/>
    </xf>
    <xf numFmtId="38" fontId="31" fillId="0" borderId="15" xfId="1" applyFont="1" applyBorder="1" applyAlignment="1">
      <alignment vertical="center"/>
    </xf>
    <xf numFmtId="0" fontId="9" fillId="0" borderId="61" xfId="0" applyFont="1" applyBorder="1" applyAlignment="1">
      <alignment horizontal="right" vertical="center"/>
    </xf>
    <xf numFmtId="0" fontId="29" fillId="0" borderId="60" xfId="0" applyFont="1" applyBorder="1" applyAlignment="1">
      <alignment vertical="center"/>
    </xf>
    <xf numFmtId="0" fontId="29" fillId="0" borderId="59" xfId="0" applyFont="1" applyBorder="1" applyAlignment="1">
      <alignment vertical="center"/>
    </xf>
    <xf numFmtId="0" fontId="29" fillId="0" borderId="61" xfId="0" applyFont="1" applyBorder="1" applyAlignment="1">
      <alignment vertical="center"/>
    </xf>
    <xf numFmtId="0" fontId="9" fillId="2" borderId="65" xfId="0" applyFont="1" applyFill="1" applyBorder="1" applyAlignment="1" applyProtection="1">
      <alignment vertical="center"/>
      <protection locked="0"/>
    </xf>
    <xf numFmtId="0" fontId="29" fillId="2" borderId="55" xfId="0" applyFont="1" applyFill="1" applyBorder="1" applyAlignment="1" applyProtection="1">
      <alignment vertical="center"/>
      <protection locked="0"/>
    </xf>
    <xf numFmtId="0" fontId="9" fillId="0" borderId="64" xfId="0" applyFont="1" applyBorder="1" applyAlignment="1">
      <alignment horizontal="right" vertical="center"/>
    </xf>
    <xf numFmtId="0" fontId="29" fillId="0" borderId="54" xfId="0" applyFont="1" applyBorder="1" applyAlignment="1">
      <alignment vertical="center"/>
    </xf>
    <xf numFmtId="0" fontId="6" fillId="0" borderId="81" xfId="0" applyFont="1" applyBorder="1" applyAlignment="1">
      <alignment horizontal="center" vertical="center" textRotation="255"/>
    </xf>
    <xf numFmtId="0" fontId="0" fillId="0" borderId="81" xfId="0" applyBorder="1" applyAlignment="1">
      <alignment vertical="center"/>
    </xf>
    <xf numFmtId="0" fontId="0" fillId="0" borderId="80" xfId="0" applyBorder="1" applyAlignment="1">
      <alignment vertical="center"/>
    </xf>
    <xf numFmtId="0" fontId="0" fillId="0" borderId="60" xfId="0" applyBorder="1" applyAlignment="1">
      <alignment vertical="center"/>
    </xf>
    <xf numFmtId="0" fontId="0" fillId="0" borderId="1" xfId="0" applyBorder="1" applyAlignment="1">
      <alignment vertical="center"/>
    </xf>
    <xf numFmtId="0" fontId="0" fillId="0" borderId="29"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3" xfId="0" applyBorder="1" applyAlignment="1">
      <alignment vertical="center"/>
    </xf>
    <xf numFmtId="0" fontId="9" fillId="2" borderId="54" xfId="0" applyFont="1" applyFill="1" applyBorder="1" applyAlignment="1" applyProtection="1">
      <alignment horizontal="center" vertical="center" shrinkToFit="1"/>
      <protection locked="0"/>
    </xf>
    <xf numFmtId="49" fontId="9" fillId="2" borderId="25"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0" fontId="9" fillId="0" borderId="63" xfId="0" applyFont="1" applyBorder="1" applyAlignment="1">
      <alignment horizontal="right" vertical="center"/>
    </xf>
    <xf numFmtId="0" fontId="9" fillId="0" borderId="53" xfId="0" applyFont="1" applyBorder="1" applyAlignment="1">
      <alignment horizontal="right" vertical="center"/>
    </xf>
    <xf numFmtId="0" fontId="9" fillId="3" borderId="55" xfId="0" applyFont="1" applyFill="1" applyBorder="1" applyAlignment="1" applyProtection="1">
      <alignment horizontal="center" vertical="center" shrinkToFit="1"/>
      <protection locked="0"/>
    </xf>
    <xf numFmtId="0" fontId="9" fillId="3" borderId="54" xfId="0" applyFont="1" applyFill="1" applyBorder="1" applyAlignment="1" applyProtection="1">
      <alignment horizontal="center" vertical="center" shrinkToFit="1"/>
      <protection locked="0"/>
    </xf>
    <xf numFmtId="0" fontId="9" fillId="3" borderId="53" xfId="0" applyFont="1" applyFill="1" applyBorder="1" applyAlignment="1" applyProtection="1">
      <alignment horizontal="center" vertical="center" shrinkToFit="1"/>
      <protection locked="0"/>
    </xf>
    <xf numFmtId="0" fontId="9" fillId="2" borderId="25" xfId="0" applyFont="1" applyFill="1" applyBorder="1" applyAlignment="1" applyProtection="1">
      <alignment vertical="center"/>
      <protection locked="0"/>
    </xf>
    <xf numFmtId="0" fontId="29" fillId="2" borderId="67" xfId="0" applyFont="1" applyFill="1" applyBorder="1" applyAlignment="1" applyProtection="1">
      <alignment vertical="center"/>
      <protection locked="0"/>
    </xf>
    <xf numFmtId="0" fontId="9" fillId="0" borderId="1" xfId="0" applyFont="1" applyBorder="1" applyAlignment="1">
      <alignment horizontal="right" vertical="center"/>
    </xf>
    <xf numFmtId="0" fontId="29" fillId="0" borderId="66" xfId="0" applyFont="1" applyBorder="1" applyAlignment="1">
      <alignment vertical="center"/>
    </xf>
    <xf numFmtId="0" fontId="9" fillId="2" borderId="71" xfId="0" applyFont="1" applyFill="1" applyBorder="1" applyAlignment="1" applyProtection="1">
      <alignment horizontal="right" vertical="center"/>
      <protection locked="0"/>
    </xf>
    <xf numFmtId="0" fontId="9" fillId="2" borderId="70" xfId="0" applyFont="1" applyFill="1" applyBorder="1" applyAlignment="1" applyProtection="1">
      <alignment horizontal="right" vertical="center"/>
      <protection locked="0"/>
    </xf>
    <xf numFmtId="177" fontId="9" fillId="2" borderId="68" xfId="1" applyNumberFormat="1" applyFont="1" applyFill="1" applyBorder="1" applyAlignment="1" applyProtection="1">
      <alignment horizontal="center" vertical="center"/>
      <protection locked="0"/>
    </xf>
    <xf numFmtId="177" fontId="9" fillId="2" borderId="67" xfId="1" applyNumberFormat="1" applyFont="1" applyFill="1" applyBorder="1" applyAlignment="1" applyProtection="1">
      <alignment horizontal="center" vertical="center"/>
      <protection locked="0"/>
    </xf>
    <xf numFmtId="0" fontId="9" fillId="2" borderId="64" xfId="0" applyFont="1" applyFill="1" applyBorder="1" applyAlignment="1" applyProtection="1">
      <alignment vertical="center"/>
      <protection locked="0"/>
    </xf>
    <xf numFmtId="0" fontId="29" fillId="2" borderId="54" xfId="0" applyFont="1" applyFill="1" applyBorder="1" applyAlignment="1" applyProtection="1">
      <alignment vertical="center"/>
      <protection locked="0"/>
    </xf>
    <xf numFmtId="0" fontId="16" fillId="0" borderId="0" xfId="0" applyFont="1" applyFill="1" applyBorder="1" applyAlignment="1">
      <alignment vertical="center" wrapText="1"/>
    </xf>
    <xf numFmtId="0" fontId="16" fillId="0" borderId="0" xfId="0" applyFont="1" applyFill="1" applyAlignment="1">
      <alignment vertical="center" wrapText="1"/>
    </xf>
    <xf numFmtId="0" fontId="9" fillId="2" borderId="28"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9" fillId="2" borderId="68" xfId="0" applyFont="1" applyFill="1" applyBorder="1" applyAlignment="1" applyProtection="1">
      <alignment vertical="center" shrinkToFit="1"/>
      <protection locked="0"/>
    </xf>
    <xf numFmtId="0" fontId="9" fillId="2" borderId="67" xfId="0" applyFont="1" applyFill="1" applyBorder="1" applyAlignment="1" applyProtection="1">
      <alignment vertical="center" shrinkToFit="1"/>
      <protection locked="0"/>
    </xf>
    <xf numFmtId="0" fontId="9" fillId="2" borderId="66" xfId="0" applyFont="1" applyFill="1" applyBorder="1" applyAlignment="1" applyProtection="1">
      <alignment vertical="center" shrinkToFit="1"/>
      <protection locked="0"/>
    </xf>
    <xf numFmtId="38" fontId="9" fillId="2" borderId="52" xfId="1" applyFont="1" applyFill="1" applyBorder="1" applyAlignment="1" applyProtection="1">
      <alignment vertical="center"/>
      <protection locked="0"/>
    </xf>
    <xf numFmtId="38" fontId="29" fillId="2" borderId="73" xfId="1" applyFont="1" applyFill="1" applyBorder="1" applyAlignment="1" applyProtection="1">
      <alignment vertical="center"/>
      <protection locked="0"/>
    </xf>
    <xf numFmtId="0" fontId="9" fillId="0" borderId="61" xfId="0" applyFont="1" applyBorder="1" applyAlignment="1">
      <alignment horizontal="center" vertical="center"/>
    </xf>
    <xf numFmtId="0" fontId="9" fillId="0" borderId="60" xfId="0" applyFont="1" applyBorder="1" applyAlignment="1">
      <alignment horizontal="center" vertical="center"/>
    </xf>
    <xf numFmtId="0" fontId="9" fillId="0" borderId="59" xfId="0" applyFont="1" applyBorder="1" applyAlignment="1">
      <alignment horizontal="center" vertical="center"/>
    </xf>
    <xf numFmtId="0" fontId="29" fillId="4" borderId="65" xfId="0" applyFont="1" applyFill="1" applyBorder="1" applyAlignment="1" applyProtection="1">
      <alignment horizontal="center" vertical="center"/>
      <protection locked="0"/>
    </xf>
    <xf numFmtId="0" fontId="0" fillId="4" borderId="63" xfId="0" applyFill="1" applyBorder="1" applyAlignment="1">
      <alignment horizontal="center" vertical="center"/>
    </xf>
    <xf numFmtId="0" fontId="0" fillId="4" borderId="55" xfId="0" applyFill="1" applyBorder="1" applyAlignment="1">
      <alignment horizontal="center" vertical="center"/>
    </xf>
    <xf numFmtId="0" fontId="0" fillId="4" borderId="53" xfId="0" applyFill="1" applyBorder="1" applyAlignment="1">
      <alignment horizontal="center" vertical="center"/>
    </xf>
    <xf numFmtId="0" fontId="9" fillId="2" borderId="58" xfId="0" applyFont="1" applyFill="1" applyBorder="1" applyAlignment="1" applyProtection="1">
      <alignment horizontal="center" vertical="center" shrinkToFit="1"/>
      <protection locked="0"/>
    </xf>
    <xf numFmtId="0" fontId="9" fillId="2" borderId="57" xfId="0" applyFont="1" applyFill="1" applyBorder="1" applyAlignment="1" applyProtection="1">
      <alignment horizontal="center" vertical="center" shrinkToFit="1"/>
      <protection locked="0"/>
    </xf>
    <xf numFmtId="0" fontId="9" fillId="2" borderId="56" xfId="0"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protection locked="0"/>
    </xf>
    <xf numFmtId="49" fontId="9" fillId="2" borderId="15" xfId="0" applyNumberFormat="1" applyFont="1" applyFill="1" applyBorder="1" applyAlignment="1" applyProtection="1">
      <alignment horizontal="center" vertical="center"/>
      <protection locked="0"/>
    </xf>
    <xf numFmtId="0" fontId="9" fillId="2" borderId="65" xfId="0" applyFont="1" applyFill="1" applyBorder="1" applyAlignment="1" applyProtection="1">
      <alignment vertical="center" shrinkToFit="1"/>
      <protection locked="0"/>
    </xf>
    <xf numFmtId="0" fontId="9" fillId="2" borderId="64" xfId="0" applyFont="1" applyFill="1" applyBorder="1" applyAlignment="1" applyProtection="1">
      <alignment vertical="center" shrinkToFit="1"/>
      <protection locked="0"/>
    </xf>
    <xf numFmtId="0" fontId="9" fillId="2" borderId="63" xfId="0" applyFont="1" applyFill="1" applyBorder="1" applyAlignment="1" applyProtection="1">
      <alignment vertical="center" shrinkToFit="1"/>
      <protection locked="0"/>
    </xf>
    <xf numFmtId="0" fontId="9" fillId="2" borderId="55" xfId="0" applyFont="1" applyFill="1" applyBorder="1" applyAlignment="1" applyProtection="1">
      <alignment vertical="center" shrinkToFit="1"/>
      <protection locked="0"/>
    </xf>
    <xf numFmtId="0" fontId="9" fillId="2" borderId="54" xfId="0" applyFont="1" applyFill="1" applyBorder="1" applyAlignment="1" applyProtection="1">
      <alignment vertical="center" shrinkToFit="1"/>
      <protection locked="0"/>
    </xf>
    <xf numFmtId="0" fontId="9" fillId="2" borderId="53" xfId="0" applyFont="1" applyFill="1" applyBorder="1" applyAlignment="1" applyProtection="1">
      <alignment vertical="center" shrinkToFit="1"/>
      <protection locked="0"/>
    </xf>
    <xf numFmtId="49" fontId="9" fillId="2" borderId="0" xfId="0" applyNumberFormat="1" applyFont="1" applyFill="1" applyBorder="1" applyAlignment="1" applyProtection="1">
      <alignment horizontal="center" vertical="center"/>
      <protection locked="0"/>
    </xf>
    <xf numFmtId="49" fontId="9" fillId="2" borderId="13" xfId="0" applyNumberFormat="1"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shrinkToFit="1"/>
      <protection locked="0"/>
    </xf>
    <xf numFmtId="0" fontId="78" fillId="0" borderId="25" xfId="0" applyFont="1" applyFill="1" applyBorder="1" applyAlignment="1">
      <alignment vertical="center" wrapText="1"/>
    </xf>
    <xf numFmtId="0" fontId="79" fillId="0" borderId="25" xfId="0" applyFont="1" applyFill="1" applyBorder="1" applyAlignment="1">
      <alignment vertical="center" wrapText="1"/>
    </xf>
    <xf numFmtId="0" fontId="79" fillId="0" borderId="0" xfId="0" applyFont="1" applyFill="1" applyAlignment="1">
      <alignment vertical="center" wrapText="1"/>
    </xf>
    <xf numFmtId="49" fontId="9" fillId="2" borderId="29" xfId="0" applyNumberFormat="1"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shrinkToFit="1"/>
      <protection locked="0"/>
    </xf>
    <xf numFmtId="0" fontId="35" fillId="0" borderId="5"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6" xfId="0" applyFont="1" applyFill="1" applyBorder="1" applyAlignment="1">
      <alignment horizontal="center" vertical="center"/>
    </xf>
    <xf numFmtId="0" fontId="10" fillId="0" borderId="5" xfId="0" applyFont="1" applyFill="1" applyBorder="1" applyAlignment="1">
      <alignment horizontal="right" vertical="center"/>
    </xf>
    <xf numFmtId="0" fontId="61" fillId="4" borderId="5" xfId="0" applyFont="1" applyFill="1" applyBorder="1" applyAlignment="1">
      <alignment horizontal="left" vertical="center" shrinkToFit="1"/>
    </xf>
    <xf numFmtId="0" fontId="61" fillId="4" borderId="6" xfId="0" applyFont="1" applyFill="1" applyBorder="1" applyAlignment="1">
      <alignment horizontal="left" vertical="center" shrinkToFit="1"/>
    </xf>
    <xf numFmtId="0" fontId="10" fillId="0" borderId="29" xfId="0" applyFont="1" applyFill="1" applyBorder="1" applyAlignment="1">
      <alignment horizontal="center" vertical="center"/>
    </xf>
    <xf numFmtId="0" fontId="10" fillId="0" borderId="5" xfId="0" applyFont="1" applyFill="1" applyBorder="1" applyAlignment="1">
      <alignment horizontal="center" vertical="center"/>
    </xf>
    <xf numFmtId="0" fontId="61" fillId="8" borderId="5" xfId="0" applyFont="1" applyFill="1" applyBorder="1" applyAlignment="1">
      <alignment vertical="center"/>
    </xf>
    <xf numFmtId="0" fontId="61" fillId="0" borderId="5" xfId="0" applyFont="1" applyBorder="1" applyAlignment="1">
      <alignment vertical="center"/>
    </xf>
    <xf numFmtId="38" fontId="31" fillId="0" borderId="162" xfId="1" applyFont="1" applyFill="1" applyBorder="1" applyAlignment="1">
      <alignment vertical="center" shrinkToFit="1"/>
    </xf>
    <xf numFmtId="0" fontId="66" fillId="0" borderId="48" xfId="0" applyFont="1" applyFill="1" applyBorder="1" applyAlignment="1">
      <alignment vertical="center" shrinkToFit="1"/>
    </xf>
    <xf numFmtId="38" fontId="75" fillId="0" borderId="162" xfId="1" applyFont="1" applyFill="1" applyBorder="1" applyAlignment="1">
      <alignment horizontal="right" vertical="center" wrapText="1" shrinkToFit="1"/>
    </xf>
    <xf numFmtId="0" fontId="76" fillId="0" borderId="48" xfId="0" applyFont="1" applyFill="1" applyBorder="1" applyAlignment="1">
      <alignment horizontal="right" vertical="center" wrapText="1" shrinkToFit="1"/>
    </xf>
    <xf numFmtId="0" fontId="45" fillId="0" borderId="28" xfId="0" applyFont="1" applyFill="1" applyBorder="1" applyAlignment="1">
      <alignment horizontal="center" vertical="center" wrapText="1" shrinkToFit="1"/>
    </xf>
    <xf numFmtId="0" fontId="45" fillId="0" borderId="1"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3" xfId="0" applyFont="1" applyFill="1" applyBorder="1" applyAlignment="1">
      <alignment horizontal="center" vertical="center"/>
    </xf>
    <xf numFmtId="0" fontId="29" fillId="3" borderId="28"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35" fillId="0" borderId="58" xfId="0" applyFont="1" applyFill="1" applyBorder="1" applyAlignment="1">
      <alignment horizontal="center" vertical="center" shrinkToFit="1"/>
    </xf>
    <xf numFmtId="0" fontId="74" fillId="0" borderId="57" xfId="0" applyFont="1" applyFill="1" applyBorder="1" applyAlignment="1">
      <alignment horizontal="center" vertical="center" shrinkToFit="1"/>
    </xf>
    <xf numFmtId="0" fontId="74" fillId="0" borderId="56" xfId="0" applyFont="1" applyFill="1" applyBorder="1" applyAlignment="1">
      <alignment horizontal="center" vertical="center" shrinkToFit="1"/>
    </xf>
    <xf numFmtId="0" fontId="35" fillId="0" borderId="78" xfId="0" applyFont="1" applyFill="1" applyBorder="1" applyAlignment="1">
      <alignment horizontal="center" vertical="center" shrinkToFit="1"/>
    </xf>
    <xf numFmtId="0" fontId="74" fillId="0" borderId="77" xfId="0" applyFont="1" applyFill="1" applyBorder="1" applyAlignment="1">
      <alignment horizontal="center" vertical="center" shrinkToFit="1"/>
    </xf>
    <xf numFmtId="0" fontId="74" fillId="0" borderId="76" xfId="0" applyFont="1" applyFill="1" applyBorder="1" applyAlignment="1">
      <alignment horizontal="center" vertical="center" shrinkToFit="1"/>
    </xf>
    <xf numFmtId="0" fontId="10" fillId="0" borderId="28" xfId="0" applyFont="1" applyFill="1" applyBorder="1" applyAlignment="1">
      <alignment horizontal="center" vertical="center"/>
    </xf>
    <xf numFmtId="0" fontId="9" fillId="2" borderId="57" xfId="0" applyFont="1" applyFill="1" applyBorder="1" applyAlignment="1" applyProtection="1">
      <alignment horizontal="right" vertical="center"/>
      <protection locked="0"/>
    </xf>
    <xf numFmtId="177" fontId="9" fillId="2" borderId="58" xfId="1" applyNumberFormat="1" applyFont="1" applyFill="1" applyBorder="1" applyAlignment="1" applyProtection="1">
      <alignment horizontal="center" vertical="center"/>
      <protection locked="0"/>
    </xf>
    <xf numFmtId="177" fontId="9" fillId="2" borderId="57" xfId="1" applyNumberFormat="1" applyFont="1" applyFill="1" applyBorder="1" applyAlignment="1" applyProtection="1">
      <alignment horizontal="center" vertical="center"/>
      <protection locked="0"/>
    </xf>
    <xf numFmtId="38" fontId="31" fillId="2" borderId="15" xfId="1" applyFont="1" applyFill="1" applyBorder="1" applyAlignment="1" applyProtection="1">
      <alignment vertical="center"/>
      <protection locked="0"/>
    </xf>
    <xf numFmtId="38" fontId="31" fillId="2" borderId="7" xfId="1" applyFont="1" applyFill="1" applyBorder="1" applyAlignment="1" applyProtection="1">
      <alignment vertical="center"/>
      <protection locked="0"/>
    </xf>
    <xf numFmtId="38" fontId="31" fillId="2" borderId="3" xfId="1" applyFont="1" applyFill="1" applyBorder="1" applyAlignment="1" applyProtection="1">
      <alignment vertical="center"/>
      <protection locked="0"/>
    </xf>
    <xf numFmtId="0" fontId="9" fillId="4" borderId="68" xfId="0" applyFont="1" applyFill="1" applyBorder="1" applyAlignment="1" applyProtection="1">
      <alignment horizontal="center" vertical="center" wrapText="1"/>
      <protection locked="0"/>
    </xf>
    <xf numFmtId="0" fontId="0" fillId="4" borderId="67" xfId="0" applyFill="1" applyBorder="1" applyAlignment="1">
      <alignment horizontal="center" vertical="center" wrapText="1"/>
    </xf>
    <xf numFmtId="0" fontId="0" fillId="4" borderId="66" xfId="0" applyFill="1" applyBorder="1" applyAlignment="1">
      <alignment horizontal="center" vertical="center" wrapText="1"/>
    </xf>
    <xf numFmtId="182" fontId="9" fillId="2" borderId="71" xfId="0" applyNumberFormat="1" applyFont="1" applyFill="1" applyBorder="1" applyAlignment="1" applyProtection="1">
      <alignment horizontal="center" vertical="center" wrapText="1"/>
      <protection locked="0"/>
    </xf>
    <xf numFmtId="182" fontId="0" fillId="0" borderId="70" xfId="0" applyNumberFormat="1" applyBorder="1" applyAlignment="1">
      <alignment horizontal="center" vertical="center" wrapText="1"/>
    </xf>
    <xf numFmtId="182" fontId="0" fillId="0" borderId="69" xfId="0" applyNumberFormat="1" applyBorder="1" applyAlignment="1">
      <alignment horizontal="center" vertical="center" wrapText="1"/>
    </xf>
    <xf numFmtId="182" fontId="9" fillId="2" borderId="164" xfId="0" applyNumberFormat="1" applyFont="1" applyFill="1" applyBorder="1" applyAlignment="1" applyProtection="1">
      <alignment horizontal="center" vertical="center" wrapText="1"/>
      <protection locked="0"/>
    </xf>
    <xf numFmtId="182" fontId="0" fillId="0" borderId="165" xfId="0" applyNumberFormat="1" applyBorder="1" applyAlignment="1">
      <alignment horizontal="center" vertical="center" wrapText="1"/>
    </xf>
    <xf numFmtId="182" fontId="0" fillId="0" borderId="166" xfId="0" applyNumberFormat="1" applyBorder="1" applyAlignment="1">
      <alignment horizontal="center" vertical="center" wrapText="1"/>
    </xf>
    <xf numFmtId="0" fontId="35" fillId="0" borderId="65" xfId="0" applyFont="1" applyFill="1" applyBorder="1" applyAlignment="1">
      <alignment horizontal="distributed" vertical="center"/>
    </xf>
    <xf numFmtId="0" fontId="74" fillId="0" borderId="64" xfId="0" applyFont="1" applyFill="1" applyBorder="1" applyAlignment="1">
      <alignment horizontal="distributed" vertical="center"/>
    </xf>
    <xf numFmtId="0" fontId="74" fillId="0" borderId="63" xfId="0" applyFont="1" applyFill="1" applyBorder="1" applyAlignment="1">
      <alignment horizontal="distributed" vertical="center"/>
    </xf>
    <xf numFmtId="0" fontId="74" fillId="0" borderId="68" xfId="0" applyFont="1" applyFill="1" applyBorder="1" applyAlignment="1">
      <alignment horizontal="distributed" vertical="center"/>
    </xf>
    <xf numFmtId="0" fontId="74" fillId="0" borderId="67" xfId="0" applyFont="1" applyFill="1" applyBorder="1" applyAlignment="1">
      <alignment horizontal="distributed" vertical="center"/>
    </xf>
    <xf numFmtId="0" fontId="74" fillId="0" borderId="66" xfId="0" applyFont="1" applyFill="1" applyBorder="1" applyAlignment="1">
      <alignment horizontal="distributed" vertical="center"/>
    </xf>
    <xf numFmtId="0" fontId="35" fillId="0" borderId="58" xfId="0" applyFont="1" applyFill="1" applyBorder="1" applyAlignment="1">
      <alignment horizontal="distributed" vertical="center"/>
    </xf>
    <xf numFmtId="0" fontId="74" fillId="0" borderId="57" xfId="0" applyFont="1" applyFill="1" applyBorder="1" applyAlignment="1">
      <alignment horizontal="distributed" vertical="center"/>
    </xf>
    <xf numFmtId="0" fontId="74" fillId="0" borderId="56" xfId="0" applyFont="1" applyFill="1" applyBorder="1" applyAlignment="1">
      <alignment horizontal="distributed" vertical="center"/>
    </xf>
    <xf numFmtId="0" fontId="75" fillId="0" borderId="162" xfId="0" applyFont="1" applyFill="1" applyBorder="1" applyAlignment="1">
      <alignment horizontal="center" vertical="center" shrinkToFit="1"/>
    </xf>
    <xf numFmtId="0" fontId="76" fillId="0" borderId="48" xfId="0" applyFont="1" applyFill="1" applyBorder="1" applyAlignment="1">
      <alignment vertical="center" shrinkToFit="1"/>
    </xf>
    <xf numFmtId="0" fontId="35" fillId="0" borderId="28" xfId="0" applyFont="1" applyFill="1" applyBorder="1" applyAlignment="1">
      <alignment horizontal="center" vertical="center" textRotation="255"/>
    </xf>
    <xf numFmtId="0" fontId="35" fillId="0" borderId="25" xfId="0" applyFont="1" applyFill="1" applyBorder="1" applyAlignment="1">
      <alignment horizontal="center" vertical="center" textRotation="255"/>
    </xf>
    <xf numFmtId="0" fontId="77" fillId="0" borderId="1" xfId="0" applyFont="1" applyFill="1" applyBorder="1" applyAlignment="1">
      <alignment vertical="center"/>
    </xf>
    <xf numFmtId="0" fontId="77" fillId="0" borderId="29" xfId="0" applyFont="1" applyFill="1" applyBorder="1" applyAlignment="1">
      <alignment vertical="center"/>
    </xf>
    <xf numFmtId="0" fontId="77" fillId="0" borderId="0" xfId="0" applyFont="1" applyFill="1" applyBorder="1" applyAlignment="1">
      <alignment vertical="center"/>
    </xf>
    <xf numFmtId="0" fontId="77" fillId="0" borderId="13" xfId="0" applyFont="1" applyFill="1" applyBorder="1" applyAlignment="1">
      <alignment vertical="center"/>
    </xf>
    <xf numFmtId="0" fontId="77" fillId="0" borderId="15" xfId="0" applyFont="1" applyFill="1" applyBorder="1" applyAlignment="1">
      <alignment vertical="center"/>
    </xf>
    <xf numFmtId="0" fontId="77" fillId="0" borderId="7" xfId="0" applyFont="1" applyFill="1" applyBorder="1" applyAlignment="1">
      <alignment vertical="center"/>
    </xf>
    <xf numFmtId="0" fontId="77" fillId="0" borderId="3" xfId="0" applyFont="1" applyFill="1" applyBorder="1" applyAlignment="1">
      <alignment vertical="center"/>
    </xf>
    <xf numFmtId="0" fontId="35" fillId="0" borderId="28"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3" xfId="0" applyFont="1" applyFill="1" applyBorder="1" applyAlignment="1">
      <alignment horizontal="center" vertical="center"/>
    </xf>
    <xf numFmtId="0" fontId="29" fillId="0" borderId="48" xfId="0" applyFont="1" applyBorder="1" applyAlignment="1">
      <alignment vertical="center"/>
    </xf>
    <xf numFmtId="0" fontId="9" fillId="2" borderId="28" xfId="0" applyFont="1" applyFill="1" applyBorder="1" applyAlignment="1" applyProtection="1">
      <alignment vertical="center"/>
      <protection locked="0"/>
    </xf>
    <xf numFmtId="0" fontId="29" fillId="2" borderId="68" xfId="0" applyFont="1" applyFill="1" applyBorder="1" applyAlignment="1" applyProtection="1">
      <alignment vertical="center"/>
      <protection locked="0"/>
    </xf>
    <xf numFmtId="0" fontId="9" fillId="0" borderId="25" xfId="0" applyFont="1" applyBorder="1" applyAlignment="1">
      <alignment horizontal="right" vertical="center"/>
    </xf>
    <xf numFmtId="0" fontId="29" fillId="0" borderId="67" xfId="0" applyFont="1" applyBorder="1" applyAlignment="1">
      <alignment vertical="center"/>
    </xf>
    <xf numFmtId="0" fontId="9" fillId="3" borderId="68" xfId="0" applyFont="1" applyFill="1" applyBorder="1" applyAlignment="1" applyProtection="1">
      <alignment horizontal="center" vertical="center" shrinkToFit="1"/>
      <protection locked="0"/>
    </xf>
    <xf numFmtId="0" fontId="9" fillId="3" borderId="67" xfId="0" applyFont="1" applyFill="1" applyBorder="1" applyAlignment="1" applyProtection="1">
      <alignment horizontal="center" vertical="center" shrinkToFit="1"/>
      <protection locked="0"/>
    </xf>
    <xf numFmtId="0" fontId="9" fillId="3" borderId="66" xfId="0" applyFont="1" applyFill="1" applyBorder="1" applyAlignment="1" applyProtection="1">
      <alignment horizontal="center" vertical="center" shrinkToFit="1"/>
      <protection locked="0"/>
    </xf>
    <xf numFmtId="0" fontId="9" fillId="2" borderId="58" xfId="0" applyFont="1" applyFill="1" applyBorder="1" applyAlignment="1" applyProtection="1">
      <alignment horizontal="right" vertical="center"/>
      <protection locked="0"/>
    </xf>
    <xf numFmtId="38" fontId="35" fillId="2" borderId="77" xfId="1" applyFont="1" applyFill="1" applyBorder="1" applyAlignment="1" applyProtection="1">
      <alignment horizontal="center" vertical="center"/>
      <protection locked="0"/>
    </xf>
    <xf numFmtId="0" fontId="35" fillId="2" borderId="77" xfId="0" applyFont="1" applyFill="1" applyBorder="1" applyAlignment="1" applyProtection="1">
      <alignment horizontal="center" vertical="center"/>
      <protection locked="0"/>
    </xf>
    <xf numFmtId="38" fontId="35" fillId="0" borderId="77" xfId="1" applyFont="1" applyFill="1" applyBorder="1" applyAlignment="1">
      <alignment vertical="center"/>
    </xf>
    <xf numFmtId="38" fontId="36" fillId="0" borderId="84" xfId="1" applyFont="1" applyFill="1" applyBorder="1" applyAlignment="1">
      <alignment horizontal="center" vertical="center"/>
    </xf>
    <xf numFmtId="0" fontId="15" fillId="0" borderId="0" xfId="2" applyFont="1" applyAlignment="1">
      <alignment horizontal="center" vertical="center"/>
    </xf>
    <xf numFmtId="0" fontId="11" fillId="0" borderId="0" xfId="1" applyNumberFormat="1" applyFont="1" applyFill="1" applyBorder="1" applyAlignment="1">
      <alignment horizontal="center" vertical="center" shrinkToFit="1"/>
    </xf>
    <xf numFmtId="0" fontId="11" fillId="0" borderId="0" xfId="0" applyNumberFormat="1" applyFont="1" applyBorder="1" applyAlignment="1">
      <alignment horizontal="center" vertical="center" shrinkToFit="1"/>
    </xf>
    <xf numFmtId="38" fontId="38" fillId="0" borderId="0" xfId="1" applyFont="1" applyFill="1" applyBorder="1" applyAlignment="1">
      <alignment horizontal="distributed" vertical="center"/>
    </xf>
    <xf numFmtId="38" fontId="11" fillId="0" borderId="0" xfId="1" applyFont="1" applyFill="1" applyBorder="1" applyAlignment="1">
      <alignment horizontal="center" vertical="center" shrinkToFit="1"/>
    </xf>
    <xf numFmtId="0" fontId="11" fillId="0" borderId="0" xfId="0" applyFont="1" applyBorder="1" applyAlignment="1">
      <alignment horizontal="center" vertical="center" shrinkToFit="1"/>
    </xf>
    <xf numFmtId="38" fontId="62" fillId="0" borderId="0" xfId="1" applyFont="1" applyFill="1" applyBorder="1" applyAlignment="1">
      <alignment horizontal="distributed" vertical="center"/>
    </xf>
    <xf numFmtId="38" fontId="60" fillId="0" borderId="0" xfId="1" applyFont="1" applyFill="1" applyBorder="1" applyAlignment="1">
      <alignment horizontal="center" vertical="center" shrinkToFit="1"/>
    </xf>
    <xf numFmtId="0" fontId="60" fillId="0" borderId="0" xfId="0" applyFont="1" applyBorder="1" applyAlignment="1">
      <alignment horizontal="center" vertical="center" shrinkToFit="1"/>
    </xf>
    <xf numFmtId="38" fontId="35" fillId="0" borderId="28" xfId="1" applyFont="1" applyFill="1" applyBorder="1" applyAlignment="1">
      <alignment horizontal="center" vertical="center" wrapText="1"/>
    </xf>
    <xf numFmtId="38" fontId="35" fillId="0" borderId="25" xfId="1" applyFont="1" applyFill="1" applyBorder="1" applyAlignment="1">
      <alignment horizontal="center" vertical="center"/>
    </xf>
    <xf numFmtId="0" fontId="35" fillId="0" borderId="25" xfId="0" applyFont="1" applyBorder="1" applyAlignment="1">
      <alignment horizontal="center" vertical="center"/>
    </xf>
    <xf numFmtId="0" fontId="35" fillId="0" borderId="1" xfId="0" applyFont="1" applyBorder="1" applyAlignment="1">
      <alignment horizontal="center" vertical="center"/>
    </xf>
    <xf numFmtId="38" fontId="35" fillId="0" borderId="68" xfId="1" applyFont="1" applyFill="1" applyBorder="1" applyAlignment="1">
      <alignment horizontal="center" vertical="center"/>
    </xf>
    <xf numFmtId="38" fontId="35" fillId="0" borderId="67" xfId="1" applyFont="1" applyFill="1" applyBorder="1" applyAlignment="1">
      <alignment horizontal="center" vertical="center"/>
    </xf>
    <xf numFmtId="0" fontId="35" fillId="0" borderId="67" xfId="0" applyFont="1" applyBorder="1" applyAlignment="1">
      <alignment horizontal="center" vertical="center"/>
    </xf>
    <xf numFmtId="0" fontId="35" fillId="0" borderId="66" xfId="0" applyFont="1" applyBorder="1" applyAlignment="1">
      <alignment horizontal="center" vertical="center"/>
    </xf>
    <xf numFmtId="38" fontId="35" fillId="0" borderId="28" xfId="1" applyFont="1" applyFill="1" applyBorder="1" applyAlignment="1">
      <alignment horizontal="center" vertical="center"/>
    </xf>
    <xf numFmtId="38" fontId="35" fillId="0" borderId="1" xfId="1" applyFont="1" applyFill="1" applyBorder="1" applyAlignment="1">
      <alignment horizontal="center" vertical="center"/>
    </xf>
    <xf numFmtId="38" fontId="35" fillId="0" borderId="29" xfId="1" applyFont="1" applyFill="1" applyBorder="1" applyAlignment="1">
      <alignment horizontal="center" vertical="center"/>
    </xf>
    <xf numFmtId="38" fontId="35" fillId="0" borderId="0" xfId="1" applyFont="1" applyFill="1" applyBorder="1" applyAlignment="1">
      <alignment horizontal="center" vertical="center"/>
    </xf>
    <xf numFmtId="38" fontId="35" fillId="0" borderId="13" xfId="1" applyFont="1" applyFill="1" applyBorder="1" applyAlignment="1">
      <alignment horizontal="center" vertical="center"/>
    </xf>
    <xf numFmtId="38" fontId="37" fillId="0" borderId="90" xfId="1" applyFont="1" applyFill="1" applyBorder="1" applyAlignment="1">
      <alignment horizontal="center" vertical="center" wrapText="1"/>
    </xf>
    <xf numFmtId="38" fontId="37" fillId="0" borderId="89" xfId="1" applyFont="1" applyFill="1" applyBorder="1" applyAlignment="1">
      <alignment horizontal="center" vertical="center" wrapText="1"/>
    </xf>
    <xf numFmtId="38" fontId="37" fillId="0" borderId="88" xfId="1" applyFont="1" applyFill="1" applyBorder="1" applyAlignment="1">
      <alignment horizontal="center" vertical="center" wrapText="1"/>
    </xf>
    <xf numFmtId="38" fontId="37" fillId="0" borderId="87" xfId="1" applyFont="1" applyFill="1" applyBorder="1" applyAlignment="1">
      <alignment horizontal="center" vertical="center" wrapText="1"/>
    </xf>
    <xf numFmtId="38" fontId="37" fillId="0" borderId="0" xfId="1" applyFont="1" applyFill="1" applyBorder="1" applyAlignment="1">
      <alignment horizontal="center" vertical="center" wrapText="1"/>
    </xf>
    <xf numFmtId="38" fontId="37" fillId="0" borderId="86" xfId="1" applyFont="1" applyFill="1" applyBorder="1" applyAlignment="1">
      <alignment horizontal="center" vertical="center" wrapText="1"/>
    </xf>
    <xf numFmtId="38" fontId="10" fillId="0" borderId="28" xfId="1" applyFont="1" applyFill="1" applyBorder="1" applyAlignment="1" applyProtection="1">
      <alignment horizontal="center" vertical="center" wrapText="1"/>
    </xf>
    <xf numFmtId="38" fontId="10" fillId="0" borderId="25" xfId="1" applyFont="1" applyFill="1" applyBorder="1" applyAlignment="1" applyProtection="1">
      <alignment horizontal="center" vertical="center"/>
    </xf>
    <xf numFmtId="38" fontId="10" fillId="0" borderId="1" xfId="1" applyFont="1" applyFill="1" applyBorder="1" applyAlignment="1" applyProtection="1">
      <alignment horizontal="center" vertical="center"/>
    </xf>
    <xf numFmtId="38" fontId="35" fillId="0" borderId="30" xfId="1" applyFont="1" applyFill="1" applyBorder="1" applyAlignment="1" applyProtection="1">
      <alignment vertical="center"/>
    </xf>
    <xf numFmtId="38" fontId="48" fillId="0" borderId="90" xfId="1" applyFont="1" applyFill="1" applyBorder="1" applyAlignment="1" applyProtection="1">
      <alignment horizontal="center" vertical="center" wrapText="1"/>
    </xf>
    <xf numFmtId="38" fontId="48" fillId="0" borderId="89" xfId="1" applyFont="1" applyFill="1" applyBorder="1" applyAlignment="1" applyProtection="1">
      <alignment horizontal="center" vertical="center" wrapText="1"/>
    </xf>
    <xf numFmtId="38" fontId="48" fillId="0" borderId="88" xfId="1" applyFont="1" applyFill="1" applyBorder="1" applyAlignment="1" applyProtection="1">
      <alignment horizontal="center" vertical="center" wrapText="1"/>
    </xf>
    <xf numFmtId="0" fontId="47" fillId="0" borderId="154" xfId="3" applyFont="1" applyBorder="1" applyAlignment="1" applyProtection="1">
      <alignment wrapText="1"/>
    </xf>
    <xf numFmtId="0" fontId="47" fillId="0" borderId="7" xfId="3" applyFont="1" applyBorder="1" applyAlignment="1" applyProtection="1">
      <alignment wrapText="1"/>
    </xf>
    <xf numFmtId="0" fontId="47" fillId="0" borderId="153" xfId="3" applyFont="1" applyBorder="1" applyAlignment="1" applyProtection="1">
      <alignment wrapText="1"/>
    </xf>
    <xf numFmtId="38" fontId="35" fillId="0" borderId="28" xfId="1" applyFont="1" applyFill="1" applyBorder="1" applyAlignment="1" applyProtection="1">
      <alignment horizontal="center" vertical="center"/>
    </xf>
    <xf numFmtId="38" fontId="35" fillId="0" borderId="25" xfId="1" applyFont="1" applyFill="1" applyBorder="1" applyAlignment="1" applyProtection="1">
      <alignment horizontal="center" vertical="center"/>
    </xf>
    <xf numFmtId="38" fontId="35" fillId="0" borderId="147" xfId="1" applyFont="1" applyFill="1" applyBorder="1" applyAlignment="1" applyProtection="1">
      <alignment horizontal="center" vertical="center"/>
    </xf>
    <xf numFmtId="38" fontId="35" fillId="0" borderId="15" xfId="1" applyFont="1" applyFill="1" applyBorder="1" applyAlignment="1" applyProtection="1">
      <alignment horizontal="center" vertical="center"/>
    </xf>
    <xf numFmtId="38" fontId="35" fillId="0" borderId="7" xfId="1" applyFont="1" applyFill="1" applyBorder="1" applyAlignment="1" applyProtection="1">
      <alignment horizontal="center" vertical="center"/>
    </xf>
    <xf numFmtId="38" fontId="35" fillId="0" borderId="143" xfId="1" applyFont="1" applyFill="1" applyBorder="1" applyAlignment="1" applyProtection="1">
      <alignment horizontal="center" vertical="center"/>
    </xf>
    <xf numFmtId="38" fontId="39" fillId="0" borderId="146" xfId="1" applyFont="1" applyFill="1" applyBorder="1" applyAlignment="1" applyProtection="1">
      <alignment horizontal="right"/>
    </xf>
    <xf numFmtId="38" fontId="39" fillId="0" borderId="145" xfId="1" applyFont="1" applyFill="1" applyBorder="1" applyAlignment="1" applyProtection="1">
      <alignment horizontal="right"/>
    </xf>
    <xf numFmtId="38" fontId="39" fillId="0" borderId="144" xfId="1" applyFont="1" applyFill="1" applyBorder="1" applyAlignment="1" applyProtection="1">
      <alignment horizontal="right"/>
    </xf>
    <xf numFmtId="38" fontId="35" fillId="0" borderId="142" xfId="1" applyFont="1" applyFill="1" applyBorder="1" applyAlignment="1" applyProtection="1">
      <alignment vertical="center"/>
    </xf>
    <xf numFmtId="38" fontId="35" fillId="0" borderId="62" xfId="1" applyFont="1" applyFill="1" applyBorder="1" applyAlignment="1" applyProtection="1">
      <alignment vertical="center"/>
    </xf>
    <xf numFmtId="38" fontId="35" fillId="0" borderId="141" xfId="1" applyFont="1" applyFill="1" applyBorder="1" applyAlignment="1" applyProtection="1">
      <alignment vertical="center"/>
    </xf>
    <xf numFmtId="38" fontId="50" fillId="7" borderId="146" xfId="1" applyFont="1" applyFill="1" applyBorder="1" applyAlignment="1" applyProtection="1">
      <alignment horizontal="distributed" vertical="center" wrapText="1"/>
    </xf>
    <xf numFmtId="0" fontId="10" fillId="0" borderId="145" xfId="3" applyBorder="1" applyAlignment="1" applyProtection="1">
      <alignment vertical="center"/>
    </xf>
    <xf numFmtId="0" fontId="10" fillId="0" borderId="144" xfId="3" applyBorder="1" applyAlignment="1" applyProtection="1">
      <alignment vertical="center"/>
    </xf>
    <xf numFmtId="0" fontId="10" fillId="0" borderId="156" xfId="3" applyBorder="1" applyAlignment="1" applyProtection="1">
      <alignment vertical="center"/>
    </xf>
    <xf numFmtId="0" fontId="10" fillId="0" borderId="54" xfId="3" applyBorder="1" applyAlignment="1" applyProtection="1">
      <alignment vertical="center"/>
    </xf>
    <xf numFmtId="0" fontId="10" fillId="0" borderId="155" xfId="3" applyBorder="1" applyAlignment="1" applyProtection="1">
      <alignment vertical="center"/>
    </xf>
    <xf numFmtId="38" fontId="60" fillId="0" borderId="16" xfId="1" applyFont="1" applyFill="1" applyBorder="1" applyAlignment="1" applyProtection="1">
      <alignment horizontal="center" vertical="center"/>
    </xf>
    <xf numFmtId="0" fontId="60" fillId="0" borderId="5" xfId="3" applyFont="1" applyFill="1" applyBorder="1" applyAlignment="1" applyProtection="1">
      <alignment vertical="center"/>
    </xf>
    <xf numFmtId="0" fontId="60" fillId="0" borderId="6" xfId="3" applyFont="1" applyFill="1" applyBorder="1" applyAlignment="1" applyProtection="1">
      <alignment vertical="center"/>
    </xf>
    <xf numFmtId="38" fontId="49" fillId="7" borderId="145" xfId="1" applyFont="1" applyFill="1" applyBorder="1" applyAlignment="1" applyProtection="1">
      <alignment vertical="center" wrapText="1"/>
    </xf>
    <xf numFmtId="0" fontId="49" fillId="0" borderId="0" xfId="3" applyFont="1" applyAlignment="1" applyProtection="1">
      <alignment vertical="center" wrapText="1"/>
    </xf>
    <xf numFmtId="38" fontId="46" fillId="0" borderId="152" xfId="1" applyFont="1" applyBorder="1" applyAlignment="1" applyProtection="1">
      <alignment horizontal="center"/>
    </xf>
    <xf numFmtId="0" fontId="46" fillId="0" borderId="25" xfId="3" applyFont="1" applyBorder="1" applyAlignment="1" applyProtection="1">
      <alignment horizontal="center"/>
    </xf>
    <xf numFmtId="0" fontId="46" fillId="0" borderId="151" xfId="3" applyFont="1" applyBorder="1" applyAlignment="1" applyProtection="1">
      <alignment horizontal="center"/>
    </xf>
    <xf numFmtId="0" fontId="46" fillId="0" borderId="150" xfId="3" applyFont="1" applyBorder="1" applyAlignment="1" applyProtection="1">
      <alignment horizontal="center"/>
    </xf>
    <xf numFmtId="0" fontId="46" fillId="0" borderId="42" xfId="3" applyFont="1" applyBorder="1" applyAlignment="1" applyProtection="1">
      <alignment horizontal="center"/>
    </xf>
    <xf numFmtId="0" fontId="46" fillId="0" borderId="149" xfId="3" applyFont="1" applyBorder="1" applyAlignment="1" applyProtection="1">
      <alignment horizontal="center"/>
    </xf>
    <xf numFmtId="38" fontId="35" fillId="0" borderId="16" xfId="1" applyFont="1" applyFill="1" applyBorder="1" applyAlignment="1" applyProtection="1">
      <alignment horizontal="center" vertical="center"/>
    </xf>
    <xf numFmtId="38" fontId="35" fillId="0" borderId="5" xfId="1" applyFont="1" applyFill="1" applyBorder="1" applyAlignment="1" applyProtection="1">
      <alignment horizontal="center" vertical="center"/>
    </xf>
    <xf numFmtId="38" fontId="35" fillId="0" borderId="6" xfId="1" applyFont="1" applyFill="1" applyBorder="1" applyAlignment="1" applyProtection="1">
      <alignment horizontal="center" vertical="center"/>
    </xf>
    <xf numFmtId="38" fontId="35" fillId="0" borderId="75" xfId="1" applyFont="1" applyFill="1" applyBorder="1" applyAlignment="1" applyProtection="1">
      <alignment vertical="center"/>
    </xf>
    <xf numFmtId="38" fontId="35" fillId="0" borderId="52" xfId="1" applyFont="1" applyFill="1" applyBorder="1" applyAlignment="1" applyProtection="1">
      <alignment vertical="center"/>
    </xf>
    <xf numFmtId="38" fontId="35" fillId="0" borderId="148" xfId="1" applyFont="1" applyFill="1" applyBorder="1" applyAlignment="1" applyProtection="1">
      <alignment vertical="center"/>
    </xf>
    <xf numFmtId="38" fontId="35" fillId="0" borderId="139" xfId="1" applyFont="1" applyFill="1" applyBorder="1" applyAlignment="1" applyProtection="1">
      <alignment horizontal="center" vertical="center"/>
    </xf>
    <xf numFmtId="38" fontId="35" fillId="0" borderId="138" xfId="1" applyFont="1" applyFill="1" applyBorder="1" applyAlignment="1" applyProtection="1">
      <alignment horizontal="center" vertical="center"/>
    </xf>
    <xf numFmtId="38" fontId="35" fillId="0" borderId="1" xfId="1" applyFont="1" applyFill="1" applyBorder="1" applyAlignment="1" applyProtection="1">
      <alignment horizontal="center" vertical="center"/>
    </xf>
    <xf numFmtId="38" fontId="35" fillId="0" borderId="3" xfId="1" applyFont="1" applyFill="1" applyBorder="1" applyAlignment="1" applyProtection="1">
      <alignment horizontal="center" vertical="center"/>
    </xf>
    <xf numFmtId="38" fontId="42" fillId="0" borderId="100" xfId="1" applyFont="1" applyFill="1" applyBorder="1" applyAlignment="1" applyProtection="1">
      <alignment horizontal="center" vertical="center" shrinkToFit="1"/>
    </xf>
    <xf numFmtId="38" fontId="42" fillId="0" borderId="137" xfId="1" applyFont="1" applyFill="1" applyBorder="1" applyAlignment="1" applyProtection="1">
      <alignment horizontal="center" vertical="center" shrinkToFit="1"/>
    </xf>
    <xf numFmtId="38" fontId="35" fillId="0" borderId="136" xfId="1" applyFont="1" applyFill="1" applyBorder="1" applyAlignment="1" applyProtection="1">
      <alignment horizontal="center" vertical="center"/>
    </xf>
    <xf numFmtId="38" fontId="35" fillId="0" borderId="135" xfId="1" applyFont="1" applyFill="1" applyBorder="1" applyAlignment="1" applyProtection="1">
      <alignment horizontal="center" vertical="center"/>
    </xf>
    <xf numFmtId="38" fontId="35" fillId="0" borderId="79" xfId="1" applyFont="1" applyFill="1" applyBorder="1" applyAlignment="1" applyProtection="1">
      <alignment vertical="center"/>
    </xf>
    <xf numFmtId="38" fontId="35" fillId="0" borderId="140" xfId="1" applyFont="1" applyFill="1" applyBorder="1" applyAlignment="1" applyProtection="1">
      <alignment vertical="center"/>
    </xf>
    <xf numFmtId="38" fontId="39" fillId="0" borderId="28" xfId="1" applyFont="1" applyFill="1" applyBorder="1" applyAlignment="1" applyProtection="1">
      <alignment vertical="center"/>
    </xf>
    <xf numFmtId="38" fontId="39" fillId="0" borderId="1" xfId="1" applyFont="1" applyFill="1" applyBorder="1" applyAlignment="1" applyProtection="1">
      <alignment vertical="center"/>
    </xf>
    <xf numFmtId="0" fontId="39" fillId="0" borderId="29" xfId="3" applyFont="1" applyBorder="1" applyAlignment="1" applyProtection="1">
      <alignment vertical="center"/>
    </xf>
    <xf numFmtId="0" fontId="39" fillId="0" borderId="13" xfId="3" applyFont="1" applyBorder="1" applyAlignment="1" applyProtection="1">
      <alignment vertical="center"/>
    </xf>
    <xf numFmtId="0" fontId="39" fillId="0" borderId="15" xfId="3" applyFont="1" applyBorder="1" applyAlignment="1" applyProtection="1">
      <alignment vertical="center"/>
    </xf>
    <xf numFmtId="0" fontId="39" fillId="0" borderId="3" xfId="3" applyFont="1" applyBorder="1" applyAlignment="1" applyProtection="1">
      <alignment vertical="center"/>
    </xf>
    <xf numFmtId="38" fontId="35" fillId="2" borderId="71" xfId="1" applyFont="1" applyFill="1" applyBorder="1" applyAlignment="1" applyProtection="1">
      <alignment horizontal="center" vertical="center" shrinkToFit="1"/>
      <protection locked="0"/>
    </xf>
    <xf numFmtId="38" fontId="35" fillId="2" borderId="70" xfId="1" applyFont="1" applyFill="1" applyBorder="1" applyAlignment="1" applyProtection="1">
      <alignment horizontal="center" vertical="center" shrinkToFit="1"/>
      <protection locked="0"/>
    </xf>
    <xf numFmtId="38" fontId="35" fillId="2" borderId="69" xfId="1" applyFont="1" applyFill="1" applyBorder="1" applyAlignment="1" applyProtection="1">
      <alignment horizontal="center" vertical="center" shrinkToFit="1"/>
      <protection locked="0"/>
    </xf>
    <xf numFmtId="38" fontId="35" fillId="2" borderId="131" xfId="1" applyFont="1" applyFill="1" applyBorder="1" applyAlignment="1" applyProtection="1">
      <alignment vertical="center"/>
      <protection locked="0"/>
    </xf>
    <xf numFmtId="38" fontId="35" fillId="2" borderId="130" xfId="1" applyFont="1" applyFill="1" applyBorder="1" applyAlignment="1" applyProtection="1">
      <alignment vertical="center"/>
      <protection locked="0"/>
    </xf>
    <xf numFmtId="38" fontId="35" fillId="2" borderId="130" xfId="1" applyFont="1" applyFill="1" applyBorder="1" applyAlignment="1" applyProtection="1">
      <alignment horizontal="right" vertical="center" shrinkToFit="1"/>
      <protection locked="0"/>
    </xf>
    <xf numFmtId="38" fontId="35" fillId="0" borderId="130" xfId="1" applyFont="1" applyFill="1" applyBorder="1" applyAlignment="1" applyProtection="1">
      <alignment horizontal="right" vertical="center" shrinkToFit="1"/>
    </xf>
    <xf numFmtId="38" fontId="35" fillId="0" borderId="129" xfId="1" applyFont="1" applyFill="1" applyBorder="1" applyAlignment="1" applyProtection="1">
      <alignment horizontal="right" vertical="center" shrinkToFit="1"/>
    </xf>
    <xf numFmtId="38" fontId="35" fillId="2" borderId="58" xfId="1" applyFont="1" applyFill="1" applyBorder="1" applyAlignment="1" applyProtection="1">
      <alignment horizontal="center" vertical="center" shrinkToFit="1"/>
      <protection locked="0"/>
    </xf>
    <xf numFmtId="38" fontId="35" fillId="2" borderId="57" xfId="1" applyFont="1" applyFill="1" applyBorder="1" applyAlignment="1" applyProtection="1">
      <alignment horizontal="center" vertical="center" shrinkToFit="1"/>
      <protection locked="0"/>
    </xf>
    <xf numFmtId="38" fontId="35" fillId="2" borderId="56" xfId="1" applyFont="1" applyFill="1" applyBorder="1" applyAlignment="1" applyProtection="1">
      <alignment horizontal="center" vertical="center" shrinkToFit="1"/>
      <protection locked="0"/>
    </xf>
    <xf numFmtId="38" fontId="35" fillId="0" borderId="133" xfId="1" applyFont="1" applyFill="1" applyBorder="1" applyAlignment="1" applyProtection="1">
      <alignment horizontal="right" vertical="center" shrinkToFit="1"/>
    </xf>
    <xf numFmtId="38" fontId="35" fillId="0" borderId="132" xfId="1" applyFont="1" applyFill="1" applyBorder="1" applyAlignment="1" applyProtection="1">
      <alignment horizontal="right" vertical="center" shrinkToFit="1"/>
    </xf>
    <xf numFmtId="38" fontId="35" fillId="0" borderId="28" xfId="1" applyFont="1" applyFill="1" applyBorder="1" applyAlignment="1" applyProtection="1">
      <alignment horizontal="right" vertical="center"/>
    </xf>
    <xf numFmtId="38" fontId="35" fillId="0" borderId="25" xfId="1" applyFont="1" applyFill="1" applyBorder="1" applyAlignment="1" applyProtection="1">
      <alignment horizontal="right" vertical="center"/>
    </xf>
    <xf numFmtId="38" fontId="35" fillId="0" borderId="1" xfId="1" applyFont="1" applyFill="1" applyBorder="1" applyAlignment="1" applyProtection="1">
      <alignment horizontal="right" vertical="center"/>
    </xf>
    <xf numFmtId="38" fontId="35" fillId="0" borderId="29" xfId="1" applyFont="1" applyFill="1" applyBorder="1" applyAlignment="1" applyProtection="1">
      <alignment horizontal="right" vertical="center"/>
    </xf>
    <xf numFmtId="38" fontId="35" fillId="0" borderId="0" xfId="1" applyFont="1" applyFill="1" applyBorder="1" applyAlignment="1" applyProtection="1">
      <alignment horizontal="right" vertical="center"/>
    </xf>
    <xf numFmtId="38" fontId="35" fillId="0" borderId="13" xfId="1" applyFont="1" applyFill="1" applyBorder="1" applyAlignment="1" applyProtection="1">
      <alignment horizontal="right" vertical="center"/>
    </xf>
    <xf numFmtId="38" fontId="35" fillId="0" borderId="15" xfId="1" applyFont="1" applyFill="1" applyBorder="1" applyAlignment="1" applyProtection="1">
      <alignment horizontal="right" vertical="center"/>
    </xf>
    <xf numFmtId="38" fontId="35" fillId="0" borderId="7" xfId="1" applyFont="1" applyFill="1" applyBorder="1" applyAlignment="1" applyProtection="1">
      <alignment horizontal="right" vertical="center"/>
    </xf>
    <xf numFmtId="38" fontId="35" fillId="0" borderId="3" xfId="1" applyFont="1" applyFill="1" applyBorder="1" applyAlignment="1" applyProtection="1">
      <alignment horizontal="right" vertical="center"/>
    </xf>
    <xf numFmtId="38" fontId="35" fillId="0" borderId="28" xfId="3" applyNumberFormat="1" applyFont="1" applyFill="1" applyBorder="1" applyAlignment="1" applyProtection="1">
      <alignment horizontal="right" vertical="center"/>
    </xf>
    <xf numFmtId="38" fontId="35" fillId="0" borderId="25" xfId="3" applyNumberFormat="1" applyFont="1" applyFill="1" applyBorder="1" applyAlignment="1" applyProtection="1">
      <alignment horizontal="right" vertical="center"/>
    </xf>
    <xf numFmtId="38" fontId="35" fillId="0" borderId="1" xfId="3" applyNumberFormat="1" applyFont="1" applyFill="1" applyBorder="1" applyAlignment="1" applyProtection="1">
      <alignment horizontal="right" vertical="center"/>
    </xf>
    <xf numFmtId="38" fontId="35" fillId="0" borderId="29" xfId="3" applyNumberFormat="1" applyFont="1" applyFill="1" applyBorder="1" applyAlignment="1" applyProtection="1">
      <alignment horizontal="right" vertical="center"/>
    </xf>
    <xf numFmtId="38" fontId="35" fillId="0" borderId="0" xfId="3" applyNumberFormat="1" applyFont="1" applyFill="1" applyBorder="1" applyAlignment="1" applyProtection="1">
      <alignment horizontal="right" vertical="center"/>
    </xf>
    <xf numFmtId="38" fontId="35" fillId="0" borderId="13" xfId="3" applyNumberFormat="1" applyFont="1" applyFill="1" applyBorder="1" applyAlignment="1" applyProtection="1">
      <alignment horizontal="right" vertical="center"/>
    </xf>
    <xf numFmtId="38" fontId="35" fillId="0" borderId="15" xfId="3" applyNumberFormat="1" applyFont="1" applyFill="1" applyBorder="1" applyAlignment="1" applyProtection="1">
      <alignment horizontal="right" vertical="center"/>
    </xf>
    <xf numFmtId="38" fontId="35" fillId="0" borderId="7" xfId="3" applyNumberFormat="1" applyFont="1" applyFill="1" applyBorder="1" applyAlignment="1" applyProtection="1">
      <alignment horizontal="right" vertical="center"/>
    </xf>
    <xf numFmtId="38" fontId="35" fillId="0" borderId="3" xfId="3" applyNumberFormat="1" applyFont="1" applyFill="1" applyBorder="1" applyAlignment="1" applyProtection="1">
      <alignment horizontal="right" vertical="center"/>
    </xf>
    <xf numFmtId="38" fontId="35" fillId="2" borderId="78" xfId="1" applyFont="1" applyFill="1" applyBorder="1" applyAlignment="1" applyProtection="1">
      <alignment horizontal="center" vertical="center" shrinkToFit="1"/>
      <protection locked="0"/>
    </xf>
    <xf numFmtId="38" fontId="35" fillId="2" borderId="77" xfId="1" applyFont="1" applyFill="1" applyBorder="1" applyAlignment="1" applyProtection="1">
      <alignment horizontal="center" vertical="center" shrinkToFit="1"/>
      <protection locked="0"/>
    </xf>
    <xf numFmtId="38" fontId="35" fillId="2" borderId="76" xfId="1" applyFont="1" applyFill="1" applyBorder="1" applyAlignment="1" applyProtection="1">
      <alignment horizontal="center" vertical="center" shrinkToFit="1"/>
      <protection locked="0"/>
    </xf>
    <xf numFmtId="38" fontId="35" fillId="0" borderId="51" xfId="1" applyFont="1" applyFill="1" applyBorder="1" applyAlignment="1" applyProtection="1">
      <alignment horizontal="center" vertical="center"/>
    </xf>
    <xf numFmtId="38" fontId="35" fillId="0" borderId="50" xfId="1" applyFont="1" applyFill="1" applyBorder="1" applyAlignment="1" applyProtection="1">
      <alignment horizontal="center" vertical="center"/>
    </xf>
    <xf numFmtId="38" fontId="35" fillId="0" borderId="49" xfId="1" applyFont="1" applyFill="1" applyBorder="1" applyAlignment="1" applyProtection="1">
      <alignment horizontal="center" vertical="center"/>
    </xf>
    <xf numFmtId="38" fontId="35" fillId="2" borderId="128" xfId="1" applyFont="1" applyFill="1" applyBorder="1" applyAlignment="1" applyProtection="1">
      <alignment vertical="center"/>
      <protection locked="0"/>
    </xf>
    <xf numFmtId="38" fontId="35" fillId="2" borderId="127" xfId="1" applyFont="1" applyFill="1" applyBorder="1" applyAlignment="1" applyProtection="1">
      <alignment vertical="center"/>
      <protection locked="0"/>
    </xf>
    <xf numFmtId="38" fontId="35" fillId="2" borderId="127" xfId="1" applyFont="1" applyFill="1" applyBorder="1" applyAlignment="1" applyProtection="1">
      <alignment horizontal="right" vertical="center" shrinkToFit="1"/>
      <protection locked="0"/>
    </xf>
    <xf numFmtId="38" fontId="35" fillId="0" borderId="127" xfId="1" applyFont="1" applyFill="1" applyBorder="1" applyAlignment="1" applyProtection="1">
      <alignment horizontal="right" vertical="center" shrinkToFit="1"/>
    </xf>
    <xf numFmtId="38" fontId="35" fillId="0" borderId="126" xfId="1" applyFont="1" applyFill="1" applyBorder="1" applyAlignment="1" applyProtection="1">
      <alignment horizontal="right" vertical="center" shrinkToFit="1"/>
    </xf>
    <xf numFmtId="0" fontId="35" fillId="0" borderId="51" xfId="3" applyFont="1" applyFill="1" applyBorder="1" applyAlignment="1" applyProtection="1">
      <alignment horizontal="center" vertical="center"/>
    </xf>
    <xf numFmtId="0" fontId="35" fillId="0" borderId="50" xfId="3" applyFont="1" applyFill="1" applyBorder="1" applyAlignment="1" applyProtection="1">
      <alignment horizontal="center" vertical="center"/>
    </xf>
    <xf numFmtId="0" fontId="35" fillId="0" borderId="49" xfId="3" applyFont="1" applyFill="1" applyBorder="1" applyAlignment="1" applyProtection="1">
      <alignment horizontal="center" vertical="center"/>
    </xf>
    <xf numFmtId="38" fontId="42" fillId="0" borderId="58" xfId="1" applyFont="1" applyFill="1" applyBorder="1" applyAlignment="1" applyProtection="1">
      <alignment horizontal="center" vertical="center" wrapText="1"/>
    </xf>
    <xf numFmtId="0" fontId="42" fillId="0" borderId="57" xfId="3" applyFont="1" applyBorder="1" applyAlignment="1" applyProtection="1">
      <alignment horizontal="center" vertical="center"/>
    </xf>
    <xf numFmtId="38" fontId="38" fillId="0" borderId="120" xfId="1" applyFont="1" applyFill="1" applyBorder="1" applyAlignment="1" applyProtection="1">
      <alignment horizontal="center" vertical="center" wrapText="1"/>
    </xf>
    <xf numFmtId="38" fontId="38" fillId="0" borderId="57" xfId="1" applyFont="1" applyFill="1" applyBorder="1" applyAlignment="1" applyProtection="1">
      <alignment horizontal="center" vertical="center" wrapText="1"/>
    </xf>
    <xf numFmtId="38" fontId="38" fillId="0" borderId="122" xfId="1" applyFont="1" applyFill="1" applyBorder="1" applyAlignment="1" applyProtection="1">
      <alignment horizontal="center" vertical="center" wrapText="1"/>
    </xf>
    <xf numFmtId="38" fontId="38" fillId="0" borderId="56" xfId="1" applyFont="1" applyFill="1" applyBorder="1" applyAlignment="1" applyProtection="1">
      <alignment horizontal="center" vertical="center" wrapText="1"/>
    </xf>
    <xf numFmtId="38" fontId="35" fillId="0" borderId="125" xfId="1" applyFont="1" applyFill="1" applyBorder="1" applyAlignment="1" applyProtection="1">
      <alignment horizontal="center" vertical="center"/>
    </xf>
    <xf numFmtId="38" fontId="35" fillId="0" borderId="124" xfId="1" applyFont="1" applyFill="1" applyBorder="1" applyAlignment="1" applyProtection="1">
      <alignment vertical="center"/>
    </xf>
    <xf numFmtId="38" fontId="35" fillId="0" borderId="123" xfId="1" applyFont="1" applyFill="1" applyBorder="1" applyAlignment="1" applyProtection="1">
      <alignment horizontal="right" vertical="center" shrinkToFit="1"/>
    </xf>
    <xf numFmtId="38" fontId="35" fillId="0" borderId="6" xfId="1" applyFont="1" applyFill="1" applyBorder="1" applyAlignment="1" applyProtection="1">
      <alignment horizontal="right" vertical="center" shrinkToFit="1"/>
    </xf>
    <xf numFmtId="38" fontId="35" fillId="2" borderId="134" xfId="1" applyFont="1" applyFill="1" applyBorder="1" applyAlignment="1" applyProtection="1">
      <alignment vertical="center"/>
      <protection locked="0"/>
    </xf>
    <xf numFmtId="38" fontId="35" fillId="2" borderId="133" xfId="1" applyFont="1" applyFill="1" applyBorder="1" applyAlignment="1" applyProtection="1">
      <alignment vertical="center"/>
      <protection locked="0"/>
    </xf>
    <xf numFmtId="38" fontId="35" fillId="2" borderId="133" xfId="1" applyFont="1" applyFill="1" applyBorder="1" applyAlignment="1" applyProtection="1">
      <alignment horizontal="right" vertical="center" shrinkToFit="1"/>
      <protection locked="0"/>
    </xf>
    <xf numFmtId="38" fontId="35" fillId="0" borderId="77" xfId="1" applyFont="1" applyFill="1" applyBorder="1" applyAlignment="1" applyProtection="1">
      <alignment vertical="center"/>
    </xf>
    <xf numFmtId="38" fontId="38" fillId="0" borderId="58" xfId="1" applyFont="1" applyFill="1" applyBorder="1" applyAlignment="1" applyProtection="1">
      <alignment horizontal="center" vertical="center" wrapText="1"/>
    </xf>
    <xf numFmtId="0" fontId="29" fillId="0" borderId="77" xfId="2" applyFont="1" applyBorder="1" applyAlignment="1">
      <alignment vertical="center"/>
    </xf>
    <xf numFmtId="38" fontId="35" fillId="0" borderId="77" xfId="1" applyFont="1" applyFill="1" applyBorder="1" applyAlignment="1" applyProtection="1">
      <alignment vertical="center" shrinkToFit="1"/>
    </xf>
    <xf numFmtId="0" fontId="38" fillId="0" borderId="57" xfId="3" applyFont="1" applyBorder="1" applyAlignment="1" applyProtection="1">
      <alignment horizontal="center" vertical="center"/>
    </xf>
    <xf numFmtId="38" fontId="35" fillId="2" borderId="77" xfId="1" applyFont="1" applyFill="1" applyBorder="1" applyAlignment="1" applyProtection="1">
      <alignment vertical="center"/>
      <protection locked="0"/>
    </xf>
    <xf numFmtId="0" fontId="35" fillId="0" borderId="77" xfId="3" applyFont="1" applyBorder="1" applyProtection="1">
      <protection locked="0"/>
    </xf>
    <xf numFmtId="38" fontId="33" fillId="0" borderId="115" xfId="1" applyFont="1" applyFill="1" applyBorder="1" applyAlignment="1" applyProtection="1">
      <alignment vertical="center" wrapText="1"/>
    </xf>
    <xf numFmtId="0" fontId="1" fillId="0" borderId="93" xfId="2" applyBorder="1" applyAlignment="1">
      <alignment vertical="center"/>
    </xf>
    <xf numFmtId="38" fontId="10" fillId="2" borderId="109" xfId="1" applyFont="1" applyFill="1" applyBorder="1" applyAlignment="1" applyProtection="1">
      <alignment vertical="center"/>
      <protection locked="0"/>
    </xf>
    <xf numFmtId="0" fontId="1" fillId="0" borderId="94" xfId="2" applyFont="1" applyBorder="1" applyAlignment="1" applyProtection="1">
      <alignment vertical="center"/>
      <protection locked="0"/>
    </xf>
    <xf numFmtId="38" fontId="35" fillId="0" borderId="28" xfId="1" applyFont="1" applyFill="1" applyBorder="1" applyAlignment="1" applyProtection="1">
      <alignment horizontal="center" vertical="center" wrapText="1"/>
    </xf>
    <xf numFmtId="38" fontId="42" fillId="0" borderId="25" xfId="1" applyFont="1" applyFill="1" applyBorder="1" applyAlignment="1" applyProtection="1">
      <alignment horizontal="center" vertical="center" wrapText="1"/>
    </xf>
    <xf numFmtId="38" fontId="42" fillId="0" borderId="1" xfId="1" applyFont="1" applyFill="1" applyBorder="1" applyAlignment="1" applyProtection="1">
      <alignment horizontal="center" vertical="center" wrapText="1"/>
    </xf>
    <xf numFmtId="0" fontId="35" fillId="0" borderId="25" xfId="3" applyFont="1" applyFill="1" applyBorder="1" applyProtection="1"/>
    <xf numFmtId="0" fontId="35" fillId="0" borderId="1" xfId="3" applyFont="1" applyFill="1" applyBorder="1" applyProtection="1"/>
    <xf numFmtId="38" fontId="40" fillId="0" borderId="90" xfId="1" applyFont="1" applyFill="1" applyBorder="1" applyAlignment="1" applyProtection="1">
      <alignment horizontal="center" vertical="center" wrapText="1"/>
    </xf>
    <xf numFmtId="38" fontId="40" fillId="0" borderId="89" xfId="1" applyFont="1" applyFill="1" applyBorder="1" applyAlignment="1" applyProtection="1">
      <alignment horizontal="center" vertical="center"/>
    </xf>
    <xf numFmtId="38" fontId="40" fillId="0" borderId="88" xfId="1" applyFont="1" applyFill="1" applyBorder="1" applyAlignment="1" applyProtection="1">
      <alignment horizontal="center" vertical="center"/>
    </xf>
    <xf numFmtId="38" fontId="35" fillId="0" borderId="64" xfId="1" applyFont="1" applyFill="1" applyBorder="1" applyAlignment="1" applyProtection="1">
      <alignment vertical="center"/>
    </xf>
    <xf numFmtId="38" fontId="40" fillId="0" borderId="64" xfId="1" applyFont="1" applyFill="1" applyBorder="1" applyAlignment="1" applyProtection="1">
      <alignment horizontal="right" vertical="center" shrinkToFit="1"/>
    </xf>
    <xf numFmtId="38" fontId="33" fillId="0" borderId="115" xfId="1" applyFont="1" applyFill="1" applyBorder="1" applyAlignment="1" applyProtection="1">
      <alignment vertical="center"/>
    </xf>
    <xf numFmtId="0" fontId="43" fillId="0" borderId="114" xfId="3" applyFont="1" applyFill="1" applyBorder="1" applyAlignment="1" applyProtection="1">
      <alignment vertical="center"/>
    </xf>
    <xf numFmtId="40" fontId="10" fillId="2" borderId="82" xfId="1" applyNumberFormat="1" applyFont="1" applyFill="1" applyBorder="1" applyAlignment="1" applyProtection="1">
      <alignment vertical="center"/>
      <protection locked="0"/>
    </xf>
    <xf numFmtId="0" fontId="10" fillId="2" borderId="82" xfId="3" applyFont="1" applyFill="1" applyBorder="1" applyAlignment="1" applyProtection="1">
      <alignment vertical="center"/>
      <protection locked="0"/>
    </xf>
    <xf numFmtId="38" fontId="35" fillId="0" borderId="20" xfId="1" applyFont="1" applyFill="1" applyBorder="1" applyAlignment="1" applyProtection="1">
      <alignment horizontal="center" vertical="center"/>
    </xf>
    <xf numFmtId="38" fontId="35" fillId="0" borderId="17" xfId="1" applyFont="1" applyFill="1" applyBorder="1" applyAlignment="1" applyProtection="1">
      <alignment horizontal="center" vertical="center"/>
    </xf>
    <xf numFmtId="38" fontId="35" fillId="0" borderId="21" xfId="1" applyFont="1" applyFill="1" applyBorder="1" applyAlignment="1" applyProtection="1">
      <alignment horizontal="center" vertical="center"/>
    </xf>
    <xf numFmtId="38" fontId="35" fillId="0" borderId="31" xfId="1" applyFont="1" applyFill="1" applyBorder="1" applyAlignment="1" applyProtection="1">
      <alignment horizontal="center" vertical="center"/>
    </xf>
    <xf numFmtId="38" fontId="39" fillId="0" borderId="48" xfId="1" applyFont="1" applyFill="1" applyBorder="1" applyAlignment="1" applyProtection="1">
      <alignment horizontal="center" vertical="center"/>
    </xf>
    <xf numFmtId="38" fontId="39" fillId="0" borderId="93" xfId="1" applyFont="1" applyFill="1" applyBorder="1" applyAlignment="1" applyProtection="1">
      <alignment horizontal="center" vertical="center"/>
    </xf>
    <xf numFmtId="38" fontId="35" fillId="0" borderId="92" xfId="1" applyFont="1" applyFill="1" applyBorder="1" applyAlignment="1" applyProtection="1">
      <alignment horizontal="center" vertical="center"/>
    </xf>
    <xf numFmtId="38" fontId="35" fillId="0" borderId="46" xfId="1" applyFont="1" applyFill="1" applyBorder="1" applyAlignment="1" applyProtection="1">
      <alignment horizontal="center" vertical="center"/>
    </xf>
    <xf numFmtId="38" fontId="35" fillId="0" borderId="91" xfId="1" applyFont="1" applyFill="1" applyBorder="1" applyAlignment="1" applyProtection="1">
      <alignment horizontal="center" vertical="center"/>
    </xf>
    <xf numFmtId="38" fontId="35" fillId="0" borderId="117" xfId="1" applyFont="1" applyFill="1" applyBorder="1" applyAlignment="1" applyProtection="1">
      <alignment vertical="center"/>
    </xf>
    <xf numFmtId="38" fontId="35" fillId="0" borderId="0" xfId="1" applyFont="1" applyFill="1" applyBorder="1" applyAlignment="1" applyProtection="1">
      <alignment vertical="center"/>
    </xf>
    <xf numFmtId="38" fontId="35" fillId="0" borderId="48" xfId="1" applyFont="1" applyFill="1" applyBorder="1" applyAlignment="1" applyProtection="1">
      <alignment horizontal="center" vertical="center"/>
    </xf>
    <xf numFmtId="38" fontId="35" fillId="0" borderId="52" xfId="1" applyFont="1" applyFill="1" applyBorder="1" applyAlignment="1" applyProtection="1">
      <alignment horizontal="center" vertical="center"/>
    </xf>
    <xf numFmtId="38" fontId="35" fillId="0" borderId="29" xfId="1" applyFont="1" applyFill="1" applyBorder="1" applyAlignment="1" applyProtection="1">
      <alignment horizontal="center" vertical="center"/>
    </xf>
    <xf numFmtId="38" fontId="35" fillId="0" borderId="0" xfId="1" applyFont="1" applyFill="1" applyBorder="1" applyAlignment="1" applyProtection="1">
      <alignment horizontal="center" vertical="center"/>
    </xf>
    <xf numFmtId="38" fontId="35" fillId="6" borderId="112" xfId="1" applyFont="1" applyFill="1" applyBorder="1" applyAlignment="1" applyProtection="1">
      <alignment horizontal="center" vertical="center"/>
    </xf>
    <xf numFmtId="38" fontId="35" fillId="6" borderId="32" xfId="1" applyFont="1" applyFill="1" applyBorder="1" applyAlignment="1" applyProtection="1">
      <alignment horizontal="center" vertical="center"/>
    </xf>
    <xf numFmtId="38" fontId="35" fillId="6" borderId="106" xfId="1" applyFont="1" applyFill="1" applyBorder="1" applyAlignment="1" applyProtection="1">
      <alignment horizontal="center" vertical="center"/>
    </xf>
    <xf numFmtId="38" fontId="35" fillId="6" borderId="105" xfId="1" applyFont="1" applyFill="1" applyBorder="1" applyAlignment="1" applyProtection="1">
      <alignment horizontal="center" vertical="center"/>
    </xf>
    <xf numFmtId="38" fontId="35" fillId="0" borderId="112" xfId="1" applyFont="1" applyFill="1" applyBorder="1" applyAlignment="1" applyProtection="1">
      <alignment horizontal="center" vertical="center"/>
    </xf>
    <xf numFmtId="38" fontId="35" fillId="0" borderId="32" xfId="1" applyFont="1" applyFill="1" applyBorder="1" applyAlignment="1" applyProtection="1">
      <alignment horizontal="center" vertical="center"/>
    </xf>
    <xf numFmtId="38" fontId="35" fillId="0" borderId="106" xfId="1" applyFont="1" applyFill="1" applyBorder="1" applyAlignment="1" applyProtection="1">
      <alignment horizontal="center" vertical="center"/>
    </xf>
    <xf numFmtId="38" fontId="35" fillId="0" borderId="105" xfId="1" applyFont="1" applyFill="1" applyBorder="1" applyAlignment="1" applyProtection="1">
      <alignment horizontal="center" vertical="center"/>
    </xf>
    <xf numFmtId="38" fontId="35" fillId="0" borderId="111" xfId="1" applyFont="1" applyFill="1" applyBorder="1" applyAlignment="1" applyProtection="1">
      <alignment horizontal="center" vertical="center"/>
    </xf>
    <xf numFmtId="38" fontId="35" fillId="0" borderId="110" xfId="1" applyFont="1" applyFill="1" applyBorder="1" applyAlignment="1" applyProtection="1">
      <alignment horizontal="center" vertical="center"/>
    </xf>
    <xf numFmtId="38" fontId="35" fillId="0" borderId="103" xfId="1" applyFont="1" applyFill="1" applyBorder="1" applyAlignment="1" applyProtection="1">
      <alignment horizontal="center" vertical="center"/>
    </xf>
    <xf numFmtId="38" fontId="35" fillId="0" borderId="102" xfId="1" applyFont="1" applyFill="1" applyBorder="1" applyAlignment="1" applyProtection="1">
      <alignment horizontal="center" vertical="center"/>
    </xf>
    <xf numFmtId="38" fontId="35" fillId="0" borderId="108" xfId="1" applyFont="1" applyFill="1" applyBorder="1" applyAlignment="1" applyProtection="1">
      <alignment horizontal="center" vertical="center"/>
    </xf>
    <xf numFmtId="40" fontId="35" fillId="0" borderId="108" xfId="1" applyNumberFormat="1" applyFont="1" applyFill="1" applyBorder="1" applyAlignment="1" applyProtection="1">
      <alignment horizontal="center" vertical="center"/>
    </xf>
    <xf numFmtId="38" fontId="35" fillId="0" borderId="13" xfId="1" applyFont="1" applyFill="1" applyBorder="1" applyAlignment="1" applyProtection="1">
      <alignment horizontal="center" vertical="center"/>
    </xf>
    <xf numFmtId="38" fontId="40" fillId="0" borderId="89" xfId="1" applyFont="1" applyFill="1" applyBorder="1" applyAlignment="1" applyProtection="1">
      <alignment horizontal="center" vertical="center" wrapText="1"/>
    </xf>
    <xf numFmtId="38" fontId="40" fillId="0" borderId="88" xfId="1" applyFont="1" applyFill="1" applyBorder="1" applyAlignment="1" applyProtection="1">
      <alignment horizontal="center" vertical="center" wrapText="1"/>
    </xf>
    <xf numFmtId="38" fontId="40" fillId="0" borderId="87" xfId="1" applyFont="1" applyFill="1" applyBorder="1" applyAlignment="1" applyProtection="1">
      <alignment horizontal="center" vertical="center" wrapText="1"/>
    </xf>
    <xf numFmtId="38" fontId="40" fillId="0" borderId="0" xfId="1" applyFont="1" applyFill="1" applyBorder="1" applyAlignment="1" applyProtection="1">
      <alignment horizontal="center" vertical="center" wrapText="1"/>
    </xf>
    <xf numFmtId="38" fontId="40" fillId="0" borderId="86" xfId="1" applyFont="1" applyFill="1" applyBorder="1" applyAlignment="1" applyProtection="1">
      <alignment horizontal="center" vertical="center" wrapText="1"/>
    </xf>
    <xf numFmtId="40" fontId="35" fillId="0" borderId="103" xfId="1" applyNumberFormat="1" applyFont="1" applyFill="1" applyBorder="1" applyAlignment="1" applyProtection="1">
      <alignment horizontal="center" vertical="center"/>
    </xf>
    <xf numFmtId="40" fontId="35" fillId="0" borderId="102" xfId="1" applyNumberFormat="1" applyFont="1" applyFill="1" applyBorder="1" applyAlignment="1" applyProtection="1">
      <alignment horizontal="center" vertical="center"/>
    </xf>
    <xf numFmtId="38" fontId="35" fillId="0" borderId="97" xfId="1" applyFont="1" applyFill="1" applyBorder="1" applyAlignment="1" applyProtection="1">
      <alignment horizontal="center" vertical="center"/>
    </xf>
    <xf numFmtId="38" fontId="35" fillId="0" borderId="100" xfId="1" applyFont="1" applyFill="1" applyBorder="1" applyAlignment="1" applyProtection="1">
      <alignment horizontal="center" vertical="center"/>
    </xf>
    <xf numFmtId="38" fontId="35" fillId="6" borderId="98" xfId="1" applyFont="1" applyFill="1" applyBorder="1" applyAlignment="1" applyProtection="1">
      <alignment horizontal="center" vertical="center"/>
    </xf>
    <xf numFmtId="38" fontId="35" fillId="6" borderId="97" xfId="1" applyFont="1" applyFill="1" applyBorder="1" applyAlignment="1" applyProtection="1">
      <alignment horizontal="center" vertical="center"/>
    </xf>
    <xf numFmtId="38" fontId="35" fillId="0" borderId="98" xfId="1" applyFont="1" applyFill="1" applyBorder="1" applyAlignment="1" applyProtection="1">
      <alignment horizontal="center" vertical="center"/>
    </xf>
    <xf numFmtId="40" fontId="35" fillId="0" borderId="104" xfId="1" applyNumberFormat="1" applyFont="1" applyFill="1" applyBorder="1" applyAlignment="1" applyProtection="1">
      <alignment horizontal="center" vertical="center"/>
    </xf>
    <xf numFmtId="40" fontId="35" fillId="0" borderId="103" xfId="1" applyNumberFormat="1" applyFont="1" applyFill="1" applyBorder="1" applyAlignment="1" applyProtection="1">
      <alignment horizontal="center" vertical="center" shrinkToFit="1"/>
    </xf>
    <xf numFmtId="40" fontId="35" fillId="0" borderId="102" xfId="1" applyNumberFormat="1" applyFont="1" applyFill="1" applyBorder="1" applyAlignment="1" applyProtection="1">
      <alignment horizontal="center" vertical="center" shrinkToFit="1"/>
    </xf>
  </cellXfs>
  <cellStyles count="5">
    <cellStyle name="桁区切り 2" xfId="1"/>
    <cellStyle name="標準" xfId="0" builtinId="0"/>
    <cellStyle name="標準 2" xfId="2"/>
    <cellStyle name="標準 3" xfId="4"/>
    <cellStyle name="標準_00-1_kariire_sannsyutu" xfId="3"/>
  </cellStyles>
  <dxfs count="7">
    <dxf>
      <font>
        <condense val="0"/>
        <extend val="0"/>
        <color indexed="9"/>
      </font>
      <fill>
        <patternFill>
          <bgColor indexed="10"/>
        </patternFill>
      </fill>
    </dxf>
    <dxf>
      <font>
        <condense val="0"/>
        <extend val="0"/>
        <color indexed="9"/>
      </font>
    </dxf>
    <dxf>
      <fill>
        <patternFill>
          <bgColor indexed="45"/>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9" defaultPivotStyle="PivotStyleLight16"/>
  <colors>
    <mruColors>
      <color rgb="FFCCFFCC"/>
      <color rgb="FFFFFF99"/>
      <color rgb="FFCCECFF"/>
      <color rgb="FFFFCCFF"/>
      <color rgb="FFFF99FF"/>
      <color rgb="FFFF99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30483</xdr:colOff>
      <xdr:row>16</xdr:row>
      <xdr:rowOff>139063</xdr:rowOff>
    </xdr:from>
    <xdr:to>
      <xdr:col>1</xdr:col>
      <xdr:colOff>6484620</xdr:colOff>
      <xdr:row>25</xdr:row>
      <xdr:rowOff>66675</xdr:rowOff>
    </xdr:to>
    <xdr:sp macro="" textlink="">
      <xdr:nvSpPr>
        <xdr:cNvPr id="2" name="角丸四角形 1"/>
        <xdr:cNvSpPr/>
      </xdr:nvSpPr>
      <xdr:spPr>
        <a:xfrm>
          <a:off x="30483" y="8216263"/>
          <a:ext cx="6454137" cy="1470662"/>
        </a:xfrm>
        <a:prstGeom prst="roundRect">
          <a:avLst>
            <a:gd name="adj" fmla="val 7278"/>
          </a:avLst>
        </a:prstGeom>
      </xdr:spPr>
      <xdr:style>
        <a:lnRef idx="1">
          <a:schemeClr val="accent5"/>
        </a:lnRef>
        <a:fillRef idx="2">
          <a:schemeClr val="accent5"/>
        </a:fillRef>
        <a:effectRef idx="1">
          <a:schemeClr val="accent5"/>
        </a:effectRef>
        <a:fontRef idx="minor">
          <a:schemeClr val="dk1"/>
        </a:fontRef>
      </xdr:style>
      <xdr:txBody>
        <a:bodyPr rtlCol="0" anchor="ctr"/>
        <a:lstStyle/>
        <a:p>
          <a:r>
            <a:rPr lang="ja-JP" altLang="en-US" sz="1050" baseline="0">
              <a:solidFill>
                <a:schemeClr val="dk1"/>
              </a:solidFill>
              <a:latin typeface="HG丸ｺﾞｼｯｸM-PRO" pitchFamily="50" charset="-128"/>
              <a:ea typeface="HG丸ｺﾞｼｯｸM-PRO" pitchFamily="50" charset="-128"/>
              <a:cs typeface="+mn-cs"/>
            </a:rPr>
            <a:t> 　</a:t>
          </a:r>
          <a:r>
            <a:rPr lang="ja-JP" altLang="en-US" sz="1050" baseline="0">
              <a:solidFill>
                <a:sysClr val="windowText" lastClr="000000"/>
              </a:solidFill>
              <a:latin typeface="HG丸ｺﾞｼｯｸM-PRO" pitchFamily="50" charset="-128"/>
              <a:ea typeface="HG丸ｺﾞｼｯｸM-PRO" pitchFamily="50" charset="-128"/>
              <a:cs typeface="+mn-cs"/>
            </a:rPr>
            <a:t>独立行政法人福祉医療機構では、反社会的勢力を排除しこれに適切に対応するため、平成２４年４月１日以降に借入手続きを行うものから福祉貸付事業及び医療貸付事業に係る金銭消費貸借契約証書に暴力団排除条項を導入いたしました。</a:t>
          </a:r>
          <a:br>
            <a:rPr lang="ja-JP" altLang="en-US" sz="1050" baseline="0">
              <a:solidFill>
                <a:sysClr val="windowText" lastClr="000000"/>
              </a:solidFill>
              <a:latin typeface="HG丸ｺﾞｼｯｸM-PRO" pitchFamily="50" charset="-128"/>
              <a:ea typeface="HG丸ｺﾞｼｯｸM-PRO" pitchFamily="50" charset="-128"/>
              <a:cs typeface="+mn-cs"/>
            </a:rPr>
          </a:br>
          <a:r>
            <a:rPr lang="ja-JP" altLang="en-US" sz="1050" baseline="0">
              <a:solidFill>
                <a:sysClr val="windowText" lastClr="000000"/>
              </a:solidFill>
              <a:latin typeface="HG丸ｺﾞｼｯｸM-PRO" pitchFamily="50" charset="-128"/>
              <a:ea typeface="HG丸ｺﾞｼｯｸM-PRO" pitchFamily="50" charset="-128"/>
              <a:cs typeface="+mn-cs"/>
            </a:rPr>
            <a:t>　これは、契約時に借入者（債務者）、保証人又は担保提供者が過去５年間にわたり暴力団等の反社会的勢力ではないこと又は将来にわたりこれに該当しないことを表明し保証させるとともに、機構に対して不当要求行為等をしないことを確約させ、これらに反した場合に当機構の判断により繰上償還請求をさせていただくこと等の措置を定めた条項です。</a:t>
          </a:r>
        </a:p>
      </xdr:txBody>
    </xdr:sp>
    <xdr:clientData/>
  </xdr:twoCellAnchor>
  <xdr:twoCellAnchor>
    <xdr:from>
      <xdr:col>1</xdr:col>
      <xdr:colOff>15240</xdr:colOff>
      <xdr:row>10</xdr:row>
      <xdr:rowOff>99060</xdr:rowOff>
    </xdr:from>
    <xdr:to>
      <xdr:col>1</xdr:col>
      <xdr:colOff>6370320</xdr:colOff>
      <xdr:row>10</xdr:row>
      <xdr:rowOff>2621280</xdr:rowOff>
    </xdr:to>
    <xdr:sp macro="" textlink="">
      <xdr:nvSpPr>
        <xdr:cNvPr id="3" name="角丸四角形 2"/>
        <xdr:cNvSpPr/>
      </xdr:nvSpPr>
      <xdr:spPr>
        <a:xfrm>
          <a:off x="15240" y="2659380"/>
          <a:ext cx="6355080" cy="2522220"/>
        </a:xfrm>
        <a:prstGeom prst="roundRect">
          <a:avLst>
            <a:gd name="adj" fmla="val 12024"/>
          </a:avLst>
        </a:prstGeom>
      </xdr:spPr>
      <xdr:style>
        <a:lnRef idx="1">
          <a:schemeClr val="accent5"/>
        </a:lnRef>
        <a:fillRef idx="2">
          <a:schemeClr val="accent5"/>
        </a:fillRef>
        <a:effectRef idx="1">
          <a:schemeClr val="accent5"/>
        </a:effectRef>
        <a:fontRef idx="minor">
          <a:schemeClr val="dk1"/>
        </a:fontRef>
      </xdr:style>
      <xdr:txBody>
        <a:bodyPr rtlCol="0" anchor="ctr" anchorCtr="0"/>
        <a:lstStyle/>
        <a:p>
          <a:pPr algn="l"/>
          <a:r>
            <a:rPr lang="ja-JP" altLang="en-US" sz="1100" baseline="0">
              <a:solidFill>
                <a:schemeClr val="dk1"/>
              </a:solidFill>
              <a:latin typeface="HG丸ｺﾞｼｯｸM-PRO" pitchFamily="50" charset="-128"/>
              <a:ea typeface="HG丸ｺﾞｼｯｸM-PRO" pitchFamily="50" charset="-128"/>
              <a:cs typeface="+mn-cs"/>
            </a:rPr>
            <a:t>　</a:t>
          </a:r>
          <a:r>
            <a:rPr lang="ja-JP" altLang="en-US" sz="1050">
              <a:solidFill>
                <a:schemeClr val="dk1"/>
              </a:solidFill>
              <a:latin typeface="HG丸ｺﾞｼｯｸM-PRO" pitchFamily="50" charset="-128"/>
              <a:ea typeface="HG丸ｺﾞｼｯｸM-PRO" pitchFamily="50" charset="-128"/>
              <a:cs typeface="+mn-cs"/>
            </a:rPr>
            <a:t>独立行政法人福祉医療機構では、借入申込みをされるお客様に対し、当機構融資制度についてお客様が十分に理解された上でお申込みいただくよう努めております。</a:t>
          </a:r>
          <a:endParaRPr lang="en-US" altLang="ja-JP" sz="1050">
            <a:solidFill>
              <a:schemeClr val="dk1"/>
            </a:solidFill>
            <a:latin typeface="HG丸ｺﾞｼｯｸM-PRO" pitchFamily="50" charset="-128"/>
            <a:ea typeface="HG丸ｺﾞｼｯｸM-PRO" pitchFamily="50" charset="-128"/>
            <a:cs typeface="+mn-cs"/>
          </a:endParaRPr>
        </a:p>
        <a:p>
          <a:pPr algn="l"/>
          <a:r>
            <a:rPr lang="ja-JP" altLang="en-US" sz="1050">
              <a:solidFill>
                <a:schemeClr val="dk1"/>
              </a:solidFill>
              <a:latin typeface="HG丸ｺﾞｼｯｸM-PRO" pitchFamily="50" charset="-128"/>
              <a:ea typeface="HG丸ｺﾞｼｯｸM-PRO" pitchFamily="50" charset="-128"/>
              <a:cs typeface="+mn-cs"/>
            </a:rPr>
            <a:t>　その一環としまして、お申込み前に、当機構融資制度において特に重要である事項を記載しました</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b="1" u="none">
              <a:solidFill>
                <a:schemeClr val="accent2"/>
              </a:solidFill>
              <a:latin typeface="HG丸ｺﾞｼｯｸM-PRO" pitchFamily="50" charset="-128"/>
              <a:ea typeface="HG丸ｺﾞｼｯｸM-PRO" pitchFamily="50" charset="-128"/>
              <a:cs typeface="+mn-cs"/>
            </a:rPr>
            <a:t>主な説明項目</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を</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融資のごあんない</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（当パンフレットは当機構</a:t>
          </a:r>
          <a:r>
            <a:rPr lang="en-US" altLang="ja-JP" sz="1050">
              <a:solidFill>
                <a:schemeClr val="dk1"/>
              </a:solidFill>
              <a:latin typeface="HG丸ｺﾞｼｯｸM-PRO" pitchFamily="50" charset="-128"/>
              <a:ea typeface="HG丸ｺﾞｼｯｸM-PRO" pitchFamily="50" charset="-128"/>
              <a:cs typeface="+mn-cs"/>
            </a:rPr>
            <a:t>HP</a:t>
          </a:r>
          <a:r>
            <a:rPr lang="ja-JP" altLang="en-US" sz="1050">
              <a:solidFill>
                <a:schemeClr val="dk1"/>
              </a:solidFill>
              <a:latin typeface="HG丸ｺﾞｼｯｸM-PRO" pitchFamily="50" charset="-128"/>
              <a:ea typeface="HG丸ｺﾞｼｯｸM-PRO" pitchFamily="50" charset="-128"/>
              <a:cs typeface="+mn-cs"/>
            </a:rPr>
            <a:t>に掲載しております。）とともに必ずお読みいただきご確認ください。その後、</a:t>
          </a:r>
          <a:r>
            <a:rPr lang="ja-JP" altLang="en-US" sz="1050" u="sng">
              <a:solidFill>
                <a:schemeClr val="dk1"/>
              </a:solidFill>
              <a:latin typeface="HG丸ｺﾞｼｯｸM-PRO" pitchFamily="50" charset="-128"/>
              <a:ea typeface="HG丸ｺﾞｼｯｸM-PRO" pitchFamily="50" charset="-128"/>
              <a:cs typeface="+mn-cs"/>
            </a:rPr>
            <a:t>ご確認された方の氏名等をご記入いただきました</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b="1" u="sng">
              <a:solidFill>
                <a:schemeClr val="accent2"/>
              </a:solidFill>
              <a:latin typeface="HG丸ｺﾞｼｯｸM-PRO" pitchFamily="50" charset="-128"/>
              <a:ea typeface="HG丸ｺﾞｼｯｸM-PRO" pitchFamily="50" charset="-128"/>
              <a:cs typeface="+mn-cs"/>
            </a:rPr>
            <a:t>主な説明項目</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u="sng">
              <a:solidFill>
                <a:schemeClr val="dk1"/>
              </a:solidFill>
              <a:latin typeface="HG丸ｺﾞｼｯｸM-PRO" pitchFamily="50" charset="-128"/>
              <a:ea typeface="HG丸ｺﾞｼｯｸM-PRO" pitchFamily="50" charset="-128"/>
              <a:cs typeface="+mn-cs"/>
            </a:rPr>
            <a:t>を借入申込書とともにご提出いただきます。</a:t>
          </a:r>
          <a:endParaRPr kumimoji="1" lang="en-US" altLang="ja-JP" sz="1050" u="sng">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なお、</a:t>
          </a:r>
          <a:r>
            <a:rPr kumimoji="1" lang="ja-JP" altLang="en-US" sz="1050" u="sng">
              <a:solidFill>
                <a:schemeClr val="dk1"/>
              </a:solidFill>
              <a:latin typeface="HG丸ｺﾞｼｯｸM-PRO" pitchFamily="50" charset="-128"/>
              <a:ea typeface="HG丸ｺﾞｼｯｸM-PRO" pitchFamily="50" charset="-128"/>
              <a:cs typeface="+mn-cs"/>
            </a:rPr>
            <a:t>融資相談時等、借入申込み前に</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b="1" u="sng">
              <a:solidFill>
                <a:schemeClr val="accent2"/>
              </a:solidFill>
              <a:latin typeface="HG丸ｺﾞｼｯｸM-PRO" pitchFamily="50" charset="-128"/>
              <a:ea typeface="HG丸ｺﾞｼｯｸM-PRO" pitchFamily="50" charset="-128"/>
              <a:cs typeface="+mn-cs"/>
            </a:rPr>
            <a:t>主な説明項目</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u="sng">
              <a:solidFill>
                <a:schemeClr val="dk1"/>
              </a:solidFill>
              <a:latin typeface="HG丸ｺﾞｼｯｸM-PRO" pitchFamily="50" charset="-128"/>
              <a:ea typeface="HG丸ｺﾞｼｯｸM-PRO" pitchFamily="50" charset="-128"/>
              <a:cs typeface="+mn-cs"/>
            </a:rPr>
            <a:t>についてご確認、ご提出いただきましたお客様につきましては、改めてのご提出は不要です。</a:t>
          </a:r>
          <a:r>
            <a:rPr kumimoji="1" lang="ja-JP" altLang="en-US" sz="1050">
              <a:solidFill>
                <a:schemeClr val="dk1"/>
              </a:solidFill>
              <a:latin typeface="HG丸ｺﾞｼｯｸM-PRO" pitchFamily="50" charset="-128"/>
              <a:ea typeface="HG丸ｺﾞｼｯｸM-PRO" pitchFamily="50" charset="-128"/>
              <a:cs typeface="+mn-cs"/>
            </a:rPr>
            <a:t>（借入申込書</a:t>
          </a:r>
          <a:r>
            <a:rPr kumimoji="1" lang="en-US" altLang="ja-JP" sz="1050">
              <a:solidFill>
                <a:schemeClr val="dk1"/>
              </a:solidFill>
              <a:latin typeface="HG丸ｺﾞｼｯｸM-PRO" pitchFamily="50" charset="-128"/>
              <a:ea typeface="HG丸ｺﾞｼｯｸM-PRO" pitchFamily="50" charset="-128"/>
              <a:cs typeface="+mn-cs"/>
            </a:rPr>
            <a:t>1</a:t>
          </a:r>
          <a:r>
            <a:rPr kumimoji="1" lang="ja-JP" altLang="en-US" sz="1050">
              <a:solidFill>
                <a:schemeClr val="dk1"/>
              </a:solidFill>
              <a:latin typeface="HG丸ｺﾞｼｯｸM-PRO" pitchFamily="50" charset="-128"/>
              <a:ea typeface="HG丸ｺﾞｼｯｸM-PRO" pitchFamily="50" charset="-128"/>
              <a:cs typeface="+mn-cs"/>
            </a:rPr>
            <a:t>枚目に当該事項につきましてチェックしていただく欄がございます。）</a:t>
          </a:r>
          <a:endParaRPr kumimoji="1" lang="en-US" altLang="ja-JP" sz="1050">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ご不明な点や改めてご説明が必要な点がございましたらお手数ですがご連絡くださるようお願い申し上げます。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49</xdr:row>
          <xdr:rowOff>31750</xdr:rowOff>
        </xdr:from>
        <xdr:to>
          <xdr:col>19</xdr:col>
          <xdr:colOff>25400</xdr:colOff>
          <xdr:row>49</xdr:row>
          <xdr:rowOff>298450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今次借入申込書提出時に確認し添付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49</xdr:row>
          <xdr:rowOff>31750</xdr:rowOff>
        </xdr:from>
        <xdr:to>
          <xdr:col>32</xdr:col>
          <xdr:colOff>31750</xdr:colOff>
          <xdr:row>49</xdr:row>
          <xdr:rowOff>304800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融資相談時等に確認し提出済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523875</xdr:colOff>
      <xdr:row>8</xdr:row>
      <xdr:rowOff>38100</xdr:rowOff>
    </xdr:from>
    <xdr:to>
      <xdr:col>30</xdr:col>
      <xdr:colOff>676275</xdr:colOff>
      <xdr:row>11</xdr:row>
      <xdr:rowOff>400050</xdr:rowOff>
    </xdr:to>
    <xdr:sp macro="" textlink="">
      <xdr:nvSpPr>
        <xdr:cNvPr id="2" name="右中かっこ 1"/>
        <xdr:cNvSpPr/>
      </xdr:nvSpPr>
      <xdr:spPr>
        <a:xfrm>
          <a:off x="9982200" y="1438275"/>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533400</xdr:colOff>
      <xdr:row>16</xdr:row>
      <xdr:rowOff>76200</xdr:rowOff>
    </xdr:from>
    <xdr:to>
      <xdr:col>31</xdr:col>
      <xdr:colOff>0</xdr:colOff>
      <xdr:row>19</xdr:row>
      <xdr:rowOff>438150</xdr:rowOff>
    </xdr:to>
    <xdr:sp macro="" textlink="">
      <xdr:nvSpPr>
        <xdr:cNvPr id="3" name="右中かっこ 2"/>
        <xdr:cNvSpPr/>
      </xdr:nvSpPr>
      <xdr:spPr>
        <a:xfrm>
          <a:off x="9991725" y="4495800"/>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zoomScaleNormal="100" workbookViewId="0">
      <selection activeCell="B3" sqref="B3"/>
    </sheetView>
  </sheetViews>
  <sheetFormatPr defaultColWidth="9" defaultRowHeight="13"/>
  <cols>
    <col min="1" max="1" width="4.08984375" style="52" customWidth="1"/>
    <col min="2" max="2" width="95.81640625" style="52" customWidth="1"/>
    <col min="3" max="16384" width="9" style="52"/>
  </cols>
  <sheetData>
    <row r="1" spans="2:2">
      <c r="B1" s="232">
        <v>43556</v>
      </c>
    </row>
    <row r="2" spans="2:2">
      <c r="B2" s="51"/>
    </row>
    <row r="3" spans="2:2" s="54" customFormat="1" ht="16.5">
      <c r="B3" s="53" t="s">
        <v>295</v>
      </c>
    </row>
    <row r="4" spans="2:2" s="54" customFormat="1" ht="16.5">
      <c r="B4" s="53"/>
    </row>
    <row r="6" spans="2:2" s="54" customFormat="1" ht="16.5">
      <c r="B6" s="55" t="s">
        <v>327</v>
      </c>
    </row>
    <row r="7" spans="2:2" s="54" customFormat="1" ht="2.4" customHeight="1">
      <c r="B7" s="55"/>
    </row>
    <row r="8" spans="2:2" ht="81.650000000000006" customHeight="1">
      <c r="B8" s="240" t="s">
        <v>365</v>
      </c>
    </row>
    <row r="10" spans="2:2" ht="16.5">
      <c r="B10" s="222" t="s">
        <v>301</v>
      </c>
    </row>
    <row r="11" spans="2:2" ht="195.65" customHeight="1"/>
    <row r="13" spans="2:2" ht="16.5">
      <c r="B13" s="57" t="s">
        <v>302</v>
      </c>
    </row>
    <row r="14" spans="2:2" ht="173.25" customHeight="1">
      <c r="B14" s="56" t="s">
        <v>362</v>
      </c>
    </row>
    <row r="16" spans="2:2" ht="16.5">
      <c r="B16" s="57" t="s">
        <v>294</v>
      </c>
    </row>
    <row r="26" spans="1:2" ht="25.5" customHeight="1"/>
    <row r="27" spans="1:2" ht="45" customHeight="1">
      <c r="A27" s="252" t="s">
        <v>364</v>
      </c>
      <c r="B27" s="252"/>
    </row>
  </sheetData>
  <mergeCells count="1">
    <mergeCell ref="A27:B27"/>
  </mergeCells>
  <phoneticPr fontId="18"/>
  <printOptions horizontalCentered="1"/>
  <pageMargins left="0.51181102362204722" right="0.51181102362204722" top="0.55118110236220474" bottom="0"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1"/>
  <sheetViews>
    <sheetView zoomScaleNormal="100" zoomScaleSheetLayoutView="115" workbookViewId="0">
      <selection activeCell="W5" sqref="W5:AA6"/>
    </sheetView>
  </sheetViews>
  <sheetFormatPr defaultColWidth="9" defaultRowHeight="12"/>
  <cols>
    <col min="1" max="1" width="1.81640625" style="6" customWidth="1"/>
    <col min="2" max="2" width="9" style="6"/>
    <col min="3" max="3" width="8.453125" style="6" bestFit="1" customWidth="1"/>
    <col min="4" max="33" width="2.08984375" style="6" customWidth="1"/>
    <col min="34" max="34" width="3.1796875" style="6" bestFit="1" customWidth="1"/>
    <col min="35" max="35" width="1.81640625" style="6" customWidth="1"/>
    <col min="36" max="16384" width="9" style="6"/>
  </cols>
  <sheetData>
    <row r="1" spans="1:35" ht="16.5">
      <c r="A1" s="423" t="s">
        <v>34</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row>
    <row r="2" spans="1:35" ht="18" customHeight="1">
      <c r="B2" s="262" t="s">
        <v>22</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row>
    <row r="3" spans="1:35" ht="12"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5" ht="14">
      <c r="B4" s="2" t="s">
        <v>76</v>
      </c>
      <c r="P4" s="234"/>
      <c r="Q4" s="234"/>
      <c r="R4" s="234"/>
      <c r="S4" s="234"/>
      <c r="T4" s="234"/>
      <c r="U4" s="234"/>
      <c r="V4" s="234"/>
      <c r="W4" s="234"/>
      <c r="X4" s="234"/>
      <c r="Y4" s="234"/>
      <c r="Z4" s="234"/>
      <c r="AA4" s="234"/>
      <c r="AB4" s="234"/>
      <c r="AC4" s="234"/>
      <c r="AD4" s="234"/>
      <c r="AE4" s="234"/>
      <c r="AF4" s="234"/>
      <c r="AG4" s="234"/>
    </row>
    <row r="5" spans="1:35" ht="18" customHeight="1">
      <c r="O5" s="233"/>
      <c r="P5" s="404" t="s">
        <v>343</v>
      </c>
      <c r="Q5" s="439"/>
      <c r="R5" s="439"/>
      <c r="S5" s="439"/>
      <c r="T5" s="439"/>
      <c r="U5" s="439"/>
      <c r="V5" s="440"/>
      <c r="W5" s="444"/>
      <c r="X5" s="445"/>
      <c r="Y5" s="445"/>
      <c r="Z5" s="445"/>
      <c r="AA5" s="445"/>
      <c r="AB5" s="448" t="s">
        <v>330</v>
      </c>
      <c r="AC5" s="436"/>
      <c r="AD5" s="437"/>
      <c r="AE5" s="448" t="s">
        <v>331</v>
      </c>
      <c r="AF5" s="436"/>
      <c r="AG5" s="437"/>
      <c r="AH5" s="260" t="s">
        <v>332</v>
      </c>
      <c r="AI5" s="7"/>
    </row>
    <row r="6" spans="1:35" ht="18" customHeight="1">
      <c r="B6" s="5" t="s">
        <v>66</v>
      </c>
      <c r="C6" s="21"/>
      <c r="D6" s="21"/>
      <c r="E6" s="21"/>
      <c r="F6" s="21"/>
      <c r="G6" s="21"/>
      <c r="H6" s="21"/>
      <c r="I6" s="21"/>
      <c r="J6" s="21"/>
      <c r="K6" s="21"/>
      <c r="L6" s="21"/>
      <c r="M6" s="21"/>
      <c r="N6" s="21"/>
      <c r="O6" s="221"/>
      <c r="P6" s="441"/>
      <c r="Q6" s="442"/>
      <c r="R6" s="442"/>
      <c r="S6" s="442"/>
      <c r="T6" s="442"/>
      <c r="U6" s="442"/>
      <c r="V6" s="443"/>
      <c r="W6" s="446"/>
      <c r="X6" s="447"/>
      <c r="Y6" s="447"/>
      <c r="Z6" s="447"/>
      <c r="AA6" s="447"/>
      <c r="AB6" s="449"/>
      <c r="AC6" s="438"/>
      <c r="AD6" s="438"/>
      <c r="AE6" s="449"/>
      <c r="AF6" s="438"/>
      <c r="AG6" s="438"/>
      <c r="AH6" s="261"/>
      <c r="AI6" s="7"/>
    </row>
    <row r="7" spans="1:35" ht="14.25" customHeight="1">
      <c r="B7" s="278" t="s">
        <v>0</v>
      </c>
      <c r="C7" s="279"/>
      <c r="D7" s="22" t="s">
        <v>20</v>
      </c>
      <c r="E7" s="263"/>
      <c r="F7" s="263"/>
      <c r="G7" s="263"/>
      <c r="H7" s="10" t="s">
        <v>67</v>
      </c>
      <c r="I7" s="263"/>
      <c r="J7" s="263"/>
      <c r="K7" s="263"/>
      <c r="L7" s="263"/>
      <c r="M7" s="10"/>
      <c r="N7" s="10"/>
      <c r="O7" s="10"/>
      <c r="P7" s="223"/>
      <c r="Q7" s="223"/>
      <c r="R7" s="223"/>
      <c r="S7" s="264" t="s">
        <v>17</v>
      </c>
      <c r="T7" s="265"/>
      <c r="U7" s="266"/>
      <c r="V7" s="267"/>
      <c r="W7" s="268"/>
      <c r="X7" s="268"/>
      <c r="Y7" s="268"/>
      <c r="Z7" s="224" t="s">
        <v>31</v>
      </c>
      <c r="AA7" s="273"/>
      <c r="AB7" s="273"/>
      <c r="AC7" s="273"/>
      <c r="AD7" s="224" t="s">
        <v>30</v>
      </c>
      <c r="AE7" s="273"/>
      <c r="AF7" s="268"/>
      <c r="AG7" s="268"/>
      <c r="AH7" s="274"/>
      <c r="AI7" s="8"/>
    </row>
    <row r="8" spans="1:35" ht="15" customHeight="1">
      <c r="B8" s="280"/>
      <c r="C8" s="281"/>
      <c r="D8" s="285" t="s">
        <v>380</v>
      </c>
      <c r="E8" s="286"/>
      <c r="F8" s="286"/>
      <c r="G8" s="286"/>
      <c r="H8" s="287"/>
      <c r="I8" s="287"/>
      <c r="J8" s="288"/>
      <c r="K8" s="287"/>
      <c r="L8" s="287"/>
      <c r="M8" s="287"/>
      <c r="N8" s="287"/>
      <c r="O8" s="287"/>
      <c r="P8" s="287"/>
      <c r="Q8" s="287"/>
      <c r="R8" s="287"/>
      <c r="S8" s="287"/>
      <c r="T8" s="287"/>
      <c r="U8" s="287"/>
      <c r="V8" s="287"/>
      <c r="W8" s="287"/>
      <c r="X8" s="287"/>
      <c r="Y8" s="287"/>
      <c r="Z8" s="287"/>
      <c r="AA8" s="287"/>
      <c r="AB8" s="287"/>
      <c r="AC8" s="287"/>
      <c r="AD8" s="287"/>
      <c r="AE8" s="287"/>
      <c r="AF8" s="287"/>
      <c r="AG8" s="287"/>
      <c r="AH8" s="289"/>
      <c r="AI8" s="4"/>
    </row>
    <row r="9" spans="1:35" ht="29.4" customHeight="1">
      <c r="B9" s="282"/>
      <c r="C9" s="283"/>
      <c r="D9" s="275"/>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7"/>
      <c r="AI9" s="4"/>
    </row>
    <row r="10" spans="1:35" ht="15" customHeight="1">
      <c r="B10" s="278" t="s">
        <v>1</v>
      </c>
      <c r="C10" s="279"/>
      <c r="D10" s="285" t="s">
        <v>385</v>
      </c>
      <c r="E10" s="286"/>
      <c r="F10" s="286"/>
      <c r="G10" s="286"/>
      <c r="H10" s="287"/>
      <c r="I10" s="287"/>
      <c r="J10" s="288"/>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9"/>
      <c r="AI10" s="4"/>
    </row>
    <row r="11" spans="1:35" ht="12" customHeight="1">
      <c r="B11" s="280"/>
      <c r="C11" s="281"/>
      <c r="D11" s="290"/>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36"/>
      <c r="AF11" s="236"/>
      <c r="AG11" s="236"/>
      <c r="AH11" s="16"/>
      <c r="AI11" s="4"/>
    </row>
    <row r="12" spans="1:35" ht="12" customHeight="1">
      <c r="B12" s="280"/>
      <c r="C12" s="281"/>
      <c r="D12" s="292"/>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57" t="s">
        <v>386</v>
      </c>
      <c r="AF12" s="258"/>
      <c r="AG12" s="259"/>
      <c r="AH12" s="16"/>
      <c r="AI12" s="4"/>
    </row>
    <row r="13" spans="1:35" ht="12" customHeight="1">
      <c r="B13" s="425"/>
      <c r="C13" s="426"/>
      <c r="D13" s="294"/>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50"/>
      <c r="AF13" s="250"/>
      <c r="AG13" s="250"/>
      <c r="AH13" s="16"/>
      <c r="AI13" s="236"/>
    </row>
    <row r="14" spans="1:35" ht="24.75" customHeight="1">
      <c r="B14" s="269" t="s">
        <v>2</v>
      </c>
      <c r="C14" s="270"/>
      <c r="D14" s="20"/>
      <c r="E14" s="19"/>
      <c r="F14" s="19"/>
      <c r="G14" s="271"/>
      <c r="H14" s="271"/>
      <c r="I14" s="271"/>
      <c r="J14" s="271"/>
      <c r="K14" s="271"/>
      <c r="L14" s="19"/>
      <c r="M14" s="272"/>
      <c r="N14" s="272"/>
      <c r="O14" s="19" t="s">
        <v>33</v>
      </c>
      <c r="P14" s="272"/>
      <c r="Q14" s="272"/>
      <c r="R14" s="19" t="s">
        <v>65</v>
      </c>
      <c r="S14" s="272"/>
      <c r="T14" s="272"/>
      <c r="U14" s="19" t="s">
        <v>68</v>
      </c>
      <c r="V14" s="19"/>
      <c r="W14" s="19" t="s">
        <v>31</v>
      </c>
      <c r="X14" s="284"/>
      <c r="Y14" s="284"/>
      <c r="Z14" s="284"/>
      <c r="AA14" s="284"/>
      <c r="AB14" s="284"/>
      <c r="AC14" s="284"/>
      <c r="AD14" s="284"/>
      <c r="AE14" s="19" t="s">
        <v>30</v>
      </c>
      <c r="AF14" s="23"/>
      <c r="AG14" s="23"/>
      <c r="AH14" s="24"/>
      <c r="AI14" s="4"/>
    </row>
    <row r="15" spans="1:35" ht="15" customHeight="1">
      <c r="B15" s="382" t="s">
        <v>383</v>
      </c>
      <c r="C15" s="391"/>
      <c r="D15" s="285" t="s">
        <v>385</v>
      </c>
      <c r="E15" s="286"/>
      <c r="F15" s="286"/>
      <c r="G15" s="286"/>
      <c r="H15" s="287"/>
      <c r="I15" s="287"/>
      <c r="J15" s="288"/>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9"/>
      <c r="AI15" s="4"/>
    </row>
    <row r="16" spans="1:35" ht="12" customHeight="1">
      <c r="B16" s="392"/>
      <c r="C16" s="393"/>
      <c r="D16" s="253"/>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14"/>
      <c r="AF16" s="14"/>
      <c r="AG16" s="14"/>
      <c r="AH16" s="15"/>
      <c r="AI16" s="4"/>
    </row>
    <row r="17" spans="2:35" ht="12" customHeight="1">
      <c r="B17" s="394"/>
      <c r="C17" s="395"/>
      <c r="D17" s="255"/>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t="s">
        <v>387</v>
      </c>
      <c r="AF17" s="258"/>
      <c r="AG17" s="259"/>
      <c r="AH17" s="16"/>
      <c r="AI17" s="4"/>
    </row>
    <row r="18" spans="2:35" ht="14.25" customHeight="1">
      <c r="B18" s="396"/>
      <c r="C18" s="397"/>
      <c r="D18" s="17" t="s">
        <v>19</v>
      </c>
      <c r="E18" s="17"/>
      <c r="F18" s="17"/>
      <c r="G18" s="17"/>
      <c r="H18" s="17"/>
      <c r="I18" s="17"/>
      <c r="J18" s="17"/>
      <c r="K18" s="322"/>
      <c r="L18" s="322"/>
      <c r="M18" s="322"/>
      <c r="N18" s="322"/>
      <c r="O18" s="322"/>
      <c r="P18" s="322"/>
      <c r="Q18" s="17"/>
      <c r="R18" s="318"/>
      <c r="S18" s="318"/>
      <c r="T18" s="17" t="s">
        <v>14</v>
      </c>
      <c r="U18" s="318"/>
      <c r="V18" s="318"/>
      <c r="W18" s="17" t="s">
        <v>15</v>
      </c>
      <c r="X18" s="318"/>
      <c r="Y18" s="318"/>
      <c r="Z18" s="17" t="s">
        <v>68</v>
      </c>
      <c r="AA18" s="17" t="s">
        <v>18</v>
      </c>
      <c r="AB18" s="17" t="s">
        <v>69</v>
      </c>
      <c r="AC18" s="319"/>
      <c r="AD18" s="319"/>
      <c r="AE18" s="17" t="s">
        <v>21</v>
      </c>
      <c r="AF18" s="17" t="s">
        <v>30</v>
      </c>
      <c r="AG18" s="17"/>
      <c r="AH18" s="18"/>
      <c r="AI18" s="4"/>
    </row>
    <row r="19" spans="2:35" ht="14.25" customHeight="1">
      <c r="B19" s="296" t="s">
        <v>35</v>
      </c>
      <c r="C19" s="297"/>
      <c r="D19" s="26"/>
      <c r="E19" s="27"/>
      <c r="F19" s="27"/>
      <c r="G19" s="27"/>
      <c r="H19" s="27"/>
      <c r="I19" s="27"/>
      <c r="J19" s="27"/>
      <c r="K19" s="298"/>
      <c r="L19" s="298"/>
      <c r="M19" s="298"/>
      <c r="N19" s="298"/>
      <c r="O19" s="298"/>
      <c r="P19" s="298"/>
      <c r="Q19" s="27"/>
      <c r="R19" s="299"/>
      <c r="S19" s="299"/>
      <c r="T19" s="27" t="s">
        <v>14</v>
      </c>
      <c r="U19" s="299"/>
      <c r="V19" s="299"/>
      <c r="W19" s="27" t="s">
        <v>15</v>
      </c>
      <c r="X19" s="299"/>
      <c r="Y19" s="299"/>
      <c r="Z19" s="27" t="s">
        <v>68</v>
      </c>
      <c r="AA19" s="27"/>
      <c r="AB19" s="27"/>
      <c r="AC19" s="11"/>
      <c r="AD19" s="11"/>
      <c r="AE19" s="27"/>
      <c r="AF19" s="27"/>
      <c r="AG19" s="27"/>
      <c r="AH19" s="28"/>
      <c r="AI19" s="4"/>
    </row>
    <row r="20" spans="2:35" s="251" customFormat="1" ht="10" customHeight="1">
      <c r="B20" s="389" t="s">
        <v>384</v>
      </c>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row>
    <row r="21" spans="2:35" ht="15" customHeight="1">
      <c r="B21" s="2" t="s">
        <v>23</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row>
    <row r="22" spans="2:35" ht="20.149999999999999" customHeight="1">
      <c r="B22" s="307" t="s">
        <v>70</v>
      </c>
      <c r="C22" s="237" t="s">
        <v>3</v>
      </c>
      <c r="D22" s="310"/>
      <c r="E22" s="311"/>
      <c r="F22" s="311"/>
      <c r="G22" s="311"/>
      <c r="H22" s="311"/>
      <c r="I22" s="311"/>
      <c r="J22" s="311"/>
      <c r="K22" s="311"/>
      <c r="L22" s="311"/>
      <c r="M22" s="311"/>
      <c r="N22" s="311"/>
      <c r="O22" s="311"/>
      <c r="P22" s="311"/>
      <c r="Q22" s="286" t="s">
        <v>71</v>
      </c>
      <c r="R22" s="286"/>
      <c r="S22" s="306"/>
      <c r="T22" s="343" t="s">
        <v>299</v>
      </c>
      <c r="U22" s="344"/>
      <c r="V22" s="344"/>
      <c r="W22" s="344"/>
      <c r="X22" s="344"/>
      <c r="Y22" s="344"/>
      <c r="Z22" s="345"/>
      <c r="AA22" s="349"/>
      <c r="AB22" s="350"/>
      <c r="AC22" s="350"/>
      <c r="AD22" s="353" t="s">
        <v>33</v>
      </c>
      <c r="AE22" s="350"/>
      <c r="AF22" s="350"/>
      <c r="AG22" s="350"/>
      <c r="AH22" s="355" t="s">
        <v>36</v>
      </c>
      <c r="AI22" s="4"/>
    </row>
    <row r="23" spans="2:35" ht="10.25" customHeight="1">
      <c r="B23" s="308"/>
      <c r="C23" s="312" t="s">
        <v>4</v>
      </c>
      <c r="D23" s="211"/>
      <c r="E23" s="211"/>
      <c r="F23" s="211"/>
      <c r="G23" s="211"/>
      <c r="H23" s="211"/>
      <c r="I23" s="211"/>
      <c r="J23" s="211"/>
      <c r="K23" s="211"/>
      <c r="L23" s="211"/>
      <c r="M23" s="211"/>
      <c r="N23" s="211"/>
      <c r="O23" s="211"/>
      <c r="P23" s="211"/>
      <c r="Q23" s="339" t="s">
        <v>71</v>
      </c>
      <c r="R23" s="339"/>
      <c r="S23" s="340"/>
      <c r="T23" s="346"/>
      <c r="U23" s="347"/>
      <c r="V23" s="347"/>
      <c r="W23" s="347"/>
      <c r="X23" s="347"/>
      <c r="Y23" s="347"/>
      <c r="Z23" s="348"/>
      <c r="AA23" s="351"/>
      <c r="AB23" s="352"/>
      <c r="AC23" s="352"/>
      <c r="AD23" s="354"/>
      <c r="AE23" s="352"/>
      <c r="AF23" s="352"/>
      <c r="AG23" s="352"/>
      <c r="AH23" s="356"/>
      <c r="AI23" s="209"/>
    </row>
    <row r="24" spans="2:35" ht="10.25" customHeight="1">
      <c r="B24" s="309"/>
      <c r="C24" s="313"/>
      <c r="D24" s="305"/>
      <c r="E24" s="305"/>
      <c r="F24" s="305"/>
      <c r="G24" s="305"/>
      <c r="H24" s="305"/>
      <c r="I24" s="305"/>
      <c r="J24" s="305"/>
      <c r="K24" s="305"/>
      <c r="L24" s="305"/>
      <c r="M24" s="305"/>
      <c r="N24" s="305"/>
      <c r="O24" s="305"/>
      <c r="P24" s="305"/>
      <c r="Q24" s="341"/>
      <c r="R24" s="341"/>
      <c r="S24" s="342"/>
      <c r="T24" s="218" t="s">
        <v>300</v>
      </c>
      <c r="U24" s="212"/>
      <c r="V24" s="212"/>
      <c r="W24" s="212"/>
      <c r="X24" s="212"/>
      <c r="Y24" s="212"/>
      <c r="Z24" s="213"/>
      <c r="AA24" s="215"/>
      <c r="AB24" s="216"/>
      <c r="AC24" s="216"/>
      <c r="AD24" s="217"/>
      <c r="AE24" s="216"/>
      <c r="AF24" s="216"/>
      <c r="AG24" s="216"/>
      <c r="AH24" s="214"/>
      <c r="AI24" s="4"/>
    </row>
    <row r="25" spans="2:35" ht="20.149999999999999" customHeight="1">
      <c r="B25" s="300" t="s">
        <v>372</v>
      </c>
      <c r="C25" s="237" t="s">
        <v>3</v>
      </c>
      <c r="D25" s="302"/>
      <c r="E25" s="302"/>
      <c r="F25" s="302"/>
      <c r="G25" s="25" t="s">
        <v>334</v>
      </c>
      <c r="H25" s="25"/>
      <c r="I25" s="25"/>
      <c r="J25" s="25"/>
      <c r="K25" s="25"/>
      <c r="L25" s="25"/>
      <c r="M25" s="25"/>
      <c r="N25" s="302"/>
      <c r="O25" s="302"/>
      <c r="P25" s="302"/>
      <c r="Q25" s="303" t="s">
        <v>381</v>
      </c>
      <c r="R25" s="303"/>
      <c r="S25" s="304"/>
      <c r="T25" s="336" t="s">
        <v>72</v>
      </c>
      <c r="U25" s="337"/>
      <c r="V25" s="337"/>
      <c r="W25" s="337"/>
      <c r="X25" s="337"/>
      <c r="Y25" s="337"/>
      <c r="Z25" s="338"/>
      <c r="AA25" s="320"/>
      <c r="AB25" s="321"/>
      <c r="AC25" s="321"/>
      <c r="AD25" s="29" t="s">
        <v>33</v>
      </c>
      <c r="AE25" s="323"/>
      <c r="AF25" s="324"/>
      <c r="AG25" s="324"/>
      <c r="AH25" s="327" t="s">
        <v>37</v>
      </c>
      <c r="AI25" s="4"/>
    </row>
    <row r="26" spans="2:35" ht="20.149999999999999" customHeight="1">
      <c r="B26" s="301"/>
      <c r="C26" s="238" t="s">
        <v>4</v>
      </c>
      <c r="D26" s="326"/>
      <c r="E26" s="326"/>
      <c r="F26" s="326"/>
      <c r="G26" s="21" t="s">
        <v>335</v>
      </c>
      <c r="H26" s="21"/>
      <c r="I26" s="21"/>
      <c r="J26" s="21"/>
      <c r="K26" s="21"/>
      <c r="L26" s="21"/>
      <c r="M26" s="21"/>
      <c r="N26" s="326"/>
      <c r="O26" s="326"/>
      <c r="P26" s="326"/>
      <c r="Q26" s="329" t="s">
        <v>381</v>
      </c>
      <c r="R26" s="329"/>
      <c r="S26" s="330"/>
      <c r="T26" s="331" t="s">
        <v>73</v>
      </c>
      <c r="U26" s="332"/>
      <c r="V26" s="332"/>
      <c r="W26" s="332"/>
      <c r="X26" s="332"/>
      <c r="Y26" s="332"/>
      <c r="Z26" s="333"/>
      <c r="AA26" s="334"/>
      <c r="AB26" s="335"/>
      <c r="AC26" s="335"/>
      <c r="AD26" s="30" t="s">
        <v>36</v>
      </c>
      <c r="AE26" s="325"/>
      <c r="AF26" s="326"/>
      <c r="AG26" s="326"/>
      <c r="AH26" s="328"/>
      <c r="AI26" s="4"/>
    </row>
    <row r="27" spans="2:35" ht="20.149999999999999" customHeight="1">
      <c r="B27" s="382" t="s">
        <v>5</v>
      </c>
      <c r="C27" s="383"/>
      <c r="D27" s="278" t="s">
        <v>340</v>
      </c>
      <c r="E27" s="353"/>
      <c r="F27" s="353"/>
      <c r="G27" s="353"/>
      <c r="H27" s="353"/>
      <c r="I27" s="353"/>
      <c r="J27" s="353"/>
      <c r="K27" s="353"/>
      <c r="L27" s="353"/>
      <c r="M27" s="353"/>
      <c r="N27" s="278" t="s">
        <v>38</v>
      </c>
      <c r="O27" s="353"/>
      <c r="P27" s="353"/>
      <c r="Q27" s="353"/>
      <c r="R27" s="353"/>
      <c r="S27" s="353"/>
      <c r="T27" s="353"/>
      <c r="U27" s="279"/>
      <c r="V27" s="411"/>
      <c r="W27" s="412"/>
      <c r="X27" s="412"/>
      <c r="Y27" s="412"/>
      <c r="Z27" s="412"/>
      <c r="AA27" s="412"/>
      <c r="AB27" s="412"/>
      <c r="AC27" s="412"/>
      <c r="AD27" s="412"/>
      <c r="AE27" s="412"/>
      <c r="AF27" s="412"/>
      <c r="AG27" s="412"/>
      <c r="AH27" s="413"/>
      <c r="AI27" s="4"/>
    </row>
    <row r="28" spans="2:35" ht="20.149999999999999" customHeight="1">
      <c r="B28" s="384"/>
      <c r="C28" s="385"/>
      <c r="D28" s="282"/>
      <c r="E28" s="357"/>
      <c r="F28" s="357"/>
      <c r="G28" s="357"/>
      <c r="H28" s="357"/>
      <c r="I28" s="357"/>
      <c r="J28" s="357"/>
      <c r="K28" s="357"/>
      <c r="L28" s="357"/>
      <c r="M28" s="357"/>
      <c r="N28" s="282" t="s">
        <v>39</v>
      </c>
      <c r="O28" s="357"/>
      <c r="P28" s="357"/>
      <c r="Q28" s="357"/>
      <c r="R28" s="357"/>
      <c r="S28" s="357"/>
      <c r="T28" s="357"/>
      <c r="U28" s="283"/>
      <c r="V28" s="414"/>
      <c r="W28" s="415"/>
      <c r="X28" s="415"/>
      <c r="Y28" s="415"/>
      <c r="Z28" s="415"/>
      <c r="AA28" s="415"/>
      <c r="AB28" s="415"/>
      <c r="AC28" s="415"/>
      <c r="AD28" s="415"/>
      <c r="AE28" s="415"/>
      <c r="AF28" s="415"/>
      <c r="AG28" s="415"/>
      <c r="AH28" s="416"/>
      <c r="AI28" s="4"/>
    </row>
    <row r="29" spans="2:35" ht="29" customHeight="1">
      <c r="B29" s="404" t="s">
        <v>336</v>
      </c>
      <c r="C29" s="405"/>
      <c r="D29" s="314" t="s">
        <v>333</v>
      </c>
      <c r="E29" s="315"/>
      <c r="F29" s="315"/>
      <c r="G29" s="315"/>
      <c r="H29" s="315"/>
      <c r="I29" s="315"/>
      <c r="J29" s="315"/>
      <c r="K29" s="315"/>
      <c r="L29" s="315"/>
      <c r="M29" s="315"/>
      <c r="N29" s="315"/>
      <c r="O29" s="315"/>
      <c r="P29" s="315"/>
      <c r="Q29" s="315"/>
      <c r="R29" s="315"/>
      <c r="S29" s="315"/>
      <c r="T29" s="315"/>
      <c r="U29" s="315"/>
      <c r="V29" s="315"/>
      <c r="W29" s="316"/>
      <c r="X29" s="316"/>
      <c r="Y29" s="316"/>
      <c r="Z29" s="316"/>
      <c r="AA29" s="316"/>
      <c r="AB29" s="316"/>
      <c r="AC29" s="316"/>
      <c r="AD29" s="316"/>
      <c r="AE29" s="316"/>
      <c r="AF29" s="316"/>
      <c r="AG29" s="316"/>
      <c r="AH29" s="317"/>
    </row>
    <row r="30" spans="2:35" ht="20.149999999999999" customHeight="1">
      <c r="B30" s="417" t="s">
        <v>6</v>
      </c>
      <c r="C30" s="418"/>
      <c r="D30" s="427"/>
      <c r="E30" s="428"/>
      <c r="F30" s="428"/>
      <c r="G30" s="428"/>
      <c r="H30" s="428"/>
      <c r="I30" s="428"/>
      <c r="J30" s="428"/>
      <c r="K30" s="428"/>
      <c r="L30" s="428"/>
      <c r="M30" s="428"/>
      <c r="N30" s="428"/>
      <c r="O30" s="419" t="s">
        <v>40</v>
      </c>
      <c r="P30" s="420"/>
      <c r="Q30" s="420"/>
      <c r="R30" s="420"/>
      <c r="S30" s="420"/>
      <c r="T30" s="421"/>
      <c r="U30" s="421"/>
      <c r="V30" s="235" t="s">
        <v>41</v>
      </c>
      <c r="W30" s="431" t="s">
        <v>42</v>
      </c>
      <c r="X30" s="431"/>
      <c r="Y30" s="431"/>
      <c r="Z30" s="431"/>
      <c r="AA30" s="431"/>
      <c r="AB30" s="431"/>
      <c r="AC30" s="431"/>
      <c r="AD30" s="431"/>
      <c r="AE30" s="287"/>
      <c r="AF30" s="287"/>
      <c r="AG30" s="287"/>
      <c r="AH30" s="289"/>
    </row>
    <row r="31" spans="2:35" ht="20.149999999999999" customHeight="1">
      <c r="B31" s="376" t="s">
        <v>39</v>
      </c>
      <c r="C31" s="422"/>
      <c r="D31" s="429"/>
      <c r="E31" s="430"/>
      <c r="F31" s="430"/>
      <c r="G31" s="430"/>
      <c r="H31" s="430"/>
      <c r="I31" s="430"/>
      <c r="J31" s="430"/>
      <c r="K31" s="430"/>
      <c r="L31" s="430"/>
      <c r="M31" s="430"/>
      <c r="N31" s="430"/>
      <c r="O31" s="432" t="s">
        <v>43</v>
      </c>
      <c r="P31" s="433"/>
      <c r="Q31" s="433"/>
      <c r="R31" s="433"/>
      <c r="S31" s="433"/>
      <c r="T31" s="433"/>
      <c r="U31" s="433"/>
      <c r="V31" s="433"/>
      <c r="W31" s="433"/>
      <c r="X31" s="433"/>
      <c r="Y31" s="433"/>
      <c r="Z31" s="433"/>
      <c r="AA31" s="433"/>
      <c r="AB31" s="433"/>
      <c r="AC31" s="433"/>
      <c r="AD31" s="433"/>
      <c r="AE31" s="434"/>
      <c r="AF31" s="434"/>
      <c r="AG31" s="434"/>
      <c r="AH31" s="435"/>
    </row>
    <row r="32" spans="2:35" ht="5" customHeight="1">
      <c r="B32" s="2"/>
    </row>
    <row r="33" spans="2:42" ht="15" customHeight="1">
      <c r="B33" s="2" t="s">
        <v>24</v>
      </c>
    </row>
    <row r="34" spans="2:42" ht="20.149999999999999" customHeight="1">
      <c r="B34" s="364" t="s">
        <v>7</v>
      </c>
      <c r="C34" s="364"/>
      <c r="D34" s="365" t="s">
        <v>8</v>
      </c>
      <c r="E34" s="365"/>
      <c r="F34" s="365"/>
      <c r="G34" s="365"/>
      <c r="H34" s="365"/>
      <c r="I34" s="365"/>
      <c r="J34" s="365"/>
      <c r="K34" s="365"/>
      <c r="L34" s="365"/>
      <c r="M34" s="365"/>
      <c r="N34" s="365"/>
      <c r="O34" s="365"/>
      <c r="P34" s="365"/>
      <c r="Q34" s="365"/>
      <c r="R34" s="365"/>
      <c r="S34" s="365"/>
      <c r="T34" s="365" t="s">
        <v>9</v>
      </c>
      <c r="U34" s="365"/>
      <c r="V34" s="365"/>
      <c r="W34" s="365"/>
      <c r="X34" s="365"/>
      <c r="Y34" s="365"/>
      <c r="Z34" s="365"/>
      <c r="AA34" s="365"/>
      <c r="AB34" s="365"/>
      <c r="AC34" s="365"/>
      <c r="AD34" s="365"/>
      <c r="AE34" s="365"/>
      <c r="AF34" s="365"/>
      <c r="AG34" s="365"/>
      <c r="AH34" s="365"/>
    </row>
    <row r="35" spans="2:42" ht="20.149999999999999" customHeight="1">
      <c r="B35" s="364"/>
      <c r="C35" s="364"/>
      <c r="D35" s="366"/>
      <c r="E35" s="367"/>
      <c r="F35" s="367"/>
      <c r="G35" s="367"/>
      <c r="H35" s="367"/>
      <c r="I35" s="367"/>
      <c r="J35" s="367"/>
      <c r="K35" s="367"/>
      <c r="L35" s="367"/>
      <c r="M35" s="367"/>
      <c r="N35" s="367"/>
      <c r="O35" s="367"/>
      <c r="P35" s="367"/>
      <c r="Q35" s="367"/>
      <c r="R35" s="367"/>
      <c r="S35" s="368"/>
      <c r="T35" s="369"/>
      <c r="U35" s="369"/>
      <c r="V35" s="369"/>
      <c r="W35" s="369"/>
      <c r="X35" s="369"/>
      <c r="Y35" s="369"/>
      <c r="Z35" s="369"/>
      <c r="AA35" s="369"/>
      <c r="AB35" s="369"/>
      <c r="AC35" s="369"/>
      <c r="AD35" s="369"/>
      <c r="AE35" s="369"/>
      <c r="AF35" s="369"/>
      <c r="AG35" s="369"/>
      <c r="AH35" s="369"/>
    </row>
    <row r="36" spans="2:42" ht="20.149999999999999" customHeight="1">
      <c r="B36" s="364"/>
      <c r="C36" s="364"/>
      <c r="D36" s="370"/>
      <c r="E36" s="370"/>
      <c r="F36" s="370"/>
      <c r="G36" s="370"/>
      <c r="H36" s="370"/>
      <c r="I36" s="370"/>
      <c r="J36" s="370"/>
      <c r="K36" s="370"/>
      <c r="L36" s="370"/>
      <c r="M36" s="370"/>
      <c r="N36" s="370"/>
      <c r="O36" s="370"/>
      <c r="P36" s="370"/>
      <c r="Q36" s="370"/>
      <c r="R36" s="370"/>
      <c r="S36" s="370"/>
      <c r="T36" s="369"/>
      <c r="U36" s="369"/>
      <c r="V36" s="369"/>
      <c r="W36" s="369"/>
      <c r="X36" s="369"/>
      <c r="Y36" s="369"/>
      <c r="Z36" s="369"/>
      <c r="AA36" s="369"/>
      <c r="AB36" s="369"/>
      <c r="AC36" s="369"/>
      <c r="AD36" s="369"/>
      <c r="AE36" s="369"/>
      <c r="AF36" s="369"/>
      <c r="AG36" s="369"/>
      <c r="AH36" s="369"/>
    </row>
    <row r="37" spans="2:42" ht="14.25" customHeight="1">
      <c r="B37" s="382" t="s">
        <v>10</v>
      </c>
      <c r="C37" s="383"/>
      <c r="D37" s="31" t="s">
        <v>20</v>
      </c>
      <c r="E37" s="386"/>
      <c r="F37" s="386"/>
      <c r="G37" s="386"/>
      <c r="H37" s="32" t="s">
        <v>67</v>
      </c>
      <c r="I37" s="386"/>
      <c r="J37" s="386"/>
      <c r="K37" s="386"/>
      <c r="L37" s="386"/>
      <c r="M37" s="32"/>
      <c r="N37" s="32"/>
      <c r="O37" s="32"/>
      <c r="P37" s="32"/>
      <c r="Q37" s="32"/>
      <c r="R37" s="32"/>
      <c r="S37" s="32"/>
      <c r="T37" s="32"/>
      <c r="U37" s="32"/>
      <c r="V37" s="32"/>
      <c r="W37" s="32"/>
      <c r="X37" s="32"/>
      <c r="Y37" s="32"/>
      <c r="Z37" s="32"/>
      <c r="AA37" s="32"/>
      <c r="AB37" s="32"/>
      <c r="AC37" s="32"/>
      <c r="AD37" s="32"/>
      <c r="AE37" s="32"/>
      <c r="AF37" s="32"/>
      <c r="AG37" s="32"/>
      <c r="AH37" s="33"/>
    </row>
    <row r="38" spans="2:42" ht="24.75" customHeight="1">
      <c r="B38" s="384"/>
      <c r="C38" s="385"/>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8"/>
    </row>
    <row r="39" spans="2:42" ht="20.149999999999999" customHeight="1">
      <c r="B39" s="372" t="s">
        <v>78</v>
      </c>
      <c r="C39" s="373"/>
      <c r="D39" s="378" t="s">
        <v>32</v>
      </c>
      <c r="E39" s="378"/>
      <c r="F39" s="378"/>
      <c r="G39" s="378"/>
      <c r="H39" s="378"/>
      <c r="I39" s="378"/>
      <c r="J39" s="378"/>
      <c r="K39" s="378"/>
      <c r="L39" s="378"/>
      <c r="M39" s="378"/>
      <c r="N39" s="378"/>
      <c r="O39" s="378"/>
      <c r="P39" s="378"/>
      <c r="Q39" s="378"/>
      <c r="R39" s="378"/>
      <c r="S39" s="378"/>
      <c r="T39" s="378" t="s">
        <v>77</v>
      </c>
      <c r="U39" s="378"/>
      <c r="V39" s="378"/>
      <c r="W39" s="378"/>
      <c r="X39" s="378"/>
      <c r="Y39" s="378"/>
      <c r="Z39" s="378"/>
      <c r="AA39" s="378"/>
      <c r="AB39" s="378"/>
      <c r="AC39" s="378"/>
      <c r="AD39" s="378"/>
      <c r="AE39" s="378"/>
      <c r="AF39" s="378"/>
      <c r="AG39" s="378"/>
      <c r="AH39" s="378"/>
    </row>
    <row r="40" spans="2:42" ht="20.149999999999999" customHeight="1">
      <c r="B40" s="374"/>
      <c r="C40" s="375"/>
      <c r="D40" s="379"/>
      <c r="E40" s="379"/>
      <c r="F40" s="379"/>
      <c r="G40" s="379"/>
      <c r="H40" s="379"/>
      <c r="I40" s="379"/>
      <c r="J40" s="379"/>
      <c r="K40" s="379"/>
      <c r="L40" s="379"/>
      <c r="M40" s="379"/>
      <c r="N40" s="379"/>
      <c r="O40" s="379"/>
      <c r="P40" s="379"/>
      <c r="Q40" s="379"/>
      <c r="R40" s="379"/>
      <c r="S40" s="379"/>
      <c r="T40" s="380"/>
      <c r="U40" s="380"/>
      <c r="V40" s="380"/>
      <c r="W40" s="380"/>
      <c r="X40" s="380"/>
      <c r="Y40" s="380"/>
      <c r="Z40" s="380"/>
      <c r="AA40" s="380"/>
      <c r="AB40" s="380"/>
      <c r="AC40" s="380"/>
      <c r="AD40" s="380"/>
      <c r="AE40" s="380"/>
      <c r="AF40" s="380"/>
      <c r="AG40" s="380"/>
      <c r="AH40" s="380"/>
      <c r="AI40" s="9"/>
      <c r="AJ40" s="9"/>
      <c r="AK40" s="9"/>
      <c r="AL40" s="9"/>
      <c r="AM40" s="9"/>
      <c r="AN40" s="9"/>
      <c r="AO40" s="9"/>
      <c r="AP40" s="9"/>
    </row>
    <row r="41" spans="2:42" ht="20.149999999999999" customHeight="1">
      <c r="B41" s="376"/>
      <c r="C41" s="377"/>
      <c r="D41" s="381"/>
      <c r="E41" s="381"/>
      <c r="F41" s="381"/>
      <c r="G41" s="381"/>
      <c r="H41" s="381"/>
      <c r="I41" s="381"/>
      <c r="J41" s="381"/>
      <c r="K41" s="381"/>
      <c r="L41" s="381"/>
      <c r="M41" s="381"/>
      <c r="N41" s="381"/>
      <c r="O41" s="381"/>
      <c r="P41" s="381"/>
      <c r="Q41" s="381"/>
      <c r="R41" s="381"/>
      <c r="S41" s="381"/>
      <c r="T41" s="403"/>
      <c r="U41" s="403"/>
      <c r="V41" s="403"/>
      <c r="W41" s="403"/>
      <c r="X41" s="403"/>
      <c r="Y41" s="403"/>
      <c r="Z41" s="403"/>
      <c r="AA41" s="403"/>
      <c r="AB41" s="403"/>
      <c r="AC41" s="403"/>
      <c r="AD41" s="403"/>
      <c r="AE41" s="403"/>
      <c r="AF41" s="403"/>
      <c r="AG41" s="403"/>
      <c r="AH41" s="403"/>
      <c r="AI41" s="9"/>
      <c r="AJ41" s="9"/>
      <c r="AK41" s="9"/>
      <c r="AL41" s="9"/>
      <c r="AM41" s="9"/>
      <c r="AN41" s="9"/>
      <c r="AO41" s="9"/>
      <c r="AP41" s="9"/>
    </row>
    <row r="42" spans="2:42" ht="15" customHeight="1">
      <c r="B42" s="2" t="s">
        <v>25</v>
      </c>
      <c r="E42" s="219" t="s">
        <v>298</v>
      </c>
    </row>
    <row r="43" spans="2:42" ht="12" customHeight="1">
      <c r="B43" s="404" t="s">
        <v>371</v>
      </c>
      <c r="C43" s="405"/>
      <c r="D43" s="34" t="s">
        <v>20</v>
      </c>
      <c r="E43" s="371"/>
      <c r="F43" s="371"/>
      <c r="G43" s="371"/>
      <c r="H43" s="35" t="s">
        <v>67</v>
      </c>
      <c r="I43" s="371"/>
      <c r="J43" s="371"/>
      <c r="K43" s="371"/>
      <c r="L43" s="371"/>
      <c r="M43" s="35"/>
      <c r="N43" s="35"/>
      <c r="O43" s="35"/>
      <c r="P43" s="35"/>
      <c r="Q43" s="35"/>
      <c r="R43" s="35"/>
      <c r="S43" s="35"/>
      <c r="T43" s="35"/>
      <c r="U43" s="35"/>
      <c r="V43" s="35"/>
      <c r="W43" s="35"/>
      <c r="X43" s="35"/>
      <c r="Y43" s="35"/>
      <c r="Z43" s="35"/>
      <c r="AA43" s="35"/>
      <c r="AB43" s="35"/>
      <c r="AC43" s="35"/>
      <c r="AD43" s="35"/>
      <c r="AE43" s="35"/>
      <c r="AF43" s="35"/>
      <c r="AG43" s="35"/>
      <c r="AH43" s="36"/>
    </row>
    <row r="44" spans="2:42" ht="24.65" customHeight="1">
      <c r="B44" s="406"/>
      <c r="C44" s="407"/>
      <c r="D44" s="408"/>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10"/>
    </row>
    <row r="45" spans="2:42" ht="27.65" customHeight="1">
      <c r="B45" s="269" t="s">
        <v>337</v>
      </c>
      <c r="C45" s="270"/>
      <c r="D45" s="398"/>
      <c r="E45" s="399"/>
      <c r="F45" s="399"/>
      <c r="G45" s="399"/>
      <c r="H45" s="399"/>
      <c r="I45" s="399"/>
      <c r="J45" s="399"/>
      <c r="K45" s="399"/>
      <c r="L45" s="399"/>
      <c r="M45" s="399"/>
      <c r="N45" s="399"/>
      <c r="O45" s="399"/>
      <c r="P45" s="399"/>
      <c r="Q45" s="399"/>
      <c r="R45" s="399"/>
      <c r="S45" s="400"/>
      <c r="T45" s="269" t="s">
        <v>74</v>
      </c>
      <c r="U45" s="401"/>
      <c r="V45" s="401"/>
      <c r="W45" s="401"/>
      <c r="X45" s="263"/>
      <c r="Y45" s="263"/>
      <c r="Z45" s="263"/>
      <c r="AA45" s="41" t="s">
        <v>31</v>
      </c>
      <c r="AB45" s="263"/>
      <c r="AC45" s="263"/>
      <c r="AD45" s="263"/>
      <c r="AE45" s="41" t="s">
        <v>30</v>
      </c>
      <c r="AF45" s="263"/>
      <c r="AG45" s="263"/>
      <c r="AH45" s="402"/>
    </row>
    <row r="46" spans="2:42" ht="14.25" customHeight="1">
      <c r="B46" s="280" t="s">
        <v>382</v>
      </c>
      <c r="C46" s="281"/>
      <c r="D46" s="455"/>
      <c r="E46" s="456"/>
      <c r="F46" s="456"/>
      <c r="G46" s="456"/>
      <c r="H46" s="456"/>
      <c r="I46" s="456"/>
      <c r="J46" s="456"/>
      <c r="K46" s="456"/>
      <c r="L46" s="456"/>
      <c r="M46" s="456"/>
      <c r="N46" s="456"/>
      <c r="O46" s="456"/>
      <c r="P46" s="456"/>
      <c r="Q46" s="456"/>
      <c r="R46" s="456"/>
      <c r="S46" s="457"/>
      <c r="T46" s="278" t="s">
        <v>75</v>
      </c>
      <c r="U46" s="353"/>
      <c r="V46" s="353"/>
      <c r="W46" s="353"/>
      <c r="X46" s="358"/>
      <c r="Y46" s="358"/>
      <c r="Z46" s="358"/>
      <c r="AA46" s="362" t="s">
        <v>31</v>
      </c>
      <c r="AB46" s="358"/>
      <c r="AC46" s="358"/>
      <c r="AD46" s="358"/>
      <c r="AE46" s="362" t="s">
        <v>30</v>
      </c>
      <c r="AF46" s="358"/>
      <c r="AG46" s="358"/>
      <c r="AH46" s="360"/>
    </row>
    <row r="47" spans="2:42" ht="15.75" customHeight="1">
      <c r="B47" s="280" t="s">
        <v>11</v>
      </c>
      <c r="C47" s="281"/>
      <c r="D47" s="458"/>
      <c r="E47" s="459"/>
      <c r="F47" s="459"/>
      <c r="G47" s="459"/>
      <c r="H47" s="459"/>
      <c r="I47" s="459"/>
      <c r="J47" s="459"/>
      <c r="K47" s="459"/>
      <c r="L47" s="459"/>
      <c r="M47" s="459"/>
      <c r="N47" s="459"/>
      <c r="O47" s="459"/>
      <c r="P47" s="459"/>
      <c r="Q47" s="459"/>
      <c r="R47" s="459"/>
      <c r="S47" s="460"/>
      <c r="T47" s="282"/>
      <c r="U47" s="357"/>
      <c r="V47" s="357"/>
      <c r="W47" s="357"/>
      <c r="X47" s="359"/>
      <c r="Y47" s="359"/>
      <c r="Z47" s="359"/>
      <c r="AA47" s="363"/>
      <c r="AB47" s="359"/>
      <c r="AC47" s="359"/>
      <c r="AD47" s="359"/>
      <c r="AE47" s="363"/>
      <c r="AF47" s="359"/>
      <c r="AG47" s="359"/>
      <c r="AH47" s="361"/>
    </row>
    <row r="48" spans="2:42" ht="16.5" customHeight="1">
      <c r="B48" s="282" t="s">
        <v>338</v>
      </c>
      <c r="C48" s="283"/>
      <c r="D48" s="12" t="s">
        <v>12</v>
      </c>
      <c r="E48" s="450"/>
      <c r="F48" s="450"/>
      <c r="G48" s="450"/>
      <c r="H48" s="450"/>
      <c r="I48" s="450"/>
      <c r="J48" s="450"/>
      <c r="K48" s="450"/>
      <c r="L48" s="450"/>
      <c r="M48" s="450"/>
      <c r="N48" s="450"/>
      <c r="O48" s="450"/>
      <c r="P48" s="450"/>
      <c r="Q48" s="450"/>
      <c r="R48" s="450"/>
      <c r="S48" s="13" t="s">
        <v>13</v>
      </c>
      <c r="T48" s="269" t="s">
        <v>82</v>
      </c>
      <c r="U48" s="401"/>
      <c r="V48" s="401"/>
      <c r="W48" s="401"/>
      <c r="X48" s="453"/>
      <c r="Y48" s="453"/>
      <c r="Z48" s="453"/>
      <c r="AA48" s="453"/>
      <c r="AB48" s="453"/>
      <c r="AC48" s="453"/>
      <c r="AD48" s="453"/>
      <c r="AE48" s="453"/>
      <c r="AF48" s="453"/>
      <c r="AG48" s="453"/>
      <c r="AH48" s="454"/>
    </row>
    <row r="49" spans="1:41" ht="16.25" customHeight="1">
      <c r="B49" s="3" t="s">
        <v>83</v>
      </c>
      <c r="I49" s="210" t="s">
        <v>86</v>
      </c>
    </row>
    <row r="50" spans="1:41" ht="26" customHeight="1">
      <c r="B50" s="461" t="s">
        <v>339</v>
      </c>
      <c r="C50" s="461"/>
      <c r="D50" s="42"/>
      <c r="E50" s="46"/>
      <c r="F50" s="462"/>
      <c r="G50" s="462"/>
      <c r="H50" s="462"/>
      <c r="I50" s="462"/>
      <c r="J50" s="462"/>
      <c r="K50" s="462"/>
      <c r="L50" s="462"/>
      <c r="M50" s="462"/>
      <c r="N50" s="462"/>
      <c r="O50" s="462"/>
      <c r="P50" s="462"/>
      <c r="Q50" s="462"/>
      <c r="R50" s="462"/>
      <c r="S50" s="463"/>
      <c r="T50" s="42"/>
      <c r="U50" s="46"/>
      <c r="V50" s="258"/>
      <c r="W50" s="258"/>
      <c r="X50" s="258"/>
      <c r="Y50" s="258"/>
      <c r="Z50" s="258"/>
      <c r="AA50" s="258"/>
      <c r="AB50" s="258"/>
      <c r="AC50" s="258"/>
      <c r="AD50" s="258"/>
      <c r="AE50" s="258"/>
      <c r="AF50" s="258"/>
      <c r="AG50" s="258"/>
      <c r="AH50" s="259"/>
      <c r="AI50" s="43"/>
      <c r="AN50" s="44" t="s">
        <v>84</v>
      </c>
      <c r="AO50" s="45" t="s">
        <v>85</v>
      </c>
    </row>
    <row r="51" spans="1:41" ht="8.4" customHeight="1" thickBot="1">
      <c r="AN51" s="45"/>
    </row>
    <row r="52" spans="1:41" ht="15" customHeight="1" thickTop="1" thickBot="1">
      <c r="B52" s="451" t="s">
        <v>26</v>
      </c>
      <c r="C52" s="452"/>
      <c r="D52" s="37" t="s">
        <v>27</v>
      </c>
      <c r="E52" s="37"/>
      <c r="F52" s="37"/>
      <c r="G52" s="37"/>
      <c r="H52" s="37"/>
      <c r="I52" s="37" t="s">
        <v>14</v>
      </c>
      <c r="J52" s="37"/>
      <c r="K52" s="37"/>
      <c r="L52" s="37" t="s">
        <v>15</v>
      </c>
      <c r="M52" s="37"/>
      <c r="N52" s="37"/>
      <c r="O52" s="38" t="s">
        <v>16</v>
      </c>
      <c r="P52" s="37" t="s">
        <v>28</v>
      </c>
      <c r="Q52" s="37"/>
      <c r="R52" s="37"/>
      <c r="S52" s="37"/>
      <c r="T52" s="37"/>
      <c r="U52" s="37"/>
      <c r="V52" s="37"/>
      <c r="W52" s="37"/>
      <c r="X52" s="37"/>
      <c r="Y52" s="241"/>
      <c r="Z52" s="242" t="s">
        <v>29</v>
      </c>
      <c r="AA52" s="39"/>
      <c r="AB52" s="39"/>
      <c r="AC52" s="39"/>
      <c r="AD52" s="39"/>
      <c r="AE52" s="39"/>
      <c r="AF52" s="39"/>
      <c r="AG52" s="39"/>
      <c r="AH52" s="40"/>
      <c r="AN52" s="45"/>
    </row>
    <row r="53" spans="1:41" ht="17" thickTop="1">
      <c r="AN53" s="45"/>
    </row>
    <row r="54" spans="1:41" ht="16.5">
      <c r="A54" s="423" t="s">
        <v>34</v>
      </c>
      <c r="B54" s="424"/>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N54" s="45"/>
    </row>
    <row r="55" spans="1:41" ht="16.5">
      <c r="AN55" s="45"/>
    </row>
    <row r="56" spans="1:41" ht="16.5">
      <c r="AN56" s="45"/>
    </row>
    <row r="94" spans="4:5">
      <c r="D94" s="6" t="s">
        <v>44</v>
      </c>
    </row>
    <row r="95" spans="4:5">
      <c r="E95" s="6" t="s">
        <v>45</v>
      </c>
    </row>
    <row r="96" spans="4:5">
      <c r="E96" s="6" t="s">
        <v>46</v>
      </c>
    </row>
    <row r="97" spans="4:5">
      <c r="E97" s="6" t="s">
        <v>47</v>
      </c>
    </row>
    <row r="98" spans="4:5">
      <c r="E98" s="6" t="s">
        <v>48</v>
      </c>
    </row>
    <row r="99" spans="4:5">
      <c r="D99" s="6" t="s">
        <v>49</v>
      </c>
    </row>
    <row r="100" spans="4:5">
      <c r="E100" s="6" t="s">
        <v>50</v>
      </c>
    </row>
    <row r="101" spans="4:5">
      <c r="E101" s="6" t="s">
        <v>51</v>
      </c>
    </row>
    <row r="102" spans="4:5">
      <c r="D102" s="6" t="s">
        <v>52</v>
      </c>
    </row>
    <row r="103" spans="4:5">
      <c r="E103" s="6" t="s">
        <v>341</v>
      </c>
    </row>
    <row r="104" spans="4:5">
      <c r="E104" s="6" t="s">
        <v>342</v>
      </c>
    </row>
    <row r="105" spans="4:5">
      <c r="E105" s="6" t="s">
        <v>53</v>
      </c>
    </row>
    <row r="106" spans="4:5">
      <c r="D106" s="6" t="s">
        <v>54</v>
      </c>
    </row>
    <row r="107" spans="4:5">
      <c r="E107" s="6" t="s">
        <v>55</v>
      </c>
    </row>
    <row r="108" spans="4:5">
      <c r="E108" s="6" t="s">
        <v>56</v>
      </c>
    </row>
    <row r="109" spans="4:5">
      <c r="E109" s="6" t="s">
        <v>79</v>
      </c>
    </row>
    <row r="110" spans="4:5">
      <c r="E110" s="6" t="s">
        <v>57</v>
      </c>
    </row>
    <row r="111" spans="4:5">
      <c r="E111" s="6" t="s">
        <v>58</v>
      </c>
    </row>
    <row r="112" spans="4:5">
      <c r="D112" s="6" t="s">
        <v>59</v>
      </c>
    </row>
    <row r="113" spans="4:5">
      <c r="E113" s="6" t="s">
        <v>60</v>
      </c>
    </row>
    <row r="114" spans="4:5">
      <c r="E114" s="6" t="s">
        <v>61</v>
      </c>
    </row>
    <row r="115" spans="4:5">
      <c r="E115" s="6" t="s">
        <v>62</v>
      </c>
    </row>
    <row r="116" spans="4:5">
      <c r="E116" s="6" t="s">
        <v>63</v>
      </c>
    </row>
    <row r="117" spans="4:5">
      <c r="E117" s="6" t="s">
        <v>64</v>
      </c>
    </row>
    <row r="118" spans="4:5">
      <c r="E118" s="6" t="s">
        <v>80</v>
      </c>
    </row>
    <row r="119" spans="4:5">
      <c r="E119" s="6" t="s">
        <v>81</v>
      </c>
    </row>
    <row r="120" spans="4:5">
      <c r="D120" s="6" t="s">
        <v>328</v>
      </c>
    </row>
    <row r="121" spans="4:5">
      <c r="E121" s="6" t="s">
        <v>329</v>
      </c>
    </row>
  </sheetData>
  <mergeCells count="131">
    <mergeCell ref="A1:AI1"/>
    <mergeCell ref="A54:AI54"/>
    <mergeCell ref="B10:C13"/>
    <mergeCell ref="D30:N31"/>
    <mergeCell ref="W30:AH30"/>
    <mergeCell ref="O31:AH31"/>
    <mergeCell ref="AC5:AD6"/>
    <mergeCell ref="AF5:AG6"/>
    <mergeCell ref="P5:V6"/>
    <mergeCell ref="W5:AA6"/>
    <mergeCell ref="AB5:AB6"/>
    <mergeCell ref="AE5:AE6"/>
    <mergeCell ref="B48:C48"/>
    <mergeCell ref="E48:R48"/>
    <mergeCell ref="B52:C52"/>
    <mergeCell ref="B47:C47"/>
    <mergeCell ref="T48:W48"/>
    <mergeCell ref="X48:AH48"/>
    <mergeCell ref="B46:C46"/>
    <mergeCell ref="D46:S46"/>
    <mergeCell ref="D47:S47"/>
    <mergeCell ref="B50:C50"/>
    <mergeCell ref="F50:S50"/>
    <mergeCell ref="V50:AH50"/>
    <mergeCell ref="D15:I15"/>
    <mergeCell ref="J15:AH15"/>
    <mergeCell ref="B20:AH20"/>
    <mergeCell ref="B15:C18"/>
    <mergeCell ref="B45:C45"/>
    <mergeCell ref="D45:S45"/>
    <mergeCell ref="T45:W45"/>
    <mergeCell ref="X45:Z45"/>
    <mergeCell ref="AB45:AD45"/>
    <mergeCell ref="AF45:AH45"/>
    <mergeCell ref="T41:AH41"/>
    <mergeCell ref="B43:C44"/>
    <mergeCell ref="E43:G43"/>
    <mergeCell ref="D44:AH44"/>
    <mergeCell ref="B27:C28"/>
    <mergeCell ref="D27:M28"/>
    <mergeCell ref="N27:U27"/>
    <mergeCell ref="V27:AH28"/>
    <mergeCell ref="N28:U28"/>
    <mergeCell ref="B30:C30"/>
    <mergeCell ref="O30:S30"/>
    <mergeCell ref="T30:U30"/>
    <mergeCell ref="B31:C31"/>
    <mergeCell ref="B29:C29"/>
    <mergeCell ref="T46:W47"/>
    <mergeCell ref="X46:Z47"/>
    <mergeCell ref="AB46:AD47"/>
    <mergeCell ref="AF46:AH47"/>
    <mergeCell ref="AE46:AE47"/>
    <mergeCell ref="AA46:AA47"/>
    <mergeCell ref="B34:C36"/>
    <mergeCell ref="D34:S34"/>
    <mergeCell ref="T34:AH34"/>
    <mergeCell ref="D35:S35"/>
    <mergeCell ref="T35:AH35"/>
    <mergeCell ref="D36:S36"/>
    <mergeCell ref="T36:AH36"/>
    <mergeCell ref="I43:L43"/>
    <mergeCell ref="B39:C41"/>
    <mergeCell ref="D39:S39"/>
    <mergeCell ref="T39:AH39"/>
    <mergeCell ref="D40:S40"/>
    <mergeCell ref="T40:AH40"/>
    <mergeCell ref="D41:S41"/>
    <mergeCell ref="B37:C38"/>
    <mergeCell ref="E37:G37"/>
    <mergeCell ref="I37:L37"/>
    <mergeCell ref="D38:AH38"/>
    <mergeCell ref="D29:AH29"/>
    <mergeCell ref="X18:Y18"/>
    <mergeCell ref="AC18:AD18"/>
    <mergeCell ref="AA25:AC25"/>
    <mergeCell ref="K18:P18"/>
    <mergeCell ref="R18:S18"/>
    <mergeCell ref="U18:V18"/>
    <mergeCell ref="AE25:AG26"/>
    <mergeCell ref="AH25:AH26"/>
    <mergeCell ref="D26:F26"/>
    <mergeCell ref="N26:P26"/>
    <mergeCell ref="Q26:S26"/>
    <mergeCell ref="T26:Z26"/>
    <mergeCell ref="AA26:AC26"/>
    <mergeCell ref="T25:Z25"/>
    <mergeCell ref="Q23:S24"/>
    <mergeCell ref="T22:Z23"/>
    <mergeCell ref="AA22:AC23"/>
    <mergeCell ref="AE22:AG23"/>
    <mergeCell ref="AD22:AD23"/>
    <mergeCell ref="AH22:AH23"/>
    <mergeCell ref="B19:C19"/>
    <mergeCell ref="K19:P19"/>
    <mergeCell ref="R19:S19"/>
    <mergeCell ref="U19:V19"/>
    <mergeCell ref="X19:Y19"/>
    <mergeCell ref="B25:B26"/>
    <mergeCell ref="D25:F25"/>
    <mergeCell ref="N25:P25"/>
    <mergeCell ref="Q25:S25"/>
    <mergeCell ref="D24:P24"/>
    <mergeCell ref="Q22:S22"/>
    <mergeCell ref="B22:B24"/>
    <mergeCell ref="D22:P22"/>
    <mergeCell ref="C23:C24"/>
    <mergeCell ref="D16:AD17"/>
    <mergeCell ref="AE17:AG17"/>
    <mergeCell ref="AH5:AH6"/>
    <mergeCell ref="B2:AH2"/>
    <mergeCell ref="E7:G7"/>
    <mergeCell ref="I7:L7"/>
    <mergeCell ref="S7:U7"/>
    <mergeCell ref="V7:Y7"/>
    <mergeCell ref="B14:C14"/>
    <mergeCell ref="G14:K14"/>
    <mergeCell ref="M14:N14"/>
    <mergeCell ref="P14:Q14"/>
    <mergeCell ref="AE7:AH7"/>
    <mergeCell ref="D9:AH9"/>
    <mergeCell ref="AA7:AC7"/>
    <mergeCell ref="S14:T14"/>
    <mergeCell ref="B7:C9"/>
    <mergeCell ref="X14:AD14"/>
    <mergeCell ref="D8:I8"/>
    <mergeCell ref="J8:AH8"/>
    <mergeCell ref="D11:AD13"/>
    <mergeCell ref="AE12:AG12"/>
    <mergeCell ref="D10:I10"/>
    <mergeCell ref="J10:AH10"/>
  </mergeCells>
  <phoneticPr fontId="13"/>
  <dataValidations count="13">
    <dataValidation type="list" allowBlank="1" showInputMessage="1" showErrorMessage="1" sqref="G14:K14 K18:P19">
      <formula1>$E$95:$E$98</formula1>
    </dataValidation>
    <dataValidation type="list" allowBlank="1" showInputMessage="1" showErrorMessage="1" sqref="D40:S41">
      <formula1>$E$107:$E$111</formula1>
    </dataValidation>
    <dataValidation type="whole" allowBlank="1" showInputMessage="1" showErrorMessage="1" sqref="D26:F26">
      <formula1>1</formula1>
      <formula2>5</formula2>
    </dataValidation>
    <dataValidation type="whole" allowBlank="1" showInputMessage="1" showErrorMessage="1" sqref="D25:F25">
      <formula1>1</formula1>
      <formula2>30</formula2>
    </dataValidation>
    <dataValidation type="whole" allowBlank="1" showInputMessage="1" showErrorMessage="1" sqref="N26:P26">
      <formula1>3</formula1>
      <formula2>12</formula2>
    </dataValidation>
    <dataValidation type="whole" allowBlank="1" showInputMessage="1" showErrorMessage="1" sqref="N25:P25">
      <formula1>3</formula1>
      <formula2>36</formula2>
    </dataValidation>
    <dataValidation type="list" allowBlank="1" showInputMessage="1" showErrorMessage="1" sqref="D30">
      <formula1>$E$103:$E$105</formula1>
    </dataValidation>
    <dataValidation type="list" allowBlank="1" showInputMessage="1" showErrorMessage="1" sqref="V27:AH28">
      <formula1>$E$100:$E$101</formula1>
    </dataValidation>
    <dataValidation type="custom" allowBlank="1" showInputMessage="1" showErrorMessage="1" sqref="O27:P27">
      <formula1>"月賦償還（毎月償還）"</formula1>
    </dataValidation>
    <dataValidation type="list" allowBlank="1" showInputMessage="1" showErrorMessage="1" sqref="X14:AD14">
      <formula1>"設立,設立予定"</formula1>
    </dataValidation>
    <dataValidation type="list" allowBlank="1" showInputMessage="1" showErrorMessage="1" sqref="T40:AH41">
      <formula1>$E$113:$E$119</formula1>
    </dataValidation>
    <dataValidation type="list" allowBlank="1" showInputMessage="1" showErrorMessage="1" sqref="E50 U50">
      <formula1>$AN$50:$AO$50</formula1>
    </dataValidation>
    <dataValidation type="list" allowBlank="1" showInputMessage="1" showErrorMessage="1" sqref="D27:M28">
      <formula1>"月賦償還（毎月償還）"</formula1>
    </dataValidation>
  </dataValidations>
  <printOptions horizontalCentered="1" verticalCentered="1"/>
  <pageMargins left="0.98425196850393704" right="0.39370078740157483" top="0.39370078740157483" bottom="0.59055118110236227" header="0.31496062992125984" footer="0.31496062992125984"/>
  <pageSetup paperSize="9" scale="93" orientation="portrait" blackAndWhite="1" r:id="rId1"/>
  <headerFooter>
    <oddFooter>&amp;C&amp;"ＭＳ ゴシック,標準"&amp;12借入申込書 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114300</xdr:colOff>
                    <xdr:row>49</xdr:row>
                    <xdr:rowOff>31750</xdr:rowOff>
                  </from>
                  <to>
                    <xdr:col>19</xdr:col>
                    <xdr:colOff>25400</xdr:colOff>
                    <xdr:row>49</xdr:row>
                    <xdr:rowOff>298450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19</xdr:col>
                    <xdr:colOff>114300</xdr:colOff>
                    <xdr:row>49</xdr:row>
                    <xdr:rowOff>31750</xdr:rowOff>
                  </from>
                  <to>
                    <xdr:col>32</xdr:col>
                    <xdr:colOff>31750</xdr:colOff>
                    <xdr:row>49</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8"/>
  <sheetViews>
    <sheetView zoomScaleNormal="100" zoomScaleSheetLayoutView="100" workbookViewId="0">
      <selection activeCell="C5" sqref="C5:F5"/>
    </sheetView>
  </sheetViews>
  <sheetFormatPr defaultColWidth="9" defaultRowHeight="13"/>
  <cols>
    <col min="1" max="1" width="3.6328125" style="58" customWidth="1"/>
    <col min="2" max="2" width="9" style="58"/>
    <col min="3" max="3" width="4.6328125" style="58" customWidth="1"/>
    <col min="4" max="4" width="7" style="58" customWidth="1"/>
    <col min="5" max="5" width="4.6328125" style="58" customWidth="1"/>
    <col min="6" max="6" width="3" style="58" customWidth="1"/>
    <col min="7" max="7" width="4.6328125" style="58" customWidth="1"/>
    <col min="8" max="8" width="7" style="58" customWidth="1"/>
    <col min="9" max="9" width="4.6328125" style="58" customWidth="1"/>
    <col min="10" max="10" width="3" style="58" bestFit="1" customWidth="1"/>
    <col min="11" max="11" width="4.453125" style="58" bestFit="1" customWidth="1"/>
    <col min="12" max="12" width="4.08984375" style="58" bestFit="1" customWidth="1"/>
    <col min="13" max="13" width="3.90625" style="58" customWidth="1"/>
    <col min="14" max="14" width="4.6328125" style="58" customWidth="1"/>
    <col min="15" max="15" width="3.81640625" style="58" bestFit="1" customWidth="1"/>
    <col min="16" max="16" width="4.6328125" style="58" customWidth="1"/>
    <col min="17" max="17" width="7.453125" style="58" bestFit="1" customWidth="1"/>
    <col min="18" max="18" width="4.6328125" style="58" customWidth="1"/>
    <col min="19" max="19" width="3.81640625" style="58" bestFit="1" customWidth="1"/>
    <col min="20" max="16384" width="9" style="58"/>
  </cols>
  <sheetData>
    <row r="1" spans="1:33" ht="16.5">
      <c r="A1" s="472" t="s">
        <v>34</v>
      </c>
      <c r="B1" s="472"/>
      <c r="C1" s="472"/>
      <c r="D1" s="472"/>
      <c r="E1" s="472"/>
      <c r="F1" s="472"/>
      <c r="G1" s="472"/>
      <c r="H1" s="472"/>
      <c r="I1" s="472"/>
      <c r="J1" s="472"/>
      <c r="K1" s="472"/>
      <c r="L1" s="472"/>
      <c r="M1" s="472"/>
      <c r="N1" s="472"/>
      <c r="O1" s="472"/>
      <c r="P1" s="472"/>
      <c r="Q1" s="472"/>
      <c r="R1" s="472"/>
      <c r="S1" s="472"/>
      <c r="T1" s="83"/>
      <c r="U1" s="83"/>
      <c r="V1" s="83"/>
      <c r="W1" s="83"/>
      <c r="X1" s="83"/>
      <c r="Y1" s="83"/>
      <c r="Z1" s="83"/>
      <c r="AA1" s="83"/>
      <c r="AB1" s="83"/>
      <c r="AC1" s="83"/>
      <c r="AD1" s="83"/>
      <c r="AE1" s="83"/>
      <c r="AF1" s="83"/>
      <c r="AG1" s="83"/>
    </row>
    <row r="2" spans="1:33" ht="18" customHeight="1">
      <c r="A2" s="82" t="s">
        <v>142</v>
      </c>
    </row>
    <row r="3" spans="1:33" ht="12" customHeight="1">
      <c r="A3" s="81"/>
    </row>
    <row r="4" spans="1:33" ht="15" customHeight="1">
      <c r="A4" s="2" t="s">
        <v>141</v>
      </c>
    </row>
    <row r="5" spans="1:33" ht="27.9" customHeight="1">
      <c r="A5" s="365" t="s">
        <v>140</v>
      </c>
      <c r="B5" s="365"/>
      <c r="C5" s="473"/>
      <c r="D5" s="473"/>
      <c r="E5" s="473"/>
      <c r="F5" s="473"/>
      <c r="G5" s="473"/>
      <c r="H5" s="473"/>
      <c r="I5" s="473"/>
      <c r="J5" s="473"/>
      <c r="K5" s="473"/>
      <c r="L5" s="473"/>
      <c r="M5" s="473"/>
      <c r="N5" s="473"/>
      <c r="O5" s="473"/>
      <c r="P5" s="473"/>
      <c r="Q5" s="473"/>
      <c r="R5" s="473"/>
      <c r="S5" s="473"/>
    </row>
    <row r="6" spans="1:33" ht="19.5" customHeight="1">
      <c r="A6" s="474" t="s">
        <v>139</v>
      </c>
      <c r="B6" s="80" t="s">
        <v>138</v>
      </c>
      <c r="C6" s="78"/>
      <c r="D6" s="77" t="s">
        <v>135</v>
      </c>
      <c r="E6" s="76"/>
      <c r="F6" s="75" t="s">
        <v>134</v>
      </c>
      <c r="G6" s="78"/>
      <c r="H6" s="77" t="s">
        <v>135</v>
      </c>
      <c r="I6" s="76"/>
      <c r="J6" s="75" t="s">
        <v>134</v>
      </c>
      <c r="K6" s="78"/>
      <c r="L6" s="477" t="s">
        <v>135</v>
      </c>
      <c r="M6" s="477"/>
      <c r="N6" s="76"/>
      <c r="O6" s="75" t="s">
        <v>134</v>
      </c>
      <c r="P6" s="78"/>
      <c r="Q6" s="77" t="s">
        <v>135</v>
      </c>
      <c r="R6" s="76"/>
      <c r="S6" s="75" t="s">
        <v>134</v>
      </c>
    </row>
    <row r="7" spans="1:33" ht="19.5" customHeight="1">
      <c r="A7" s="475"/>
      <c r="B7" s="74" t="s">
        <v>137</v>
      </c>
      <c r="C7" s="73"/>
      <c r="D7" s="72" t="s">
        <v>135</v>
      </c>
      <c r="E7" s="71"/>
      <c r="F7" s="70" t="s">
        <v>134</v>
      </c>
      <c r="G7" s="73"/>
      <c r="H7" s="72" t="s">
        <v>135</v>
      </c>
      <c r="I7" s="71"/>
      <c r="J7" s="70" t="s">
        <v>134</v>
      </c>
      <c r="K7" s="73"/>
      <c r="L7" s="478" t="s">
        <v>135</v>
      </c>
      <c r="M7" s="478"/>
      <c r="N7" s="71"/>
      <c r="O7" s="70" t="s">
        <v>134</v>
      </c>
      <c r="P7" s="73"/>
      <c r="Q7" s="72" t="s">
        <v>135</v>
      </c>
      <c r="R7" s="71"/>
      <c r="S7" s="70" t="s">
        <v>134</v>
      </c>
    </row>
    <row r="8" spans="1:33" ht="19.5" customHeight="1">
      <c r="A8" s="476"/>
      <c r="B8" s="69" t="s">
        <v>136</v>
      </c>
      <c r="C8" s="68"/>
      <c r="D8" s="67" t="s">
        <v>135</v>
      </c>
      <c r="E8" s="66"/>
      <c r="F8" s="65" t="s">
        <v>134</v>
      </c>
      <c r="G8" s="68"/>
      <c r="H8" s="67" t="s">
        <v>135</v>
      </c>
      <c r="I8" s="66"/>
      <c r="J8" s="65" t="s">
        <v>134</v>
      </c>
      <c r="K8" s="68"/>
      <c r="L8" s="479" t="s">
        <v>135</v>
      </c>
      <c r="M8" s="479"/>
      <c r="N8" s="66"/>
      <c r="O8" s="65" t="s">
        <v>134</v>
      </c>
      <c r="P8" s="68"/>
      <c r="Q8" s="67" t="s">
        <v>135</v>
      </c>
      <c r="R8" s="66"/>
      <c r="S8" s="65" t="s">
        <v>134</v>
      </c>
    </row>
    <row r="9" spans="1:33" ht="24.9" customHeight="1">
      <c r="A9" s="280" t="s">
        <v>133</v>
      </c>
      <c r="B9" s="281"/>
      <c r="C9" s="464"/>
      <c r="D9" s="465"/>
      <c r="E9" s="465"/>
      <c r="F9" s="466"/>
      <c r="G9" s="464"/>
      <c r="H9" s="465"/>
      <c r="I9" s="465"/>
      <c r="J9" s="466"/>
      <c r="K9" s="464"/>
      <c r="L9" s="465"/>
      <c r="M9" s="465"/>
      <c r="N9" s="465"/>
      <c r="O9" s="466"/>
      <c r="P9" s="464"/>
      <c r="Q9" s="465"/>
      <c r="R9" s="465"/>
      <c r="S9" s="466"/>
    </row>
    <row r="10" spans="1:33" ht="14.25" customHeight="1">
      <c r="A10" s="282" t="s">
        <v>132</v>
      </c>
      <c r="B10" s="283"/>
      <c r="C10" s="64"/>
      <c r="D10" s="50" t="s">
        <v>131</v>
      </c>
      <c r="E10" s="49"/>
      <c r="F10" s="48" t="s">
        <v>30</v>
      </c>
      <c r="G10" s="47"/>
      <c r="H10" s="50" t="s">
        <v>131</v>
      </c>
      <c r="I10" s="49"/>
      <c r="J10" s="48" t="s">
        <v>30</v>
      </c>
      <c r="K10" s="47"/>
      <c r="L10" s="357" t="s">
        <v>131</v>
      </c>
      <c r="M10" s="357"/>
      <c r="N10" s="49"/>
      <c r="O10" s="48" t="s">
        <v>30</v>
      </c>
      <c r="P10" s="47"/>
      <c r="Q10" s="50" t="s">
        <v>131</v>
      </c>
      <c r="R10" s="49"/>
      <c r="S10" s="48" t="s">
        <v>30</v>
      </c>
    </row>
    <row r="11" spans="1:33" ht="30" customHeight="1" thickBot="1">
      <c r="A11" s="467" t="s">
        <v>130</v>
      </c>
      <c r="B11" s="468"/>
      <c r="C11" s="469"/>
      <c r="D11" s="470"/>
      <c r="E11" s="470"/>
      <c r="F11" s="471"/>
      <c r="G11" s="469"/>
      <c r="H11" s="470"/>
      <c r="I11" s="470"/>
      <c r="J11" s="471"/>
      <c r="K11" s="469"/>
      <c r="L11" s="470"/>
      <c r="M11" s="470"/>
      <c r="N11" s="470"/>
      <c r="O11" s="471"/>
      <c r="P11" s="469"/>
      <c r="Q11" s="470"/>
      <c r="R11" s="470"/>
      <c r="S11" s="471"/>
    </row>
    <row r="12" spans="1:33" ht="27.9" customHeight="1" thickTop="1">
      <c r="A12" s="365" t="s">
        <v>140</v>
      </c>
      <c r="B12" s="365"/>
      <c r="C12" s="473"/>
      <c r="D12" s="473"/>
      <c r="E12" s="473"/>
      <c r="F12" s="473"/>
      <c r="G12" s="473"/>
      <c r="H12" s="473"/>
      <c r="I12" s="473"/>
      <c r="J12" s="473"/>
      <c r="K12" s="473"/>
      <c r="L12" s="473"/>
      <c r="M12" s="473"/>
      <c r="N12" s="473"/>
      <c r="O12" s="473"/>
      <c r="P12" s="473"/>
      <c r="Q12" s="473"/>
      <c r="R12" s="473"/>
      <c r="S12" s="473"/>
    </row>
    <row r="13" spans="1:33" ht="19.5" customHeight="1">
      <c r="A13" s="474" t="s">
        <v>139</v>
      </c>
      <c r="B13" s="80" t="s">
        <v>138</v>
      </c>
      <c r="C13" s="78"/>
      <c r="D13" s="77" t="s">
        <v>135</v>
      </c>
      <c r="E13" s="76"/>
      <c r="F13" s="75" t="s">
        <v>134</v>
      </c>
      <c r="G13" s="78"/>
      <c r="H13" s="79" t="s">
        <v>135</v>
      </c>
      <c r="I13" s="76"/>
      <c r="J13" s="75" t="s">
        <v>134</v>
      </c>
      <c r="K13" s="78"/>
      <c r="L13" s="477" t="s">
        <v>135</v>
      </c>
      <c r="M13" s="477"/>
      <c r="N13" s="76"/>
      <c r="O13" s="75" t="s">
        <v>134</v>
      </c>
      <c r="P13" s="78"/>
      <c r="Q13" s="77" t="s">
        <v>135</v>
      </c>
      <c r="R13" s="76"/>
      <c r="S13" s="75" t="s">
        <v>134</v>
      </c>
    </row>
    <row r="14" spans="1:33" ht="19.5" customHeight="1">
      <c r="A14" s="475"/>
      <c r="B14" s="74" t="s">
        <v>137</v>
      </c>
      <c r="C14" s="73"/>
      <c r="D14" s="72" t="s">
        <v>135</v>
      </c>
      <c r="E14" s="71"/>
      <c r="F14" s="70" t="s">
        <v>134</v>
      </c>
      <c r="G14" s="73"/>
      <c r="H14" s="72" t="s">
        <v>135</v>
      </c>
      <c r="I14" s="71"/>
      <c r="J14" s="70" t="s">
        <v>134</v>
      </c>
      <c r="K14" s="73"/>
      <c r="L14" s="478" t="s">
        <v>135</v>
      </c>
      <c r="M14" s="478"/>
      <c r="N14" s="71"/>
      <c r="O14" s="70" t="s">
        <v>134</v>
      </c>
      <c r="P14" s="73"/>
      <c r="Q14" s="72" t="s">
        <v>135</v>
      </c>
      <c r="R14" s="71"/>
      <c r="S14" s="70" t="s">
        <v>134</v>
      </c>
    </row>
    <row r="15" spans="1:33" ht="19.5" customHeight="1">
      <c r="A15" s="476"/>
      <c r="B15" s="69" t="s">
        <v>136</v>
      </c>
      <c r="C15" s="68"/>
      <c r="D15" s="67" t="s">
        <v>135</v>
      </c>
      <c r="E15" s="66"/>
      <c r="F15" s="65" t="s">
        <v>134</v>
      </c>
      <c r="G15" s="68"/>
      <c r="H15" s="67" t="s">
        <v>135</v>
      </c>
      <c r="I15" s="66"/>
      <c r="J15" s="65" t="s">
        <v>134</v>
      </c>
      <c r="K15" s="68"/>
      <c r="L15" s="479" t="s">
        <v>135</v>
      </c>
      <c r="M15" s="479"/>
      <c r="N15" s="66"/>
      <c r="O15" s="65" t="s">
        <v>134</v>
      </c>
      <c r="P15" s="68"/>
      <c r="Q15" s="67" t="s">
        <v>135</v>
      </c>
      <c r="R15" s="66"/>
      <c r="S15" s="65" t="s">
        <v>134</v>
      </c>
    </row>
    <row r="16" spans="1:33" ht="24.9" customHeight="1">
      <c r="A16" s="280" t="s">
        <v>133</v>
      </c>
      <c r="B16" s="281"/>
      <c r="C16" s="464"/>
      <c r="D16" s="465"/>
      <c r="E16" s="465"/>
      <c r="F16" s="466"/>
      <c r="G16" s="464"/>
      <c r="H16" s="465"/>
      <c r="I16" s="465"/>
      <c r="J16" s="466"/>
      <c r="K16" s="464"/>
      <c r="L16" s="465"/>
      <c r="M16" s="465"/>
      <c r="N16" s="465"/>
      <c r="O16" s="466"/>
      <c r="P16" s="464"/>
      <c r="Q16" s="465"/>
      <c r="R16" s="465"/>
      <c r="S16" s="466"/>
    </row>
    <row r="17" spans="1:28" ht="14.25" customHeight="1">
      <c r="A17" s="282" t="s">
        <v>132</v>
      </c>
      <c r="B17" s="283"/>
      <c r="C17" s="64"/>
      <c r="D17" s="50" t="s">
        <v>131</v>
      </c>
      <c r="E17" s="49"/>
      <c r="F17" s="48" t="s">
        <v>30</v>
      </c>
      <c r="G17" s="47"/>
      <c r="H17" s="50" t="s">
        <v>131</v>
      </c>
      <c r="I17" s="49"/>
      <c r="J17" s="48" t="s">
        <v>30</v>
      </c>
      <c r="K17" s="47"/>
      <c r="L17" s="357" t="s">
        <v>131</v>
      </c>
      <c r="M17" s="357"/>
      <c r="N17" s="49"/>
      <c r="O17" s="48" t="s">
        <v>30</v>
      </c>
      <c r="P17" s="47"/>
      <c r="Q17" s="50" t="s">
        <v>131</v>
      </c>
      <c r="R17" s="49"/>
      <c r="S17" s="48" t="s">
        <v>30</v>
      </c>
    </row>
    <row r="18" spans="1:28" ht="30" customHeight="1" thickBot="1">
      <c r="A18" s="467" t="s">
        <v>130</v>
      </c>
      <c r="B18" s="468"/>
      <c r="C18" s="469"/>
      <c r="D18" s="470"/>
      <c r="E18" s="470"/>
      <c r="F18" s="471"/>
      <c r="G18" s="469"/>
      <c r="H18" s="470"/>
      <c r="I18" s="470"/>
      <c r="J18" s="471"/>
      <c r="K18" s="469"/>
      <c r="L18" s="470"/>
      <c r="M18" s="470"/>
      <c r="N18" s="470"/>
      <c r="O18" s="471"/>
      <c r="P18" s="469"/>
      <c r="Q18" s="470"/>
      <c r="R18" s="470"/>
      <c r="S18" s="471"/>
    </row>
    <row r="19" spans="1:28" ht="15" customHeight="1" thickTop="1">
      <c r="A19" s="63"/>
      <c r="B19" s="63"/>
      <c r="C19" s="63"/>
      <c r="D19" s="63"/>
      <c r="E19" s="63"/>
      <c r="F19" s="63"/>
      <c r="G19" s="63"/>
      <c r="H19" s="63"/>
      <c r="I19" s="63"/>
      <c r="J19" s="63"/>
      <c r="K19" s="63"/>
      <c r="L19" s="63"/>
      <c r="M19" s="63"/>
      <c r="N19" s="63"/>
      <c r="O19" s="63"/>
      <c r="P19" s="63"/>
      <c r="Q19" s="63"/>
      <c r="R19" s="63"/>
      <c r="S19" s="63"/>
    </row>
    <row r="20" spans="1:28" ht="15" customHeight="1">
      <c r="A20" s="2" t="s">
        <v>129</v>
      </c>
    </row>
    <row r="21" spans="1:28" ht="20.149999999999999" customHeight="1">
      <c r="A21" s="494"/>
      <c r="B21" s="495"/>
      <c r="C21" s="495"/>
      <c r="D21" s="495"/>
      <c r="E21" s="495"/>
      <c r="F21" s="495"/>
      <c r="G21" s="495"/>
      <c r="H21" s="495"/>
      <c r="I21" s="495"/>
      <c r="J21" s="496"/>
      <c r="K21" s="401" t="s">
        <v>128</v>
      </c>
      <c r="L21" s="401"/>
      <c r="M21" s="401"/>
      <c r="N21" s="401"/>
      <c r="O21" s="401"/>
      <c r="P21" s="270"/>
      <c r="Q21" s="401" t="s">
        <v>127</v>
      </c>
      <c r="R21" s="401"/>
      <c r="S21" s="270"/>
    </row>
    <row r="22" spans="1:28" ht="27.9" customHeight="1">
      <c r="A22" s="527" t="s">
        <v>126</v>
      </c>
      <c r="B22" s="474" t="s">
        <v>125</v>
      </c>
      <c r="C22" s="269" t="s">
        <v>124</v>
      </c>
      <c r="D22" s="401"/>
      <c r="E22" s="401"/>
      <c r="F22" s="401"/>
      <c r="G22" s="401"/>
      <c r="H22" s="401"/>
      <c r="I22" s="401"/>
      <c r="J22" s="270"/>
      <c r="K22" s="548"/>
      <c r="L22" s="549"/>
      <c r="M22" s="549"/>
      <c r="N22" s="549"/>
      <c r="O22" s="549"/>
      <c r="P22" s="550"/>
      <c r="Q22" s="546"/>
      <c r="R22" s="546"/>
      <c r="S22" s="547"/>
    </row>
    <row r="23" spans="1:28" ht="24.9" customHeight="1">
      <c r="A23" s="528"/>
      <c r="B23" s="475"/>
      <c r="C23" s="278" t="s">
        <v>123</v>
      </c>
      <c r="D23" s="279"/>
      <c r="E23" s="566" t="s">
        <v>122</v>
      </c>
      <c r="F23" s="567"/>
      <c r="G23" s="568"/>
      <c r="H23" s="285" t="s">
        <v>121</v>
      </c>
      <c r="I23" s="286"/>
      <c r="J23" s="306"/>
      <c r="K23" s="551"/>
      <c r="L23" s="551"/>
      <c r="M23" s="551"/>
      <c r="N23" s="551"/>
      <c r="O23" s="551"/>
      <c r="P23" s="552"/>
      <c r="Q23" s="569"/>
      <c r="R23" s="570"/>
      <c r="S23" s="571"/>
    </row>
    <row r="24" spans="1:28" ht="24.9" customHeight="1">
      <c r="A24" s="528"/>
      <c r="B24" s="475"/>
      <c r="C24" s="280"/>
      <c r="D24" s="281"/>
      <c r="E24" s="560"/>
      <c r="F24" s="561"/>
      <c r="G24" s="562"/>
      <c r="H24" s="488" t="s">
        <v>106</v>
      </c>
      <c r="I24" s="489"/>
      <c r="J24" s="490"/>
      <c r="K24" s="491"/>
      <c r="L24" s="492"/>
      <c r="M24" s="492"/>
      <c r="N24" s="492"/>
      <c r="O24" s="492"/>
      <c r="P24" s="493"/>
      <c r="Q24" s="572"/>
      <c r="R24" s="573"/>
      <c r="S24" s="574"/>
    </row>
    <row r="25" spans="1:28" ht="24.9" customHeight="1">
      <c r="A25" s="528"/>
      <c r="B25" s="475"/>
      <c r="C25" s="280"/>
      <c r="D25" s="281"/>
      <c r="E25" s="563"/>
      <c r="F25" s="564"/>
      <c r="G25" s="565"/>
      <c r="H25" s="488" t="s">
        <v>120</v>
      </c>
      <c r="I25" s="489"/>
      <c r="J25" s="490"/>
      <c r="K25" s="551"/>
      <c r="L25" s="551"/>
      <c r="M25" s="551"/>
      <c r="N25" s="551"/>
      <c r="O25" s="551"/>
      <c r="P25" s="552"/>
      <c r="Q25" s="575"/>
      <c r="R25" s="576"/>
      <c r="S25" s="577"/>
    </row>
    <row r="26" spans="1:28" ht="24.9" customHeight="1">
      <c r="A26" s="528"/>
      <c r="B26" s="475"/>
      <c r="C26" s="280"/>
      <c r="D26" s="281"/>
      <c r="E26" s="557" t="s">
        <v>119</v>
      </c>
      <c r="F26" s="558"/>
      <c r="G26" s="559"/>
      <c r="H26" s="488" t="s">
        <v>118</v>
      </c>
      <c r="I26" s="489"/>
      <c r="J26" s="490"/>
      <c r="K26" s="459"/>
      <c r="L26" s="459"/>
      <c r="M26" s="459"/>
      <c r="N26" s="459"/>
      <c r="O26" s="459"/>
      <c r="P26" s="460"/>
      <c r="Q26" s="553"/>
      <c r="R26" s="553"/>
      <c r="S26" s="554"/>
      <c r="X26" s="62"/>
      <c r="Y26" s="62"/>
      <c r="Z26" s="62"/>
      <c r="AA26" s="61"/>
      <c r="AB26" s="61"/>
    </row>
    <row r="27" spans="1:28" ht="24.9" customHeight="1">
      <c r="A27" s="528"/>
      <c r="B27" s="475"/>
      <c r="C27" s="280"/>
      <c r="D27" s="281"/>
      <c r="E27" s="560"/>
      <c r="F27" s="561"/>
      <c r="G27" s="562"/>
      <c r="H27" s="488" t="s">
        <v>106</v>
      </c>
      <c r="I27" s="489"/>
      <c r="J27" s="490"/>
      <c r="K27" s="491"/>
      <c r="L27" s="492"/>
      <c r="M27" s="492"/>
      <c r="N27" s="492"/>
      <c r="O27" s="492"/>
      <c r="P27" s="493"/>
      <c r="Q27" s="530"/>
      <c r="R27" s="530"/>
      <c r="S27" s="531"/>
      <c r="X27" s="62"/>
      <c r="Y27" s="62"/>
      <c r="Z27" s="62"/>
      <c r="AA27" s="61"/>
      <c r="AB27" s="61"/>
    </row>
    <row r="28" spans="1:28" ht="24.9" customHeight="1">
      <c r="A28" s="528"/>
      <c r="B28" s="475"/>
      <c r="C28" s="280"/>
      <c r="D28" s="281"/>
      <c r="E28" s="560"/>
      <c r="F28" s="561"/>
      <c r="G28" s="562"/>
      <c r="H28" s="488" t="s">
        <v>117</v>
      </c>
      <c r="I28" s="489"/>
      <c r="J28" s="490"/>
      <c r="K28" s="538"/>
      <c r="L28" s="539"/>
      <c r="M28" s="539"/>
      <c r="N28" s="539"/>
      <c r="O28" s="536" t="s">
        <v>116</v>
      </c>
      <c r="P28" s="537"/>
      <c r="Q28" s="530"/>
      <c r="R28" s="530"/>
      <c r="S28" s="531"/>
    </row>
    <row r="29" spans="1:28" ht="24.9" customHeight="1">
      <c r="A29" s="528"/>
      <c r="B29" s="475"/>
      <c r="C29" s="280"/>
      <c r="D29" s="281"/>
      <c r="E29" s="563"/>
      <c r="F29" s="564"/>
      <c r="G29" s="565"/>
      <c r="H29" s="480" t="s">
        <v>115</v>
      </c>
      <c r="I29" s="481"/>
      <c r="J29" s="482"/>
      <c r="K29" s="544"/>
      <c r="L29" s="544"/>
      <c r="M29" s="544"/>
      <c r="N29" s="544"/>
      <c r="O29" s="544"/>
      <c r="P29" s="545"/>
      <c r="Q29" s="532"/>
      <c r="R29" s="532"/>
      <c r="S29" s="533"/>
    </row>
    <row r="30" spans="1:28" ht="30" customHeight="1">
      <c r="A30" s="528"/>
      <c r="B30" s="476"/>
      <c r="C30" s="282"/>
      <c r="D30" s="357"/>
      <c r="E30" s="432" t="s">
        <v>114</v>
      </c>
      <c r="F30" s="433"/>
      <c r="G30" s="483"/>
      <c r="H30" s="484" t="s">
        <v>113</v>
      </c>
      <c r="I30" s="484"/>
      <c r="J30" s="485"/>
      <c r="K30" s="486"/>
      <c r="L30" s="486"/>
      <c r="M30" s="486"/>
      <c r="N30" s="486"/>
      <c r="O30" s="486"/>
      <c r="P30" s="487"/>
      <c r="Q30" s="555"/>
      <c r="R30" s="555"/>
      <c r="S30" s="556"/>
    </row>
    <row r="31" spans="1:28" ht="24.9" customHeight="1">
      <c r="A31" s="528"/>
      <c r="B31" s="475" t="s">
        <v>112</v>
      </c>
      <c r="C31" s="354" t="s">
        <v>111</v>
      </c>
      <c r="D31" s="354"/>
      <c r="E31" s="498" t="s">
        <v>110</v>
      </c>
      <c r="F31" s="499"/>
      <c r="G31" s="500"/>
      <c r="H31" s="455"/>
      <c r="I31" s="456"/>
      <c r="J31" s="456"/>
      <c r="K31" s="456"/>
      <c r="L31" s="456"/>
      <c r="M31" s="456"/>
      <c r="N31" s="456"/>
      <c r="O31" s="456"/>
      <c r="P31" s="457"/>
      <c r="Q31" s="530"/>
      <c r="R31" s="530"/>
      <c r="S31" s="531"/>
    </row>
    <row r="32" spans="1:28" ht="24.9" customHeight="1">
      <c r="A32" s="528"/>
      <c r="B32" s="475"/>
      <c r="C32" s="354"/>
      <c r="D32" s="354"/>
      <c r="E32" s="534" t="s">
        <v>105</v>
      </c>
      <c r="F32" s="522"/>
      <c r="G32" s="535"/>
      <c r="H32" s="322"/>
      <c r="I32" s="322"/>
      <c r="J32" s="322"/>
      <c r="K32" s="322"/>
      <c r="L32" s="542" t="s">
        <v>109</v>
      </c>
      <c r="M32" s="542"/>
      <c r="N32" s="543"/>
      <c r="O32" s="543"/>
      <c r="P32" s="60" t="s">
        <v>103</v>
      </c>
      <c r="Q32" s="532"/>
      <c r="R32" s="532"/>
      <c r="S32" s="533"/>
    </row>
    <row r="33" spans="1:19" ht="24.9" customHeight="1">
      <c r="A33" s="528"/>
      <c r="B33" s="475"/>
      <c r="C33" s="522" t="s">
        <v>108</v>
      </c>
      <c r="D33" s="522"/>
      <c r="E33" s="511" t="s">
        <v>107</v>
      </c>
      <c r="F33" s="512"/>
      <c r="G33" s="513"/>
      <c r="H33" s="514"/>
      <c r="I33" s="515"/>
      <c r="J33" s="515"/>
      <c r="K33" s="515"/>
      <c r="L33" s="515"/>
      <c r="M33" s="515"/>
      <c r="N33" s="515"/>
      <c r="O33" s="515"/>
      <c r="P33" s="516"/>
      <c r="Q33" s="530"/>
      <c r="R33" s="530"/>
      <c r="S33" s="531"/>
    </row>
    <row r="34" spans="1:19" ht="24.9" customHeight="1">
      <c r="A34" s="528"/>
      <c r="B34" s="475"/>
      <c r="C34" s="354"/>
      <c r="D34" s="354"/>
      <c r="E34" s="524" t="s">
        <v>106</v>
      </c>
      <c r="F34" s="525"/>
      <c r="G34" s="526"/>
      <c r="H34" s="501"/>
      <c r="I34" s="502"/>
      <c r="J34" s="502"/>
      <c r="K34" s="502"/>
      <c r="L34" s="502"/>
      <c r="M34" s="502"/>
      <c r="N34" s="502"/>
      <c r="O34" s="502"/>
      <c r="P34" s="503"/>
      <c r="Q34" s="530"/>
      <c r="R34" s="530"/>
      <c r="S34" s="531"/>
    </row>
    <row r="35" spans="1:19" ht="24.9" customHeight="1">
      <c r="A35" s="528"/>
      <c r="B35" s="475"/>
      <c r="C35" s="354"/>
      <c r="D35" s="354"/>
      <c r="E35" s="511" t="s">
        <v>105</v>
      </c>
      <c r="F35" s="512"/>
      <c r="G35" s="513"/>
      <c r="H35" s="491"/>
      <c r="I35" s="492"/>
      <c r="J35" s="492"/>
      <c r="K35" s="492"/>
      <c r="L35" s="478" t="s">
        <v>104</v>
      </c>
      <c r="M35" s="478"/>
      <c r="N35" s="504"/>
      <c r="O35" s="504"/>
      <c r="P35" s="59" t="s">
        <v>103</v>
      </c>
      <c r="Q35" s="530"/>
      <c r="R35" s="530"/>
      <c r="S35" s="531"/>
    </row>
    <row r="36" spans="1:19" ht="24.9" customHeight="1">
      <c r="A36" s="528"/>
      <c r="B36" s="475"/>
      <c r="C36" s="354"/>
      <c r="D36" s="354"/>
      <c r="E36" s="524" t="s">
        <v>344</v>
      </c>
      <c r="F36" s="525"/>
      <c r="G36" s="526"/>
      <c r="H36" s="491"/>
      <c r="I36" s="492"/>
      <c r="J36" s="492"/>
      <c r="K36" s="492"/>
      <c r="L36" s="492"/>
      <c r="M36" s="492"/>
      <c r="N36" s="492"/>
      <c r="O36" s="492"/>
      <c r="P36" s="493"/>
      <c r="Q36" s="530"/>
      <c r="R36" s="530"/>
      <c r="S36" s="531"/>
    </row>
    <row r="37" spans="1:19" ht="24.9" customHeight="1" thickBot="1">
      <c r="A37" s="529"/>
      <c r="B37" s="497"/>
      <c r="C37" s="523"/>
      <c r="D37" s="523"/>
      <c r="E37" s="505" t="s">
        <v>345</v>
      </c>
      <c r="F37" s="506"/>
      <c r="G37" s="507"/>
      <c r="H37" s="508"/>
      <c r="I37" s="509"/>
      <c r="J37" s="509"/>
      <c r="K37" s="509"/>
      <c r="L37" s="509"/>
      <c r="M37" s="509"/>
      <c r="N37" s="509"/>
      <c r="O37" s="509"/>
      <c r="P37" s="510"/>
      <c r="Q37" s="540"/>
      <c r="R37" s="540"/>
      <c r="S37" s="541"/>
    </row>
    <row r="38" spans="1:19" ht="27.9" customHeight="1">
      <c r="A38" s="517" t="s">
        <v>102</v>
      </c>
      <c r="B38" s="518"/>
      <c r="C38" s="518"/>
      <c r="D38" s="518"/>
      <c r="E38" s="518"/>
      <c r="F38" s="518"/>
      <c r="G38" s="518"/>
      <c r="H38" s="518"/>
      <c r="I38" s="518"/>
      <c r="J38" s="518"/>
      <c r="K38" s="518"/>
      <c r="L38" s="518"/>
      <c r="M38" s="518"/>
      <c r="N38" s="518"/>
      <c r="O38" s="518"/>
      <c r="P38" s="519"/>
      <c r="Q38" s="520">
        <f>SUM(Q22:S37)</f>
        <v>0</v>
      </c>
      <c r="R38" s="520"/>
      <c r="S38" s="521"/>
    </row>
    <row r="39" spans="1:19" ht="14">
      <c r="A39" s="2" t="s">
        <v>101</v>
      </c>
    </row>
    <row r="41" spans="1:19" ht="16.5">
      <c r="A41" s="472" t="s">
        <v>34</v>
      </c>
      <c r="B41" s="472"/>
      <c r="C41" s="472"/>
      <c r="D41" s="472"/>
      <c r="E41" s="472"/>
      <c r="F41" s="472"/>
      <c r="G41" s="472"/>
      <c r="H41" s="472"/>
      <c r="I41" s="472"/>
      <c r="J41" s="472"/>
      <c r="K41" s="472"/>
      <c r="L41" s="472"/>
      <c r="M41" s="472"/>
      <c r="N41" s="472"/>
      <c r="O41" s="472"/>
      <c r="P41" s="472"/>
      <c r="Q41" s="472"/>
      <c r="R41" s="472"/>
      <c r="S41" s="472"/>
    </row>
    <row r="102" spans="2:2">
      <c r="B102" s="58" t="s">
        <v>100</v>
      </c>
    </row>
    <row r="103" spans="2:2">
      <c r="B103" s="58" t="s">
        <v>99</v>
      </c>
    </row>
    <row r="104" spans="2:2">
      <c r="B104" s="58" t="s">
        <v>98</v>
      </c>
    </row>
    <row r="105" spans="2:2">
      <c r="B105" s="58" t="s">
        <v>97</v>
      </c>
    </row>
    <row r="106" spans="2:2">
      <c r="B106" s="58" t="s">
        <v>96</v>
      </c>
    </row>
    <row r="107" spans="2:2">
      <c r="B107" s="58" t="s">
        <v>95</v>
      </c>
    </row>
    <row r="108" spans="2:2">
      <c r="B108" s="58" t="s">
        <v>94</v>
      </c>
    </row>
    <row r="109" spans="2:2">
      <c r="B109" s="58" t="s">
        <v>93</v>
      </c>
    </row>
    <row r="110" spans="2:2">
      <c r="B110" s="58" t="s">
        <v>92</v>
      </c>
    </row>
    <row r="111" spans="2:2">
      <c r="B111" s="58" t="s">
        <v>91</v>
      </c>
    </row>
    <row r="112" spans="2:2">
      <c r="B112" s="58" t="s">
        <v>89</v>
      </c>
    </row>
    <row r="113" spans="2:2">
      <c r="B113" s="58" t="s">
        <v>88</v>
      </c>
    </row>
    <row r="114" spans="2:2">
      <c r="B114" s="58" t="s">
        <v>87</v>
      </c>
    </row>
    <row r="115" spans="2:2">
      <c r="B115" s="58" t="s">
        <v>90</v>
      </c>
    </row>
    <row r="116" spans="2:2">
      <c r="B116" s="58" t="s">
        <v>89</v>
      </c>
    </row>
    <row r="117" spans="2:2">
      <c r="B117" s="58" t="s">
        <v>88</v>
      </c>
    </row>
    <row r="118" spans="2:2">
      <c r="B118" s="58" t="s">
        <v>87</v>
      </c>
    </row>
  </sheetData>
  <mergeCells count="101">
    <mergeCell ref="E32:G32"/>
    <mergeCell ref="O28:P28"/>
    <mergeCell ref="K28:N28"/>
    <mergeCell ref="Q33:S37"/>
    <mergeCell ref="L32:M32"/>
    <mergeCell ref="N32:O32"/>
    <mergeCell ref="K29:P29"/>
    <mergeCell ref="Q22:S22"/>
    <mergeCell ref="C22:J22"/>
    <mergeCell ref="K22:P22"/>
    <mergeCell ref="C23:D30"/>
    <mergeCell ref="H23:J23"/>
    <mergeCell ref="K23:P23"/>
    <mergeCell ref="Q26:S29"/>
    <mergeCell ref="Q30:S30"/>
    <mergeCell ref="H24:J24"/>
    <mergeCell ref="K24:P24"/>
    <mergeCell ref="E26:G29"/>
    <mergeCell ref="E23:G25"/>
    <mergeCell ref="K25:P25"/>
    <mergeCell ref="H25:J25"/>
    <mergeCell ref="Q23:S25"/>
    <mergeCell ref="H26:J26"/>
    <mergeCell ref="K26:P26"/>
    <mergeCell ref="A41:S41"/>
    <mergeCell ref="B31:B37"/>
    <mergeCell ref="C31:D32"/>
    <mergeCell ref="E31:G31"/>
    <mergeCell ref="H31:P31"/>
    <mergeCell ref="H34:P34"/>
    <mergeCell ref="H32:K32"/>
    <mergeCell ref="N35:O35"/>
    <mergeCell ref="E37:G37"/>
    <mergeCell ref="H37:P37"/>
    <mergeCell ref="E33:G33"/>
    <mergeCell ref="H33:P33"/>
    <mergeCell ref="E35:G35"/>
    <mergeCell ref="H35:K35"/>
    <mergeCell ref="L35:M35"/>
    <mergeCell ref="A38:P38"/>
    <mergeCell ref="Q38:S38"/>
    <mergeCell ref="C33:D37"/>
    <mergeCell ref="E34:G34"/>
    <mergeCell ref="E36:G36"/>
    <mergeCell ref="H36:P36"/>
    <mergeCell ref="A22:A37"/>
    <mergeCell ref="B22:B30"/>
    <mergeCell ref="Q31:S32"/>
    <mergeCell ref="H29:J29"/>
    <mergeCell ref="E30:G30"/>
    <mergeCell ref="H30:J30"/>
    <mergeCell ref="K30:P30"/>
    <mergeCell ref="H27:J27"/>
    <mergeCell ref="K27:P27"/>
    <mergeCell ref="H28:J28"/>
    <mergeCell ref="A16:B16"/>
    <mergeCell ref="C16:F16"/>
    <mergeCell ref="G16:J16"/>
    <mergeCell ref="K16:O16"/>
    <mergeCell ref="A17:B17"/>
    <mergeCell ref="L17:M17"/>
    <mergeCell ref="P18:S18"/>
    <mergeCell ref="A21:J21"/>
    <mergeCell ref="K21:P21"/>
    <mergeCell ref="Q21:S21"/>
    <mergeCell ref="A18:B18"/>
    <mergeCell ref="C18:F18"/>
    <mergeCell ref="G18:J18"/>
    <mergeCell ref="K18:O18"/>
    <mergeCell ref="P16:S16"/>
    <mergeCell ref="A12:B12"/>
    <mergeCell ref="C12:F12"/>
    <mergeCell ref="G12:J12"/>
    <mergeCell ref="K12:O12"/>
    <mergeCell ref="P12:S12"/>
    <mergeCell ref="A13:A15"/>
    <mergeCell ref="L13:M13"/>
    <mergeCell ref="L14:M14"/>
    <mergeCell ref="L15:M15"/>
    <mergeCell ref="A1:S1"/>
    <mergeCell ref="A5:B5"/>
    <mergeCell ref="C5:F5"/>
    <mergeCell ref="G5:J5"/>
    <mergeCell ref="K5:O5"/>
    <mergeCell ref="P5:S5"/>
    <mergeCell ref="A6:A8"/>
    <mergeCell ref="L6:M6"/>
    <mergeCell ref="L7:M7"/>
    <mergeCell ref="L8:M8"/>
    <mergeCell ref="A9:B9"/>
    <mergeCell ref="C9:F9"/>
    <mergeCell ref="G9:J9"/>
    <mergeCell ref="K9:O9"/>
    <mergeCell ref="P9:S9"/>
    <mergeCell ref="A10:B10"/>
    <mergeCell ref="L10:M10"/>
    <mergeCell ref="A11:B11"/>
    <mergeCell ref="C11:F11"/>
    <mergeCell ref="G11:J11"/>
    <mergeCell ref="K11:O11"/>
    <mergeCell ref="P11:S11"/>
  </mergeCells>
  <phoneticPr fontId="18"/>
  <dataValidations count="4">
    <dataValidation type="list" allowBlank="1" showInputMessage="1" showErrorMessage="1" sqref="K27:P27 JG27:JL27 TC27:TH27 ACY27:ADD27 AMU27:AMZ27 AWQ27:AWV27 BGM27:BGR27 BQI27:BQN27 CAE27:CAJ27 CKA27:CKF27 CTW27:CUB27 DDS27:DDX27 DNO27:DNT27 DXK27:DXP27 EHG27:EHL27 ERC27:ERH27 FAY27:FBD27 FKU27:FKZ27 FUQ27:FUV27 GEM27:GER27 GOI27:GON27 GYE27:GYJ27 HIA27:HIF27 HRW27:HSB27 IBS27:IBX27 ILO27:ILT27 IVK27:IVP27 JFG27:JFL27 JPC27:JPH27 JYY27:JZD27 KIU27:KIZ27 KSQ27:KSV27 LCM27:LCR27 LMI27:LMN27 LWE27:LWJ27 MGA27:MGF27 MPW27:MQB27 MZS27:MZX27 NJO27:NJT27 NTK27:NTP27 ODG27:ODL27 ONC27:ONH27 OWY27:OXD27 PGU27:PGZ27 PQQ27:PQV27 QAM27:QAR27 QKI27:QKN27 QUE27:QUJ27 REA27:REF27 RNW27:ROB27 RXS27:RXX27 SHO27:SHT27 SRK27:SRP27 TBG27:TBL27 TLC27:TLH27 TUY27:TVD27 UEU27:UEZ27 UOQ27:UOV27 UYM27:UYR27 VII27:VIN27 VSE27:VSJ27 WCA27:WCF27 WLW27:WMB27 WVS27:WVX27 K65563:P65563 JG65563:JL65563 TC65563:TH65563 ACY65563:ADD65563 AMU65563:AMZ65563 AWQ65563:AWV65563 BGM65563:BGR65563 BQI65563:BQN65563 CAE65563:CAJ65563 CKA65563:CKF65563 CTW65563:CUB65563 DDS65563:DDX65563 DNO65563:DNT65563 DXK65563:DXP65563 EHG65563:EHL65563 ERC65563:ERH65563 FAY65563:FBD65563 FKU65563:FKZ65563 FUQ65563:FUV65563 GEM65563:GER65563 GOI65563:GON65563 GYE65563:GYJ65563 HIA65563:HIF65563 HRW65563:HSB65563 IBS65563:IBX65563 ILO65563:ILT65563 IVK65563:IVP65563 JFG65563:JFL65563 JPC65563:JPH65563 JYY65563:JZD65563 KIU65563:KIZ65563 KSQ65563:KSV65563 LCM65563:LCR65563 LMI65563:LMN65563 LWE65563:LWJ65563 MGA65563:MGF65563 MPW65563:MQB65563 MZS65563:MZX65563 NJO65563:NJT65563 NTK65563:NTP65563 ODG65563:ODL65563 ONC65563:ONH65563 OWY65563:OXD65563 PGU65563:PGZ65563 PQQ65563:PQV65563 QAM65563:QAR65563 QKI65563:QKN65563 QUE65563:QUJ65563 REA65563:REF65563 RNW65563:ROB65563 RXS65563:RXX65563 SHO65563:SHT65563 SRK65563:SRP65563 TBG65563:TBL65563 TLC65563:TLH65563 TUY65563:TVD65563 UEU65563:UEZ65563 UOQ65563:UOV65563 UYM65563:UYR65563 VII65563:VIN65563 VSE65563:VSJ65563 WCA65563:WCF65563 WLW65563:WMB65563 WVS65563:WVX65563 K131099:P131099 JG131099:JL131099 TC131099:TH131099 ACY131099:ADD131099 AMU131099:AMZ131099 AWQ131099:AWV131099 BGM131099:BGR131099 BQI131099:BQN131099 CAE131099:CAJ131099 CKA131099:CKF131099 CTW131099:CUB131099 DDS131099:DDX131099 DNO131099:DNT131099 DXK131099:DXP131099 EHG131099:EHL131099 ERC131099:ERH131099 FAY131099:FBD131099 FKU131099:FKZ131099 FUQ131099:FUV131099 GEM131099:GER131099 GOI131099:GON131099 GYE131099:GYJ131099 HIA131099:HIF131099 HRW131099:HSB131099 IBS131099:IBX131099 ILO131099:ILT131099 IVK131099:IVP131099 JFG131099:JFL131099 JPC131099:JPH131099 JYY131099:JZD131099 KIU131099:KIZ131099 KSQ131099:KSV131099 LCM131099:LCR131099 LMI131099:LMN131099 LWE131099:LWJ131099 MGA131099:MGF131099 MPW131099:MQB131099 MZS131099:MZX131099 NJO131099:NJT131099 NTK131099:NTP131099 ODG131099:ODL131099 ONC131099:ONH131099 OWY131099:OXD131099 PGU131099:PGZ131099 PQQ131099:PQV131099 QAM131099:QAR131099 QKI131099:QKN131099 QUE131099:QUJ131099 REA131099:REF131099 RNW131099:ROB131099 RXS131099:RXX131099 SHO131099:SHT131099 SRK131099:SRP131099 TBG131099:TBL131099 TLC131099:TLH131099 TUY131099:TVD131099 UEU131099:UEZ131099 UOQ131099:UOV131099 UYM131099:UYR131099 VII131099:VIN131099 VSE131099:VSJ131099 WCA131099:WCF131099 WLW131099:WMB131099 WVS131099:WVX131099 K196635:P196635 JG196635:JL196635 TC196635:TH196635 ACY196635:ADD196635 AMU196635:AMZ196635 AWQ196635:AWV196635 BGM196635:BGR196635 BQI196635:BQN196635 CAE196635:CAJ196635 CKA196635:CKF196635 CTW196635:CUB196635 DDS196635:DDX196635 DNO196635:DNT196635 DXK196635:DXP196635 EHG196635:EHL196635 ERC196635:ERH196635 FAY196635:FBD196635 FKU196635:FKZ196635 FUQ196635:FUV196635 GEM196635:GER196635 GOI196635:GON196635 GYE196635:GYJ196635 HIA196635:HIF196635 HRW196635:HSB196635 IBS196635:IBX196635 ILO196635:ILT196635 IVK196635:IVP196635 JFG196635:JFL196635 JPC196635:JPH196635 JYY196635:JZD196635 KIU196635:KIZ196635 KSQ196635:KSV196635 LCM196635:LCR196635 LMI196635:LMN196635 LWE196635:LWJ196635 MGA196635:MGF196635 MPW196635:MQB196635 MZS196635:MZX196635 NJO196635:NJT196635 NTK196635:NTP196635 ODG196635:ODL196635 ONC196635:ONH196635 OWY196635:OXD196635 PGU196635:PGZ196635 PQQ196635:PQV196635 QAM196635:QAR196635 QKI196635:QKN196635 QUE196635:QUJ196635 REA196635:REF196635 RNW196635:ROB196635 RXS196635:RXX196635 SHO196635:SHT196635 SRK196635:SRP196635 TBG196635:TBL196635 TLC196635:TLH196635 TUY196635:TVD196635 UEU196635:UEZ196635 UOQ196635:UOV196635 UYM196635:UYR196635 VII196635:VIN196635 VSE196635:VSJ196635 WCA196635:WCF196635 WLW196635:WMB196635 WVS196635:WVX196635 K262171:P262171 JG262171:JL262171 TC262171:TH262171 ACY262171:ADD262171 AMU262171:AMZ262171 AWQ262171:AWV262171 BGM262171:BGR262171 BQI262171:BQN262171 CAE262171:CAJ262171 CKA262171:CKF262171 CTW262171:CUB262171 DDS262171:DDX262171 DNO262171:DNT262171 DXK262171:DXP262171 EHG262171:EHL262171 ERC262171:ERH262171 FAY262171:FBD262171 FKU262171:FKZ262171 FUQ262171:FUV262171 GEM262171:GER262171 GOI262171:GON262171 GYE262171:GYJ262171 HIA262171:HIF262171 HRW262171:HSB262171 IBS262171:IBX262171 ILO262171:ILT262171 IVK262171:IVP262171 JFG262171:JFL262171 JPC262171:JPH262171 JYY262171:JZD262171 KIU262171:KIZ262171 KSQ262171:KSV262171 LCM262171:LCR262171 LMI262171:LMN262171 LWE262171:LWJ262171 MGA262171:MGF262171 MPW262171:MQB262171 MZS262171:MZX262171 NJO262171:NJT262171 NTK262171:NTP262171 ODG262171:ODL262171 ONC262171:ONH262171 OWY262171:OXD262171 PGU262171:PGZ262171 PQQ262171:PQV262171 QAM262171:QAR262171 QKI262171:QKN262171 QUE262171:QUJ262171 REA262171:REF262171 RNW262171:ROB262171 RXS262171:RXX262171 SHO262171:SHT262171 SRK262171:SRP262171 TBG262171:TBL262171 TLC262171:TLH262171 TUY262171:TVD262171 UEU262171:UEZ262171 UOQ262171:UOV262171 UYM262171:UYR262171 VII262171:VIN262171 VSE262171:VSJ262171 WCA262171:WCF262171 WLW262171:WMB262171 WVS262171:WVX262171 K327707:P327707 JG327707:JL327707 TC327707:TH327707 ACY327707:ADD327707 AMU327707:AMZ327707 AWQ327707:AWV327707 BGM327707:BGR327707 BQI327707:BQN327707 CAE327707:CAJ327707 CKA327707:CKF327707 CTW327707:CUB327707 DDS327707:DDX327707 DNO327707:DNT327707 DXK327707:DXP327707 EHG327707:EHL327707 ERC327707:ERH327707 FAY327707:FBD327707 FKU327707:FKZ327707 FUQ327707:FUV327707 GEM327707:GER327707 GOI327707:GON327707 GYE327707:GYJ327707 HIA327707:HIF327707 HRW327707:HSB327707 IBS327707:IBX327707 ILO327707:ILT327707 IVK327707:IVP327707 JFG327707:JFL327707 JPC327707:JPH327707 JYY327707:JZD327707 KIU327707:KIZ327707 KSQ327707:KSV327707 LCM327707:LCR327707 LMI327707:LMN327707 LWE327707:LWJ327707 MGA327707:MGF327707 MPW327707:MQB327707 MZS327707:MZX327707 NJO327707:NJT327707 NTK327707:NTP327707 ODG327707:ODL327707 ONC327707:ONH327707 OWY327707:OXD327707 PGU327707:PGZ327707 PQQ327707:PQV327707 QAM327707:QAR327707 QKI327707:QKN327707 QUE327707:QUJ327707 REA327707:REF327707 RNW327707:ROB327707 RXS327707:RXX327707 SHO327707:SHT327707 SRK327707:SRP327707 TBG327707:TBL327707 TLC327707:TLH327707 TUY327707:TVD327707 UEU327707:UEZ327707 UOQ327707:UOV327707 UYM327707:UYR327707 VII327707:VIN327707 VSE327707:VSJ327707 WCA327707:WCF327707 WLW327707:WMB327707 WVS327707:WVX327707 K393243:P393243 JG393243:JL393243 TC393243:TH393243 ACY393243:ADD393243 AMU393243:AMZ393243 AWQ393243:AWV393243 BGM393243:BGR393243 BQI393243:BQN393243 CAE393243:CAJ393243 CKA393243:CKF393243 CTW393243:CUB393243 DDS393243:DDX393243 DNO393243:DNT393243 DXK393243:DXP393243 EHG393243:EHL393243 ERC393243:ERH393243 FAY393243:FBD393243 FKU393243:FKZ393243 FUQ393243:FUV393243 GEM393243:GER393243 GOI393243:GON393243 GYE393243:GYJ393243 HIA393243:HIF393243 HRW393243:HSB393243 IBS393243:IBX393243 ILO393243:ILT393243 IVK393243:IVP393243 JFG393243:JFL393243 JPC393243:JPH393243 JYY393243:JZD393243 KIU393243:KIZ393243 KSQ393243:KSV393243 LCM393243:LCR393243 LMI393243:LMN393243 LWE393243:LWJ393243 MGA393243:MGF393243 MPW393243:MQB393243 MZS393243:MZX393243 NJO393243:NJT393243 NTK393243:NTP393243 ODG393243:ODL393243 ONC393243:ONH393243 OWY393243:OXD393243 PGU393243:PGZ393243 PQQ393243:PQV393243 QAM393243:QAR393243 QKI393243:QKN393243 QUE393243:QUJ393243 REA393243:REF393243 RNW393243:ROB393243 RXS393243:RXX393243 SHO393243:SHT393243 SRK393243:SRP393243 TBG393243:TBL393243 TLC393243:TLH393243 TUY393243:TVD393243 UEU393243:UEZ393243 UOQ393243:UOV393243 UYM393243:UYR393243 VII393243:VIN393243 VSE393243:VSJ393243 WCA393243:WCF393243 WLW393243:WMB393243 WVS393243:WVX393243 K458779:P458779 JG458779:JL458779 TC458779:TH458779 ACY458779:ADD458779 AMU458779:AMZ458779 AWQ458779:AWV458779 BGM458779:BGR458779 BQI458779:BQN458779 CAE458779:CAJ458779 CKA458779:CKF458779 CTW458779:CUB458779 DDS458779:DDX458779 DNO458779:DNT458779 DXK458779:DXP458779 EHG458779:EHL458779 ERC458779:ERH458779 FAY458779:FBD458779 FKU458779:FKZ458779 FUQ458779:FUV458779 GEM458779:GER458779 GOI458779:GON458779 GYE458779:GYJ458779 HIA458779:HIF458779 HRW458779:HSB458779 IBS458779:IBX458779 ILO458779:ILT458779 IVK458779:IVP458779 JFG458779:JFL458779 JPC458779:JPH458779 JYY458779:JZD458779 KIU458779:KIZ458779 KSQ458779:KSV458779 LCM458779:LCR458779 LMI458779:LMN458779 LWE458779:LWJ458779 MGA458779:MGF458779 MPW458779:MQB458779 MZS458779:MZX458779 NJO458779:NJT458779 NTK458779:NTP458779 ODG458779:ODL458779 ONC458779:ONH458779 OWY458779:OXD458779 PGU458779:PGZ458779 PQQ458779:PQV458779 QAM458779:QAR458779 QKI458779:QKN458779 QUE458779:QUJ458779 REA458779:REF458779 RNW458779:ROB458779 RXS458779:RXX458779 SHO458779:SHT458779 SRK458779:SRP458779 TBG458779:TBL458779 TLC458779:TLH458779 TUY458779:TVD458779 UEU458779:UEZ458779 UOQ458779:UOV458779 UYM458779:UYR458779 VII458779:VIN458779 VSE458779:VSJ458779 WCA458779:WCF458779 WLW458779:WMB458779 WVS458779:WVX458779 K524315:P524315 JG524315:JL524315 TC524315:TH524315 ACY524315:ADD524315 AMU524315:AMZ524315 AWQ524315:AWV524315 BGM524315:BGR524315 BQI524315:BQN524315 CAE524315:CAJ524315 CKA524315:CKF524315 CTW524315:CUB524315 DDS524315:DDX524315 DNO524315:DNT524315 DXK524315:DXP524315 EHG524315:EHL524315 ERC524315:ERH524315 FAY524315:FBD524315 FKU524315:FKZ524315 FUQ524315:FUV524315 GEM524315:GER524315 GOI524315:GON524315 GYE524315:GYJ524315 HIA524315:HIF524315 HRW524315:HSB524315 IBS524315:IBX524315 ILO524315:ILT524315 IVK524315:IVP524315 JFG524315:JFL524315 JPC524315:JPH524315 JYY524315:JZD524315 KIU524315:KIZ524315 KSQ524315:KSV524315 LCM524315:LCR524315 LMI524315:LMN524315 LWE524315:LWJ524315 MGA524315:MGF524315 MPW524315:MQB524315 MZS524315:MZX524315 NJO524315:NJT524315 NTK524315:NTP524315 ODG524315:ODL524315 ONC524315:ONH524315 OWY524315:OXD524315 PGU524315:PGZ524315 PQQ524315:PQV524315 QAM524315:QAR524315 QKI524315:QKN524315 QUE524315:QUJ524315 REA524315:REF524315 RNW524315:ROB524315 RXS524315:RXX524315 SHO524315:SHT524315 SRK524315:SRP524315 TBG524315:TBL524315 TLC524315:TLH524315 TUY524315:TVD524315 UEU524315:UEZ524315 UOQ524315:UOV524315 UYM524315:UYR524315 VII524315:VIN524315 VSE524315:VSJ524315 WCA524315:WCF524315 WLW524315:WMB524315 WVS524315:WVX524315 K589851:P589851 JG589851:JL589851 TC589851:TH589851 ACY589851:ADD589851 AMU589851:AMZ589851 AWQ589851:AWV589851 BGM589851:BGR589851 BQI589851:BQN589851 CAE589851:CAJ589851 CKA589851:CKF589851 CTW589851:CUB589851 DDS589851:DDX589851 DNO589851:DNT589851 DXK589851:DXP589851 EHG589851:EHL589851 ERC589851:ERH589851 FAY589851:FBD589851 FKU589851:FKZ589851 FUQ589851:FUV589851 GEM589851:GER589851 GOI589851:GON589851 GYE589851:GYJ589851 HIA589851:HIF589851 HRW589851:HSB589851 IBS589851:IBX589851 ILO589851:ILT589851 IVK589851:IVP589851 JFG589851:JFL589851 JPC589851:JPH589851 JYY589851:JZD589851 KIU589851:KIZ589851 KSQ589851:KSV589851 LCM589851:LCR589851 LMI589851:LMN589851 LWE589851:LWJ589851 MGA589851:MGF589851 MPW589851:MQB589851 MZS589851:MZX589851 NJO589851:NJT589851 NTK589851:NTP589851 ODG589851:ODL589851 ONC589851:ONH589851 OWY589851:OXD589851 PGU589851:PGZ589851 PQQ589851:PQV589851 QAM589851:QAR589851 QKI589851:QKN589851 QUE589851:QUJ589851 REA589851:REF589851 RNW589851:ROB589851 RXS589851:RXX589851 SHO589851:SHT589851 SRK589851:SRP589851 TBG589851:TBL589851 TLC589851:TLH589851 TUY589851:TVD589851 UEU589851:UEZ589851 UOQ589851:UOV589851 UYM589851:UYR589851 VII589851:VIN589851 VSE589851:VSJ589851 WCA589851:WCF589851 WLW589851:WMB589851 WVS589851:WVX589851 K655387:P655387 JG655387:JL655387 TC655387:TH655387 ACY655387:ADD655387 AMU655387:AMZ655387 AWQ655387:AWV655387 BGM655387:BGR655387 BQI655387:BQN655387 CAE655387:CAJ655387 CKA655387:CKF655387 CTW655387:CUB655387 DDS655387:DDX655387 DNO655387:DNT655387 DXK655387:DXP655387 EHG655387:EHL655387 ERC655387:ERH655387 FAY655387:FBD655387 FKU655387:FKZ655387 FUQ655387:FUV655387 GEM655387:GER655387 GOI655387:GON655387 GYE655387:GYJ655387 HIA655387:HIF655387 HRW655387:HSB655387 IBS655387:IBX655387 ILO655387:ILT655387 IVK655387:IVP655387 JFG655387:JFL655387 JPC655387:JPH655387 JYY655387:JZD655387 KIU655387:KIZ655387 KSQ655387:KSV655387 LCM655387:LCR655387 LMI655387:LMN655387 LWE655387:LWJ655387 MGA655387:MGF655387 MPW655387:MQB655387 MZS655387:MZX655387 NJO655387:NJT655387 NTK655387:NTP655387 ODG655387:ODL655387 ONC655387:ONH655387 OWY655387:OXD655387 PGU655387:PGZ655387 PQQ655387:PQV655387 QAM655387:QAR655387 QKI655387:QKN655387 QUE655387:QUJ655387 REA655387:REF655387 RNW655387:ROB655387 RXS655387:RXX655387 SHO655387:SHT655387 SRK655387:SRP655387 TBG655387:TBL655387 TLC655387:TLH655387 TUY655387:TVD655387 UEU655387:UEZ655387 UOQ655387:UOV655387 UYM655387:UYR655387 VII655387:VIN655387 VSE655387:VSJ655387 WCA655387:WCF655387 WLW655387:WMB655387 WVS655387:WVX655387 K720923:P720923 JG720923:JL720923 TC720923:TH720923 ACY720923:ADD720923 AMU720923:AMZ720923 AWQ720923:AWV720923 BGM720923:BGR720923 BQI720923:BQN720923 CAE720923:CAJ720923 CKA720923:CKF720923 CTW720923:CUB720923 DDS720923:DDX720923 DNO720923:DNT720923 DXK720923:DXP720923 EHG720923:EHL720923 ERC720923:ERH720923 FAY720923:FBD720923 FKU720923:FKZ720923 FUQ720923:FUV720923 GEM720923:GER720923 GOI720923:GON720923 GYE720923:GYJ720923 HIA720923:HIF720923 HRW720923:HSB720923 IBS720923:IBX720923 ILO720923:ILT720923 IVK720923:IVP720923 JFG720923:JFL720923 JPC720923:JPH720923 JYY720923:JZD720923 KIU720923:KIZ720923 KSQ720923:KSV720923 LCM720923:LCR720923 LMI720923:LMN720923 LWE720923:LWJ720923 MGA720923:MGF720923 MPW720923:MQB720923 MZS720923:MZX720923 NJO720923:NJT720923 NTK720923:NTP720923 ODG720923:ODL720923 ONC720923:ONH720923 OWY720923:OXD720923 PGU720923:PGZ720923 PQQ720923:PQV720923 QAM720923:QAR720923 QKI720923:QKN720923 QUE720923:QUJ720923 REA720923:REF720923 RNW720923:ROB720923 RXS720923:RXX720923 SHO720923:SHT720923 SRK720923:SRP720923 TBG720923:TBL720923 TLC720923:TLH720923 TUY720923:TVD720923 UEU720923:UEZ720923 UOQ720923:UOV720923 UYM720923:UYR720923 VII720923:VIN720923 VSE720923:VSJ720923 WCA720923:WCF720923 WLW720923:WMB720923 WVS720923:WVX720923 K786459:P786459 JG786459:JL786459 TC786459:TH786459 ACY786459:ADD786459 AMU786459:AMZ786459 AWQ786459:AWV786459 BGM786459:BGR786459 BQI786459:BQN786459 CAE786459:CAJ786459 CKA786459:CKF786459 CTW786459:CUB786459 DDS786459:DDX786459 DNO786459:DNT786459 DXK786459:DXP786459 EHG786459:EHL786459 ERC786459:ERH786459 FAY786459:FBD786459 FKU786459:FKZ786459 FUQ786459:FUV786459 GEM786459:GER786459 GOI786459:GON786459 GYE786459:GYJ786459 HIA786459:HIF786459 HRW786459:HSB786459 IBS786459:IBX786459 ILO786459:ILT786459 IVK786459:IVP786459 JFG786459:JFL786459 JPC786459:JPH786459 JYY786459:JZD786459 KIU786459:KIZ786459 KSQ786459:KSV786459 LCM786459:LCR786459 LMI786459:LMN786459 LWE786459:LWJ786459 MGA786459:MGF786459 MPW786459:MQB786459 MZS786459:MZX786459 NJO786459:NJT786459 NTK786459:NTP786459 ODG786459:ODL786459 ONC786459:ONH786459 OWY786459:OXD786459 PGU786459:PGZ786459 PQQ786459:PQV786459 QAM786459:QAR786459 QKI786459:QKN786459 QUE786459:QUJ786459 REA786459:REF786459 RNW786459:ROB786459 RXS786459:RXX786459 SHO786459:SHT786459 SRK786459:SRP786459 TBG786459:TBL786459 TLC786459:TLH786459 TUY786459:TVD786459 UEU786459:UEZ786459 UOQ786459:UOV786459 UYM786459:UYR786459 VII786459:VIN786459 VSE786459:VSJ786459 WCA786459:WCF786459 WLW786459:WMB786459 WVS786459:WVX786459 K851995:P851995 JG851995:JL851995 TC851995:TH851995 ACY851995:ADD851995 AMU851995:AMZ851995 AWQ851995:AWV851995 BGM851995:BGR851995 BQI851995:BQN851995 CAE851995:CAJ851995 CKA851995:CKF851995 CTW851995:CUB851995 DDS851995:DDX851995 DNO851995:DNT851995 DXK851995:DXP851995 EHG851995:EHL851995 ERC851995:ERH851995 FAY851995:FBD851995 FKU851995:FKZ851995 FUQ851995:FUV851995 GEM851995:GER851995 GOI851995:GON851995 GYE851995:GYJ851995 HIA851995:HIF851995 HRW851995:HSB851995 IBS851995:IBX851995 ILO851995:ILT851995 IVK851995:IVP851995 JFG851995:JFL851995 JPC851995:JPH851995 JYY851995:JZD851995 KIU851995:KIZ851995 KSQ851995:KSV851995 LCM851995:LCR851995 LMI851995:LMN851995 LWE851995:LWJ851995 MGA851995:MGF851995 MPW851995:MQB851995 MZS851995:MZX851995 NJO851995:NJT851995 NTK851995:NTP851995 ODG851995:ODL851995 ONC851995:ONH851995 OWY851995:OXD851995 PGU851995:PGZ851995 PQQ851995:PQV851995 QAM851995:QAR851995 QKI851995:QKN851995 QUE851995:QUJ851995 REA851995:REF851995 RNW851995:ROB851995 RXS851995:RXX851995 SHO851995:SHT851995 SRK851995:SRP851995 TBG851995:TBL851995 TLC851995:TLH851995 TUY851995:TVD851995 UEU851995:UEZ851995 UOQ851995:UOV851995 UYM851995:UYR851995 VII851995:VIN851995 VSE851995:VSJ851995 WCA851995:WCF851995 WLW851995:WMB851995 WVS851995:WVX851995 K917531:P917531 JG917531:JL917531 TC917531:TH917531 ACY917531:ADD917531 AMU917531:AMZ917531 AWQ917531:AWV917531 BGM917531:BGR917531 BQI917531:BQN917531 CAE917531:CAJ917531 CKA917531:CKF917531 CTW917531:CUB917531 DDS917531:DDX917531 DNO917531:DNT917531 DXK917531:DXP917531 EHG917531:EHL917531 ERC917531:ERH917531 FAY917531:FBD917531 FKU917531:FKZ917531 FUQ917531:FUV917531 GEM917531:GER917531 GOI917531:GON917531 GYE917531:GYJ917531 HIA917531:HIF917531 HRW917531:HSB917531 IBS917531:IBX917531 ILO917531:ILT917531 IVK917531:IVP917531 JFG917531:JFL917531 JPC917531:JPH917531 JYY917531:JZD917531 KIU917531:KIZ917531 KSQ917531:KSV917531 LCM917531:LCR917531 LMI917531:LMN917531 LWE917531:LWJ917531 MGA917531:MGF917531 MPW917531:MQB917531 MZS917531:MZX917531 NJO917531:NJT917531 NTK917531:NTP917531 ODG917531:ODL917531 ONC917531:ONH917531 OWY917531:OXD917531 PGU917531:PGZ917531 PQQ917531:PQV917531 QAM917531:QAR917531 QKI917531:QKN917531 QUE917531:QUJ917531 REA917531:REF917531 RNW917531:ROB917531 RXS917531:RXX917531 SHO917531:SHT917531 SRK917531:SRP917531 TBG917531:TBL917531 TLC917531:TLH917531 TUY917531:TVD917531 UEU917531:UEZ917531 UOQ917531:UOV917531 UYM917531:UYR917531 VII917531:VIN917531 VSE917531:VSJ917531 WCA917531:WCF917531 WLW917531:WMB917531 WVS917531:WVX917531 K983067:P983067 JG983067:JL983067 TC983067:TH983067 ACY983067:ADD983067 AMU983067:AMZ983067 AWQ983067:AWV983067 BGM983067:BGR983067 BQI983067:BQN983067 CAE983067:CAJ983067 CKA983067:CKF983067 CTW983067:CUB983067 DDS983067:DDX983067 DNO983067:DNT983067 DXK983067:DXP983067 EHG983067:EHL983067 ERC983067:ERH983067 FAY983067:FBD983067 FKU983067:FKZ983067 FUQ983067:FUV983067 GEM983067:GER983067 GOI983067:GON983067 GYE983067:GYJ983067 HIA983067:HIF983067 HRW983067:HSB983067 IBS983067:IBX983067 ILO983067:ILT983067 IVK983067:IVP983067 JFG983067:JFL983067 JPC983067:JPH983067 JYY983067:JZD983067 KIU983067:KIZ983067 KSQ983067:KSV983067 LCM983067:LCR983067 LMI983067:LMN983067 LWE983067:LWJ983067 MGA983067:MGF983067 MPW983067:MQB983067 MZS983067:MZX983067 NJO983067:NJT983067 NTK983067:NTP983067 ODG983067:ODL983067 ONC983067:ONH983067 OWY983067:OXD983067 PGU983067:PGZ983067 PQQ983067:PQV983067 QAM983067:QAR983067 QKI983067:QKN983067 QUE983067:QUJ983067 REA983067:REF983067 RNW983067:ROB983067 RXS983067:RXX983067 SHO983067:SHT983067 SRK983067:SRP983067 TBG983067:TBL983067 TLC983067:TLH983067 TUY983067:TVD983067 UEU983067:UEZ983067 UOQ983067:UOV983067 UYM983067:UYR983067 VII983067:VIN983067 VSE983067:VSJ983067 WCA983067:WCF983067 WLW983067:WMB983067 WVS983067:WVX983067 H34:P34 JD34:JL34 SZ34:TH34 ACV34:ADD34 AMR34:AMZ34 AWN34:AWV34 BGJ34:BGR34 BQF34:BQN34 CAB34:CAJ34 CJX34:CKF34 CTT34:CUB34 DDP34:DDX34 DNL34:DNT34 DXH34:DXP34 EHD34:EHL34 EQZ34:ERH34 FAV34:FBD34 FKR34:FKZ34 FUN34:FUV34 GEJ34:GER34 GOF34:GON34 GYB34:GYJ34 HHX34:HIF34 HRT34:HSB34 IBP34:IBX34 ILL34:ILT34 IVH34:IVP34 JFD34:JFL34 JOZ34:JPH34 JYV34:JZD34 KIR34:KIZ34 KSN34:KSV34 LCJ34:LCR34 LMF34:LMN34 LWB34:LWJ34 MFX34:MGF34 MPT34:MQB34 MZP34:MZX34 NJL34:NJT34 NTH34:NTP34 ODD34:ODL34 OMZ34:ONH34 OWV34:OXD34 PGR34:PGZ34 PQN34:PQV34 QAJ34:QAR34 QKF34:QKN34 QUB34:QUJ34 RDX34:REF34 RNT34:ROB34 RXP34:RXX34 SHL34:SHT34 SRH34:SRP34 TBD34:TBL34 TKZ34:TLH34 TUV34:TVD34 UER34:UEZ34 UON34:UOV34 UYJ34:UYR34 VIF34:VIN34 VSB34:VSJ34 WBX34:WCF34 WLT34:WMB34 WVP34:WVX34 H65570:P65570 JD65570:JL65570 SZ65570:TH65570 ACV65570:ADD65570 AMR65570:AMZ65570 AWN65570:AWV65570 BGJ65570:BGR65570 BQF65570:BQN65570 CAB65570:CAJ65570 CJX65570:CKF65570 CTT65570:CUB65570 DDP65570:DDX65570 DNL65570:DNT65570 DXH65570:DXP65570 EHD65570:EHL65570 EQZ65570:ERH65570 FAV65570:FBD65570 FKR65570:FKZ65570 FUN65570:FUV65570 GEJ65570:GER65570 GOF65570:GON65570 GYB65570:GYJ65570 HHX65570:HIF65570 HRT65570:HSB65570 IBP65570:IBX65570 ILL65570:ILT65570 IVH65570:IVP65570 JFD65570:JFL65570 JOZ65570:JPH65570 JYV65570:JZD65570 KIR65570:KIZ65570 KSN65570:KSV65570 LCJ65570:LCR65570 LMF65570:LMN65570 LWB65570:LWJ65570 MFX65570:MGF65570 MPT65570:MQB65570 MZP65570:MZX65570 NJL65570:NJT65570 NTH65570:NTP65570 ODD65570:ODL65570 OMZ65570:ONH65570 OWV65570:OXD65570 PGR65570:PGZ65570 PQN65570:PQV65570 QAJ65570:QAR65570 QKF65570:QKN65570 QUB65570:QUJ65570 RDX65570:REF65570 RNT65570:ROB65570 RXP65570:RXX65570 SHL65570:SHT65570 SRH65570:SRP65570 TBD65570:TBL65570 TKZ65570:TLH65570 TUV65570:TVD65570 UER65570:UEZ65570 UON65570:UOV65570 UYJ65570:UYR65570 VIF65570:VIN65570 VSB65570:VSJ65570 WBX65570:WCF65570 WLT65570:WMB65570 WVP65570:WVX65570 H131106:P131106 JD131106:JL131106 SZ131106:TH131106 ACV131106:ADD131106 AMR131106:AMZ131106 AWN131106:AWV131106 BGJ131106:BGR131106 BQF131106:BQN131106 CAB131106:CAJ131106 CJX131106:CKF131106 CTT131106:CUB131106 DDP131106:DDX131106 DNL131106:DNT131106 DXH131106:DXP131106 EHD131106:EHL131106 EQZ131106:ERH131106 FAV131106:FBD131106 FKR131106:FKZ131106 FUN131106:FUV131106 GEJ131106:GER131106 GOF131106:GON131106 GYB131106:GYJ131106 HHX131106:HIF131106 HRT131106:HSB131106 IBP131106:IBX131106 ILL131106:ILT131106 IVH131106:IVP131106 JFD131106:JFL131106 JOZ131106:JPH131106 JYV131106:JZD131106 KIR131106:KIZ131106 KSN131106:KSV131106 LCJ131106:LCR131106 LMF131106:LMN131106 LWB131106:LWJ131106 MFX131106:MGF131106 MPT131106:MQB131106 MZP131106:MZX131106 NJL131106:NJT131106 NTH131106:NTP131106 ODD131106:ODL131106 OMZ131106:ONH131106 OWV131106:OXD131106 PGR131106:PGZ131106 PQN131106:PQV131106 QAJ131106:QAR131106 QKF131106:QKN131106 QUB131106:QUJ131106 RDX131106:REF131106 RNT131106:ROB131106 RXP131106:RXX131106 SHL131106:SHT131106 SRH131106:SRP131106 TBD131106:TBL131106 TKZ131106:TLH131106 TUV131106:TVD131106 UER131106:UEZ131106 UON131106:UOV131106 UYJ131106:UYR131106 VIF131106:VIN131106 VSB131106:VSJ131106 WBX131106:WCF131106 WLT131106:WMB131106 WVP131106:WVX131106 H196642:P196642 JD196642:JL196642 SZ196642:TH196642 ACV196642:ADD196642 AMR196642:AMZ196642 AWN196642:AWV196642 BGJ196642:BGR196642 BQF196642:BQN196642 CAB196642:CAJ196642 CJX196642:CKF196642 CTT196642:CUB196642 DDP196642:DDX196642 DNL196642:DNT196642 DXH196642:DXP196642 EHD196642:EHL196642 EQZ196642:ERH196642 FAV196642:FBD196642 FKR196642:FKZ196642 FUN196642:FUV196642 GEJ196642:GER196642 GOF196642:GON196642 GYB196642:GYJ196642 HHX196642:HIF196642 HRT196642:HSB196642 IBP196642:IBX196642 ILL196642:ILT196642 IVH196642:IVP196642 JFD196642:JFL196642 JOZ196642:JPH196642 JYV196642:JZD196642 KIR196642:KIZ196642 KSN196642:KSV196642 LCJ196642:LCR196642 LMF196642:LMN196642 LWB196642:LWJ196642 MFX196642:MGF196642 MPT196642:MQB196642 MZP196642:MZX196642 NJL196642:NJT196642 NTH196642:NTP196642 ODD196642:ODL196642 OMZ196642:ONH196642 OWV196642:OXD196642 PGR196642:PGZ196642 PQN196642:PQV196642 QAJ196642:QAR196642 QKF196642:QKN196642 QUB196642:QUJ196642 RDX196642:REF196642 RNT196642:ROB196642 RXP196642:RXX196642 SHL196642:SHT196642 SRH196642:SRP196642 TBD196642:TBL196642 TKZ196642:TLH196642 TUV196642:TVD196642 UER196642:UEZ196642 UON196642:UOV196642 UYJ196642:UYR196642 VIF196642:VIN196642 VSB196642:VSJ196642 WBX196642:WCF196642 WLT196642:WMB196642 WVP196642:WVX196642 H262178:P262178 JD262178:JL262178 SZ262178:TH262178 ACV262178:ADD262178 AMR262178:AMZ262178 AWN262178:AWV262178 BGJ262178:BGR262178 BQF262178:BQN262178 CAB262178:CAJ262178 CJX262178:CKF262178 CTT262178:CUB262178 DDP262178:DDX262178 DNL262178:DNT262178 DXH262178:DXP262178 EHD262178:EHL262178 EQZ262178:ERH262178 FAV262178:FBD262178 FKR262178:FKZ262178 FUN262178:FUV262178 GEJ262178:GER262178 GOF262178:GON262178 GYB262178:GYJ262178 HHX262178:HIF262178 HRT262178:HSB262178 IBP262178:IBX262178 ILL262178:ILT262178 IVH262178:IVP262178 JFD262178:JFL262178 JOZ262178:JPH262178 JYV262178:JZD262178 KIR262178:KIZ262178 KSN262178:KSV262178 LCJ262178:LCR262178 LMF262178:LMN262178 LWB262178:LWJ262178 MFX262178:MGF262178 MPT262178:MQB262178 MZP262178:MZX262178 NJL262178:NJT262178 NTH262178:NTP262178 ODD262178:ODL262178 OMZ262178:ONH262178 OWV262178:OXD262178 PGR262178:PGZ262178 PQN262178:PQV262178 QAJ262178:QAR262178 QKF262178:QKN262178 QUB262178:QUJ262178 RDX262178:REF262178 RNT262178:ROB262178 RXP262178:RXX262178 SHL262178:SHT262178 SRH262178:SRP262178 TBD262178:TBL262178 TKZ262178:TLH262178 TUV262178:TVD262178 UER262178:UEZ262178 UON262178:UOV262178 UYJ262178:UYR262178 VIF262178:VIN262178 VSB262178:VSJ262178 WBX262178:WCF262178 WLT262178:WMB262178 WVP262178:WVX262178 H327714:P327714 JD327714:JL327714 SZ327714:TH327714 ACV327714:ADD327714 AMR327714:AMZ327714 AWN327714:AWV327714 BGJ327714:BGR327714 BQF327714:BQN327714 CAB327714:CAJ327714 CJX327714:CKF327714 CTT327714:CUB327714 DDP327714:DDX327714 DNL327714:DNT327714 DXH327714:DXP327714 EHD327714:EHL327714 EQZ327714:ERH327714 FAV327714:FBD327714 FKR327714:FKZ327714 FUN327714:FUV327714 GEJ327714:GER327714 GOF327714:GON327714 GYB327714:GYJ327714 HHX327714:HIF327714 HRT327714:HSB327714 IBP327714:IBX327714 ILL327714:ILT327714 IVH327714:IVP327714 JFD327714:JFL327714 JOZ327714:JPH327714 JYV327714:JZD327714 KIR327714:KIZ327714 KSN327714:KSV327714 LCJ327714:LCR327714 LMF327714:LMN327714 LWB327714:LWJ327714 MFX327714:MGF327714 MPT327714:MQB327714 MZP327714:MZX327714 NJL327714:NJT327714 NTH327714:NTP327714 ODD327714:ODL327714 OMZ327714:ONH327714 OWV327714:OXD327714 PGR327714:PGZ327714 PQN327714:PQV327714 QAJ327714:QAR327714 QKF327714:QKN327714 QUB327714:QUJ327714 RDX327714:REF327714 RNT327714:ROB327714 RXP327714:RXX327714 SHL327714:SHT327714 SRH327714:SRP327714 TBD327714:TBL327714 TKZ327714:TLH327714 TUV327714:TVD327714 UER327714:UEZ327714 UON327714:UOV327714 UYJ327714:UYR327714 VIF327714:VIN327714 VSB327714:VSJ327714 WBX327714:WCF327714 WLT327714:WMB327714 WVP327714:WVX327714 H393250:P393250 JD393250:JL393250 SZ393250:TH393250 ACV393250:ADD393250 AMR393250:AMZ393250 AWN393250:AWV393250 BGJ393250:BGR393250 BQF393250:BQN393250 CAB393250:CAJ393250 CJX393250:CKF393250 CTT393250:CUB393250 DDP393250:DDX393250 DNL393250:DNT393250 DXH393250:DXP393250 EHD393250:EHL393250 EQZ393250:ERH393250 FAV393250:FBD393250 FKR393250:FKZ393250 FUN393250:FUV393250 GEJ393250:GER393250 GOF393250:GON393250 GYB393250:GYJ393250 HHX393250:HIF393250 HRT393250:HSB393250 IBP393250:IBX393250 ILL393250:ILT393250 IVH393250:IVP393250 JFD393250:JFL393250 JOZ393250:JPH393250 JYV393250:JZD393250 KIR393250:KIZ393250 KSN393250:KSV393250 LCJ393250:LCR393250 LMF393250:LMN393250 LWB393250:LWJ393250 MFX393250:MGF393250 MPT393250:MQB393250 MZP393250:MZX393250 NJL393250:NJT393250 NTH393250:NTP393250 ODD393250:ODL393250 OMZ393250:ONH393250 OWV393250:OXD393250 PGR393250:PGZ393250 PQN393250:PQV393250 QAJ393250:QAR393250 QKF393250:QKN393250 QUB393250:QUJ393250 RDX393250:REF393250 RNT393250:ROB393250 RXP393250:RXX393250 SHL393250:SHT393250 SRH393250:SRP393250 TBD393250:TBL393250 TKZ393250:TLH393250 TUV393250:TVD393250 UER393250:UEZ393250 UON393250:UOV393250 UYJ393250:UYR393250 VIF393250:VIN393250 VSB393250:VSJ393250 WBX393250:WCF393250 WLT393250:WMB393250 WVP393250:WVX393250 H458786:P458786 JD458786:JL458786 SZ458786:TH458786 ACV458786:ADD458786 AMR458786:AMZ458786 AWN458786:AWV458786 BGJ458786:BGR458786 BQF458786:BQN458786 CAB458786:CAJ458786 CJX458786:CKF458786 CTT458786:CUB458786 DDP458786:DDX458786 DNL458786:DNT458786 DXH458786:DXP458786 EHD458786:EHL458786 EQZ458786:ERH458786 FAV458786:FBD458786 FKR458786:FKZ458786 FUN458786:FUV458786 GEJ458786:GER458786 GOF458786:GON458786 GYB458786:GYJ458786 HHX458786:HIF458786 HRT458786:HSB458786 IBP458786:IBX458786 ILL458786:ILT458786 IVH458786:IVP458786 JFD458786:JFL458786 JOZ458786:JPH458786 JYV458786:JZD458786 KIR458786:KIZ458786 KSN458786:KSV458786 LCJ458786:LCR458786 LMF458786:LMN458786 LWB458786:LWJ458786 MFX458786:MGF458786 MPT458786:MQB458786 MZP458786:MZX458786 NJL458786:NJT458786 NTH458786:NTP458786 ODD458786:ODL458786 OMZ458786:ONH458786 OWV458786:OXD458786 PGR458786:PGZ458786 PQN458786:PQV458786 QAJ458786:QAR458786 QKF458786:QKN458786 QUB458786:QUJ458786 RDX458786:REF458786 RNT458786:ROB458786 RXP458786:RXX458786 SHL458786:SHT458786 SRH458786:SRP458786 TBD458786:TBL458786 TKZ458786:TLH458786 TUV458786:TVD458786 UER458786:UEZ458786 UON458786:UOV458786 UYJ458786:UYR458786 VIF458786:VIN458786 VSB458786:VSJ458786 WBX458786:WCF458786 WLT458786:WMB458786 WVP458786:WVX458786 H524322:P524322 JD524322:JL524322 SZ524322:TH524322 ACV524322:ADD524322 AMR524322:AMZ524322 AWN524322:AWV524322 BGJ524322:BGR524322 BQF524322:BQN524322 CAB524322:CAJ524322 CJX524322:CKF524322 CTT524322:CUB524322 DDP524322:DDX524322 DNL524322:DNT524322 DXH524322:DXP524322 EHD524322:EHL524322 EQZ524322:ERH524322 FAV524322:FBD524322 FKR524322:FKZ524322 FUN524322:FUV524322 GEJ524322:GER524322 GOF524322:GON524322 GYB524322:GYJ524322 HHX524322:HIF524322 HRT524322:HSB524322 IBP524322:IBX524322 ILL524322:ILT524322 IVH524322:IVP524322 JFD524322:JFL524322 JOZ524322:JPH524322 JYV524322:JZD524322 KIR524322:KIZ524322 KSN524322:KSV524322 LCJ524322:LCR524322 LMF524322:LMN524322 LWB524322:LWJ524322 MFX524322:MGF524322 MPT524322:MQB524322 MZP524322:MZX524322 NJL524322:NJT524322 NTH524322:NTP524322 ODD524322:ODL524322 OMZ524322:ONH524322 OWV524322:OXD524322 PGR524322:PGZ524322 PQN524322:PQV524322 QAJ524322:QAR524322 QKF524322:QKN524322 QUB524322:QUJ524322 RDX524322:REF524322 RNT524322:ROB524322 RXP524322:RXX524322 SHL524322:SHT524322 SRH524322:SRP524322 TBD524322:TBL524322 TKZ524322:TLH524322 TUV524322:TVD524322 UER524322:UEZ524322 UON524322:UOV524322 UYJ524322:UYR524322 VIF524322:VIN524322 VSB524322:VSJ524322 WBX524322:WCF524322 WLT524322:WMB524322 WVP524322:WVX524322 H589858:P589858 JD589858:JL589858 SZ589858:TH589858 ACV589858:ADD589858 AMR589858:AMZ589858 AWN589858:AWV589858 BGJ589858:BGR589858 BQF589858:BQN589858 CAB589858:CAJ589858 CJX589858:CKF589858 CTT589858:CUB589858 DDP589858:DDX589858 DNL589858:DNT589858 DXH589858:DXP589858 EHD589858:EHL589858 EQZ589858:ERH589858 FAV589858:FBD589858 FKR589858:FKZ589858 FUN589858:FUV589858 GEJ589858:GER589858 GOF589858:GON589858 GYB589858:GYJ589858 HHX589858:HIF589858 HRT589858:HSB589858 IBP589858:IBX589858 ILL589858:ILT589858 IVH589858:IVP589858 JFD589858:JFL589858 JOZ589858:JPH589858 JYV589858:JZD589858 KIR589858:KIZ589858 KSN589858:KSV589858 LCJ589858:LCR589858 LMF589858:LMN589858 LWB589858:LWJ589858 MFX589858:MGF589858 MPT589858:MQB589858 MZP589858:MZX589858 NJL589858:NJT589858 NTH589858:NTP589858 ODD589858:ODL589858 OMZ589858:ONH589858 OWV589858:OXD589858 PGR589858:PGZ589858 PQN589858:PQV589858 QAJ589858:QAR589858 QKF589858:QKN589858 QUB589858:QUJ589858 RDX589858:REF589858 RNT589858:ROB589858 RXP589858:RXX589858 SHL589858:SHT589858 SRH589858:SRP589858 TBD589858:TBL589858 TKZ589858:TLH589858 TUV589858:TVD589858 UER589858:UEZ589858 UON589858:UOV589858 UYJ589858:UYR589858 VIF589858:VIN589858 VSB589858:VSJ589858 WBX589858:WCF589858 WLT589858:WMB589858 WVP589858:WVX589858 H655394:P655394 JD655394:JL655394 SZ655394:TH655394 ACV655394:ADD655394 AMR655394:AMZ655394 AWN655394:AWV655394 BGJ655394:BGR655394 BQF655394:BQN655394 CAB655394:CAJ655394 CJX655394:CKF655394 CTT655394:CUB655394 DDP655394:DDX655394 DNL655394:DNT655394 DXH655394:DXP655394 EHD655394:EHL655394 EQZ655394:ERH655394 FAV655394:FBD655394 FKR655394:FKZ655394 FUN655394:FUV655394 GEJ655394:GER655394 GOF655394:GON655394 GYB655394:GYJ655394 HHX655394:HIF655394 HRT655394:HSB655394 IBP655394:IBX655394 ILL655394:ILT655394 IVH655394:IVP655394 JFD655394:JFL655394 JOZ655394:JPH655394 JYV655394:JZD655394 KIR655394:KIZ655394 KSN655394:KSV655394 LCJ655394:LCR655394 LMF655394:LMN655394 LWB655394:LWJ655394 MFX655394:MGF655394 MPT655394:MQB655394 MZP655394:MZX655394 NJL655394:NJT655394 NTH655394:NTP655394 ODD655394:ODL655394 OMZ655394:ONH655394 OWV655394:OXD655394 PGR655394:PGZ655394 PQN655394:PQV655394 QAJ655394:QAR655394 QKF655394:QKN655394 QUB655394:QUJ655394 RDX655394:REF655394 RNT655394:ROB655394 RXP655394:RXX655394 SHL655394:SHT655394 SRH655394:SRP655394 TBD655394:TBL655394 TKZ655394:TLH655394 TUV655394:TVD655394 UER655394:UEZ655394 UON655394:UOV655394 UYJ655394:UYR655394 VIF655394:VIN655394 VSB655394:VSJ655394 WBX655394:WCF655394 WLT655394:WMB655394 WVP655394:WVX655394 H720930:P720930 JD720930:JL720930 SZ720930:TH720930 ACV720930:ADD720930 AMR720930:AMZ720930 AWN720930:AWV720930 BGJ720930:BGR720930 BQF720930:BQN720930 CAB720930:CAJ720930 CJX720930:CKF720930 CTT720930:CUB720930 DDP720930:DDX720930 DNL720930:DNT720930 DXH720930:DXP720930 EHD720930:EHL720930 EQZ720930:ERH720930 FAV720930:FBD720930 FKR720930:FKZ720930 FUN720930:FUV720930 GEJ720930:GER720930 GOF720930:GON720930 GYB720930:GYJ720930 HHX720930:HIF720930 HRT720930:HSB720930 IBP720930:IBX720930 ILL720930:ILT720930 IVH720930:IVP720930 JFD720930:JFL720930 JOZ720930:JPH720930 JYV720930:JZD720930 KIR720930:KIZ720930 KSN720930:KSV720930 LCJ720930:LCR720930 LMF720930:LMN720930 LWB720930:LWJ720930 MFX720930:MGF720930 MPT720930:MQB720930 MZP720930:MZX720930 NJL720930:NJT720930 NTH720930:NTP720930 ODD720930:ODL720930 OMZ720930:ONH720930 OWV720930:OXD720930 PGR720930:PGZ720930 PQN720930:PQV720930 QAJ720930:QAR720930 QKF720930:QKN720930 QUB720930:QUJ720930 RDX720930:REF720930 RNT720930:ROB720930 RXP720930:RXX720930 SHL720930:SHT720930 SRH720930:SRP720930 TBD720930:TBL720930 TKZ720930:TLH720930 TUV720930:TVD720930 UER720930:UEZ720930 UON720930:UOV720930 UYJ720930:UYR720930 VIF720930:VIN720930 VSB720930:VSJ720930 WBX720930:WCF720930 WLT720930:WMB720930 WVP720930:WVX720930 H786466:P786466 JD786466:JL786466 SZ786466:TH786466 ACV786466:ADD786466 AMR786466:AMZ786466 AWN786466:AWV786466 BGJ786466:BGR786466 BQF786466:BQN786466 CAB786466:CAJ786466 CJX786466:CKF786466 CTT786466:CUB786466 DDP786466:DDX786466 DNL786466:DNT786466 DXH786466:DXP786466 EHD786466:EHL786466 EQZ786466:ERH786466 FAV786466:FBD786466 FKR786466:FKZ786466 FUN786466:FUV786466 GEJ786466:GER786466 GOF786466:GON786466 GYB786466:GYJ786466 HHX786466:HIF786466 HRT786466:HSB786466 IBP786466:IBX786466 ILL786466:ILT786466 IVH786466:IVP786466 JFD786466:JFL786466 JOZ786466:JPH786466 JYV786466:JZD786466 KIR786466:KIZ786466 KSN786466:KSV786466 LCJ786466:LCR786466 LMF786466:LMN786466 LWB786466:LWJ786466 MFX786466:MGF786466 MPT786466:MQB786466 MZP786466:MZX786466 NJL786466:NJT786466 NTH786466:NTP786466 ODD786466:ODL786466 OMZ786466:ONH786466 OWV786466:OXD786466 PGR786466:PGZ786466 PQN786466:PQV786466 QAJ786466:QAR786466 QKF786466:QKN786466 QUB786466:QUJ786466 RDX786466:REF786466 RNT786466:ROB786466 RXP786466:RXX786466 SHL786466:SHT786466 SRH786466:SRP786466 TBD786466:TBL786466 TKZ786466:TLH786466 TUV786466:TVD786466 UER786466:UEZ786466 UON786466:UOV786466 UYJ786466:UYR786466 VIF786466:VIN786466 VSB786466:VSJ786466 WBX786466:WCF786466 WLT786466:WMB786466 WVP786466:WVX786466 H852002:P852002 JD852002:JL852002 SZ852002:TH852002 ACV852002:ADD852002 AMR852002:AMZ852002 AWN852002:AWV852002 BGJ852002:BGR852002 BQF852002:BQN852002 CAB852002:CAJ852002 CJX852002:CKF852002 CTT852002:CUB852002 DDP852002:DDX852002 DNL852002:DNT852002 DXH852002:DXP852002 EHD852002:EHL852002 EQZ852002:ERH852002 FAV852002:FBD852002 FKR852002:FKZ852002 FUN852002:FUV852002 GEJ852002:GER852002 GOF852002:GON852002 GYB852002:GYJ852002 HHX852002:HIF852002 HRT852002:HSB852002 IBP852002:IBX852002 ILL852002:ILT852002 IVH852002:IVP852002 JFD852002:JFL852002 JOZ852002:JPH852002 JYV852002:JZD852002 KIR852002:KIZ852002 KSN852002:KSV852002 LCJ852002:LCR852002 LMF852002:LMN852002 LWB852002:LWJ852002 MFX852002:MGF852002 MPT852002:MQB852002 MZP852002:MZX852002 NJL852002:NJT852002 NTH852002:NTP852002 ODD852002:ODL852002 OMZ852002:ONH852002 OWV852002:OXD852002 PGR852002:PGZ852002 PQN852002:PQV852002 QAJ852002:QAR852002 QKF852002:QKN852002 QUB852002:QUJ852002 RDX852002:REF852002 RNT852002:ROB852002 RXP852002:RXX852002 SHL852002:SHT852002 SRH852002:SRP852002 TBD852002:TBL852002 TKZ852002:TLH852002 TUV852002:TVD852002 UER852002:UEZ852002 UON852002:UOV852002 UYJ852002:UYR852002 VIF852002:VIN852002 VSB852002:VSJ852002 WBX852002:WCF852002 WLT852002:WMB852002 WVP852002:WVX852002 H917538:P917538 JD917538:JL917538 SZ917538:TH917538 ACV917538:ADD917538 AMR917538:AMZ917538 AWN917538:AWV917538 BGJ917538:BGR917538 BQF917538:BQN917538 CAB917538:CAJ917538 CJX917538:CKF917538 CTT917538:CUB917538 DDP917538:DDX917538 DNL917538:DNT917538 DXH917538:DXP917538 EHD917538:EHL917538 EQZ917538:ERH917538 FAV917538:FBD917538 FKR917538:FKZ917538 FUN917538:FUV917538 GEJ917538:GER917538 GOF917538:GON917538 GYB917538:GYJ917538 HHX917538:HIF917538 HRT917538:HSB917538 IBP917538:IBX917538 ILL917538:ILT917538 IVH917538:IVP917538 JFD917538:JFL917538 JOZ917538:JPH917538 JYV917538:JZD917538 KIR917538:KIZ917538 KSN917538:KSV917538 LCJ917538:LCR917538 LMF917538:LMN917538 LWB917538:LWJ917538 MFX917538:MGF917538 MPT917538:MQB917538 MZP917538:MZX917538 NJL917538:NJT917538 NTH917538:NTP917538 ODD917538:ODL917538 OMZ917538:ONH917538 OWV917538:OXD917538 PGR917538:PGZ917538 PQN917538:PQV917538 QAJ917538:QAR917538 QKF917538:QKN917538 QUB917538:QUJ917538 RDX917538:REF917538 RNT917538:ROB917538 RXP917538:RXX917538 SHL917538:SHT917538 SRH917538:SRP917538 TBD917538:TBL917538 TKZ917538:TLH917538 TUV917538:TVD917538 UER917538:UEZ917538 UON917538:UOV917538 UYJ917538:UYR917538 VIF917538:VIN917538 VSB917538:VSJ917538 WBX917538:WCF917538 WLT917538:WMB917538 WVP917538:WVX917538 H983074:P983074 JD983074:JL983074 SZ983074:TH983074 ACV983074:ADD983074 AMR983074:AMZ983074 AWN983074:AWV983074 BGJ983074:BGR983074 BQF983074:BQN983074 CAB983074:CAJ983074 CJX983074:CKF983074 CTT983074:CUB983074 DDP983074:DDX983074 DNL983074:DNT983074 DXH983074:DXP983074 EHD983074:EHL983074 EQZ983074:ERH983074 FAV983074:FBD983074 FKR983074:FKZ983074 FUN983074:FUV983074 GEJ983074:GER983074 GOF983074:GON983074 GYB983074:GYJ983074 HHX983074:HIF983074 HRT983074:HSB983074 IBP983074:IBX983074 ILL983074:ILT983074 IVH983074:IVP983074 JFD983074:JFL983074 JOZ983074:JPH983074 JYV983074:JZD983074 KIR983074:KIZ983074 KSN983074:KSV983074 LCJ983074:LCR983074 LMF983074:LMN983074 LWB983074:LWJ983074 MFX983074:MGF983074 MPT983074:MQB983074 MZP983074:MZX983074 NJL983074:NJT983074 NTH983074:NTP983074 ODD983074:ODL983074 OMZ983074:ONH983074 OWV983074:OXD983074 PGR983074:PGZ983074 PQN983074:PQV983074 QAJ983074:QAR983074 QKF983074:QKN983074 QUB983074:QUJ983074 RDX983074:REF983074 RNT983074:ROB983074 RXP983074:RXX983074 SHL983074:SHT983074 SRH983074:SRP983074 TBD983074:TBL983074 TKZ983074:TLH983074 TUV983074:TVD983074 UER983074:UEZ983074 UON983074:UOV983074 UYJ983074:UYR983074 VIF983074:VIN983074 VSB983074:VSJ983074 WBX983074:WCF983074 WLT983074:WMB983074 WVP983074:WVX983074 K24:P24 JG24:JL24 TC24:TH24 ACY24:ADD24 AMU24:AMZ24 AWQ24:AWV24 BGM24:BGR24 BQI24:BQN24 CAE24:CAJ24 CKA24:CKF24 CTW24:CUB24 DDS24:DDX24 DNO24:DNT24 DXK24:DXP24 EHG24:EHL24 ERC24:ERH24 FAY24:FBD24 FKU24:FKZ24 FUQ24:FUV24 GEM24:GER24 GOI24:GON24 GYE24:GYJ24 HIA24:HIF24 HRW24:HSB24 IBS24:IBX24 ILO24:ILT24 IVK24:IVP24 JFG24:JFL24 JPC24:JPH24 JYY24:JZD24 KIU24:KIZ24 KSQ24:KSV24 LCM24:LCR24 LMI24:LMN24 LWE24:LWJ24 MGA24:MGF24 MPW24:MQB24 MZS24:MZX24 NJO24:NJT24 NTK24:NTP24 ODG24:ODL24 ONC24:ONH24 OWY24:OXD24 PGU24:PGZ24 PQQ24:PQV24 QAM24:QAR24 QKI24:QKN24 QUE24:QUJ24 REA24:REF24 RNW24:ROB24 RXS24:RXX24 SHO24:SHT24 SRK24:SRP24 TBG24:TBL24 TLC24:TLH24 TUY24:TVD24 UEU24:UEZ24 UOQ24:UOV24 UYM24:UYR24 VII24:VIN24 VSE24:VSJ24 WCA24:WCF24 WLW24:WMB24 WVS24:WVX24 K65560:P65560 JG65560:JL65560 TC65560:TH65560 ACY65560:ADD65560 AMU65560:AMZ65560 AWQ65560:AWV65560 BGM65560:BGR65560 BQI65560:BQN65560 CAE65560:CAJ65560 CKA65560:CKF65560 CTW65560:CUB65560 DDS65560:DDX65560 DNO65560:DNT65560 DXK65560:DXP65560 EHG65560:EHL65560 ERC65560:ERH65560 FAY65560:FBD65560 FKU65560:FKZ65560 FUQ65560:FUV65560 GEM65560:GER65560 GOI65560:GON65560 GYE65560:GYJ65560 HIA65560:HIF65560 HRW65560:HSB65560 IBS65560:IBX65560 ILO65560:ILT65560 IVK65560:IVP65560 JFG65560:JFL65560 JPC65560:JPH65560 JYY65560:JZD65560 KIU65560:KIZ65560 KSQ65560:KSV65560 LCM65560:LCR65560 LMI65560:LMN65560 LWE65560:LWJ65560 MGA65560:MGF65560 MPW65560:MQB65560 MZS65560:MZX65560 NJO65560:NJT65560 NTK65560:NTP65560 ODG65560:ODL65560 ONC65560:ONH65560 OWY65560:OXD65560 PGU65560:PGZ65560 PQQ65560:PQV65560 QAM65560:QAR65560 QKI65560:QKN65560 QUE65560:QUJ65560 REA65560:REF65560 RNW65560:ROB65560 RXS65560:RXX65560 SHO65560:SHT65560 SRK65560:SRP65560 TBG65560:TBL65560 TLC65560:TLH65560 TUY65560:TVD65560 UEU65560:UEZ65560 UOQ65560:UOV65560 UYM65560:UYR65560 VII65560:VIN65560 VSE65560:VSJ65560 WCA65560:WCF65560 WLW65560:WMB65560 WVS65560:WVX65560 K131096:P131096 JG131096:JL131096 TC131096:TH131096 ACY131096:ADD131096 AMU131096:AMZ131096 AWQ131096:AWV131096 BGM131096:BGR131096 BQI131096:BQN131096 CAE131096:CAJ131096 CKA131096:CKF131096 CTW131096:CUB131096 DDS131096:DDX131096 DNO131096:DNT131096 DXK131096:DXP131096 EHG131096:EHL131096 ERC131096:ERH131096 FAY131096:FBD131096 FKU131096:FKZ131096 FUQ131096:FUV131096 GEM131096:GER131096 GOI131096:GON131096 GYE131096:GYJ131096 HIA131096:HIF131096 HRW131096:HSB131096 IBS131096:IBX131096 ILO131096:ILT131096 IVK131096:IVP131096 JFG131096:JFL131096 JPC131096:JPH131096 JYY131096:JZD131096 KIU131096:KIZ131096 KSQ131096:KSV131096 LCM131096:LCR131096 LMI131096:LMN131096 LWE131096:LWJ131096 MGA131096:MGF131096 MPW131096:MQB131096 MZS131096:MZX131096 NJO131096:NJT131096 NTK131096:NTP131096 ODG131096:ODL131096 ONC131096:ONH131096 OWY131096:OXD131096 PGU131096:PGZ131096 PQQ131096:PQV131096 QAM131096:QAR131096 QKI131096:QKN131096 QUE131096:QUJ131096 REA131096:REF131096 RNW131096:ROB131096 RXS131096:RXX131096 SHO131096:SHT131096 SRK131096:SRP131096 TBG131096:TBL131096 TLC131096:TLH131096 TUY131096:TVD131096 UEU131096:UEZ131096 UOQ131096:UOV131096 UYM131096:UYR131096 VII131096:VIN131096 VSE131096:VSJ131096 WCA131096:WCF131096 WLW131096:WMB131096 WVS131096:WVX131096 K196632:P196632 JG196632:JL196632 TC196632:TH196632 ACY196632:ADD196632 AMU196632:AMZ196632 AWQ196632:AWV196632 BGM196632:BGR196632 BQI196632:BQN196632 CAE196632:CAJ196632 CKA196632:CKF196632 CTW196632:CUB196632 DDS196632:DDX196632 DNO196632:DNT196632 DXK196632:DXP196632 EHG196632:EHL196632 ERC196632:ERH196632 FAY196632:FBD196632 FKU196632:FKZ196632 FUQ196632:FUV196632 GEM196632:GER196632 GOI196632:GON196632 GYE196632:GYJ196632 HIA196632:HIF196632 HRW196632:HSB196632 IBS196632:IBX196632 ILO196632:ILT196632 IVK196632:IVP196632 JFG196632:JFL196632 JPC196632:JPH196632 JYY196632:JZD196632 KIU196632:KIZ196632 KSQ196632:KSV196632 LCM196632:LCR196632 LMI196632:LMN196632 LWE196632:LWJ196632 MGA196632:MGF196632 MPW196632:MQB196632 MZS196632:MZX196632 NJO196632:NJT196632 NTK196632:NTP196632 ODG196632:ODL196632 ONC196632:ONH196632 OWY196632:OXD196632 PGU196632:PGZ196632 PQQ196632:PQV196632 QAM196632:QAR196632 QKI196632:QKN196632 QUE196632:QUJ196632 REA196632:REF196632 RNW196632:ROB196632 RXS196632:RXX196632 SHO196632:SHT196632 SRK196632:SRP196632 TBG196632:TBL196632 TLC196632:TLH196632 TUY196632:TVD196632 UEU196632:UEZ196632 UOQ196632:UOV196632 UYM196632:UYR196632 VII196632:VIN196632 VSE196632:VSJ196632 WCA196632:WCF196632 WLW196632:WMB196632 WVS196632:WVX196632 K262168:P262168 JG262168:JL262168 TC262168:TH262168 ACY262168:ADD262168 AMU262168:AMZ262168 AWQ262168:AWV262168 BGM262168:BGR262168 BQI262168:BQN262168 CAE262168:CAJ262168 CKA262168:CKF262168 CTW262168:CUB262168 DDS262168:DDX262168 DNO262168:DNT262168 DXK262168:DXP262168 EHG262168:EHL262168 ERC262168:ERH262168 FAY262168:FBD262168 FKU262168:FKZ262168 FUQ262168:FUV262168 GEM262168:GER262168 GOI262168:GON262168 GYE262168:GYJ262168 HIA262168:HIF262168 HRW262168:HSB262168 IBS262168:IBX262168 ILO262168:ILT262168 IVK262168:IVP262168 JFG262168:JFL262168 JPC262168:JPH262168 JYY262168:JZD262168 KIU262168:KIZ262168 KSQ262168:KSV262168 LCM262168:LCR262168 LMI262168:LMN262168 LWE262168:LWJ262168 MGA262168:MGF262168 MPW262168:MQB262168 MZS262168:MZX262168 NJO262168:NJT262168 NTK262168:NTP262168 ODG262168:ODL262168 ONC262168:ONH262168 OWY262168:OXD262168 PGU262168:PGZ262168 PQQ262168:PQV262168 QAM262168:QAR262168 QKI262168:QKN262168 QUE262168:QUJ262168 REA262168:REF262168 RNW262168:ROB262168 RXS262168:RXX262168 SHO262168:SHT262168 SRK262168:SRP262168 TBG262168:TBL262168 TLC262168:TLH262168 TUY262168:TVD262168 UEU262168:UEZ262168 UOQ262168:UOV262168 UYM262168:UYR262168 VII262168:VIN262168 VSE262168:VSJ262168 WCA262168:WCF262168 WLW262168:WMB262168 WVS262168:WVX262168 K327704:P327704 JG327704:JL327704 TC327704:TH327704 ACY327704:ADD327704 AMU327704:AMZ327704 AWQ327704:AWV327704 BGM327704:BGR327704 BQI327704:BQN327704 CAE327704:CAJ327704 CKA327704:CKF327704 CTW327704:CUB327704 DDS327704:DDX327704 DNO327704:DNT327704 DXK327704:DXP327704 EHG327704:EHL327704 ERC327704:ERH327704 FAY327704:FBD327704 FKU327704:FKZ327704 FUQ327704:FUV327704 GEM327704:GER327704 GOI327704:GON327704 GYE327704:GYJ327704 HIA327704:HIF327704 HRW327704:HSB327704 IBS327704:IBX327704 ILO327704:ILT327704 IVK327704:IVP327704 JFG327704:JFL327704 JPC327704:JPH327704 JYY327704:JZD327704 KIU327704:KIZ327704 KSQ327704:KSV327704 LCM327704:LCR327704 LMI327704:LMN327704 LWE327704:LWJ327704 MGA327704:MGF327704 MPW327704:MQB327704 MZS327704:MZX327704 NJO327704:NJT327704 NTK327704:NTP327704 ODG327704:ODL327704 ONC327704:ONH327704 OWY327704:OXD327704 PGU327704:PGZ327704 PQQ327704:PQV327704 QAM327704:QAR327704 QKI327704:QKN327704 QUE327704:QUJ327704 REA327704:REF327704 RNW327704:ROB327704 RXS327704:RXX327704 SHO327704:SHT327704 SRK327704:SRP327704 TBG327704:TBL327704 TLC327704:TLH327704 TUY327704:TVD327704 UEU327704:UEZ327704 UOQ327704:UOV327704 UYM327704:UYR327704 VII327704:VIN327704 VSE327704:VSJ327704 WCA327704:WCF327704 WLW327704:WMB327704 WVS327704:WVX327704 K393240:P393240 JG393240:JL393240 TC393240:TH393240 ACY393240:ADD393240 AMU393240:AMZ393240 AWQ393240:AWV393240 BGM393240:BGR393240 BQI393240:BQN393240 CAE393240:CAJ393240 CKA393240:CKF393240 CTW393240:CUB393240 DDS393240:DDX393240 DNO393240:DNT393240 DXK393240:DXP393240 EHG393240:EHL393240 ERC393240:ERH393240 FAY393240:FBD393240 FKU393240:FKZ393240 FUQ393240:FUV393240 GEM393240:GER393240 GOI393240:GON393240 GYE393240:GYJ393240 HIA393240:HIF393240 HRW393240:HSB393240 IBS393240:IBX393240 ILO393240:ILT393240 IVK393240:IVP393240 JFG393240:JFL393240 JPC393240:JPH393240 JYY393240:JZD393240 KIU393240:KIZ393240 KSQ393240:KSV393240 LCM393240:LCR393240 LMI393240:LMN393240 LWE393240:LWJ393240 MGA393240:MGF393240 MPW393240:MQB393240 MZS393240:MZX393240 NJO393240:NJT393240 NTK393240:NTP393240 ODG393240:ODL393240 ONC393240:ONH393240 OWY393240:OXD393240 PGU393240:PGZ393240 PQQ393240:PQV393240 QAM393240:QAR393240 QKI393240:QKN393240 QUE393240:QUJ393240 REA393240:REF393240 RNW393240:ROB393240 RXS393240:RXX393240 SHO393240:SHT393240 SRK393240:SRP393240 TBG393240:TBL393240 TLC393240:TLH393240 TUY393240:TVD393240 UEU393240:UEZ393240 UOQ393240:UOV393240 UYM393240:UYR393240 VII393240:VIN393240 VSE393240:VSJ393240 WCA393240:WCF393240 WLW393240:WMB393240 WVS393240:WVX393240 K458776:P458776 JG458776:JL458776 TC458776:TH458776 ACY458776:ADD458776 AMU458776:AMZ458776 AWQ458776:AWV458776 BGM458776:BGR458776 BQI458776:BQN458776 CAE458776:CAJ458776 CKA458776:CKF458776 CTW458776:CUB458776 DDS458776:DDX458776 DNO458776:DNT458776 DXK458776:DXP458776 EHG458776:EHL458776 ERC458776:ERH458776 FAY458776:FBD458776 FKU458776:FKZ458776 FUQ458776:FUV458776 GEM458776:GER458776 GOI458776:GON458776 GYE458776:GYJ458776 HIA458776:HIF458776 HRW458776:HSB458776 IBS458776:IBX458776 ILO458776:ILT458776 IVK458776:IVP458776 JFG458776:JFL458776 JPC458776:JPH458776 JYY458776:JZD458776 KIU458776:KIZ458776 KSQ458776:KSV458776 LCM458776:LCR458776 LMI458776:LMN458776 LWE458776:LWJ458776 MGA458776:MGF458776 MPW458776:MQB458776 MZS458776:MZX458776 NJO458776:NJT458776 NTK458776:NTP458776 ODG458776:ODL458776 ONC458776:ONH458776 OWY458776:OXD458776 PGU458776:PGZ458776 PQQ458776:PQV458776 QAM458776:QAR458776 QKI458776:QKN458776 QUE458776:QUJ458776 REA458776:REF458776 RNW458776:ROB458776 RXS458776:RXX458776 SHO458776:SHT458776 SRK458776:SRP458776 TBG458776:TBL458776 TLC458776:TLH458776 TUY458776:TVD458776 UEU458776:UEZ458776 UOQ458776:UOV458776 UYM458776:UYR458776 VII458776:VIN458776 VSE458776:VSJ458776 WCA458776:WCF458776 WLW458776:WMB458776 WVS458776:WVX458776 K524312:P524312 JG524312:JL524312 TC524312:TH524312 ACY524312:ADD524312 AMU524312:AMZ524312 AWQ524312:AWV524312 BGM524312:BGR524312 BQI524312:BQN524312 CAE524312:CAJ524312 CKA524312:CKF524312 CTW524312:CUB524312 DDS524312:DDX524312 DNO524312:DNT524312 DXK524312:DXP524312 EHG524312:EHL524312 ERC524312:ERH524312 FAY524312:FBD524312 FKU524312:FKZ524312 FUQ524312:FUV524312 GEM524312:GER524312 GOI524312:GON524312 GYE524312:GYJ524312 HIA524312:HIF524312 HRW524312:HSB524312 IBS524312:IBX524312 ILO524312:ILT524312 IVK524312:IVP524312 JFG524312:JFL524312 JPC524312:JPH524312 JYY524312:JZD524312 KIU524312:KIZ524312 KSQ524312:KSV524312 LCM524312:LCR524312 LMI524312:LMN524312 LWE524312:LWJ524312 MGA524312:MGF524312 MPW524312:MQB524312 MZS524312:MZX524312 NJO524312:NJT524312 NTK524312:NTP524312 ODG524312:ODL524312 ONC524312:ONH524312 OWY524312:OXD524312 PGU524312:PGZ524312 PQQ524312:PQV524312 QAM524312:QAR524312 QKI524312:QKN524312 QUE524312:QUJ524312 REA524312:REF524312 RNW524312:ROB524312 RXS524312:RXX524312 SHO524312:SHT524312 SRK524312:SRP524312 TBG524312:TBL524312 TLC524312:TLH524312 TUY524312:TVD524312 UEU524312:UEZ524312 UOQ524312:UOV524312 UYM524312:UYR524312 VII524312:VIN524312 VSE524312:VSJ524312 WCA524312:WCF524312 WLW524312:WMB524312 WVS524312:WVX524312 K589848:P589848 JG589848:JL589848 TC589848:TH589848 ACY589848:ADD589848 AMU589848:AMZ589848 AWQ589848:AWV589848 BGM589848:BGR589848 BQI589848:BQN589848 CAE589848:CAJ589848 CKA589848:CKF589848 CTW589848:CUB589848 DDS589848:DDX589848 DNO589848:DNT589848 DXK589848:DXP589848 EHG589848:EHL589848 ERC589848:ERH589848 FAY589848:FBD589848 FKU589848:FKZ589848 FUQ589848:FUV589848 GEM589848:GER589848 GOI589848:GON589848 GYE589848:GYJ589848 HIA589848:HIF589848 HRW589848:HSB589848 IBS589848:IBX589848 ILO589848:ILT589848 IVK589848:IVP589848 JFG589848:JFL589848 JPC589848:JPH589848 JYY589848:JZD589848 KIU589848:KIZ589848 KSQ589848:KSV589848 LCM589848:LCR589848 LMI589848:LMN589848 LWE589848:LWJ589848 MGA589848:MGF589848 MPW589848:MQB589848 MZS589848:MZX589848 NJO589848:NJT589848 NTK589848:NTP589848 ODG589848:ODL589848 ONC589848:ONH589848 OWY589848:OXD589848 PGU589848:PGZ589848 PQQ589848:PQV589848 QAM589848:QAR589848 QKI589848:QKN589848 QUE589848:QUJ589848 REA589848:REF589848 RNW589848:ROB589848 RXS589848:RXX589848 SHO589848:SHT589848 SRK589848:SRP589848 TBG589848:TBL589848 TLC589848:TLH589848 TUY589848:TVD589848 UEU589848:UEZ589848 UOQ589848:UOV589848 UYM589848:UYR589848 VII589848:VIN589848 VSE589848:VSJ589848 WCA589848:WCF589848 WLW589848:WMB589848 WVS589848:WVX589848 K655384:P655384 JG655384:JL655384 TC655384:TH655384 ACY655384:ADD655384 AMU655384:AMZ655384 AWQ655384:AWV655384 BGM655384:BGR655384 BQI655384:BQN655384 CAE655384:CAJ655384 CKA655384:CKF655384 CTW655384:CUB655384 DDS655384:DDX655384 DNO655384:DNT655384 DXK655384:DXP655384 EHG655384:EHL655384 ERC655384:ERH655384 FAY655384:FBD655384 FKU655384:FKZ655384 FUQ655384:FUV655384 GEM655384:GER655384 GOI655384:GON655384 GYE655384:GYJ655384 HIA655384:HIF655384 HRW655384:HSB655384 IBS655384:IBX655384 ILO655384:ILT655384 IVK655384:IVP655384 JFG655384:JFL655384 JPC655384:JPH655384 JYY655384:JZD655384 KIU655384:KIZ655384 KSQ655384:KSV655384 LCM655384:LCR655384 LMI655384:LMN655384 LWE655384:LWJ655384 MGA655384:MGF655384 MPW655384:MQB655384 MZS655384:MZX655384 NJO655384:NJT655384 NTK655384:NTP655384 ODG655384:ODL655384 ONC655384:ONH655384 OWY655384:OXD655384 PGU655384:PGZ655384 PQQ655384:PQV655384 QAM655384:QAR655384 QKI655384:QKN655384 QUE655384:QUJ655384 REA655384:REF655384 RNW655384:ROB655384 RXS655384:RXX655384 SHO655384:SHT655384 SRK655384:SRP655384 TBG655384:TBL655384 TLC655384:TLH655384 TUY655384:TVD655384 UEU655384:UEZ655384 UOQ655384:UOV655384 UYM655384:UYR655384 VII655384:VIN655384 VSE655384:VSJ655384 WCA655384:WCF655384 WLW655384:WMB655384 WVS655384:WVX655384 K720920:P720920 JG720920:JL720920 TC720920:TH720920 ACY720920:ADD720920 AMU720920:AMZ720920 AWQ720920:AWV720920 BGM720920:BGR720920 BQI720920:BQN720920 CAE720920:CAJ720920 CKA720920:CKF720920 CTW720920:CUB720920 DDS720920:DDX720920 DNO720920:DNT720920 DXK720920:DXP720920 EHG720920:EHL720920 ERC720920:ERH720920 FAY720920:FBD720920 FKU720920:FKZ720920 FUQ720920:FUV720920 GEM720920:GER720920 GOI720920:GON720920 GYE720920:GYJ720920 HIA720920:HIF720920 HRW720920:HSB720920 IBS720920:IBX720920 ILO720920:ILT720920 IVK720920:IVP720920 JFG720920:JFL720920 JPC720920:JPH720920 JYY720920:JZD720920 KIU720920:KIZ720920 KSQ720920:KSV720920 LCM720920:LCR720920 LMI720920:LMN720920 LWE720920:LWJ720920 MGA720920:MGF720920 MPW720920:MQB720920 MZS720920:MZX720920 NJO720920:NJT720920 NTK720920:NTP720920 ODG720920:ODL720920 ONC720920:ONH720920 OWY720920:OXD720920 PGU720920:PGZ720920 PQQ720920:PQV720920 QAM720920:QAR720920 QKI720920:QKN720920 QUE720920:QUJ720920 REA720920:REF720920 RNW720920:ROB720920 RXS720920:RXX720920 SHO720920:SHT720920 SRK720920:SRP720920 TBG720920:TBL720920 TLC720920:TLH720920 TUY720920:TVD720920 UEU720920:UEZ720920 UOQ720920:UOV720920 UYM720920:UYR720920 VII720920:VIN720920 VSE720920:VSJ720920 WCA720920:WCF720920 WLW720920:WMB720920 WVS720920:WVX720920 K786456:P786456 JG786456:JL786456 TC786456:TH786456 ACY786456:ADD786456 AMU786456:AMZ786456 AWQ786456:AWV786456 BGM786456:BGR786456 BQI786456:BQN786456 CAE786456:CAJ786456 CKA786456:CKF786456 CTW786456:CUB786456 DDS786456:DDX786456 DNO786456:DNT786456 DXK786456:DXP786456 EHG786456:EHL786456 ERC786456:ERH786456 FAY786456:FBD786456 FKU786456:FKZ786456 FUQ786456:FUV786456 GEM786456:GER786456 GOI786456:GON786456 GYE786456:GYJ786456 HIA786456:HIF786456 HRW786456:HSB786456 IBS786456:IBX786456 ILO786456:ILT786456 IVK786456:IVP786456 JFG786456:JFL786456 JPC786456:JPH786456 JYY786456:JZD786456 KIU786456:KIZ786456 KSQ786456:KSV786456 LCM786456:LCR786456 LMI786456:LMN786456 LWE786456:LWJ786456 MGA786456:MGF786456 MPW786456:MQB786456 MZS786456:MZX786456 NJO786456:NJT786456 NTK786456:NTP786456 ODG786456:ODL786456 ONC786456:ONH786456 OWY786456:OXD786456 PGU786456:PGZ786456 PQQ786456:PQV786456 QAM786456:QAR786456 QKI786456:QKN786456 QUE786456:QUJ786456 REA786456:REF786456 RNW786456:ROB786456 RXS786456:RXX786456 SHO786456:SHT786456 SRK786456:SRP786456 TBG786456:TBL786456 TLC786456:TLH786456 TUY786456:TVD786456 UEU786456:UEZ786456 UOQ786456:UOV786456 UYM786456:UYR786456 VII786456:VIN786456 VSE786456:VSJ786456 WCA786456:WCF786456 WLW786456:WMB786456 WVS786456:WVX786456 K851992:P851992 JG851992:JL851992 TC851992:TH851992 ACY851992:ADD851992 AMU851992:AMZ851992 AWQ851992:AWV851992 BGM851992:BGR851992 BQI851992:BQN851992 CAE851992:CAJ851992 CKA851992:CKF851992 CTW851992:CUB851992 DDS851992:DDX851992 DNO851992:DNT851992 DXK851992:DXP851992 EHG851992:EHL851992 ERC851992:ERH851992 FAY851992:FBD851992 FKU851992:FKZ851992 FUQ851992:FUV851992 GEM851992:GER851992 GOI851992:GON851992 GYE851992:GYJ851992 HIA851992:HIF851992 HRW851992:HSB851992 IBS851992:IBX851992 ILO851992:ILT851992 IVK851992:IVP851992 JFG851992:JFL851992 JPC851992:JPH851992 JYY851992:JZD851992 KIU851992:KIZ851992 KSQ851992:KSV851992 LCM851992:LCR851992 LMI851992:LMN851992 LWE851992:LWJ851992 MGA851992:MGF851992 MPW851992:MQB851992 MZS851992:MZX851992 NJO851992:NJT851992 NTK851992:NTP851992 ODG851992:ODL851992 ONC851992:ONH851992 OWY851992:OXD851992 PGU851992:PGZ851992 PQQ851992:PQV851992 QAM851992:QAR851992 QKI851992:QKN851992 QUE851992:QUJ851992 REA851992:REF851992 RNW851992:ROB851992 RXS851992:RXX851992 SHO851992:SHT851992 SRK851992:SRP851992 TBG851992:TBL851992 TLC851992:TLH851992 TUY851992:TVD851992 UEU851992:UEZ851992 UOQ851992:UOV851992 UYM851992:UYR851992 VII851992:VIN851992 VSE851992:VSJ851992 WCA851992:WCF851992 WLW851992:WMB851992 WVS851992:WVX851992 K917528:P917528 JG917528:JL917528 TC917528:TH917528 ACY917528:ADD917528 AMU917528:AMZ917528 AWQ917528:AWV917528 BGM917528:BGR917528 BQI917528:BQN917528 CAE917528:CAJ917528 CKA917528:CKF917528 CTW917528:CUB917528 DDS917528:DDX917528 DNO917528:DNT917528 DXK917528:DXP917528 EHG917528:EHL917528 ERC917528:ERH917528 FAY917528:FBD917528 FKU917528:FKZ917528 FUQ917528:FUV917528 GEM917528:GER917528 GOI917528:GON917528 GYE917528:GYJ917528 HIA917528:HIF917528 HRW917528:HSB917528 IBS917528:IBX917528 ILO917528:ILT917528 IVK917528:IVP917528 JFG917528:JFL917528 JPC917528:JPH917528 JYY917528:JZD917528 KIU917528:KIZ917528 KSQ917528:KSV917528 LCM917528:LCR917528 LMI917528:LMN917528 LWE917528:LWJ917528 MGA917528:MGF917528 MPW917528:MQB917528 MZS917528:MZX917528 NJO917528:NJT917528 NTK917528:NTP917528 ODG917528:ODL917528 ONC917528:ONH917528 OWY917528:OXD917528 PGU917528:PGZ917528 PQQ917528:PQV917528 QAM917528:QAR917528 QKI917528:QKN917528 QUE917528:QUJ917528 REA917528:REF917528 RNW917528:ROB917528 RXS917528:RXX917528 SHO917528:SHT917528 SRK917528:SRP917528 TBG917528:TBL917528 TLC917528:TLH917528 TUY917528:TVD917528 UEU917528:UEZ917528 UOQ917528:UOV917528 UYM917528:UYR917528 VII917528:VIN917528 VSE917528:VSJ917528 WCA917528:WCF917528 WLW917528:WMB917528 WVS917528:WVX917528 K983064:P983064 JG983064:JL983064 TC983064:TH983064 ACY983064:ADD983064 AMU983064:AMZ983064 AWQ983064:AWV983064 BGM983064:BGR983064 BQI983064:BQN983064 CAE983064:CAJ983064 CKA983064:CKF983064 CTW983064:CUB983064 DDS983064:DDX983064 DNO983064:DNT983064 DXK983064:DXP983064 EHG983064:EHL983064 ERC983064:ERH983064 FAY983064:FBD983064 FKU983064:FKZ983064 FUQ983064:FUV983064 GEM983064:GER983064 GOI983064:GON983064 GYE983064:GYJ983064 HIA983064:HIF983064 HRW983064:HSB983064 IBS983064:IBX983064 ILO983064:ILT983064 IVK983064:IVP983064 JFG983064:JFL983064 JPC983064:JPH983064 JYY983064:JZD983064 KIU983064:KIZ983064 KSQ983064:KSV983064 LCM983064:LCR983064 LMI983064:LMN983064 LWE983064:LWJ983064 MGA983064:MGF983064 MPW983064:MQB983064 MZS983064:MZX983064 NJO983064:NJT983064 NTK983064:NTP983064 ODG983064:ODL983064 ONC983064:ONH983064 OWY983064:OXD983064 PGU983064:PGZ983064 PQQ983064:PQV983064 QAM983064:QAR983064 QKI983064:QKN983064 QUE983064:QUJ983064 REA983064:REF983064 RNW983064:ROB983064 RXS983064:RXX983064 SHO983064:SHT983064 SRK983064:SRP983064 TBG983064:TBL983064 TLC983064:TLH983064 TUY983064:TVD983064 UEU983064:UEZ983064 UOQ983064:UOV983064 UYM983064:UYR983064 VII983064:VIN983064 VSE983064:VSJ983064 WCA983064:WCF983064 WLW983064:WMB983064 WVS983064:WVX983064">
      <formula1>$B$103:$B$107</formula1>
    </dataValidation>
    <dataValidation type="list" allowBlank="1" showInputMessage="1" showErrorMessage="1" sqref="H32:K32 JD32:JG32 SZ32:TC32 ACV32:ACY32 AMR32:AMU32 AWN32:AWQ32 BGJ32:BGM32 BQF32:BQI32 CAB32:CAE32 CJX32:CKA32 CTT32:CTW32 DDP32:DDS32 DNL32:DNO32 DXH32:DXK32 EHD32:EHG32 EQZ32:ERC32 FAV32:FAY32 FKR32:FKU32 FUN32:FUQ32 GEJ32:GEM32 GOF32:GOI32 GYB32:GYE32 HHX32:HIA32 HRT32:HRW32 IBP32:IBS32 ILL32:ILO32 IVH32:IVK32 JFD32:JFG32 JOZ32:JPC32 JYV32:JYY32 KIR32:KIU32 KSN32:KSQ32 LCJ32:LCM32 LMF32:LMI32 LWB32:LWE32 MFX32:MGA32 MPT32:MPW32 MZP32:MZS32 NJL32:NJO32 NTH32:NTK32 ODD32:ODG32 OMZ32:ONC32 OWV32:OWY32 PGR32:PGU32 PQN32:PQQ32 QAJ32:QAM32 QKF32:QKI32 QUB32:QUE32 RDX32:REA32 RNT32:RNW32 RXP32:RXS32 SHL32:SHO32 SRH32:SRK32 TBD32:TBG32 TKZ32:TLC32 TUV32:TUY32 UER32:UEU32 UON32:UOQ32 UYJ32:UYM32 VIF32:VII32 VSB32:VSE32 WBX32:WCA32 WLT32:WLW32 WVP32:WVS32 H65568:K65568 JD65568:JG65568 SZ65568:TC65568 ACV65568:ACY65568 AMR65568:AMU65568 AWN65568:AWQ65568 BGJ65568:BGM65568 BQF65568:BQI65568 CAB65568:CAE65568 CJX65568:CKA65568 CTT65568:CTW65568 DDP65568:DDS65568 DNL65568:DNO65568 DXH65568:DXK65568 EHD65568:EHG65568 EQZ65568:ERC65568 FAV65568:FAY65568 FKR65568:FKU65568 FUN65568:FUQ65568 GEJ65568:GEM65568 GOF65568:GOI65568 GYB65568:GYE65568 HHX65568:HIA65568 HRT65568:HRW65568 IBP65568:IBS65568 ILL65568:ILO65568 IVH65568:IVK65568 JFD65568:JFG65568 JOZ65568:JPC65568 JYV65568:JYY65568 KIR65568:KIU65568 KSN65568:KSQ65568 LCJ65568:LCM65568 LMF65568:LMI65568 LWB65568:LWE65568 MFX65568:MGA65568 MPT65568:MPW65568 MZP65568:MZS65568 NJL65568:NJO65568 NTH65568:NTK65568 ODD65568:ODG65568 OMZ65568:ONC65568 OWV65568:OWY65568 PGR65568:PGU65568 PQN65568:PQQ65568 QAJ65568:QAM65568 QKF65568:QKI65568 QUB65568:QUE65568 RDX65568:REA65568 RNT65568:RNW65568 RXP65568:RXS65568 SHL65568:SHO65568 SRH65568:SRK65568 TBD65568:TBG65568 TKZ65568:TLC65568 TUV65568:TUY65568 UER65568:UEU65568 UON65568:UOQ65568 UYJ65568:UYM65568 VIF65568:VII65568 VSB65568:VSE65568 WBX65568:WCA65568 WLT65568:WLW65568 WVP65568:WVS65568 H131104:K131104 JD131104:JG131104 SZ131104:TC131104 ACV131104:ACY131104 AMR131104:AMU131104 AWN131104:AWQ131104 BGJ131104:BGM131104 BQF131104:BQI131104 CAB131104:CAE131104 CJX131104:CKA131104 CTT131104:CTW131104 DDP131104:DDS131104 DNL131104:DNO131104 DXH131104:DXK131104 EHD131104:EHG131104 EQZ131104:ERC131104 FAV131104:FAY131104 FKR131104:FKU131104 FUN131104:FUQ131104 GEJ131104:GEM131104 GOF131104:GOI131104 GYB131104:GYE131104 HHX131104:HIA131104 HRT131104:HRW131104 IBP131104:IBS131104 ILL131104:ILO131104 IVH131104:IVK131104 JFD131104:JFG131104 JOZ131104:JPC131104 JYV131104:JYY131104 KIR131104:KIU131104 KSN131104:KSQ131104 LCJ131104:LCM131104 LMF131104:LMI131104 LWB131104:LWE131104 MFX131104:MGA131104 MPT131104:MPW131104 MZP131104:MZS131104 NJL131104:NJO131104 NTH131104:NTK131104 ODD131104:ODG131104 OMZ131104:ONC131104 OWV131104:OWY131104 PGR131104:PGU131104 PQN131104:PQQ131104 QAJ131104:QAM131104 QKF131104:QKI131104 QUB131104:QUE131104 RDX131104:REA131104 RNT131104:RNW131104 RXP131104:RXS131104 SHL131104:SHO131104 SRH131104:SRK131104 TBD131104:TBG131104 TKZ131104:TLC131104 TUV131104:TUY131104 UER131104:UEU131104 UON131104:UOQ131104 UYJ131104:UYM131104 VIF131104:VII131104 VSB131104:VSE131104 WBX131104:WCA131104 WLT131104:WLW131104 WVP131104:WVS131104 H196640:K196640 JD196640:JG196640 SZ196640:TC196640 ACV196640:ACY196640 AMR196640:AMU196640 AWN196640:AWQ196640 BGJ196640:BGM196640 BQF196640:BQI196640 CAB196640:CAE196640 CJX196640:CKA196640 CTT196640:CTW196640 DDP196640:DDS196640 DNL196640:DNO196640 DXH196640:DXK196640 EHD196640:EHG196640 EQZ196640:ERC196640 FAV196640:FAY196640 FKR196640:FKU196640 FUN196640:FUQ196640 GEJ196640:GEM196640 GOF196640:GOI196640 GYB196640:GYE196640 HHX196640:HIA196640 HRT196640:HRW196640 IBP196640:IBS196640 ILL196640:ILO196640 IVH196640:IVK196640 JFD196640:JFG196640 JOZ196640:JPC196640 JYV196640:JYY196640 KIR196640:KIU196640 KSN196640:KSQ196640 LCJ196640:LCM196640 LMF196640:LMI196640 LWB196640:LWE196640 MFX196640:MGA196640 MPT196640:MPW196640 MZP196640:MZS196640 NJL196640:NJO196640 NTH196640:NTK196640 ODD196640:ODG196640 OMZ196640:ONC196640 OWV196640:OWY196640 PGR196640:PGU196640 PQN196640:PQQ196640 QAJ196640:QAM196640 QKF196640:QKI196640 QUB196640:QUE196640 RDX196640:REA196640 RNT196640:RNW196640 RXP196640:RXS196640 SHL196640:SHO196640 SRH196640:SRK196640 TBD196640:TBG196640 TKZ196640:TLC196640 TUV196640:TUY196640 UER196640:UEU196640 UON196640:UOQ196640 UYJ196640:UYM196640 VIF196640:VII196640 VSB196640:VSE196640 WBX196640:WCA196640 WLT196640:WLW196640 WVP196640:WVS196640 H262176:K262176 JD262176:JG262176 SZ262176:TC262176 ACV262176:ACY262176 AMR262176:AMU262176 AWN262176:AWQ262176 BGJ262176:BGM262176 BQF262176:BQI262176 CAB262176:CAE262176 CJX262176:CKA262176 CTT262176:CTW262176 DDP262176:DDS262176 DNL262176:DNO262176 DXH262176:DXK262176 EHD262176:EHG262176 EQZ262176:ERC262176 FAV262176:FAY262176 FKR262176:FKU262176 FUN262176:FUQ262176 GEJ262176:GEM262176 GOF262176:GOI262176 GYB262176:GYE262176 HHX262176:HIA262176 HRT262176:HRW262176 IBP262176:IBS262176 ILL262176:ILO262176 IVH262176:IVK262176 JFD262176:JFG262176 JOZ262176:JPC262176 JYV262176:JYY262176 KIR262176:KIU262176 KSN262176:KSQ262176 LCJ262176:LCM262176 LMF262176:LMI262176 LWB262176:LWE262176 MFX262176:MGA262176 MPT262176:MPW262176 MZP262176:MZS262176 NJL262176:NJO262176 NTH262176:NTK262176 ODD262176:ODG262176 OMZ262176:ONC262176 OWV262176:OWY262176 PGR262176:PGU262176 PQN262176:PQQ262176 QAJ262176:QAM262176 QKF262176:QKI262176 QUB262176:QUE262176 RDX262176:REA262176 RNT262176:RNW262176 RXP262176:RXS262176 SHL262176:SHO262176 SRH262176:SRK262176 TBD262176:TBG262176 TKZ262176:TLC262176 TUV262176:TUY262176 UER262176:UEU262176 UON262176:UOQ262176 UYJ262176:UYM262176 VIF262176:VII262176 VSB262176:VSE262176 WBX262176:WCA262176 WLT262176:WLW262176 WVP262176:WVS262176 H327712:K327712 JD327712:JG327712 SZ327712:TC327712 ACV327712:ACY327712 AMR327712:AMU327712 AWN327712:AWQ327712 BGJ327712:BGM327712 BQF327712:BQI327712 CAB327712:CAE327712 CJX327712:CKA327712 CTT327712:CTW327712 DDP327712:DDS327712 DNL327712:DNO327712 DXH327712:DXK327712 EHD327712:EHG327712 EQZ327712:ERC327712 FAV327712:FAY327712 FKR327712:FKU327712 FUN327712:FUQ327712 GEJ327712:GEM327712 GOF327712:GOI327712 GYB327712:GYE327712 HHX327712:HIA327712 HRT327712:HRW327712 IBP327712:IBS327712 ILL327712:ILO327712 IVH327712:IVK327712 JFD327712:JFG327712 JOZ327712:JPC327712 JYV327712:JYY327712 KIR327712:KIU327712 KSN327712:KSQ327712 LCJ327712:LCM327712 LMF327712:LMI327712 LWB327712:LWE327712 MFX327712:MGA327712 MPT327712:MPW327712 MZP327712:MZS327712 NJL327712:NJO327712 NTH327712:NTK327712 ODD327712:ODG327712 OMZ327712:ONC327712 OWV327712:OWY327712 PGR327712:PGU327712 PQN327712:PQQ327712 QAJ327712:QAM327712 QKF327712:QKI327712 QUB327712:QUE327712 RDX327712:REA327712 RNT327712:RNW327712 RXP327712:RXS327712 SHL327712:SHO327712 SRH327712:SRK327712 TBD327712:TBG327712 TKZ327712:TLC327712 TUV327712:TUY327712 UER327712:UEU327712 UON327712:UOQ327712 UYJ327712:UYM327712 VIF327712:VII327712 VSB327712:VSE327712 WBX327712:WCA327712 WLT327712:WLW327712 WVP327712:WVS327712 H393248:K393248 JD393248:JG393248 SZ393248:TC393248 ACV393248:ACY393248 AMR393248:AMU393248 AWN393248:AWQ393248 BGJ393248:BGM393248 BQF393248:BQI393248 CAB393248:CAE393248 CJX393248:CKA393248 CTT393248:CTW393248 DDP393248:DDS393248 DNL393248:DNO393248 DXH393248:DXK393248 EHD393248:EHG393248 EQZ393248:ERC393248 FAV393248:FAY393248 FKR393248:FKU393248 FUN393248:FUQ393248 GEJ393248:GEM393248 GOF393248:GOI393248 GYB393248:GYE393248 HHX393248:HIA393248 HRT393248:HRW393248 IBP393248:IBS393248 ILL393248:ILO393248 IVH393248:IVK393248 JFD393248:JFG393248 JOZ393248:JPC393248 JYV393248:JYY393248 KIR393248:KIU393248 KSN393248:KSQ393248 LCJ393248:LCM393248 LMF393248:LMI393248 LWB393248:LWE393248 MFX393248:MGA393248 MPT393248:MPW393248 MZP393248:MZS393248 NJL393248:NJO393248 NTH393248:NTK393248 ODD393248:ODG393248 OMZ393248:ONC393248 OWV393248:OWY393248 PGR393248:PGU393248 PQN393248:PQQ393248 QAJ393248:QAM393248 QKF393248:QKI393248 QUB393248:QUE393248 RDX393248:REA393248 RNT393248:RNW393248 RXP393248:RXS393248 SHL393248:SHO393248 SRH393248:SRK393248 TBD393248:TBG393248 TKZ393248:TLC393248 TUV393248:TUY393248 UER393248:UEU393248 UON393248:UOQ393248 UYJ393248:UYM393248 VIF393248:VII393248 VSB393248:VSE393248 WBX393248:WCA393248 WLT393248:WLW393248 WVP393248:WVS393248 H458784:K458784 JD458784:JG458784 SZ458784:TC458784 ACV458784:ACY458784 AMR458784:AMU458784 AWN458784:AWQ458784 BGJ458784:BGM458784 BQF458784:BQI458784 CAB458784:CAE458784 CJX458784:CKA458784 CTT458784:CTW458784 DDP458784:DDS458784 DNL458784:DNO458784 DXH458784:DXK458784 EHD458784:EHG458784 EQZ458784:ERC458784 FAV458784:FAY458784 FKR458784:FKU458784 FUN458784:FUQ458784 GEJ458784:GEM458784 GOF458784:GOI458784 GYB458784:GYE458784 HHX458784:HIA458784 HRT458784:HRW458784 IBP458784:IBS458784 ILL458784:ILO458784 IVH458784:IVK458784 JFD458784:JFG458784 JOZ458784:JPC458784 JYV458784:JYY458784 KIR458784:KIU458784 KSN458784:KSQ458784 LCJ458784:LCM458784 LMF458784:LMI458784 LWB458784:LWE458784 MFX458784:MGA458784 MPT458784:MPW458784 MZP458784:MZS458784 NJL458784:NJO458784 NTH458784:NTK458784 ODD458784:ODG458784 OMZ458784:ONC458784 OWV458784:OWY458784 PGR458784:PGU458784 PQN458784:PQQ458784 QAJ458784:QAM458784 QKF458784:QKI458784 QUB458784:QUE458784 RDX458784:REA458784 RNT458784:RNW458784 RXP458784:RXS458784 SHL458784:SHO458784 SRH458784:SRK458784 TBD458784:TBG458784 TKZ458784:TLC458784 TUV458784:TUY458784 UER458784:UEU458784 UON458784:UOQ458784 UYJ458784:UYM458784 VIF458784:VII458784 VSB458784:VSE458784 WBX458784:WCA458784 WLT458784:WLW458784 WVP458784:WVS458784 H524320:K524320 JD524320:JG524320 SZ524320:TC524320 ACV524320:ACY524320 AMR524320:AMU524320 AWN524320:AWQ524320 BGJ524320:BGM524320 BQF524320:BQI524320 CAB524320:CAE524320 CJX524320:CKA524320 CTT524320:CTW524320 DDP524320:DDS524320 DNL524320:DNO524320 DXH524320:DXK524320 EHD524320:EHG524320 EQZ524320:ERC524320 FAV524320:FAY524320 FKR524320:FKU524320 FUN524320:FUQ524320 GEJ524320:GEM524320 GOF524320:GOI524320 GYB524320:GYE524320 HHX524320:HIA524320 HRT524320:HRW524320 IBP524320:IBS524320 ILL524320:ILO524320 IVH524320:IVK524320 JFD524320:JFG524320 JOZ524320:JPC524320 JYV524320:JYY524320 KIR524320:KIU524320 KSN524320:KSQ524320 LCJ524320:LCM524320 LMF524320:LMI524320 LWB524320:LWE524320 MFX524320:MGA524320 MPT524320:MPW524320 MZP524320:MZS524320 NJL524320:NJO524320 NTH524320:NTK524320 ODD524320:ODG524320 OMZ524320:ONC524320 OWV524320:OWY524320 PGR524320:PGU524320 PQN524320:PQQ524320 QAJ524320:QAM524320 QKF524320:QKI524320 QUB524320:QUE524320 RDX524320:REA524320 RNT524320:RNW524320 RXP524320:RXS524320 SHL524320:SHO524320 SRH524320:SRK524320 TBD524320:TBG524320 TKZ524320:TLC524320 TUV524320:TUY524320 UER524320:UEU524320 UON524320:UOQ524320 UYJ524320:UYM524320 VIF524320:VII524320 VSB524320:VSE524320 WBX524320:WCA524320 WLT524320:WLW524320 WVP524320:WVS524320 H589856:K589856 JD589856:JG589856 SZ589856:TC589856 ACV589856:ACY589856 AMR589856:AMU589856 AWN589856:AWQ589856 BGJ589856:BGM589856 BQF589856:BQI589856 CAB589856:CAE589856 CJX589856:CKA589856 CTT589856:CTW589856 DDP589856:DDS589856 DNL589856:DNO589856 DXH589856:DXK589856 EHD589856:EHG589856 EQZ589856:ERC589856 FAV589856:FAY589856 FKR589856:FKU589856 FUN589856:FUQ589856 GEJ589856:GEM589856 GOF589856:GOI589856 GYB589856:GYE589856 HHX589856:HIA589856 HRT589856:HRW589856 IBP589856:IBS589856 ILL589856:ILO589856 IVH589856:IVK589856 JFD589856:JFG589856 JOZ589856:JPC589856 JYV589856:JYY589856 KIR589856:KIU589856 KSN589856:KSQ589856 LCJ589856:LCM589856 LMF589856:LMI589856 LWB589856:LWE589856 MFX589856:MGA589856 MPT589856:MPW589856 MZP589856:MZS589856 NJL589856:NJO589856 NTH589856:NTK589856 ODD589856:ODG589856 OMZ589856:ONC589856 OWV589856:OWY589856 PGR589856:PGU589856 PQN589856:PQQ589856 QAJ589856:QAM589856 QKF589856:QKI589856 QUB589856:QUE589856 RDX589856:REA589856 RNT589856:RNW589856 RXP589856:RXS589856 SHL589856:SHO589856 SRH589856:SRK589856 TBD589856:TBG589856 TKZ589856:TLC589856 TUV589856:TUY589856 UER589856:UEU589856 UON589856:UOQ589856 UYJ589856:UYM589856 VIF589856:VII589856 VSB589856:VSE589856 WBX589856:WCA589856 WLT589856:WLW589856 WVP589856:WVS589856 H655392:K655392 JD655392:JG655392 SZ655392:TC655392 ACV655392:ACY655392 AMR655392:AMU655392 AWN655392:AWQ655392 BGJ655392:BGM655392 BQF655392:BQI655392 CAB655392:CAE655392 CJX655392:CKA655392 CTT655392:CTW655392 DDP655392:DDS655392 DNL655392:DNO655392 DXH655392:DXK655392 EHD655392:EHG655392 EQZ655392:ERC655392 FAV655392:FAY655392 FKR655392:FKU655392 FUN655392:FUQ655392 GEJ655392:GEM655392 GOF655392:GOI655392 GYB655392:GYE655392 HHX655392:HIA655392 HRT655392:HRW655392 IBP655392:IBS655392 ILL655392:ILO655392 IVH655392:IVK655392 JFD655392:JFG655392 JOZ655392:JPC655392 JYV655392:JYY655392 KIR655392:KIU655392 KSN655392:KSQ655392 LCJ655392:LCM655392 LMF655392:LMI655392 LWB655392:LWE655392 MFX655392:MGA655392 MPT655392:MPW655392 MZP655392:MZS655392 NJL655392:NJO655392 NTH655392:NTK655392 ODD655392:ODG655392 OMZ655392:ONC655392 OWV655392:OWY655392 PGR655392:PGU655392 PQN655392:PQQ655392 QAJ655392:QAM655392 QKF655392:QKI655392 QUB655392:QUE655392 RDX655392:REA655392 RNT655392:RNW655392 RXP655392:RXS655392 SHL655392:SHO655392 SRH655392:SRK655392 TBD655392:TBG655392 TKZ655392:TLC655392 TUV655392:TUY655392 UER655392:UEU655392 UON655392:UOQ655392 UYJ655392:UYM655392 VIF655392:VII655392 VSB655392:VSE655392 WBX655392:WCA655392 WLT655392:WLW655392 WVP655392:WVS655392 H720928:K720928 JD720928:JG720928 SZ720928:TC720928 ACV720928:ACY720928 AMR720928:AMU720928 AWN720928:AWQ720928 BGJ720928:BGM720928 BQF720928:BQI720928 CAB720928:CAE720928 CJX720928:CKA720928 CTT720928:CTW720928 DDP720928:DDS720928 DNL720928:DNO720928 DXH720928:DXK720928 EHD720928:EHG720928 EQZ720928:ERC720928 FAV720928:FAY720928 FKR720928:FKU720928 FUN720928:FUQ720928 GEJ720928:GEM720928 GOF720928:GOI720928 GYB720928:GYE720928 HHX720928:HIA720928 HRT720928:HRW720928 IBP720928:IBS720928 ILL720928:ILO720928 IVH720928:IVK720928 JFD720928:JFG720928 JOZ720928:JPC720928 JYV720928:JYY720928 KIR720928:KIU720928 KSN720928:KSQ720928 LCJ720928:LCM720928 LMF720928:LMI720928 LWB720928:LWE720928 MFX720928:MGA720928 MPT720928:MPW720928 MZP720928:MZS720928 NJL720928:NJO720928 NTH720928:NTK720928 ODD720928:ODG720928 OMZ720928:ONC720928 OWV720928:OWY720928 PGR720928:PGU720928 PQN720928:PQQ720928 QAJ720928:QAM720928 QKF720928:QKI720928 QUB720928:QUE720928 RDX720928:REA720928 RNT720928:RNW720928 RXP720928:RXS720928 SHL720928:SHO720928 SRH720928:SRK720928 TBD720928:TBG720928 TKZ720928:TLC720928 TUV720928:TUY720928 UER720928:UEU720928 UON720928:UOQ720928 UYJ720928:UYM720928 VIF720928:VII720928 VSB720928:VSE720928 WBX720928:WCA720928 WLT720928:WLW720928 WVP720928:WVS720928 H786464:K786464 JD786464:JG786464 SZ786464:TC786464 ACV786464:ACY786464 AMR786464:AMU786464 AWN786464:AWQ786464 BGJ786464:BGM786464 BQF786464:BQI786464 CAB786464:CAE786464 CJX786464:CKA786464 CTT786464:CTW786464 DDP786464:DDS786464 DNL786464:DNO786464 DXH786464:DXK786464 EHD786464:EHG786464 EQZ786464:ERC786464 FAV786464:FAY786464 FKR786464:FKU786464 FUN786464:FUQ786464 GEJ786464:GEM786464 GOF786464:GOI786464 GYB786464:GYE786464 HHX786464:HIA786464 HRT786464:HRW786464 IBP786464:IBS786464 ILL786464:ILO786464 IVH786464:IVK786464 JFD786464:JFG786464 JOZ786464:JPC786464 JYV786464:JYY786464 KIR786464:KIU786464 KSN786464:KSQ786464 LCJ786464:LCM786464 LMF786464:LMI786464 LWB786464:LWE786464 MFX786464:MGA786464 MPT786464:MPW786464 MZP786464:MZS786464 NJL786464:NJO786464 NTH786464:NTK786464 ODD786464:ODG786464 OMZ786464:ONC786464 OWV786464:OWY786464 PGR786464:PGU786464 PQN786464:PQQ786464 QAJ786464:QAM786464 QKF786464:QKI786464 QUB786464:QUE786464 RDX786464:REA786464 RNT786464:RNW786464 RXP786464:RXS786464 SHL786464:SHO786464 SRH786464:SRK786464 TBD786464:TBG786464 TKZ786464:TLC786464 TUV786464:TUY786464 UER786464:UEU786464 UON786464:UOQ786464 UYJ786464:UYM786464 VIF786464:VII786464 VSB786464:VSE786464 WBX786464:WCA786464 WLT786464:WLW786464 WVP786464:WVS786464 H852000:K852000 JD852000:JG852000 SZ852000:TC852000 ACV852000:ACY852000 AMR852000:AMU852000 AWN852000:AWQ852000 BGJ852000:BGM852000 BQF852000:BQI852000 CAB852000:CAE852000 CJX852000:CKA852000 CTT852000:CTW852000 DDP852000:DDS852000 DNL852000:DNO852000 DXH852000:DXK852000 EHD852000:EHG852000 EQZ852000:ERC852000 FAV852000:FAY852000 FKR852000:FKU852000 FUN852000:FUQ852000 GEJ852000:GEM852000 GOF852000:GOI852000 GYB852000:GYE852000 HHX852000:HIA852000 HRT852000:HRW852000 IBP852000:IBS852000 ILL852000:ILO852000 IVH852000:IVK852000 JFD852000:JFG852000 JOZ852000:JPC852000 JYV852000:JYY852000 KIR852000:KIU852000 KSN852000:KSQ852000 LCJ852000:LCM852000 LMF852000:LMI852000 LWB852000:LWE852000 MFX852000:MGA852000 MPT852000:MPW852000 MZP852000:MZS852000 NJL852000:NJO852000 NTH852000:NTK852000 ODD852000:ODG852000 OMZ852000:ONC852000 OWV852000:OWY852000 PGR852000:PGU852000 PQN852000:PQQ852000 QAJ852000:QAM852000 QKF852000:QKI852000 QUB852000:QUE852000 RDX852000:REA852000 RNT852000:RNW852000 RXP852000:RXS852000 SHL852000:SHO852000 SRH852000:SRK852000 TBD852000:TBG852000 TKZ852000:TLC852000 TUV852000:TUY852000 UER852000:UEU852000 UON852000:UOQ852000 UYJ852000:UYM852000 VIF852000:VII852000 VSB852000:VSE852000 WBX852000:WCA852000 WLT852000:WLW852000 WVP852000:WVS852000 H917536:K917536 JD917536:JG917536 SZ917536:TC917536 ACV917536:ACY917536 AMR917536:AMU917536 AWN917536:AWQ917536 BGJ917536:BGM917536 BQF917536:BQI917536 CAB917536:CAE917536 CJX917536:CKA917536 CTT917536:CTW917536 DDP917536:DDS917536 DNL917536:DNO917536 DXH917536:DXK917536 EHD917536:EHG917536 EQZ917536:ERC917536 FAV917536:FAY917536 FKR917536:FKU917536 FUN917536:FUQ917536 GEJ917536:GEM917536 GOF917536:GOI917536 GYB917536:GYE917536 HHX917536:HIA917536 HRT917536:HRW917536 IBP917536:IBS917536 ILL917536:ILO917536 IVH917536:IVK917536 JFD917536:JFG917536 JOZ917536:JPC917536 JYV917536:JYY917536 KIR917536:KIU917536 KSN917536:KSQ917536 LCJ917536:LCM917536 LMF917536:LMI917536 LWB917536:LWE917536 MFX917536:MGA917536 MPT917536:MPW917536 MZP917536:MZS917536 NJL917536:NJO917536 NTH917536:NTK917536 ODD917536:ODG917536 OMZ917536:ONC917536 OWV917536:OWY917536 PGR917536:PGU917536 PQN917536:PQQ917536 QAJ917536:QAM917536 QKF917536:QKI917536 QUB917536:QUE917536 RDX917536:REA917536 RNT917536:RNW917536 RXP917536:RXS917536 SHL917536:SHO917536 SRH917536:SRK917536 TBD917536:TBG917536 TKZ917536:TLC917536 TUV917536:TUY917536 UER917536:UEU917536 UON917536:UOQ917536 UYJ917536:UYM917536 VIF917536:VII917536 VSB917536:VSE917536 WBX917536:WCA917536 WLT917536:WLW917536 WVP917536:WVS917536 H983072:K983072 JD983072:JG983072 SZ983072:TC983072 ACV983072:ACY983072 AMR983072:AMU983072 AWN983072:AWQ983072 BGJ983072:BGM983072 BQF983072:BQI983072 CAB983072:CAE983072 CJX983072:CKA983072 CTT983072:CTW983072 DDP983072:DDS983072 DNL983072:DNO983072 DXH983072:DXK983072 EHD983072:EHG983072 EQZ983072:ERC983072 FAV983072:FAY983072 FKR983072:FKU983072 FUN983072:FUQ983072 GEJ983072:GEM983072 GOF983072:GOI983072 GYB983072:GYE983072 HHX983072:HIA983072 HRT983072:HRW983072 IBP983072:IBS983072 ILL983072:ILO983072 IVH983072:IVK983072 JFD983072:JFG983072 JOZ983072:JPC983072 JYV983072:JYY983072 KIR983072:KIU983072 KSN983072:KSQ983072 LCJ983072:LCM983072 LMF983072:LMI983072 LWB983072:LWE983072 MFX983072:MGA983072 MPT983072:MPW983072 MZP983072:MZS983072 NJL983072:NJO983072 NTH983072:NTK983072 ODD983072:ODG983072 OMZ983072:ONC983072 OWV983072:OWY983072 PGR983072:PGU983072 PQN983072:PQQ983072 QAJ983072:QAM983072 QKF983072:QKI983072 QUB983072:QUE983072 RDX983072:REA983072 RNT983072:RNW983072 RXP983072:RXS983072 SHL983072:SHO983072 SRH983072:SRK983072 TBD983072:TBG983072 TKZ983072:TLC983072 TUV983072:TUY983072 UER983072:UEU983072 UON983072:UOQ983072 UYJ983072:UYM983072 VIF983072:VII983072 VSB983072:VSE983072 WBX983072:WCA983072 WLT983072:WLW983072 WVP983072:WVS983072 H35:K35 JD35:JG35 SZ35:TC35 ACV35:ACY35 AMR35:AMU35 AWN35:AWQ35 BGJ35:BGM35 BQF35:BQI35 CAB35:CAE35 CJX35:CKA35 CTT35:CTW35 DDP35:DDS35 DNL35:DNO35 DXH35:DXK35 EHD35:EHG35 EQZ35:ERC35 FAV35:FAY35 FKR35:FKU35 FUN35:FUQ35 GEJ35:GEM35 GOF35:GOI35 GYB35:GYE35 HHX35:HIA35 HRT35:HRW35 IBP35:IBS35 ILL35:ILO35 IVH35:IVK35 JFD35:JFG35 JOZ35:JPC35 JYV35:JYY35 KIR35:KIU35 KSN35:KSQ35 LCJ35:LCM35 LMF35:LMI35 LWB35:LWE35 MFX35:MGA35 MPT35:MPW35 MZP35:MZS35 NJL35:NJO35 NTH35:NTK35 ODD35:ODG35 OMZ35:ONC35 OWV35:OWY35 PGR35:PGU35 PQN35:PQQ35 QAJ35:QAM35 QKF35:QKI35 QUB35:QUE35 RDX35:REA35 RNT35:RNW35 RXP35:RXS35 SHL35:SHO35 SRH35:SRK35 TBD35:TBG35 TKZ35:TLC35 TUV35:TUY35 UER35:UEU35 UON35:UOQ35 UYJ35:UYM35 VIF35:VII35 VSB35:VSE35 WBX35:WCA35 WLT35:WLW35 WVP35:WVS35 H65571:K65571 JD65571:JG65571 SZ65571:TC65571 ACV65571:ACY65571 AMR65571:AMU65571 AWN65571:AWQ65571 BGJ65571:BGM65571 BQF65571:BQI65571 CAB65571:CAE65571 CJX65571:CKA65571 CTT65571:CTW65571 DDP65571:DDS65571 DNL65571:DNO65571 DXH65571:DXK65571 EHD65571:EHG65571 EQZ65571:ERC65571 FAV65571:FAY65571 FKR65571:FKU65571 FUN65571:FUQ65571 GEJ65571:GEM65571 GOF65571:GOI65571 GYB65571:GYE65571 HHX65571:HIA65571 HRT65571:HRW65571 IBP65571:IBS65571 ILL65571:ILO65571 IVH65571:IVK65571 JFD65571:JFG65571 JOZ65571:JPC65571 JYV65571:JYY65571 KIR65571:KIU65571 KSN65571:KSQ65571 LCJ65571:LCM65571 LMF65571:LMI65571 LWB65571:LWE65571 MFX65571:MGA65571 MPT65571:MPW65571 MZP65571:MZS65571 NJL65571:NJO65571 NTH65571:NTK65571 ODD65571:ODG65571 OMZ65571:ONC65571 OWV65571:OWY65571 PGR65571:PGU65571 PQN65571:PQQ65571 QAJ65571:QAM65571 QKF65571:QKI65571 QUB65571:QUE65571 RDX65571:REA65571 RNT65571:RNW65571 RXP65571:RXS65571 SHL65571:SHO65571 SRH65571:SRK65571 TBD65571:TBG65571 TKZ65571:TLC65571 TUV65571:TUY65571 UER65571:UEU65571 UON65571:UOQ65571 UYJ65571:UYM65571 VIF65571:VII65571 VSB65571:VSE65571 WBX65571:WCA65571 WLT65571:WLW65571 WVP65571:WVS65571 H131107:K131107 JD131107:JG131107 SZ131107:TC131107 ACV131107:ACY131107 AMR131107:AMU131107 AWN131107:AWQ131107 BGJ131107:BGM131107 BQF131107:BQI131107 CAB131107:CAE131107 CJX131107:CKA131107 CTT131107:CTW131107 DDP131107:DDS131107 DNL131107:DNO131107 DXH131107:DXK131107 EHD131107:EHG131107 EQZ131107:ERC131107 FAV131107:FAY131107 FKR131107:FKU131107 FUN131107:FUQ131107 GEJ131107:GEM131107 GOF131107:GOI131107 GYB131107:GYE131107 HHX131107:HIA131107 HRT131107:HRW131107 IBP131107:IBS131107 ILL131107:ILO131107 IVH131107:IVK131107 JFD131107:JFG131107 JOZ131107:JPC131107 JYV131107:JYY131107 KIR131107:KIU131107 KSN131107:KSQ131107 LCJ131107:LCM131107 LMF131107:LMI131107 LWB131107:LWE131107 MFX131107:MGA131107 MPT131107:MPW131107 MZP131107:MZS131107 NJL131107:NJO131107 NTH131107:NTK131107 ODD131107:ODG131107 OMZ131107:ONC131107 OWV131107:OWY131107 PGR131107:PGU131107 PQN131107:PQQ131107 QAJ131107:QAM131107 QKF131107:QKI131107 QUB131107:QUE131107 RDX131107:REA131107 RNT131107:RNW131107 RXP131107:RXS131107 SHL131107:SHO131107 SRH131107:SRK131107 TBD131107:TBG131107 TKZ131107:TLC131107 TUV131107:TUY131107 UER131107:UEU131107 UON131107:UOQ131107 UYJ131107:UYM131107 VIF131107:VII131107 VSB131107:VSE131107 WBX131107:WCA131107 WLT131107:WLW131107 WVP131107:WVS131107 H196643:K196643 JD196643:JG196643 SZ196643:TC196643 ACV196643:ACY196643 AMR196643:AMU196643 AWN196643:AWQ196643 BGJ196643:BGM196643 BQF196643:BQI196643 CAB196643:CAE196643 CJX196643:CKA196643 CTT196643:CTW196643 DDP196643:DDS196643 DNL196643:DNO196643 DXH196643:DXK196643 EHD196643:EHG196643 EQZ196643:ERC196643 FAV196643:FAY196643 FKR196643:FKU196643 FUN196643:FUQ196643 GEJ196643:GEM196643 GOF196643:GOI196643 GYB196643:GYE196643 HHX196643:HIA196643 HRT196643:HRW196643 IBP196643:IBS196643 ILL196643:ILO196643 IVH196643:IVK196643 JFD196643:JFG196643 JOZ196643:JPC196643 JYV196643:JYY196643 KIR196643:KIU196643 KSN196643:KSQ196643 LCJ196643:LCM196643 LMF196643:LMI196643 LWB196643:LWE196643 MFX196643:MGA196643 MPT196643:MPW196643 MZP196643:MZS196643 NJL196643:NJO196643 NTH196643:NTK196643 ODD196643:ODG196643 OMZ196643:ONC196643 OWV196643:OWY196643 PGR196643:PGU196643 PQN196643:PQQ196643 QAJ196643:QAM196643 QKF196643:QKI196643 QUB196643:QUE196643 RDX196643:REA196643 RNT196643:RNW196643 RXP196643:RXS196643 SHL196643:SHO196643 SRH196643:SRK196643 TBD196643:TBG196643 TKZ196643:TLC196643 TUV196643:TUY196643 UER196643:UEU196643 UON196643:UOQ196643 UYJ196643:UYM196643 VIF196643:VII196643 VSB196643:VSE196643 WBX196643:WCA196643 WLT196643:WLW196643 WVP196643:WVS196643 H262179:K262179 JD262179:JG262179 SZ262179:TC262179 ACV262179:ACY262179 AMR262179:AMU262179 AWN262179:AWQ262179 BGJ262179:BGM262179 BQF262179:BQI262179 CAB262179:CAE262179 CJX262179:CKA262179 CTT262179:CTW262179 DDP262179:DDS262179 DNL262179:DNO262179 DXH262179:DXK262179 EHD262179:EHG262179 EQZ262179:ERC262179 FAV262179:FAY262179 FKR262179:FKU262179 FUN262179:FUQ262179 GEJ262179:GEM262179 GOF262179:GOI262179 GYB262179:GYE262179 HHX262179:HIA262179 HRT262179:HRW262179 IBP262179:IBS262179 ILL262179:ILO262179 IVH262179:IVK262179 JFD262179:JFG262179 JOZ262179:JPC262179 JYV262179:JYY262179 KIR262179:KIU262179 KSN262179:KSQ262179 LCJ262179:LCM262179 LMF262179:LMI262179 LWB262179:LWE262179 MFX262179:MGA262179 MPT262179:MPW262179 MZP262179:MZS262179 NJL262179:NJO262179 NTH262179:NTK262179 ODD262179:ODG262179 OMZ262179:ONC262179 OWV262179:OWY262179 PGR262179:PGU262179 PQN262179:PQQ262179 QAJ262179:QAM262179 QKF262179:QKI262179 QUB262179:QUE262179 RDX262179:REA262179 RNT262179:RNW262179 RXP262179:RXS262179 SHL262179:SHO262179 SRH262179:SRK262179 TBD262179:TBG262179 TKZ262179:TLC262179 TUV262179:TUY262179 UER262179:UEU262179 UON262179:UOQ262179 UYJ262179:UYM262179 VIF262179:VII262179 VSB262179:VSE262179 WBX262179:WCA262179 WLT262179:WLW262179 WVP262179:WVS262179 H327715:K327715 JD327715:JG327715 SZ327715:TC327715 ACV327715:ACY327715 AMR327715:AMU327715 AWN327715:AWQ327715 BGJ327715:BGM327715 BQF327715:BQI327715 CAB327715:CAE327715 CJX327715:CKA327715 CTT327715:CTW327715 DDP327715:DDS327715 DNL327715:DNO327715 DXH327715:DXK327715 EHD327715:EHG327715 EQZ327715:ERC327715 FAV327715:FAY327715 FKR327715:FKU327715 FUN327715:FUQ327715 GEJ327715:GEM327715 GOF327715:GOI327715 GYB327715:GYE327715 HHX327715:HIA327715 HRT327715:HRW327715 IBP327715:IBS327715 ILL327715:ILO327715 IVH327715:IVK327715 JFD327715:JFG327715 JOZ327715:JPC327715 JYV327715:JYY327715 KIR327715:KIU327715 KSN327715:KSQ327715 LCJ327715:LCM327715 LMF327715:LMI327715 LWB327715:LWE327715 MFX327715:MGA327715 MPT327715:MPW327715 MZP327715:MZS327715 NJL327715:NJO327715 NTH327715:NTK327715 ODD327715:ODG327715 OMZ327715:ONC327715 OWV327715:OWY327715 PGR327715:PGU327715 PQN327715:PQQ327715 QAJ327715:QAM327715 QKF327715:QKI327715 QUB327715:QUE327715 RDX327715:REA327715 RNT327715:RNW327715 RXP327715:RXS327715 SHL327715:SHO327715 SRH327715:SRK327715 TBD327715:TBG327715 TKZ327715:TLC327715 TUV327715:TUY327715 UER327715:UEU327715 UON327715:UOQ327715 UYJ327715:UYM327715 VIF327715:VII327715 VSB327715:VSE327715 WBX327715:WCA327715 WLT327715:WLW327715 WVP327715:WVS327715 H393251:K393251 JD393251:JG393251 SZ393251:TC393251 ACV393251:ACY393251 AMR393251:AMU393251 AWN393251:AWQ393251 BGJ393251:BGM393251 BQF393251:BQI393251 CAB393251:CAE393251 CJX393251:CKA393251 CTT393251:CTW393251 DDP393251:DDS393251 DNL393251:DNO393251 DXH393251:DXK393251 EHD393251:EHG393251 EQZ393251:ERC393251 FAV393251:FAY393251 FKR393251:FKU393251 FUN393251:FUQ393251 GEJ393251:GEM393251 GOF393251:GOI393251 GYB393251:GYE393251 HHX393251:HIA393251 HRT393251:HRW393251 IBP393251:IBS393251 ILL393251:ILO393251 IVH393251:IVK393251 JFD393251:JFG393251 JOZ393251:JPC393251 JYV393251:JYY393251 KIR393251:KIU393251 KSN393251:KSQ393251 LCJ393251:LCM393251 LMF393251:LMI393251 LWB393251:LWE393251 MFX393251:MGA393251 MPT393251:MPW393251 MZP393251:MZS393251 NJL393251:NJO393251 NTH393251:NTK393251 ODD393251:ODG393251 OMZ393251:ONC393251 OWV393251:OWY393251 PGR393251:PGU393251 PQN393251:PQQ393251 QAJ393251:QAM393251 QKF393251:QKI393251 QUB393251:QUE393251 RDX393251:REA393251 RNT393251:RNW393251 RXP393251:RXS393251 SHL393251:SHO393251 SRH393251:SRK393251 TBD393251:TBG393251 TKZ393251:TLC393251 TUV393251:TUY393251 UER393251:UEU393251 UON393251:UOQ393251 UYJ393251:UYM393251 VIF393251:VII393251 VSB393251:VSE393251 WBX393251:WCA393251 WLT393251:WLW393251 WVP393251:WVS393251 H458787:K458787 JD458787:JG458787 SZ458787:TC458787 ACV458787:ACY458787 AMR458787:AMU458787 AWN458787:AWQ458787 BGJ458787:BGM458787 BQF458787:BQI458787 CAB458787:CAE458787 CJX458787:CKA458787 CTT458787:CTW458787 DDP458787:DDS458787 DNL458787:DNO458787 DXH458787:DXK458787 EHD458787:EHG458787 EQZ458787:ERC458787 FAV458787:FAY458787 FKR458787:FKU458787 FUN458787:FUQ458787 GEJ458787:GEM458787 GOF458787:GOI458787 GYB458787:GYE458787 HHX458787:HIA458787 HRT458787:HRW458787 IBP458787:IBS458787 ILL458787:ILO458787 IVH458787:IVK458787 JFD458787:JFG458787 JOZ458787:JPC458787 JYV458787:JYY458787 KIR458787:KIU458787 KSN458787:KSQ458787 LCJ458787:LCM458787 LMF458787:LMI458787 LWB458787:LWE458787 MFX458787:MGA458787 MPT458787:MPW458787 MZP458787:MZS458787 NJL458787:NJO458787 NTH458787:NTK458787 ODD458787:ODG458787 OMZ458787:ONC458787 OWV458787:OWY458787 PGR458787:PGU458787 PQN458787:PQQ458787 QAJ458787:QAM458787 QKF458787:QKI458787 QUB458787:QUE458787 RDX458787:REA458787 RNT458787:RNW458787 RXP458787:RXS458787 SHL458787:SHO458787 SRH458787:SRK458787 TBD458787:TBG458787 TKZ458787:TLC458787 TUV458787:TUY458787 UER458787:UEU458787 UON458787:UOQ458787 UYJ458787:UYM458787 VIF458787:VII458787 VSB458787:VSE458787 WBX458787:WCA458787 WLT458787:WLW458787 WVP458787:WVS458787 H524323:K524323 JD524323:JG524323 SZ524323:TC524323 ACV524323:ACY524323 AMR524323:AMU524323 AWN524323:AWQ524323 BGJ524323:BGM524323 BQF524323:BQI524323 CAB524323:CAE524323 CJX524323:CKA524323 CTT524323:CTW524323 DDP524323:DDS524323 DNL524323:DNO524323 DXH524323:DXK524323 EHD524323:EHG524323 EQZ524323:ERC524323 FAV524323:FAY524323 FKR524323:FKU524323 FUN524323:FUQ524323 GEJ524323:GEM524323 GOF524323:GOI524323 GYB524323:GYE524323 HHX524323:HIA524323 HRT524323:HRW524323 IBP524323:IBS524323 ILL524323:ILO524323 IVH524323:IVK524323 JFD524323:JFG524323 JOZ524323:JPC524323 JYV524323:JYY524323 KIR524323:KIU524323 KSN524323:KSQ524323 LCJ524323:LCM524323 LMF524323:LMI524323 LWB524323:LWE524323 MFX524323:MGA524323 MPT524323:MPW524323 MZP524323:MZS524323 NJL524323:NJO524323 NTH524323:NTK524323 ODD524323:ODG524323 OMZ524323:ONC524323 OWV524323:OWY524323 PGR524323:PGU524323 PQN524323:PQQ524323 QAJ524323:QAM524323 QKF524323:QKI524323 QUB524323:QUE524323 RDX524323:REA524323 RNT524323:RNW524323 RXP524323:RXS524323 SHL524323:SHO524323 SRH524323:SRK524323 TBD524323:TBG524323 TKZ524323:TLC524323 TUV524323:TUY524323 UER524323:UEU524323 UON524323:UOQ524323 UYJ524323:UYM524323 VIF524323:VII524323 VSB524323:VSE524323 WBX524323:WCA524323 WLT524323:WLW524323 WVP524323:WVS524323 H589859:K589859 JD589859:JG589859 SZ589859:TC589859 ACV589859:ACY589859 AMR589859:AMU589859 AWN589859:AWQ589859 BGJ589859:BGM589859 BQF589859:BQI589859 CAB589859:CAE589859 CJX589859:CKA589859 CTT589859:CTW589859 DDP589859:DDS589859 DNL589859:DNO589859 DXH589859:DXK589859 EHD589859:EHG589859 EQZ589859:ERC589859 FAV589859:FAY589859 FKR589859:FKU589859 FUN589859:FUQ589859 GEJ589859:GEM589859 GOF589859:GOI589859 GYB589859:GYE589859 HHX589859:HIA589859 HRT589859:HRW589859 IBP589859:IBS589859 ILL589859:ILO589859 IVH589859:IVK589859 JFD589859:JFG589859 JOZ589859:JPC589859 JYV589859:JYY589859 KIR589859:KIU589859 KSN589859:KSQ589859 LCJ589859:LCM589859 LMF589859:LMI589859 LWB589859:LWE589859 MFX589859:MGA589859 MPT589859:MPW589859 MZP589859:MZS589859 NJL589859:NJO589859 NTH589859:NTK589859 ODD589859:ODG589859 OMZ589859:ONC589859 OWV589859:OWY589859 PGR589859:PGU589859 PQN589859:PQQ589859 QAJ589859:QAM589859 QKF589859:QKI589859 QUB589859:QUE589859 RDX589859:REA589859 RNT589859:RNW589859 RXP589859:RXS589859 SHL589859:SHO589859 SRH589859:SRK589859 TBD589859:TBG589859 TKZ589859:TLC589859 TUV589859:TUY589859 UER589859:UEU589859 UON589859:UOQ589859 UYJ589859:UYM589859 VIF589859:VII589859 VSB589859:VSE589859 WBX589859:WCA589859 WLT589859:WLW589859 WVP589859:WVS589859 H655395:K655395 JD655395:JG655395 SZ655395:TC655395 ACV655395:ACY655395 AMR655395:AMU655395 AWN655395:AWQ655395 BGJ655395:BGM655395 BQF655395:BQI655395 CAB655395:CAE655395 CJX655395:CKA655395 CTT655395:CTW655395 DDP655395:DDS655395 DNL655395:DNO655395 DXH655395:DXK655395 EHD655395:EHG655395 EQZ655395:ERC655395 FAV655395:FAY655395 FKR655395:FKU655395 FUN655395:FUQ655395 GEJ655395:GEM655395 GOF655395:GOI655395 GYB655395:GYE655395 HHX655395:HIA655395 HRT655395:HRW655395 IBP655395:IBS655395 ILL655395:ILO655395 IVH655395:IVK655395 JFD655395:JFG655395 JOZ655395:JPC655395 JYV655395:JYY655395 KIR655395:KIU655395 KSN655395:KSQ655395 LCJ655395:LCM655395 LMF655395:LMI655395 LWB655395:LWE655395 MFX655395:MGA655395 MPT655395:MPW655395 MZP655395:MZS655395 NJL655395:NJO655395 NTH655395:NTK655395 ODD655395:ODG655395 OMZ655395:ONC655395 OWV655395:OWY655395 PGR655395:PGU655395 PQN655395:PQQ655395 QAJ655395:QAM655395 QKF655395:QKI655395 QUB655395:QUE655395 RDX655395:REA655395 RNT655395:RNW655395 RXP655395:RXS655395 SHL655395:SHO655395 SRH655395:SRK655395 TBD655395:TBG655395 TKZ655395:TLC655395 TUV655395:TUY655395 UER655395:UEU655395 UON655395:UOQ655395 UYJ655395:UYM655395 VIF655395:VII655395 VSB655395:VSE655395 WBX655395:WCA655395 WLT655395:WLW655395 WVP655395:WVS655395 H720931:K720931 JD720931:JG720931 SZ720931:TC720931 ACV720931:ACY720931 AMR720931:AMU720931 AWN720931:AWQ720931 BGJ720931:BGM720931 BQF720931:BQI720931 CAB720931:CAE720931 CJX720931:CKA720931 CTT720931:CTW720931 DDP720931:DDS720931 DNL720931:DNO720931 DXH720931:DXK720931 EHD720931:EHG720931 EQZ720931:ERC720931 FAV720931:FAY720931 FKR720931:FKU720931 FUN720931:FUQ720931 GEJ720931:GEM720931 GOF720931:GOI720931 GYB720931:GYE720931 HHX720931:HIA720931 HRT720931:HRW720931 IBP720931:IBS720931 ILL720931:ILO720931 IVH720931:IVK720931 JFD720931:JFG720931 JOZ720931:JPC720931 JYV720931:JYY720931 KIR720931:KIU720931 KSN720931:KSQ720931 LCJ720931:LCM720931 LMF720931:LMI720931 LWB720931:LWE720931 MFX720931:MGA720931 MPT720931:MPW720931 MZP720931:MZS720931 NJL720931:NJO720931 NTH720931:NTK720931 ODD720931:ODG720931 OMZ720931:ONC720931 OWV720931:OWY720931 PGR720931:PGU720931 PQN720931:PQQ720931 QAJ720931:QAM720931 QKF720931:QKI720931 QUB720931:QUE720931 RDX720931:REA720931 RNT720931:RNW720931 RXP720931:RXS720931 SHL720931:SHO720931 SRH720931:SRK720931 TBD720931:TBG720931 TKZ720931:TLC720931 TUV720931:TUY720931 UER720931:UEU720931 UON720931:UOQ720931 UYJ720931:UYM720931 VIF720931:VII720931 VSB720931:VSE720931 WBX720931:WCA720931 WLT720931:WLW720931 WVP720931:WVS720931 H786467:K786467 JD786467:JG786467 SZ786467:TC786467 ACV786467:ACY786467 AMR786467:AMU786467 AWN786467:AWQ786467 BGJ786467:BGM786467 BQF786467:BQI786467 CAB786467:CAE786467 CJX786467:CKA786467 CTT786467:CTW786467 DDP786467:DDS786467 DNL786467:DNO786467 DXH786467:DXK786467 EHD786467:EHG786467 EQZ786467:ERC786467 FAV786467:FAY786467 FKR786467:FKU786467 FUN786467:FUQ786467 GEJ786467:GEM786467 GOF786467:GOI786467 GYB786467:GYE786467 HHX786467:HIA786467 HRT786467:HRW786467 IBP786467:IBS786467 ILL786467:ILO786467 IVH786467:IVK786467 JFD786467:JFG786467 JOZ786467:JPC786467 JYV786467:JYY786467 KIR786467:KIU786467 KSN786467:KSQ786467 LCJ786467:LCM786467 LMF786467:LMI786467 LWB786467:LWE786467 MFX786467:MGA786467 MPT786467:MPW786467 MZP786467:MZS786467 NJL786467:NJO786467 NTH786467:NTK786467 ODD786467:ODG786467 OMZ786467:ONC786467 OWV786467:OWY786467 PGR786467:PGU786467 PQN786467:PQQ786467 QAJ786467:QAM786467 QKF786467:QKI786467 QUB786467:QUE786467 RDX786467:REA786467 RNT786467:RNW786467 RXP786467:RXS786467 SHL786467:SHO786467 SRH786467:SRK786467 TBD786467:TBG786467 TKZ786467:TLC786467 TUV786467:TUY786467 UER786467:UEU786467 UON786467:UOQ786467 UYJ786467:UYM786467 VIF786467:VII786467 VSB786467:VSE786467 WBX786467:WCA786467 WLT786467:WLW786467 WVP786467:WVS786467 H852003:K852003 JD852003:JG852003 SZ852003:TC852003 ACV852003:ACY852003 AMR852003:AMU852003 AWN852003:AWQ852003 BGJ852003:BGM852003 BQF852003:BQI852003 CAB852003:CAE852003 CJX852003:CKA852003 CTT852003:CTW852003 DDP852003:DDS852003 DNL852003:DNO852003 DXH852003:DXK852003 EHD852003:EHG852003 EQZ852003:ERC852003 FAV852003:FAY852003 FKR852003:FKU852003 FUN852003:FUQ852003 GEJ852003:GEM852003 GOF852003:GOI852003 GYB852003:GYE852003 HHX852003:HIA852003 HRT852003:HRW852003 IBP852003:IBS852003 ILL852003:ILO852003 IVH852003:IVK852003 JFD852003:JFG852003 JOZ852003:JPC852003 JYV852003:JYY852003 KIR852003:KIU852003 KSN852003:KSQ852003 LCJ852003:LCM852003 LMF852003:LMI852003 LWB852003:LWE852003 MFX852003:MGA852003 MPT852003:MPW852003 MZP852003:MZS852003 NJL852003:NJO852003 NTH852003:NTK852003 ODD852003:ODG852003 OMZ852003:ONC852003 OWV852003:OWY852003 PGR852003:PGU852003 PQN852003:PQQ852003 QAJ852003:QAM852003 QKF852003:QKI852003 QUB852003:QUE852003 RDX852003:REA852003 RNT852003:RNW852003 RXP852003:RXS852003 SHL852003:SHO852003 SRH852003:SRK852003 TBD852003:TBG852003 TKZ852003:TLC852003 TUV852003:TUY852003 UER852003:UEU852003 UON852003:UOQ852003 UYJ852003:UYM852003 VIF852003:VII852003 VSB852003:VSE852003 WBX852003:WCA852003 WLT852003:WLW852003 WVP852003:WVS852003 H917539:K917539 JD917539:JG917539 SZ917539:TC917539 ACV917539:ACY917539 AMR917539:AMU917539 AWN917539:AWQ917539 BGJ917539:BGM917539 BQF917539:BQI917539 CAB917539:CAE917539 CJX917539:CKA917539 CTT917539:CTW917539 DDP917539:DDS917539 DNL917539:DNO917539 DXH917539:DXK917539 EHD917539:EHG917539 EQZ917539:ERC917539 FAV917539:FAY917539 FKR917539:FKU917539 FUN917539:FUQ917539 GEJ917539:GEM917539 GOF917539:GOI917539 GYB917539:GYE917539 HHX917539:HIA917539 HRT917539:HRW917539 IBP917539:IBS917539 ILL917539:ILO917539 IVH917539:IVK917539 JFD917539:JFG917539 JOZ917539:JPC917539 JYV917539:JYY917539 KIR917539:KIU917539 KSN917539:KSQ917539 LCJ917539:LCM917539 LMF917539:LMI917539 LWB917539:LWE917539 MFX917539:MGA917539 MPT917539:MPW917539 MZP917539:MZS917539 NJL917539:NJO917539 NTH917539:NTK917539 ODD917539:ODG917539 OMZ917539:ONC917539 OWV917539:OWY917539 PGR917539:PGU917539 PQN917539:PQQ917539 QAJ917539:QAM917539 QKF917539:QKI917539 QUB917539:QUE917539 RDX917539:REA917539 RNT917539:RNW917539 RXP917539:RXS917539 SHL917539:SHO917539 SRH917539:SRK917539 TBD917539:TBG917539 TKZ917539:TLC917539 TUV917539:TUY917539 UER917539:UEU917539 UON917539:UOQ917539 UYJ917539:UYM917539 VIF917539:VII917539 VSB917539:VSE917539 WBX917539:WCA917539 WLT917539:WLW917539 WVP917539:WVS917539 H983075:K983075 JD983075:JG983075 SZ983075:TC983075 ACV983075:ACY983075 AMR983075:AMU983075 AWN983075:AWQ983075 BGJ983075:BGM983075 BQF983075:BQI983075 CAB983075:CAE983075 CJX983075:CKA983075 CTT983075:CTW983075 DDP983075:DDS983075 DNL983075:DNO983075 DXH983075:DXK983075 EHD983075:EHG983075 EQZ983075:ERC983075 FAV983075:FAY983075 FKR983075:FKU983075 FUN983075:FUQ983075 GEJ983075:GEM983075 GOF983075:GOI983075 GYB983075:GYE983075 HHX983075:HIA983075 HRT983075:HRW983075 IBP983075:IBS983075 ILL983075:ILO983075 IVH983075:IVK983075 JFD983075:JFG983075 JOZ983075:JPC983075 JYV983075:JYY983075 KIR983075:KIU983075 KSN983075:KSQ983075 LCJ983075:LCM983075 LMF983075:LMI983075 LWB983075:LWE983075 MFX983075:MGA983075 MPT983075:MPW983075 MZP983075:MZS983075 NJL983075:NJO983075 NTH983075:NTK983075 ODD983075:ODG983075 OMZ983075:ONC983075 OWV983075:OWY983075 PGR983075:PGU983075 PQN983075:PQQ983075 QAJ983075:QAM983075 QKF983075:QKI983075 QUB983075:QUE983075 RDX983075:REA983075 RNT983075:RNW983075 RXP983075:RXS983075 SHL983075:SHO983075 SRH983075:SRK983075 TBD983075:TBG983075 TKZ983075:TLC983075 TUV983075:TUY983075 UER983075:UEU983075 UON983075:UOQ983075 UYJ983075:UYM983075 VIF983075:VII983075 VSB983075:VSE983075 WBX983075:WCA983075 WLT983075:WLW983075 WVP983075:WVS983075">
      <formula1>$B$109:$B$110</formula1>
    </dataValidation>
    <dataValidation type="list" allowBlank="1" showInputMessage="1" showErrorMessage="1" sqref="H36:P36 JD36:JL36 SZ36:TH36 ACV36:ADD36 AMR36:AMZ36 AWN36:AWV36 BGJ36:BGR36 BQF36:BQN36 CAB36:CAJ36 CJX36:CKF36 CTT36:CUB36 DDP36:DDX36 DNL36:DNT36 DXH36:DXP36 EHD36:EHL36 EQZ36:ERH36 FAV36:FBD36 FKR36:FKZ36 FUN36:FUV36 GEJ36:GER36 GOF36:GON36 GYB36:GYJ36 HHX36:HIF36 HRT36:HSB36 IBP36:IBX36 ILL36:ILT36 IVH36:IVP36 JFD36:JFL36 JOZ36:JPH36 JYV36:JZD36 KIR36:KIZ36 KSN36:KSV36 LCJ36:LCR36 LMF36:LMN36 LWB36:LWJ36 MFX36:MGF36 MPT36:MQB36 MZP36:MZX36 NJL36:NJT36 NTH36:NTP36 ODD36:ODL36 OMZ36:ONH36 OWV36:OXD36 PGR36:PGZ36 PQN36:PQV36 QAJ36:QAR36 QKF36:QKN36 QUB36:QUJ36 RDX36:REF36 RNT36:ROB36 RXP36:RXX36 SHL36:SHT36 SRH36:SRP36 TBD36:TBL36 TKZ36:TLH36 TUV36:TVD36 UER36:UEZ36 UON36:UOV36 UYJ36:UYR36 VIF36:VIN36 VSB36:VSJ36 WBX36:WCF36 WLT36:WMB36 WVP36:WVX36 H65572:P65572 JD65572:JL65572 SZ65572:TH65572 ACV65572:ADD65572 AMR65572:AMZ65572 AWN65572:AWV65572 BGJ65572:BGR65572 BQF65572:BQN65572 CAB65572:CAJ65572 CJX65572:CKF65572 CTT65572:CUB65572 DDP65572:DDX65572 DNL65572:DNT65572 DXH65572:DXP65572 EHD65572:EHL65572 EQZ65572:ERH65572 FAV65572:FBD65572 FKR65572:FKZ65572 FUN65572:FUV65572 GEJ65572:GER65572 GOF65572:GON65572 GYB65572:GYJ65572 HHX65572:HIF65572 HRT65572:HSB65572 IBP65572:IBX65572 ILL65572:ILT65572 IVH65572:IVP65572 JFD65572:JFL65572 JOZ65572:JPH65572 JYV65572:JZD65572 KIR65572:KIZ65572 KSN65572:KSV65572 LCJ65572:LCR65572 LMF65572:LMN65572 LWB65572:LWJ65572 MFX65572:MGF65572 MPT65572:MQB65572 MZP65572:MZX65572 NJL65572:NJT65572 NTH65572:NTP65572 ODD65572:ODL65572 OMZ65572:ONH65572 OWV65572:OXD65572 PGR65572:PGZ65572 PQN65572:PQV65572 QAJ65572:QAR65572 QKF65572:QKN65572 QUB65572:QUJ65572 RDX65572:REF65572 RNT65572:ROB65572 RXP65572:RXX65572 SHL65572:SHT65572 SRH65572:SRP65572 TBD65572:TBL65572 TKZ65572:TLH65572 TUV65572:TVD65572 UER65572:UEZ65572 UON65572:UOV65572 UYJ65572:UYR65572 VIF65572:VIN65572 VSB65572:VSJ65572 WBX65572:WCF65572 WLT65572:WMB65572 WVP65572:WVX65572 H131108:P131108 JD131108:JL131108 SZ131108:TH131108 ACV131108:ADD131108 AMR131108:AMZ131108 AWN131108:AWV131108 BGJ131108:BGR131108 BQF131108:BQN131108 CAB131108:CAJ131108 CJX131108:CKF131108 CTT131108:CUB131108 DDP131108:DDX131108 DNL131108:DNT131108 DXH131108:DXP131108 EHD131108:EHL131108 EQZ131108:ERH131108 FAV131108:FBD131108 FKR131108:FKZ131108 FUN131108:FUV131108 GEJ131108:GER131108 GOF131108:GON131108 GYB131108:GYJ131108 HHX131108:HIF131108 HRT131108:HSB131108 IBP131108:IBX131108 ILL131108:ILT131108 IVH131108:IVP131108 JFD131108:JFL131108 JOZ131108:JPH131108 JYV131108:JZD131108 KIR131108:KIZ131108 KSN131108:KSV131108 LCJ131108:LCR131108 LMF131108:LMN131108 LWB131108:LWJ131108 MFX131108:MGF131108 MPT131108:MQB131108 MZP131108:MZX131108 NJL131108:NJT131108 NTH131108:NTP131108 ODD131108:ODL131108 OMZ131108:ONH131108 OWV131108:OXD131108 PGR131108:PGZ131108 PQN131108:PQV131108 QAJ131108:QAR131108 QKF131108:QKN131108 QUB131108:QUJ131108 RDX131108:REF131108 RNT131108:ROB131108 RXP131108:RXX131108 SHL131108:SHT131108 SRH131108:SRP131108 TBD131108:TBL131108 TKZ131108:TLH131108 TUV131108:TVD131108 UER131108:UEZ131108 UON131108:UOV131108 UYJ131108:UYR131108 VIF131108:VIN131108 VSB131108:VSJ131108 WBX131108:WCF131108 WLT131108:WMB131108 WVP131108:WVX131108 H196644:P196644 JD196644:JL196644 SZ196644:TH196644 ACV196644:ADD196644 AMR196644:AMZ196644 AWN196644:AWV196644 BGJ196644:BGR196644 BQF196644:BQN196644 CAB196644:CAJ196644 CJX196644:CKF196644 CTT196644:CUB196644 DDP196644:DDX196644 DNL196644:DNT196644 DXH196644:DXP196644 EHD196644:EHL196644 EQZ196644:ERH196644 FAV196644:FBD196644 FKR196644:FKZ196644 FUN196644:FUV196644 GEJ196644:GER196644 GOF196644:GON196644 GYB196644:GYJ196644 HHX196644:HIF196644 HRT196644:HSB196644 IBP196644:IBX196644 ILL196644:ILT196644 IVH196644:IVP196644 JFD196644:JFL196644 JOZ196644:JPH196644 JYV196644:JZD196644 KIR196644:KIZ196644 KSN196644:KSV196644 LCJ196644:LCR196644 LMF196644:LMN196644 LWB196644:LWJ196644 MFX196644:MGF196644 MPT196644:MQB196644 MZP196644:MZX196644 NJL196644:NJT196644 NTH196644:NTP196644 ODD196644:ODL196644 OMZ196644:ONH196644 OWV196644:OXD196644 PGR196644:PGZ196644 PQN196644:PQV196644 QAJ196644:QAR196644 QKF196644:QKN196644 QUB196644:QUJ196644 RDX196644:REF196644 RNT196644:ROB196644 RXP196644:RXX196644 SHL196644:SHT196644 SRH196644:SRP196644 TBD196644:TBL196644 TKZ196644:TLH196644 TUV196644:TVD196644 UER196644:UEZ196644 UON196644:UOV196644 UYJ196644:UYR196644 VIF196644:VIN196644 VSB196644:VSJ196644 WBX196644:WCF196644 WLT196644:WMB196644 WVP196644:WVX196644 H262180:P262180 JD262180:JL262180 SZ262180:TH262180 ACV262180:ADD262180 AMR262180:AMZ262180 AWN262180:AWV262180 BGJ262180:BGR262180 BQF262180:BQN262180 CAB262180:CAJ262180 CJX262180:CKF262180 CTT262180:CUB262180 DDP262180:DDX262180 DNL262180:DNT262180 DXH262180:DXP262180 EHD262180:EHL262180 EQZ262180:ERH262180 FAV262180:FBD262180 FKR262180:FKZ262180 FUN262180:FUV262180 GEJ262180:GER262180 GOF262180:GON262180 GYB262180:GYJ262180 HHX262180:HIF262180 HRT262180:HSB262180 IBP262180:IBX262180 ILL262180:ILT262180 IVH262180:IVP262180 JFD262180:JFL262180 JOZ262180:JPH262180 JYV262180:JZD262180 KIR262180:KIZ262180 KSN262180:KSV262180 LCJ262180:LCR262180 LMF262180:LMN262180 LWB262180:LWJ262180 MFX262180:MGF262180 MPT262180:MQB262180 MZP262180:MZX262180 NJL262180:NJT262180 NTH262180:NTP262180 ODD262180:ODL262180 OMZ262180:ONH262180 OWV262180:OXD262180 PGR262180:PGZ262180 PQN262180:PQV262180 QAJ262180:QAR262180 QKF262180:QKN262180 QUB262180:QUJ262180 RDX262180:REF262180 RNT262180:ROB262180 RXP262180:RXX262180 SHL262180:SHT262180 SRH262180:SRP262180 TBD262180:TBL262180 TKZ262180:TLH262180 TUV262180:TVD262180 UER262180:UEZ262180 UON262180:UOV262180 UYJ262180:UYR262180 VIF262180:VIN262180 VSB262180:VSJ262180 WBX262180:WCF262180 WLT262180:WMB262180 WVP262180:WVX262180 H327716:P327716 JD327716:JL327716 SZ327716:TH327716 ACV327716:ADD327716 AMR327716:AMZ327716 AWN327716:AWV327716 BGJ327716:BGR327716 BQF327716:BQN327716 CAB327716:CAJ327716 CJX327716:CKF327716 CTT327716:CUB327716 DDP327716:DDX327716 DNL327716:DNT327716 DXH327716:DXP327716 EHD327716:EHL327716 EQZ327716:ERH327716 FAV327716:FBD327716 FKR327716:FKZ327716 FUN327716:FUV327716 GEJ327716:GER327716 GOF327716:GON327716 GYB327716:GYJ327716 HHX327716:HIF327716 HRT327716:HSB327716 IBP327716:IBX327716 ILL327716:ILT327716 IVH327716:IVP327716 JFD327716:JFL327716 JOZ327716:JPH327716 JYV327716:JZD327716 KIR327716:KIZ327716 KSN327716:KSV327716 LCJ327716:LCR327716 LMF327716:LMN327716 LWB327716:LWJ327716 MFX327716:MGF327716 MPT327716:MQB327716 MZP327716:MZX327716 NJL327716:NJT327716 NTH327716:NTP327716 ODD327716:ODL327716 OMZ327716:ONH327716 OWV327716:OXD327716 PGR327716:PGZ327716 PQN327716:PQV327716 QAJ327716:QAR327716 QKF327716:QKN327716 QUB327716:QUJ327716 RDX327716:REF327716 RNT327716:ROB327716 RXP327716:RXX327716 SHL327716:SHT327716 SRH327716:SRP327716 TBD327716:TBL327716 TKZ327716:TLH327716 TUV327716:TVD327716 UER327716:UEZ327716 UON327716:UOV327716 UYJ327716:UYR327716 VIF327716:VIN327716 VSB327716:VSJ327716 WBX327716:WCF327716 WLT327716:WMB327716 WVP327716:WVX327716 H393252:P393252 JD393252:JL393252 SZ393252:TH393252 ACV393252:ADD393252 AMR393252:AMZ393252 AWN393252:AWV393252 BGJ393252:BGR393252 BQF393252:BQN393252 CAB393252:CAJ393252 CJX393252:CKF393252 CTT393252:CUB393252 DDP393252:DDX393252 DNL393252:DNT393252 DXH393252:DXP393252 EHD393252:EHL393252 EQZ393252:ERH393252 FAV393252:FBD393252 FKR393252:FKZ393252 FUN393252:FUV393252 GEJ393252:GER393252 GOF393252:GON393252 GYB393252:GYJ393252 HHX393252:HIF393252 HRT393252:HSB393252 IBP393252:IBX393252 ILL393252:ILT393252 IVH393252:IVP393252 JFD393252:JFL393252 JOZ393252:JPH393252 JYV393252:JZD393252 KIR393252:KIZ393252 KSN393252:KSV393252 LCJ393252:LCR393252 LMF393252:LMN393252 LWB393252:LWJ393252 MFX393252:MGF393252 MPT393252:MQB393252 MZP393252:MZX393252 NJL393252:NJT393252 NTH393252:NTP393252 ODD393252:ODL393252 OMZ393252:ONH393252 OWV393252:OXD393252 PGR393252:PGZ393252 PQN393252:PQV393252 QAJ393252:QAR393252 QKF393252:QKN393252 QUB393252:QUJ393252 RDX393252:REF393252 RNT393252:ROB393252 RXP393252:RXX393252 SHL393252:SHT393252 SRH393252:SRP393252 TBD393252:TBL393252 TKZ393252:TLH393252 TUV393252:TVD393252 UER393252:UEZ393252 UON393252:UOV393252 UYJ393252:UYR393252 VIF393252:VIN393252 VSB393252:VSJ393252 WBX393252:WCF393252 WLT393252:WMB393252 WVP393252:WVX393252 H458788:P458788 JD458788:JL458788 SZ458788:TH458788 ACV458788:ADD458788 AMR458788:AMZ458788 AWN458788:AWV458788 BGJ458788:BGR458788 BQF458788:BQN458788 CAB458788:CAJ458788 CJX458788:CKF458788 CTT458788:CUB458788 DDP458788:DDX458788 DNL458788:DNT458788 DXH458788:DXP458788 EHD458788:EHL458788 EQZ458788:ERH458788 FAV458788:FBD458788 FKR458788:FKZ458788 FUN458788:FUV458788 GEJ458788:GER458788 GOF458788:GON458788 GYB458788:GYJ458788 HHX458788:HIF458788 HRT458788:HSB458788 IBP458788:IBX458788 ILL458788:ILT458788 IVH458788:IVP458788 JFD458788:JFL458788 JOZ458788:JPH458788 JYV458788:JZD458788 KIR458788:KIZ458788 KSN458788:KSV458788 LCJ458788:LCR458788 LMF458788:LMN458788 LWB458788:LWJ458788 MFX458788:MGF458788 MPT458788:MQB458788 MZP458788:MZX458788 NJL458788:NJT458788 NTH458788:NTP458788 ODD458788:ODL458788 OMZ458788:ONH458788 OWV458788:OXD458788 PGR458788:PGZ458788 PQN458788:PQV458788 QAJ458788:QAR458788 QKF458788:QKN458788 QUB458788:QUJ458788 RDX458788:REF458788 RNT458788:ROB458788 RXP458788:RXX458788 SHL458788:SHT458788 SRH458788:SRP458788 TBD458788:TBL458788 TKZ458788:TLH458788 TUV458788:TVD458788 UER458788:UEZ458788 UON458788:UOV458788 UYJ458788:UYR458788 VIF458788:VIN458788 VSB458788:VSJ458788 WBX458788:WCF458788 WLT458788:WMB458788 WVP458788:WVX458788 H524324:P524324 JD524324:JL524324 SZ524324:TH524324 ACV524324:ADD524324 AMR524324:AMZ524324 AWN524324:AWV524324 BGJ524324:BGR524324 BQF524324:BQN524324 CAB524324:CAJ524324 CJX524324:CKF524324 CTT524324:CUB524324 DDP524324:DDX524324 DNL524324:DNT524324 DXH524324:DXP524324 EHD524324:EHL524324 EQZ524324:ERH524324 FAV524324:FBD524324 FKR524324:FKZ524324 FUN524324:FUV524324 GEJ524324:GER524324 GOF524324:GON524324 GYB524324:GYJ524324 HHX524324:HIF524324 HRT524324:HSB524324 IBP524324:IBX524324 ILL524324:ILT524324 IVH524324:IVP524324 JFD524324:JFL524324 JOZ524324:JPH524324 JYV524324:JZD524324 KIR524324:KIZ524324 KSN524324:KSV524324 LCJ524324:LCR524324 LMF524324:LMN524324 LWB524324:LWJ524324 MFX524324:MGF524324 MPT524324:MQB524324 MZP524324:MZX524324 NJL524324:NJT524324 NTH524324:NTP524324 ODD524324:ODL524324 OMZ524324:ONH524324 OWV524324:OXD524324 PGR524324:PGZ524324 PQN524324:PQV524324 QAJ524324:QAR524324 QKF524324:QKN524324 QUB524324:QUJ524324 RDX524324:REF524324 RNT524324:ROB524324 RXP524324:RXX524324 SHL524324:SHT524324 SRH524324:SRP524324 TBD524324:TBL524324 TKZ524324:TLH524324 TUV524324:TVD524324 UER524324:UEZ524324 UON524324:UOV524324 UYJ524324:UYR524324 VIF524324:VIN524324 VSB524324:VSJ524324 WBX524324:WCF524324 WLT524324:WMB524324 WVP524324:WVX524324 H589860:P589860 JD589860:JL589860 SZ589860:TH589860 ACV589860:ADD589860 AMR589860:AMZ589860 AWN589860:AWV589860 BGJ589860:BGR589860 BQF589860:BQN589860 CAB589860:CAJ589860 CJX589860:CKF589860 CTT589860:CUB589860 DDP589860:DDX589860 DNL589860:DNT589860 DXH589860:DXP589860 EHD589860:EHL589860 EQZ589860:ERH589860 FAV589860:FBD589860 FKR589860:FKZ589860 FUN589860:FUV589860 GEJ589860:GER589860 GOF589860:GON589860 GYB589860:GYJ589860 HHX589860:HIF589860 HRT589860:HSB589860 IBP589860:IBX589860 ILL589860:ILT589860 IVH589860:IVP589860 JFD589860:JFL589860 JOZ589860:JPH589860 JYV589860:JZD589860 KIR589860:KIZ589860 KSN589860:KSV589860 LCJ589860:LCR589860 LMF589860:LMN589860 LWB589860:LWJ589860 MFX589860:MGF589860 MPT589860:MQB589860 MZP589860:MZX589860 NJL589860:NJT589860 NTH589860:NTP589860 ODD589860:ODL589860 OMZ589860:ONH589860 OWV589860:OXD589860 PGR589860:PGZ589860 PQN589860:PQV589860 QAJ589860:QAR589860 QKF589860:QKN589860 QUB589860:QUJ589860 RDX589860:REF589860 RNT589860:ROB589860 RXP589860:RXX589860 SHL589860:SHT589860 SRH589860:SRP589860 TBD589860:TBL589860 TKZ589860:TLH589860 TUV589860:TVD589860 UER589860:UEZ589860 UON589860:UOV589860 UYJ589860:UYR589860 VIF589860:VIN589860 VSB589860:VSJ589860 WBX589860:WCF589860 WLT589860:WMB589860 WVP589860:WVX589860 H655396:P655396 JD655396:JL655396 SZ655396:TH655396 ACV655396:ADD655396 AMR655396:AMZ655396 AWN655396:AWV655396 BGJ655396:BGR655396 BQF655396:BQN655396 CAB655396:CAJ655396 CJX655396:CKF655396 CTT655396:CUB655396 DDP655396:DDX655396 DNL655396:DNT655396 DXH655396:DXP655396 EHD655396:EHL655396 EQZ655396:ERH655396 FAV655396:FBD655396 FKR655396:FKZ655396 FUN655396:FUV655396 GEJ655396:GER655396 GOF655396:GON655396 GYB655396:GYJ655396 HHX655396:HIF655396 HRT655396:HSB655396 IBP655396:IBX655396 ILL655396:ILT655396 IVH655396:IVP655396 JFD655396:JFL655396 JOZ655396:JPH655396 JYV655396:JZD655396 KIR655396:KIZ655396 KSN655396:KSV655396 LCJ655396:LCR655396 LMF655396:LMN655396 LWB655396:LWJ655396 MFX655396:MGF655396 MPT655396:MQB655396 MZP655396:MZX655396 NJL655396:NJT655396 NTH655396:NTP655396 ODD655396:ODL655396 OMZ655396:ONH655396 OWV655396:OXD655396 PGR655396:PGZ655396 PQN655396:PQV655396 QAJ655396:QAR655396 QKF655396:QKN655396 QUB655396:QUJ655396 RDX655396:REF655396 RNT655396:ROB655396 RXP655396:RXX655396 SHL655396:SHT655396 SRH655396:SRP655396 TBD655396:TBL655396 TKZ655396:TLH655396 TUV655396:TVD655396 UER655396:UEZ655396 UON655396:UOV655396 UYJ655396:UYR655396 VIF655396:VIN655396 VSB655396:VSJ655396 WBX655396:WCF655396 WLT655396:WMB655396 WVP655396:WVX655396 H720932:P720932 JD720932:JL720932 SZ720932:TH720932 ACV720932:ADD720932 AMR720932:AMZ720932 AWN720932:AWV720932 BGJ720932:BGR720932 BQF720932:BQN720932 CAB720932:CAJ720932 CJX720932:CKF720932 CTT720932:CUB720932 DDP720932:DDX720932 DNL720932:DNT720932 DXH720932:DXP720932 EHD720932:EHL720932 EQZ720932:ERH720932 FAV720932:FBD720932 FKR720932:FKZ720932 FUN720932:FUV720932 GEJ720932:GER720932 GOF720932:GON720932 GYB720932:GYJ720932 HHX720932:HIF720932 HRT720932:HSB720932 IBP720932:IBX720932 ILL720932:ILT720932 IVH720932:IVP720932 JFD720932:JFL720932 JOZ720932:JPH720932 JYV720932:JZD720932 KIR720932:KIZ720932 KSN720932:KSV720932 LCJ720932:LCR720932 LMF720932:LMN720932 LWB720932:LWJ720932 MFX720932:MGF720932 MPT720932:MQB720932 MZP720932:MZX720932 NJL720932:NJT720932 NTH720932:NTP720932 ODD720932:ODL720932 OMZ720932:ONH720932 OWV720932:OXD720932 PGR720932:PGZ720932 PQN720932:PQV720932 QAJ720932:QAR720932 QKF720932:QKN720932 QUB720932:QUJ720932 RDX720932:REF720932 RNT720932:ROB720932 RXP720932:RXX720932 SHL720932:SHT720932 SRH720932:SRP720932 TBD720932:TBL720932 TKZ720932:TLH720932 TUV720932:TVD720932 UER720932:UEZ720932 UON720932:UOV720932 UYJ720932:UYR720932 VIF720932:VIN720932 VSB720932:VSJ720932 WBX720932:WCF720932 WLT720932:WMB720932 WVP720932:WVX720932 H786468:P786468 JD786468:JL786468 SZ786468:TH786468 ACV786468:ADD786468 AMR786468:AMZ786468 AWN786468:AWV786468 BGJ786468:BGR786468 BQF786468:BQN786468 CAB786468:CAJ786468 CJX786468:CKF786468 CTT786468:CUB786468 DDP786468:DDX786468 DNL786468:DNT786468 DXH786468:DXP786468 EHD786468:EHL786468 EQZ786468:ERH786468 FAV786468:FBD786468 FKR786468:FKZ786468 FUN786468:FUV786468 GEJ786468:GER786468 GOF786468:GON786468 GYB786468:GYJ786468 HHX786468:HIF786468 HRT786468:HSB786468 IBP786468:IBX786468 ILL786468:ILT786468 IVH786468:IVP786468 JFD786468:JFL786468 JOZ786468:JPH786468 JYV786468:JZD786468 KIR786468:KIZ786468 KSN786468:KSV786468 LCJ786468:LCR786468 LMF786468:LMN786468 LWB786468:LWJ786468 MFX786468:MGF786468 MPT786468:MQB786468 MZP786468:MZX786468 NJL786468:NJT786468 NTH786468:NTP786468 ODD786468:ODL786468 OMZ786468:ONH786468 OWV786468:OXD786468 PGR786468:PGZ786468 PQN786468:PQV786468 QAJ786468:QAR786468 QKF786468:QKN786468 QUB786468:QUJ786468 RDX786468:REF786468 RNT786468:ROB786468 RXP786468:RXX786468 SHL786468:SHT786468 SRH786468:SRP786468 TBD786468:TBL786468 TKZ786468:TLH786468 TUV786468:TVD786468 UER786468:UEZ786468 UON786468:UOV786468 UYJ786468:UYR786468 VIF786468:VIN786468 VSB786468:VSJ786468 WBX786468:WCF786468 WLT786468:WMB786468 WVP786468:WVX786468 H852004:P852004 JD852004:JL852004 SZ852004:TH852004 ACV852004:ADD852004 AMR852004:AMZ852004 AWN852004:AWV852004 BGJ852004:BGR852004 BQF852004:BQN852004 CAB852004:CAJ852004 CJX852004:CKF852004 CTT852004:CUB852004 DDP852004:DDX852004 DNL852004:DNT852004 DXH852004:DXP852004 EHD852004:EHL852004 EQZ852004:ERH852004 FAV852004:FBD852004 FKR852004:FKZ852004 FUN852004:FUV852004 GEJ852004:GER852004 GOF852004:GON852004 GYB852004:GYJ852004 HHX852004:HIF852004 HRT852004:HSB852004 IBP852004:IBX852004 ILL852004:ILT852004 IVH852004:IVP852004 JFD852004:JFL852004 JOZ852004:JPH852004 JYV852004:JZD852004 KIR852004:KIZ852004 KSN852004:KSV852004 LCJ852004:LCR852004 LMF852004:LMN852004 LWB852004:LWJ852004 MFX852004:MGF852004 MPT852004:MQB852004 MZP852004:MZX852004 NJL852004:NJT852004 NTH852004:NTP852004 ODD852004:ODL852004 OMZ852004:ONH852004 OWV852004:OXD852004 PGR852004:PGZ852004 PQN852004:PQV852004 QAJ852004:QAR852004 QKF852004:QKN852004 QUB852004:QUJ852004 RDX852004:REF852004 RNT852004:ROB852004 RXP852004:RXX852004 SHL852004:SHT852004 SRH852004:SRP852004 TBD852004:TBL852004 TKZ852004:TLH852004 TUV852004:TVD852004 UER852004:UEZ852004 UON852004:UOV852004 UYJ852004:UYR852004 VIF852004:VIN852004 VSB852004:VSJ852004 WBX852004:WCF852004 WLT852004:WMB852004 WVP852004:WVX852004 H917540:P917540 JD917540:JL917540 SZ917540:TH917540 ACV917540:ADD917540 AMR917540:AMZ917540 AWN917540:AWV917540 BGJ917540:BGR917540 BQF917540:BQN917540 CAB917540:CAJ917540 CJX917540:CKF917540 CTT917540:CUB917540 DDP917540:DDX917540 DNL917540:DNT917540 DXH917540:DXP917540 EHD917540:EHL917540 EQZ917540:ERH917540 FAV917540:FBD917540 FKR917540:FKZ917540 FUN917540:FUV917540 GEJ917540:GER917540 GOF917540:GON917540 GYB917540:GYJ917540 HHX917540:HIF917540 HRT917540:HSB917540 IBP917540:IBX917540 ILL917540:ILT917540 IVH917540:IVP917540 JFD917540:JFL917540 JOZ917540:JPH917540 JYV917540:JZD917540 KIR917540:KIZ917540 KSN917540:KSV917540 LCJ917540:LCR917540 LMF917540:LMN917540 LWB917540:LWJ917540 MFX917540:MGF917540 MPT917540:MQB917540 MZP917540:MZX917540 NJL917540:NJT917540 NTH917540:NTP917540 ODD917540:ODL917540 OMZ917540:ONH917540 OWV917540:OXD917540 PGR917540:PGZ917540 PQN917540:PQV917540 QAJ917540:QAR917540 QKF917540:QKN917540 QUB917540:QUJ917540 RDX917540:REF917540 RNT917540:ROB917540 RXP917540:RXX917540 SHL917540:SHT917540 SRH917540:SRP917540 TBD917540:TBL917540 TKZ917540:TLH917540 TUV917540:TVD917540 UER917540:UEZ917540 UON917540:UOV917540 UYJ917540:UYR917540 VIF917540:VIN917540 VSB917540:VSJ917540 WBX917540:WCF917540 WLT917540:WMB917540 WVP917540:WVX917540 H983076:P983076 JD983076:JL983076 SZ983076:TH983076 ACV983076:ADD983076 AMR983076:AMZ983076 AWN983076:AWV983076 BGJ983076:BGR983076 BQF983076:BQN983076 CAB983076:CAJ983076 CJX983076:CKF983076 CTT983076:CUB983076 DDP983076:DDX983076 DNL983076:DNT983076 DXH983076:DXP983076 EHD983076:EHL983076 EQZ983076:ERH983076 FAV983076:FBD983076 FKR983076:FKZ983076 FUN983076:FUV983076 GEJ983076:GER983076 GOF983076:GON983076 GYB983076:GYJ983076 HHX983076:HIF983076 HRT983076:HSB983076 IBP983076:IBX983076 ILL983076:ILT983076 IVH983076:IVP983076 JFD983076:JFL983076 JOZ983076:JPH983076 JYV983076:JZD983076 KIR983076:KIZ983076 KSN983076:KSV983076 LCJ983076:LCR983076 LMF983076:LMN983076 LWB983076:LWJ983076 MFX983076:MGF983076 MPT983076:MQB983076 MZP983076:MZX983076 NJL983076:NJT983076 NTH983076:NTP983076 ODD983076:ODL983076 OMZ983076:ONH983076 OWV983076:OXD983076 PGR983076:PGZ983076 PQN983076:PQV983076 QAJ983076:QAR983076 QKF983076:QKN983076 QUB983076:QUJ983076 RDX983076:REF983076 RNT983076:ROB983076 RXP983076:RXX983076 SHL983076:SHT983076 SRH983076:SRP983076 TBD983076:TBL983076 TKZ983076:TLH983076 TUV983076:TVD983076 UER983076:UEZ983076 UON983076:UOV983076 UYJ983076:UYR983076 VIF983076:VIN983076 VSB983076:VSJ983076 WBX983076:WCF983076 WLT983076:WMB983076 WVP983076:WVX983076">
      <formula1>$B$112:$B$114</formula1>
    </dataValidation>
    <dataValidation type="list" allowBlank="1" showInputMessage="1" showErrorMessage="1" sqref="H37:P37 JD37:JL37 SZ37:TH37 ACV37:ADD37 AMR37:AMZ37 AWN37:AWV37 BGJ37:BGR37 BQF37:BQN37 CAB37:CAJ37 CJX37:CKF37 CTT37:CUB37 DDP37:DDX37 DNL37:DNT37 DXH37:DXP37 EHD37:EHL37 EQZ37:ERH37 FAV37:FBD37 FKR37:FKZ37 FUN37:FUV37 GEJ37:GER37 GOF37:GON37 GYB37:GYJ37 HHX37:HIF37 HRT37:HSB37 IBP37:IBX37 ILL37:ILT37 IVH37:IVP37 JFD37:JFL37 JOZ37:JPH37 JYV37:JZD37 KIR37:KIZ37 KSN37:KSV37 LCJ37:LCR37 LMF37:LMN37 LWB37:LWJ37 MFX37:MGF37 MPT37:MQB37 MZP37:MZX37 NJL37:NJT37 NTH37:NTP37 ODD37:ODL37 OMZ37:ONH37 OWV37:OXD37 PGR37:PGZ37 PQN37:PQV37 QAJ37:QAR37 QKF37:QKN37 QUB37:QUJ37 RDX37:REF37 RNT37:ROB37 RXP37:RXX37 SHL37:SHT37 SRH37:SRP37 TBD37:TBL37 TKZ37:TLH37 TUV37:TVD37 UER37:UEZ37 UON37:UOV37 UYJ37:UYR37 VIF37:VIN37 VSB37:VSJ37 WBX37:WCF37 WLT37:WMB37 WVP37:WVX37 H65573:P65573 JD65573:JL65573 SZ65573:TH65573 ACV65573:ADD65573 AMR65573:AMZ65573 AWN65573:AWV65573 BGJ65573:BGR65573 BQF65573:BQN65573 CAB65573:CAJ65573 CJX65573:CKF65573 CTT65573:CUB65573 DDP65573:DDX65573 DNL65573:DNT65573 DXH65573:DXP65573 EHD65573:EHL65573 EQZ65573:ERH65573 FAV65573:FBD65573 FKR65573:FKZ65573 FUN65573:FUV65573 GEJ65573:GER65573 GOF65573:GON65573 GYB65573:GYJ65573 HHX65573:HIF65573 HRT65573:HSB65573 IBP65573:IBX65573 ILL65573:ILT65573 IVH65573:IVP65573 JFD65573:JFL65573 JOZ65573:JPH65573 JYV65573:JZD65573 KIR65573:KIZ65573 KSN65573:KSV65573 LCJ65573:LCR65573 LMF65573:LMN65573 LWB65573:LWJ65573 MFX65573:MGF65573 MPT65573:MQB65573 MZP65573:MZX65573 NJL65573:NJT65573 NTH65573:NTP65573 ODD65573:ODL65573 OMZ65573:ONH65573 OWV65573:OXD65573 PGR65573:PGZ65573 PQN65573:PQV65573 QAJ65573:QAR65573 QKF65573:QKN65573 QUB65573:QUJ65573 RDX65573:REF65573 RNT65573:ROB65573 RXP65573:RXX65573 SHL65573:SHT65573 SRH65573:SRP65573 TBD65573:TBL65573 TKZ65573:TLH65573 TUV65573:TVD65573 UER65573:UEZ65573 UON65573:UOV65573 UYJ65573:UYR65573 VIF65573:VIN65573 VSB65573:VSJ65573 WBX65573:WCF65573 WLT65573:WMB65573 WVP65573:WVX65573 H131109:P131109 JD131109:JL131109 SZ131109:TH131109 ACV131109:ADD131109 AMR131109:AMZ131109 AWN131109:AWV131109 BGJ131109:BGR131109 BQF131109:BQN131109 CAB131109:CAJ131109 CJX131109:CKF131109 CTT131109:CUB131109 DDP131109:DDX131109 DNL131109:DNT131109 DXH131109:DXP131109 EHD131109:EHL131109 EQZ131109:ERH131109 FAV131109:FBD131109 FKR131109:FKZ131109 FUN131109:FUV131109 GEJ131109:GER131109 GOF131109:GON131109 GYB131109:GYJ131109 HHX131109:HIF131109 HRT131109:HSB131109 IBP131109:IBX131109 ILL131109:ILT131109 IVH131109:IVP131109 JFD131109:JFL131109 JOZ131109:JPH131109 JYV131109:JZD131109 KIR131109:KIZ131109 KSN131109:KSV131109 LCJ131109:LCR131109 LMF131109:LMN131109 LWB131109:LWJ131109 MFX131109:MGF131109 MPT131109:MQB131109 MZP131109:MZX131109 NJL131109:NJT131109 NTH131109:NTP131109 ODD131109:ODL131109 OMZ131109:ONH131109 OWV131109:OXD131109 PGR131109:PGZ131109 PQN131109:PQV131109 QAJ131109:QAR131109 QKF131109:QKN131109 QUB131109:QUJ131109 RDX131109:REF131109 RNT131109:ROB131109 RXP131109:RXX131109 SHL131109:SHT131109 SRH131109:SRP131109 TBD131109:TBL131109 TKZ131109:TLH131109 TUV131109:TVD131109 UER131109:UEZ131109 UON131109:UOV131109 UYJ131109:UYR131109 VIF131109:VIN131109 VSB131109:VSJ131109 WBX131109:WCF131109 WLT131109:WMB131109 WVP131109:WVX131109 H196645:P196645 JD196645:JL196645 SZ196645:TH196645 ACV196645:ADD196645 AMR196645:AMZ196645 AWN196645:AWV196645 BGJ196645:BGR196645 BQF196645:BQN196645 CAB196645:CAJ196645 CJX196645:CKF196645 CTT196645:CUB196645 DDP196645:DDX196645 DNL196645:DNT196645 DXH196645:DXP196645 EHD196645:EHL196645 EQZ196645:ERH196645 FAV196645:FBD196645 FKR196645:FKZ196645 FUN196645:FUV196645 GEJ196645:GER196645 GOF196645:GON196645 GYB196645:GYJ196645 HHX196645:HIF196645 HRT196645:HSB196645 IBP196645:IBX196645 ILL196645:ILT196645 IVH196645:IVP196645 JFD196645:JFL196645 JOZ196645:JPH196645 JYV196645:JZD196645 KIR196645:KIZ196645 KSN196645:KSV196645 LCJ196645:LCR196645 LMF196645:LMN196645 LWB196645:LWJ196645 MFX196645:MGF196645 MPT196645:MQB196645 MZP196645:MZX196645 NJL196645:NJT196645 NTH196645:NTP196645 ODD196645:ODL196645 OMZ196645:ONH196645 OWV196645:OXD196645 PGR196645:PGZ196645 PQN196645:PQV196645 QAJ196645:QAR196645 QKF196645:QKN196645 QUB196645:QUJ196645 RDX196645:REF196645 RNT196645:ROB196645 RXP196645:RXX196645 SHL196645:SHT196645 SRH196645:SRP196645 TBD196645:TBL196645 TKZ196645:TLH196645 TUV196645:TVD196645 UER196645:UEZ196645 UON196645:UOV196645 UYJ196645:UYR196645 VIF196645:VIN196645 VSB196645:VSJ196645 WBX196645:WCF196645 WLT196645:WMB196645 WVP196645:WVX196645 H262181:P262181 JD262181:JL262181 SZ262181:TH262181 ACV262181:ADD262181 AMR262181:AMZ262181 AWN262181:AWV262181 BGJ262181:BGR262181 BQF262181:BQN262181 CAB262181:CAJ262181 CJX262181:CKF262181 CTT262181:CUB262181 DDP262181:DDX262181 DNL262181:DNT262181 DXH262181:DXP262181 EHD262181:EHL262181 EQZ262181:ERH262181 FAV262181:FBD262181 FKR262181:FKZ262181 FUN262181:FUV262181 GEJ262181:GER262181 GOF262181:GON262181 GYB262181:GYJ262181 HHX262181:HIF262181 HRT262181:HSB262181 IBP262181:IBX262181 ILL262181:ILT262181 IVH262181:IVP262181 JFD262181:JFL262181 JOZ262181:JPH262181 JYV262181:JZD262181 KIR262181:KIZ262181 KSN262181:KSV262181 LCJ262181:LCR262181 LMF262181:LMN262181 LWB262181:LWJ262181 MFX262181:MGF262181 MPT262181:MQB262181 MZP262181:MZX262181 NJL262181:NJT262181 NTH262181:NTP262181 ODD262181:ODL262181 OMZ262181:ONH262181 OWV262181:OXD262181 PGR262181:PGZ262181 PQN262181:PQV262181 QAJ262181:QAR262181 QKF262181:QKN262181 QUB262181:QUJ262181 RDX262181:REF262181 RNT262181:ROB262181 RXP262181:RXX262181 SHL262181:SHT262181 SRH262181:SRP262181 TBD262181:TBL262181 TKZ262181:TLH262181 TUV262181:TVD262181 UER262181:UEZ262181 UON262181:UOV262181 UYJ262181:UYR262181 VIF262181:VIN262181 VSB262181:VSJ262181 WBX262181:WCF262181 WLT262181:WMB262181 WVP262181:WVX262181 H327717:P327717 JD327717:JL327717 SZ327717:TH327717 ACV327717:ADD327717 AMR327717:AMZ327717 AWN327717:AWV327717 BGJ327717:BGR327717 BQF327717:BQN327717 CAB327717:CAJ327717 CJX327717:CKF327717 CTT327717:CUB327717 DDP327717:DDX327717 DNL327717:DNT327717 DXH327717:DXP327717 EHD327717:EHL327717 EQZ327717:ERH327717 FAV327717:FBD327717 FKR327717:FKZ327717 FUN327717:FUV327717 GEJ327717:GER327717 GOF327717:GON327717 GYB327717:GYJ327717 HHX327717:HIF327717 HRT327717:HSB327717 IBP327717:IBX327717 ILL327717:ILT327717 IVH327717:IVP327717 JFD327717:JFL327717 JOZ327717:JPH327717 JYV327717:JZD327717 KIR327717:KIZ327717 KSN327717:KSV327717 LCJ327717:LCR327717 LMF327717:LMN327717 LWB327717:LWJ327717 MFX327717:MGF327717 MPT327717:MQB327717 MZP327717:MZX327717 NJL327717:NJT327717 NTH327717:NTP327717 ODD327717:ODL327717 OMZ327717:ONH327717 OWV327717:OXD327717 PGR327717:PGZ327717 PQN327717:PQV327717 QAJ327717:QAR327717 QKF327717:QKN327717 QUB327717:QUJ327717 RDX327717:REF327717 RNT327717:ROB327717 RXP327717:RXX327717 SHL327717:SHT327717 SRH327717:SRP327717 TBD327717:TBL327717 TKZ327717:TLH327717 TUV327717:TVD327717 UER327717:UEZ327717 UON327717:UOV327717 UYJ327717:UYR327717 VIF327717:VIN327717 VSB327717:VSJ327717 WBX327717:WCF327717 WLT327717:WMB327717 WVP327717:WVX327717 H393253:P393253 JD393253:JL393253 SZ393253:TH393253 ACV393253:ADD393253 AMR393253:AMZ393253 AWN393253:AWV393253 BGJ393253:BGR393253 BQF393253:BQN393253 CAB393253:CAJ393253 CJX393253:CKF393253 CTT393253:CUB393253 DDP393253:DDX393253 DNL393253:DNT393253 DXH393253:DXP393253 EHD393253:EHL393253 EQZ393253:ERH393253 FAV393253:FBD393253 FKR393253:FKZ393253 FUN393253:FUV393253 GEJ393253:GER393253 GOF393253:GON393253 GYB393253:GYJ393253 HHX393253:HIF393253 HRT393253:HSB393253 IBP393253:IBX393253 ILL393253:ILT393253 IVH393253:IVP393253 JFD393253:JFL393253 JOZ393253:JPH393253 JYV393253:JZD393253 KIR393253:KIZ393253 KSN393253:KSV393253 LCJ393253:LCR393253 LMF393253:LMN393253 LWB393253:LWJ393253 MFX393253:MGF393253 MPT393253:MQB393253 MZP393253:MZX393253 NJL393253:NJT393253 NTH393253:NTP393253 ODD393253:ODL393253 OMZ393253:ONH393253 OWV393253:OXD393253 PGR393253:PGZ393253 PQN393253:PQV393253 QAJ393253:QAR393253 QKF393253:QKN393253 QUB393253:QUJ393253 RDX393253:REF393253 RNT393253:ROB393253 RXP393253:RXX393253 SHL393253:SHT393253 SRH393253:SRP393253 TBD393253:TBL393253 TKZ393253:TLH393253 TUV393253:TVD393253 UER393253:UEZ393253 UON393253:UOV393253 UYJ393253:UYR393253 VIF393253:VIN393253 VSB393253:VSJ393253 WBX393253:WCF393253 WLT393253:WMB393253 WVP393253:WVX393253 H458789:P458789 JD458789:JL458789 SZ458789:TH458789 ACV458789:ADD458789 AMR458789:AMZ458789 AWN458789:AWV458789 BGJ458789:BGR458789 BQF458789:BQN458789 CAB458789:CAJ458789 CJX458789:CKF458789 CTT458789:CUB458789 DDP458789:DDX458789 DNL458789:DNT458789 DXH458789:DXP458789 EHD458789:EHL458789 EQZ458789:ERH458789 FAV458789:FBD458789 FKR458789:FKZ458789 FUN458789:FUV458789 GEJ458789:GER458789 GOF458789:GON458789 GYB458789:GYJ458789 HHX458789:HIF458789 HRT458789:HSB458789 IBP458789:IBX458789 ILL458789:ILT458789 IVH458789:IVP458789 JFD458789:JFL458789 JOZ458789:JPH458789 JYV458789:JZD458789 KIR458789:KIZ458789 KSN458789:KSV458789 LCJ458789:LCR458789 LMF458789:LMN458789 LWB458789:LWJ458789 MFX458789:MGF458789 MPT458789:MQB458789 MZP458789:MZX458789 NJL458789:NJT458789 NTH458789:NTP458789 ODD458789:ODL458789 OMZ458789:ONH458789 OWV458789:OXD458789 PGR458789:PGZ458789 PQN458789:PQV458789 QAJ458789:QAR458789 QKF458789:QKN458789 QUB458789:QUJ458789 RDX458789:REF458789 RNT458789:ROB458789 RXP458789:RXX458789 SHL458789:SHT458789 SRH458789:SRP458789 TBD458789:TBL458789 TKZ458789:TLH458789 TUV458789:TVD458789 UER458789:UEZ458789 UON458789:UOV458789 UYJ458789:UYR458789 VIF458789:VIN458789 VSB458789:VSJ458789 WBX458789:WCF458789 WLT458789:WMB458789 WVP458789:WVX458789 H524325:P524325 JD524325:JL524325 SZ524325:TH524325 ACV524325:ADD524325 AMR524325:AMZ524325 AWN524325:AWV524325 BGJ524325:BGR524325 BQF524325:BQN524325 CAB524325:CAJ524325 CJX524325:CKF524325 CTT524325:CUB524325 DDP524325:DDX524325 DNL524325:DNT524325 DXH524325:DXP524325 EHD524325:EHL524325 EQZ524325:ERH524325 FAV524325:FBD524325 FKR524325:FKZ524325 FUN524325:FUV524325 GEJ524325:GER524325 GOF524325:GON524325 GYB524325:GYJ524325 HHX524325:HIF524325 HRT524325:HSB524325 IBP524325:IBX524325 ILL524325:ILT524325 IVH524325:IVP524325 JFD524325:JFL524325 JOZ524325:JPH524325 JYV524325:JZD524325 KIR524325:KIZ524325 KSN524325:KSV524325 LCJ524325:LCR524325 LMF524325:LMN524325 LWB524325:LWJ524325 MFX524325:MGF524325 MPT524325:MQB524325 MZP524325:MZX524325 NJL524325:NJT524325 NTH524325:NTP524325 ODD524325:ODL524325 OMZ524325:ONH524325 OWV524325:OXD524325 PGR524325:PGZ524325 PQN524325:PQV524325 QAJ524325:QAR524325 QKF524325:QKN524325 QUB524325:QUJ524325 RDX524325:REF524325 RNT524325:ROB524325 RXP524325:RXX524325 SHL524325:SHT524325 SRH524325:SRP524325 TBD524325:TBL524325 TKZ524325:TLH524325 TUV524325:TVD524325 UER524325:UEZ524325 UON524325:UOV524325 UYJ524325:UYR524325 VIF524325:VIN524325 VSB524325:VSJ524325 WBX524325:WCF524325 WLT524325:WMB524325 WVP524325:WVX524325 H589861:P589861 JD589861:JL589861 SZ589861:TH589861 ACV589861:ADD589861 AMR589861:AMZ589861 AWN589861:AWV589861 BGJ589861:BGR589861 BQF589861:BQN589861 CAB589861:CAJ589861 CJX589861:CKF589861 CTT589861:CUB589861 DDP589861:DDX589861 DNL589861:DNT589861 DXH589861:DXP589861 EHD589861:EHL589861 EQZ589861:ERH589861 FAV589861:FBD589861 FKR589861:FKZ589861 FUN589861:FUV589861 GEJ589861:GER589861 GOF589861:GON589861 GYB589861:GYJ589861 HHX589861:HIF589861 HRT589861:HSB589861 IBP589861:IBX589861 ILL589861:ILT589861 IVH589861:IVP589861 JFD589861:JFL589861 JOZ589861:JPH589861 JYV589861:JZD589861 KIR589861:KIZ589861 KSN589861:KSV589861 LCJ589861:LCR589861 LMF589861:LMN589861 LWB589861:LWJ589861 MFX589861:MGF589861 MPT589861:MQB589861 MZP589861:MZX589861 NJL589861:NJT589861 NTH589861:NTP589861 ODD589861:ODL589861 OMZ589861:ONH589861 OWV589861:OXD589861 PGR589861:PGZ589861 PQN589861:PQV589861 QAJ589861:QAR589861 QKF589861:QKN589861 QUB589861:QUJ589861 RDX589861:REF589861 RNT589861:ROB589861 RXP589861:RXX589861 SHL589861:SHT589861 SRH589861:SRP589861 TBD589861:TBL589861 TKZ589861:TLH589861 TUV589861:TVD589861 UER589861:UEZ589861 UON589861:UOV589861 UYJ589861:UYR589861 VIF589861:VIN589861 VSB589861:VSJ589861 WBX589861:WCF589861 WLT589861:WMB589861 WVP589861:WVX589861 H655397:P655397 JD655397:JL655397 SZ655397:TH655397 ACV655397:ADD655397 AMR655397:AMZ655397 AWN655397:AWV655397 BGJ655397:BGR655397 BQF655397:BQN655397 CAB655397:CAJ655397 CJX655397:CKF655397 CTT655397:CUB655397 DDP655397:DDX655397 DNL655397:DNT655397 DXH655397:DXP655397 EHD655397:EHL655397 EQZ655397:ERH655397 FAV655397:FBD655397 FKR655397:FKZ655397 FUN655397:FUV655397 GEJ655397:GER655397 GOF655397:GON655397 GYB655397:GYJ655397 HHX655397:HIF655397 HRT655397:HSB655397 IBP655397:IBX655397 ILL655397:ILT655397 IVH655397:IVP655397 JFD655397:JFL655397 JOZ655397:JPH655397 JYV655397:JZD655397 KIR655397:KIZ655397 KSN655397:KSV655397 LCJ655397:LCR655397 LMF655397:LMN655397 LWB655397:LWJ655397 MFX655397:MGF655397 MPT655397:MQB655397 MZP655397:MZX655397 NJL655397:NJT655397 NTH655397:NTP655397 ODD655397:ODL655397 OMZ655397:ONH655397 OWV655397:OXD655397 PGR655397:PGZ655397 PQN655397:PQV655397 QAJ655397:QAR655397 QKF655397:QKN655397 QUB655397:QUJ655397 RDX655397:REF655397 RNT655397:ROB655397 RXP655397:RXX655397 SHL655397:SHT655397 SRH655397:SRP655397 TBD655397:TBL655397 TKZ655397:TLH655397 TUV655397:TVD655397 UER655397:UEZ655397 UON655397:UOV655397 UYJ655397:UYR655397 VIF655397:VIN655397 VSB655397:VSJ655397 WBX655397:WCF655397 WLT655397:WMB655397 WVP655397:WVX655397 H720933:P720933 JD720933:JL720933 SZ720933:TH720933 ACV720933:ADD720933 AMR720933:AMZ720933 AWN720933:AWV720933 BGJ720933:BGR720933 BQF720933:BQN720933 CAB720933:CAJ720933 CJX720933:CKF720933 CTT720933:CUB720933 DDP720933:DDX720933 DNL720933:DNT720933 DXH720933:DXP720933 EHD720933:EHL720933 EQZ720933:ERH720933 FAV720933:FBD720933 FKR720933:FKZ720933 FUN720933:FUV720933 GEJ720933:GER720933 GOF720933:GON720933 GYB720933:GYJ720933 HHX720933:HIF720933 HRT720933:HSB720933 IBP720933:IBX720933 ILL720933:ILT720933 IVH720933:IVP720933 JFD720933:JFL720933 JOZ720933:JPH720933 JYV720933:JZD720933 KIR720933:KIZ720933 KSN720933:KSV720933 LCJ720933:LCR720933 LMF720933:LMN720933 LWB720933:LWJ720933 MFX720933:MGF720933 MPT720933:MQB720933 MZP720933:MZX720933 NJL720933:NJT720933 NTH720933:NTP720933 ODD720933:ODL720933 OMZ720933:ONH720933 OWV720933:OXD720933 PGR720933:PGZ720933 PQN720933:PQV720933 QAJ720933:QAR720933 QKF720933:QKN720933 QUB720933:QUJ720933 RDX720933:REF720933 RNT720933:ROB720933 RXP720933:RXX720933 SHL720933:SHT720933 SRH720933:SRP720933 TBD720933:TBL720933 TKZ720933:TLH720933 TUV720933:TVD720933 UER720933:UEZ720933 UON720933:UOV720933 UYJ720933:UYR720933 VIF720933:VIN720933 VSB720933:VSJ720933 WBX720933:WCF720933 WLT720933:WMB720933 WVP720933:WVX720933 H786469:P786469 JD786469:JL786469 SZ786469:TH786469 ACV786469:ADD786469 AMR786469:AMZ786469 AWN786469:AWV786469 BGJ786469:BGR786469 BQF786469:BQN786469 CAB786469:CAJ786469 CJX786469:CKF786469 CTT786469:CUB786469 DDP786469:DDX786469 DNL786469:DNT786469 DXH786469:DXP786469 EHD786469:EHL786469 EQZ786469:ERH786469 FAV786469:FBD786469 FKR786469:FKZ786469 FUN786469:FUV786469 GEJ786469:GER786469 GOF786469:GON786469 GYB786469:GYJ786469 HHX786469:HIF786469 HRT786469:HSB786469 IBP786469:IBX786469 ILL786469:ILT786469 IVH786469:IVP786469 JFD786469:JFL786469 JOZ786469:JPH786469 JYV786469:JZD786469 KIR786469:KIZ786469 KSN786469:KSV786469 LCJ786469:LCR786469 LMF786469:LMN786469 LWB786469:LWJ786469 MFX786469:MGF786469 MPT786469:MQB786469 MZP786469:MZX786469 NJL786469:NJT786469 NTH786469:NTP786469 ODD786469:ODL786469 OMZ786469:ONH786469 OWV786469:OXD786469 PGR786469:PGZ786469 PQN786469:PQV786469 QAJ786469:QAR786469 QKF786469:QKN786469 QUB786469:QUJ786469 RDX786469:REF786469 RNT786469:ROB786469 RXP786469:RXX786469 SHL786469:SHT786469 SRH786469:SRP786469 TBD786469:TBL786469 TKZ786469:TLH786469 TUV786469:TVD786469 UER786469:UEZ786469 UON786469:UOV786469 UYJ786469:UYR786469 VIF786469:VIN786469 VSB786469:VSJ786469 WBX786469:WCF786469 WLT786469:WMB786469 WVP786469:WVX786469 H852005:P852005 JD852005:JL852005 SZ852005:TH852005 ACV852005:ADD852005 AMR852005:AMZ852005 AWN852005:AWV852005 BGJ852005:BGR852005 BQF852005:BQN852005 CAB852005:CAJ852005 CJX852005:CKF852005 CTT852005:CUB852005 DDP852005:DDX852005 DNL852005:DNT852005 DXH852005:DXP852005 EHD852005:EHL852005 EQZ852005:ERH852005 FAV852005:FBD852005 FKR852005:FKZ852005 FUN852005:FUV852005 GEJ852005:GER852005 GOF852005:GON852005 GYB852005:GYJ852005 HHX852005:HIF852005 HRT852005:HSB852005 IBP852005:IBX852005 ILL852005:ILT852005 IVH852005:IVP852005 JFD852005:JFL852005 JOZ852005:JPH852005 JYV852005:JZD852005 KIR852005:KIZ852005 KSN852005:KSV852005 LCJ852005:LCR852005 LMF852005:LMN852005 LWB852005:LWJ852005 MFX852005:MGF852005 MPT852005:MQB852005 MZP852005:MZX852005 NJL852005:NJT852005 NTH852005:NTP852005 ODD852005:ODL852005 OMZ852005:ONH852005 OWV852005:OXD852005 PGR852005:PGZ852005 PQN852005:PQV852005 QAJ852005:QAR852005 QKF852005:QKN852005 QUB852005:QUJ852005 RDX852005:REF852005 RNT852005:ROB852005 RXP852005:RXX852005 SHL852005:SHT852005 SRH852005:SRP852005 TBD852005:TBL852005 TKZ852005:TLH852005 TUV852005:TVD852005 UER852005:UEZ852005 UON852005:UOV852005 UYJ852005:UYR852005 VIF852005:VIN852005 VSB852005:VSJ852005 WBX852005:WCF852005 WLT852005:WMB852005 WVP852005:WVX852005 H917541:P917541 JD917541:JL917541 SZ917541:TH917541 ACV917541:ADD917541 AMR917541:AMZ917541 AWN917541:AWV917541 BGJ917541:BGR917541 BQF917541:BQN917541 CAB917541:CAJ917541 CJX917541:CKF917541 CTT917541:CUB917541 DDP917541:DDX917541 DNL917541:DNT917541 DXH917541:DXP917541 EHD917541:EHL917541 EQZ917541:ERH917541 FAV917541:FBD917541 FKR917541:FKZ917541 FUN917541:FUV917541 GEJ917541:GER917541 GOF917541:GON917541 GYB917541:GYJ917541 HHX917541:HIF917541 HRT917541:HSB917541 IBP917541:IBX917541 ILL917541:ILT917541 IVH917541:IVP917541 JFD917541:JFL917541 JOZ917541:JPH917541 JYV917541:JZD917541 KIR917541:KIZ917541 KSN917541:KSV917541 LCJ917541:LCR917541 LMF917541:LMN917541 LWB917541:LWJ917541 MFX917541:MGF917541 MPT917541:MQB917541 MZP917541:MZX917541 NJL917541:NJT917541 NTH917541:NTP917541 ODD917541:ODL917541 OMZ917541:ONH917541 OWV917541:OXD917541 PGR917541:PGZ917541 PQN917541:PQV917541 QAJ917541:QAR917541 QKF917541:QKN917541 QUB917541:QUJ917541 RDX917541:REF917541 RNT917541:ROB917541 RXP917541:RXX917541 SHL917541:SHT917541 SRH917541:SRP917541 TBD917541:TBL917541 TKZ917541:TLH917541 TUV917541:TVD917541 UER917541:UEZ917541 UON917541:UOV917541 UYJ917541:UYR917541 VIF917541:VIN917541 VSB917541:VSJ917541 WBX917541:WCF917541 WLT917541:WMB917541 WVP917541:WVX917541 H983077:P983077 JD983077:JL983077 SZ983077:TH983077 ACV983077:ADD983077 AMR983077:AMZ983077 AWN983077:AWV983077 BGJ983077:BGR983077 BQF983077:BQN983077 CAB983077:CAJ983077 CJX983077:CKF983077 CTT983077:CUB983077 DDP983077:DDX983077 DNL983077:DNT983077 DXH983077:DXP983077 EHD983077:EHL983077 EQZ983077:ERH983077 FAV983077:FBD983077 FKR983077:FKZ983077 FUN983077:FUV983077 GEJ983077:GER983077 GOF983077:GON983077 GYB983077:GYJ983077 HHX983077:HIF983077 HRT983077:HSB983077 IBP983077:IBX983077 ILL983077:ILT983077 IVH983077:IVP983077 JFD983077:JFL983077 JOZ983077:JPH983077 JYV983077:JZD983077 KIR983077:KIZ983077 KSN983077:KSV983077 LCJ983077:LCR983077 LMF983077:LMN983077 LWB983077:LWJ983077 MFX983077:MGF983077 MPT983077:MQB983077 MZP983077:MZX983077 NJL983077:NJT983077 NTH983077:NTP983077 ODD983077:ODL983077 OMZ983077:ONH983077 OWV983077:OXD983077 PGR983077:PGZ983077 PQN983077:PQV983077 QAJ983077:QAR983077 QKF983077:QKN983077 QUB983077:QUJ983077 RDX983077:REF983077 RNT983077:ROB983077 RXP983077:RXX983077 SHL983077:SHT983077 SRH983077:SRP983077 TBD983077:TBL983077 TKZ983077:TLH983077 TUV983077:TVD983077 UER983077:UEZ983077 UON983077:UOV983077 UYJ983077:UYR983077 VIF983077:VIN983077 VSB983077:VSJ983077 WBX983077:WCF983077 WLT983077:WMB983077 WVP983077:WVX983077">
      <formula1>$B$116:$B$118</formula1>
    </dataValidation>
  </dataValidations>
  <printOptions horizontalCentered="1" verticalCentered="1"/>
  <pageMargins left="0.98425196850393704" right="0.39370078740157483" top="0.39370078740157483" bottom="0.39370078740157483" header="0.31496062992125984" footer="0.31496062992125984"/>
  <pageSetup paperSize="9" scale="90" orientation="portrait" blackAndWhite="1" r:id="rId1"/>
  <headerFooter>
    <oddFooter>&amp;C&amp;"ＭＳ ゴシック,標準"&amp;12借入申込書 2/4</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7"/>
  <sheetViews>
    <sheetView zoomScaleNormal="100" zoomScaleSheetLayoutView="100" workbookViewId="0">
      <selection activeCell="G8" sqref="G8:H8"/>
    </sheetView>
  </sheetViews>
  <sheetFormatPr defaultColWidth="9" defaultRowHeight="13"/>
  <cols>
    <col min="1" max="1" width="3.6328125" style="58" customWidth="1"/>
    <col min="2" max="2" width="4.08984375" style="58" customWidth="1"/>
    <col min="3" max="3" width="3.6328125" style="58" customWidth="1"/>
    <col min="4" max="5" width="2.453125" style="58" customWidth="1"/>
    <col min="6" max="6" width="7.6328125" style="58" customWidth="1"/>
    <col min="7" max="8" width="4.08984375" style="58" customWidth="1"/>
    <col min="9" max="9" width="14.08984375" style="58" bestFit="1" customWidth="1"/>
    <col min="10" max="10" width="3.6328125" style="58" customWidth="1"/>
    <col min="11" max="11" width="3.1796875" style="58" bestFit="1" customWidth="1"/>
    <col min="12" max="12" width="3.6328125" style="58" customWidth="1"/>
    <col min="13" max="13" width="3.1796875" style="58" bestFit="1" customWidth="1"/>
    <col min="14" max="14" width="3.1796875" style="58" customWidth="1"/>
    <col min="15" max="15" width="3" style="58" customWidth="1"/>
    <col min="16" max="16" width="3.1796875" style="58" customWidth="1"/>
    <col min="17" max="17" width="3.1796875" style="58" bestFit="1" customWidth="1"/>
    <col min="18" max="18" width="3.6328125" style="58" customWidth="1"/>
    <col min="19" max="19" width="3.1796875" style="58" customWidth="1"/>
    <col min="20" max="23" width="3.6328125" style="58" customWidth="1"/>
    <col min="24" max="24" width="3.1796875" style="58" customWidth="1"/>
    <col min="25" max="26" width="3.6328125" style="58" customWidth="1"/>
    <col min="27" max="27" width="3.1796875" style="58" customWidth="1"/>
    <col min="28" max="29" width="3.6328125" style="58" customWidth="1"/>
    <col min="30" max="16384" width="9" style="58"/>
  </cols>
  <sheetData>
    <row r="1" spans="1:32" ht="16.5">
      <c r="A1" s="472" t="s">
        <v>34</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row>
    <row r="2" spans="1:32" ht="18" customHeight="1">
      <c r="A2" s="109" t="s">
        <v>189</v>
      </c>
      <c r="B2" s="108"/>
    </row>
    <row r="4" spans="1:32" ht="14">
      <c r="A4" s="3" t="s">
        <v>188</v>
      </c>
      <c r="B4" s="6"/>
      <c r="H4" s="6"/>
      <c r="AC4" s="107" t="s">
        <v>187</v>
      </c>
    </row>
    <row r="5" spans="1:32" ht="20.149999999999999" customHeight="1">
      <c r="A5" s="629" t="s">
        <v>186</v>
      </c>
      <c r="B5" s="650"/>
      <c r="C5" s="651"/>
      <c r="D5" s="591" t="s">
        <v>185</v>
      </c>
      <c r="E5" s="621"/>
      <c r="F5" s="621"/>
      <c r="G5" s="621"/>
      <c r="H5" s="654"/>
      <c r="I5" s="582" t="s">
        <v>184</v>
      </c>
      <c r="J5" s="585" t="s">
        <v>183</v>
      </c>
      <c r="K5" s="585"/>
      <c r="L5" s="585"/>
      <c r="M5" s="585"/>
      <c r="N5" s="588" t="s">
        <v>182</v>
      </c>
      <c r="O5" s="588"/>
      <c r="P5" s="588"/>
      <c r="Q5" s="588"/>
      <c r="R5" s="591" t="s">
        <v>181</v>
      </c>
      <c r="S5" s="592"/>
      <c r="T5" s="593"/>
      <c r="U5" s="591" t="s">
        <v>180</v>
      </c>
      <c r="V5" s="592"/>
      <c r="W5" s="593"/>
      <c r="X5" s="588" t="s">
        <v>179</v>
      </c>
      <c r="Y5" s="588"/>
      <c r="Z5" s="585"/>
      <c r="AA5" s="593" t="s">
        <v>178</v>
      </c>
      <c r="AB5" s="585"/>
      <c r="AC5" s="585"/>
    </row>
    <row r="6" spans="1:32" ht="13.5" customHeight="1">
      <c r="A6" s="630"/>
      <c r="B6" s="652"/>
      <c r="C6" s="652"/>
      <c r="D6" s="655"/>
      <c r="E6" s="622"/>
      <c r="F6" s="622"/>
      <c r="G6" s="622"/>
      <c r="H6" s="656"/>
      <c r="I6" s="583"/>
      <c r="J6" s="586"/>
      <c r="K6" s="586"/>
      <c r="L6" s="586"/>
      <c r="M6" s="586"/>
      <c r="N6" s="589"/>
      <c r="O6" s="589"/>
      <c r="P6" s="589"/>
      <c r="Q6" s="589"/>
      <c r="R6" s="594"/>
      <c r="S6" s="595"/>
      <c r="T6" s="583"/>
      <c r="U6" s="594"/>
      <c r="V6" s="595"/>
      <c r="W6" s="583"/>
      <c r="X6" s="586"/>
      <c r="Y6" s="586"/>
      <c r="Z6" s="586"/>
      <c r="AA6" s="583"/>
      <c r="AB6" s="586"/>
      <c r="AC6" s="586"/>
      <c r="AF6" s="58" t="s">
        <v>326</v>
      </c>
    </row>
    <row r="7" spans="1:32" ht="14.25" customHeight="1">
      <c r="A7" s="630"/>
      <c r="B7" s="653"/>
      <c r="C7" s="653"/>
      <c r="D7" s="657"/>
      <c r="E7" s="624"/>
      <c r="F7" s="624"/>
      <c r="G7" s="624"/>
      <c r="H7" s="658"/>
      <c r="I7" s="584"/>
      <c r="J7" s="587"/>
      <c r="K7" s="587"/>
      <c r="L7" s="587"/>
      <c r="M7" s="587"/>
      <c r="N7" s="590"/>
      <c r="O7" s="590"/>
      <c r="P7" s="590"/>
      <c r="Q7" s="590"/>
      <c r="R7" s="596"/>
      <c r="S7" s="597"/>
      <c r="T7" s="584"/>
      <c r="U7" s="596"/>
      <c r="V7" s="597"/>
      <c r="W7" s="584"/>
      <c r="X7" s="587"/>
      <c r="Y7" s="587"/>
      <c r="Z7" s="587"/>
      <c r="AA7" s="584"/>
      <c r="AB7" s="587"/>
      <c r="AC7" s="587"/>
      <c r="AF7" s="58" t="s">
        <v>325</v>
      </c>
    </row>
    <row r="8" spans="1:32" ht="18" customHeight="1">
      <c r="A8" s="630"/>
      <c r="B8" s="620" t="s">
        <v>177</v>
      </c>
      <c r="C8" s="621"/>
      <c r="D8" s="743" t="s">
        <v>354</v>
      </c>
      <c r="E8" s="722"/>
      <c r="F8" s="722"/>
      <c r="G8" s="723"/>
      <c r="H8" s="724"/>
      <c r="I8" s="243" t="s">
        <v>346</v>
      </c>
      <c r="J8" s="718" t="s">
        <v>357</v>
      </c>
      <c r="K8" s="718"/>
      <c r="L8" s="718"/>
      <c r="M8" s="718"/>
      <c r="N8" s="718"/>
      <c r="O8" s="718"/>
      <c r="P8" s="718"/>
      <c r="Q8" s="718"/>
      <c r="R8" s="718"/>
      <c r="S8" s="718"/>
      <c r="T8" s="718"/>
      <c r="U8" s="718"/>
      <c r="V8" s="719"/>
      <c r="W8" s="719"/>
      <c r="X8" s="719"/>
      <c r="Y8" s="719"/>
      <c r="Z8" s="719"/>
      <c r="AA8" s="719"/>
      <c r="AB8" s="719"/>
      <c r="AC8" s="720"/>
    </row>
    <row r="9" spans="1:32" ht="39.9" customHeight="1">
      <c r="A9" s="630"/>
      <c r="B9" s="622"/>
      <c r="C9" s="623"/>
      <c r="D9" s="244"/>
      <c r="E9" s="765" t="s">
        <v>176</v>
      </c>
      <c r="F9" s="766"/>
      <c r="G9" s="766"/>
      <c r="H9" s="767"/>
      <c r="I9" s="105"/>
      <c r="J9" s="598"/>
      <c r="K9" s="599"/>
      <c r="L9" s="599"/>
      <c r="M9" s="600"/>
      <c r="N9" s="598"/>
      <c r="O9" s="599"/>
      <c r="P9" s="599"/>
      <c r="Q9" s="600"/>
      <c r="R9" s="598"/>
      <c r="S9" s="599"/>
      <c r="T9" s="600"/>
      <c r="U9" s="598"/>
      <c r="V9" s="599"/>
      <c r="W9" s="600"/>
      <c r="X9" s="598"/>
      <c r="Y9" s="599"/>
      <c r="Z9" s="600"/>
      <c r="AA9" s="598"/>
      <c r="AB9" s="599"/>
      <c r="AC9" s="600"/>
      <c r="AF9" s="225"/>
    </row>
    <row r="10" spans="1:32" ht="29.25" customHeight="1">
      <c r="A10" s="630"/>
      <c r="B10" s="622"/>
      <c r="C10" s="623"/>
      <c r="D10" s="244"/>
      <c r="E10" s="759" t="s">
        <v>175</v>
      </c>
      <c r="F10" s="760"/>
      <c r="G10" s="760"/>
      <c r="H10" s="761"/>
      <c r="I10" s="607"/>
      <c r="J10" s="601"/>
      <c r="K10" s="602"/>
      <c r="L10" s="602"/>
      <c r="M10" s="603"/>
      <c r="N10" s="601"/>
      <c r="O10" s="602"/>
      <c r="P10" s="602"/>
      <c r="Q10" s="603"/>
      <c r="R10" s="601"/>
      <c r="S10" s="602"/>
      <c r="T10" s="603"/>
      <c r="U10" s="601"/>
      <c r="V10" s="602"/>
      <c r="W10" s="603"/>
      <c r="X10" s="601"/>
      <c r="Y10" s="602"/>
      <c r="Z10" s="603"/>
      <c r="AA10" s="601"/>
      <c r="AB10" s="602"/>
      <c r="AC10" s="603"/>
      <c r="AF10" s="226">
        <f>SUM(I9:I12)-SUM(J9:AC12)</f>
        <v>0</v>
      </c>
    </row>
    <row r="11" spans="1:32" ht="9.75" customHeight="1">
      <c r="A11" s="630"/>
      <c r="B11" s="622"/>
      <c r="C11" s="623"/>
      <c r="D11" s="244"/>
      <c r="E11" s="762"/>
      <c r="F11" s="763"/>
      <c r="G11" s="763"/>
      <c r="H11" s="764"/>
      <c r="I11" s="608"/>
      <c r="J11" s="601"/>
      <c r="K11" s="602"/>
      <c r="L11" s="602"/>
      <c r="M11" s="603"/>
      <c r="N11" s="601"/>
      <c r="O11" s="602"/>
      <c r="P11" s="602"/>
      <c r="Q11" s="603"/>
      <c r="R11" s="601"/>
      <c r="S11" s="602"/>
      <c r="T11" s="603"/>
      <c r="U11" s="601"/>
      <c r="V11" s="602"/>
      <c r="W11" s="603"/>
      <c r="X11" s="601"/>
      <c r="Y11" s="602"/>
      <c r="Z11" s="603"/>
      <c r="AA11" s="601"/>
      <c r="AB11" s="602"/>
      <c r="AC11" s="603"/>
      <c r="AF11" s="227"/>
    </row>
    <row r="12" spans="1:32" ht="39.9" customHeight="1">
      <c r="A12" s="630"/>
      <c r="B12" s="622"/>
      <c r="C12" s="623"/>
      <c r="D12" s="244"/>
      <c r="E12" s="638" t="s">
        <v>174</v>
      </c>
      <c r="F12" s="639"/>
      <c r="G12" s="639"/>
      <c r="H12" s="640"/>
      <c r="I12" s="104"/>
      <c r="J12" s="604"/>
      <c r="K12" s="605"/>
      <c r="L12" s="605"/>
      <c r="M12" s="606"/>
      <c r="N12" s="604"/>
      <c r="O12" s="605"/>
      <c r="P12" s="605"/>
      <c r="Q12" s="606"/>
      <c r="R12" s="604"/>
      <c r="S12" s="605"/>
      <c r="T12" s="606"/>
      <c r="U12" s="604"/>
      <c r="V12" s="605"/>
      <c r="W12" s="606"/>
      <c r="X12" s="604"/>
      <c r="Y12" s="605"/>
      <c r="Z12" s="606"/>
      <c r="AA12" s="604"/>
      <c r="AB12" s="605"/>
      <c r="AC12" s="606"/>
      <c r="AF12" s="228"/>
    </row>
    <row r="13" spans="1:32" ht="39.9" customHeight="1">
      <c r="A13" s="630"/>
      <c r="B13" s="622"/>
      <c r="C13" s="623"/>
      <c r="D13" s="244"/>
      <c r="E13" s="638" t="s">
        <v>173</v>
      </c>
      <c r="F13" s="639"/>
      <c r="G13" s="639"/>
      <c r="H13" s="640"/>
      <c r="I13" s="103"/>
      <c r="J13" s="614"/>
      <c r="K13" s="609"/>
      <c r="L13" s="609"/>
      <c r="M13" s="610"/>
      <c r="N13" s="614"/>
      <c r="O13" s="609"/>
      <c r="P13" s="609"/>
      <c r="Q13" s="610"/>
      <c r="R13" s="614"/>
      <c r="S13" s="609"/>
      <c r="T13" s="610"/>
      <c r="U13" s="614"/>
      <c r="V13" s="609"/>
      <c r="W13" s="610"/>
      <c r="X13" s="614"/>
      <c r="Y13" s="609"/>
      <c r="Z13" s="610"/>
      <c r="AA13" s="609"/>
      <c r="AB13" s="609"/>
      <c r="AC13" s="610"/>
      <c r="AF13" s="229">
        <f>I13-SUM(J13:AC13)</f>
        <v>0</v>
      </c>
    </row>
    <row r="14" spans="1:32" ht="39.9" customHeight="1">
      <c r="A14" s="630"/>
      <c r="B14" s="622"/>
      <c r="C14" s="623"/>
      <c r="D14" s="244"/>
      <c r="E14" s="635" t="s">
        <v>4</v>
      </c>
      <c r="F14" s="636"/>
      <c r="G14" s="636"/>
      <c r="H14" s="637"/>
      <c r="I14" s="106"/>
      <c r="J14" s="611"/>
      <c r="K14" s="612"/>
      <c r="L14" s="612"/>
      <c r="M14" s="613"/>
      <c r="N14" s="611"/>
      <c r="O14" s="612"/>
      <c r="P14" s="612"/>
      <c r="Q14" s="613"/>
      <c r="R14" s="611"/>
      <c r="S14" s="612"/>
      <c r="T14" s="613"/>
      <c r="U14" s="611"/>
      <c r="V14" s="612"/>
      <c r="W14" s="613"/>
      <c r="X14" s="611"/>
      <c r="Y14" s="612"/>
      <c r="Z14" s="613"/>
      <c r="AA14" s="612"/>
      <c r="AB14" s="612"/>
      <c r="AC14" s="613"/>
      <c r="AF14" s="231">
        <f>I14-SUM(J14:AC14)</f>
        <v>0</v>
      </c>
    </row>
    <row r="15" spans="1:32" ht="39.9" customHeight="1">
      <c r="A15" s="630"/>
      <c r="B15" s="622"/>
      <c r="C15" s="623"/>
      <c r="D15" s="245"/>
      <c r="E15" s="632" t="s">
        <v>172</v>
      </c>
      <c r="F15" s="633"/>
      <c r="G15" s="633"/>
      <c r="H15" s="634"/>
      <c r="I15" s="246">
        <f>IF(SUM(I9:I14)=SUM(J15:AC15),SUM(J15:AC15),"縦計と横計の不一致")</f>
        <v>0</v>
      </c>
      <c r="J15" s="641">
        <f>SUM(J9:M14)</f>
        <v>0</v>
      </c>
      <c r="K15" s="625"/>
      <c r="L15" s="625"/>
      <c r="M15" s="626"/>
      <c r="N15" s="641">
        <f>SUM(N9:Q14)</f>
        <v>0</v>
      </c>
      <c r="O15" s="625"/>
      <c r="P15" s="625"/>
      <c r="Q15" s="626"/>
      <c r="R15" s="641">
        <f>SUM(R9:T14)</f>
        <v>0</v>
      </c>
      <c r="S15" s="625"/>
      <c r="T15" s="626"/>
      <c r="U15" s="641">
        <f>SUM(U9:W14)</f>
        <v>0</v>
      </c>
      <c r="V15" s="625"/>
      <c r="W15" s="626"/>
      <c r="X15" s="641">
        <f>SUM(X9:Z14)</f>
        <v>0</v>
      </c>
      <c r="Y15" s="625"/>
      <c r="Z15" s="626"/>
      <c r="AA15" s="625">
        <f>SUM(AA9:AC14)</f>
        <v>0</v>
      </c>
      <c r="AB15" s="625"/>
      <c r="AC15" s="626"/>
      <c r="AF15" s="230">
        <f>I15-SUM(J15:AC15)</f>
        <v>0</v>
      </c>
    </row>
    <row r="16" spans="1:32" ht="18" customHeight="1">
      <c r="A16" s="630"/>
      <c r="B16" s="622"/>
      <c r="C16" s="623"/>
      <c r="D16" s="721" t="s">
        <v>356</v>
      </c>
      <c r="E16" s="722"/>
      <c r="F16" s="722"/>
      <c r="G16" s="723"/>
      <c r="H16" s="724"/>
      <c r="I16" s="243" t="s">
        <v>346</v>
      </c>
      <c r="J16" s="718" t="s">
        <v>357</v>
      </c>
      <c r="K16" s="718"/>
      <c r="L16" s="718"/>
      <c r="M16" s="718"/>
      <c r="N16" s="718"/>
      <c r="O16" s="718"/>
      <c r="P16" s="718"/>
      <c r="Q16" s="718"/>
      <c r="R16" s="718"/>
      <c r="S16" s="718"/>
      <c r="T16" s="718"/>
      <c r="U16" s="718"/>
      <c r="V16" s="719"/>
      <c r="W16" s="719"/>
      <c r="X16" s="719"/>
      <c r="Y16" s="719"/>
      <c r="Z16" s="719"/>
      <c r="AA16" s="719"/>
      <c r="AB16" s="719"/>
      <c r="AC16" s="720"/>
    </row>
    <row r="17" spans="1:32" ht="39.9" customHeight="1">
      <c r="A17" s="630"/>
      <c r="B17" s="622"/>
      <c r="C17" s="623"/>
      <c r="D17" s="244"/>
      <c r="E17" s="765" t="s">
        <v>176</v>
      </c>
      <c r="F17" s="766"/>
      <c r="G17" s="766"/>
      <c r="H17" s="767"/>
      <c r="I17" s="105"/>
      <c r="J17" s="598"/>
      <c r="K17" s="599"/>
      <c r="L17" s="599"/>
      <c r="M17" s="600"/>
      <c r="N17" s="598"/>
      <c r="O17" s="599"/>
      <c r="P17" s="599"/>
      <c r="Q17" s="600"/>
      <c r="R17" s="598"/>
      <c r="S17" s="599"/>
      <c r="T17" s="600"/>
      <c r="U17" s="598"/>
      <c r="V17" s="599"/>
      <c r="W17" s="600"/>
      <c r="X17" s="598"/>
      <c r="Y17" s="599"/>
      <c r="Z17" s="600"/>
      <c r="AA17" s="598"/>
      <c r="AB17" s="599"/>
      <c r="AC17" s="600"/>
      <c r="AF17" s="225"/>
    </row>
    <row r="18" spans="1:32" ht="29.25" customHeight="1">
      <c r="A18" s="630"/>
      <c r="B18" s="622"/>
      <c r="C18" s="623"/>
      <c r="D18" s="244"/>
      <c r="E18" s="759" t="s">
        <v>175</v>
      </c>
      <c r="F18" s="760"/>
      <c r="G18" s="760"/>
      <c r="H18" s="761"/>
      <c r="I18" s="607"/>
      <c r="J18" s="601"/>
      <c r="K18" s="602"/>
      <c r="L18" s="602"/>
      <c r="M18" s="603"/>
      <c r="N18" s="601"/>
      <c r="O18" s="602"/>
      <c r="P18" s="602"/>
      <c r="Q18" s="603"/>
      <c r="R18" s="601"/>
      <c r="S18" s="602"/>
      <c r="T18" s="603"/>
      <c r="U18" s="601"/>
      <c r="V18" s="602"/>
      <c r="W18" s="603"/>
      <c r="X18" s="601"/>
      <c r="Y18" s="602"/>
      <c r="Z18" s="603"/>
      <c r="AA18" s="601"/>
      <c r="AB18" s="602"/>
      <c r="AC18" s="603"/>
      <c r="AF18" s="226">
        <f>SUM(I17:I20)-SUM(J17:AC20)</f>
        <v>0</v>
      </c>
    </row>
    <row r="19" spans="1:32" ht="9.75" customHeight="1">
      <c r="A19" s="630"/>
      <c r="B19" s="622"/>
      <c r="C19" s="623"/>
      <c r="D19" s="244"/>
      <c r="E19" s="762"/>
      <c r="F19" s="763"/>
      <c r="G19" s="763"/>
      <c r="H19" s="764"/>
      <c r="I19" s="608"/>
      <c r="J19" s="601"/>
      <c r="K19" s="602"/>
      <c r="L19" s="602"/>
      <c r="M19" s="603"/>
      <c r="N19" s="601"/>
      <c r="O19" s="602"/>
      <c r="P19" s="602"/>
      <c r="Q19" s="603"/>
      <c r="R19" s="601"/>
      <c r="S19" s="602"/>
      <c r="T19" s="603"/>
      <c r="U19" s="601"/>
      <c r="V19" s="602"/>
      <c r="W19" s="603"/>
      <c r="X19" s="601"/>
      <c r="Y19" s="602"/>
      <c r="Z19" s="603"/>
      <c r="AA19" s="601"/>
      <c r="AB19" s="602"/>
      <c r="AC19" s="603"/>
      <c r="AF19" s="227"/>
    </row>
    <row r="20" spans="1:32" ht="39.9" customHeight="1">
      <c r="A20" s="630"/>
      <c r="B20" s="622"/>
      <c r="C20" s="623"/>
      <c r="D20" s="244"/>
      <c r="E20" s="638" t="s">
        <v>174</v>
      </c>
      <c r="F20" s="639"/>
      <c r="G20" s="639"/>
      <c r="H20" s="640"/>
      <c r="I20" s="104"/>
      <c r="J20" s="604"/>
      <c r="K20" s="605"/>
      <c r="L20" s="605"/>
      <c r="M20" s="606"/>
      <c r="N20" s="604"/>
      <c r="O20" s="605"/>
      <c r="P20" s="605"/>
      <c r="Q20" s="606"/>
      <c r="R20" s="604"/>
      <c r="S20" s="605"/>
      <c r="T20" s="606"/>
      <c r="U20" s="604"/>
      <c r="V20" s="605"/>
      <c r="W20" s="606"/>
      <c r="X20" s="604"/>
      <c r="Y20" s="605"/>
      <c r="Z20" s="606"/>
      <c r="AA20" s="604"/>
      <c r="AB20" s="605"/>
      <c r="AC20" s="606"/>
      <c r="AF20" s="228"/>
    </row>
    <row r="21" spans="1:32" ht="39.9" customHeight="1">
      <c r="A21" s="630"/>
      <c r="B21" s="622"/>
      <c r="C21" s="623"/>
      <c r="D21" s="244"/>
      <c r="E21" s="638" t="s">
        <v>173</v>
      </c>
      <c r="F21" s="639"/>
      <c r="G21" s="639"/>
      <c r="H21" s="640"/>
      <c r="I21" s="103"/>
      <c r="J21" s="614"/>
      <c r="K21" s="609"/>
      <c r="L21" s="609"/>
      <c r="M21" s="610"/>
      <c r="N21" s="614"/>
      <c r="O21" s="609"/>
      <c r="P21" s="609"/>
      <c r="Q21" s="610"/>
      <c r="R21" s="614"/>
      <c r="S21" s="609"/>
      <c r="T21" s="610"/>
      <c r="U21" s="614"/>
      <c r="V21" s="609"/>
      <c r="W21" s="610"/>
      <c r="X21" s="614"/>
      <c r="Y21" s="609"/>
      <c r="Z21" s="610"/>
      <c r="AA21" s="609"/>
      <c r="AB21" s="609"/>
      <c r="AC21" s="610"/>
      <c r="AF21" s="231">
        <f>I21-SUM(J21:AC21)</f>
        <v>0</v>
      </c>
    </row>
    <row r="22" spans="1:32" ht="39.9" customHeight="1">
      <c r="A22" s="630"/>
      <c r="B22" s="622"/>
      <c r="C22" s="623"/>
      <c r="D22" s="244"/>
      <c r="E22" s="635" t="s">
        <v>4</v>
      </c>
      <c r="F22" s="636"/>
      <c r="G22" s="636"/>
      <c r="H22" s="637"/>
      <c r="I22" s="102"/>
      <c r="J22" s="747"/>
      <c r="K22" s="748"/>
      <c r="L22" s="748"/>
      <c r="M22" s="749"/>
      <c r="N22" s="747"/>
      <c r="O22" s="748"/>
      <c r="P22" s="748"/>
      <c r="Q22" s="749"/>
      <c r="R22" s="747"/>
      <c r="S22" s="748"/>
      <c r="T22" s="749"/>
      <c r="U22" s="747"/>
      <c r="V22" s="748"/>
      <c r="W22" s="749"/>
      <c r="X22" s="747"/>
      <c r="Y22" s="748"/>
      <c r="Z22" s="749"/>
      <c r="AA22" s="748"/>
      <c r="AB22" s="748"/>
      <c r="AC22" s="749"/>
      <c r="AF22" s="231">
        <f>I22-SUM(J22:AC22)</f>
        <v>0</v>
      </c>
    </row>
    <row r="23" spans="1:32" ht="39.9" customHeight="1">
      <c r="A23" s="630"/>
      <c r="B23" s="624"/>
      <c r="C23" s="624"/>
      <c r="D23" s="245"/>
      <c r="E23" s="632" t="s">
        <v>172</v>
      </c>
      <c r="F23" s="633"/>
      <c r="G23" s="633"/>
      <c r="H23" s="634"/>
      <c r="I23" s="246">
        <f>IF(SUM(I17:I22)=SUM(J23:AC23),SUM(J23:AC23),"縦計と横計の不一致")</f>
        <v>0</v>
      </c>
      <c r="J23" s="641">
        <f>SUM(J17:M22)</f>
        <v>0</v>
      </c>
      <c r="K23" s="625"/>
      <c r="L23" s="625"/>
      <c r="M23" s="626"/>
      <c r="N23" s="641">
        <f>SUM(N17:Q22)</f>
        <v>0</v>
      </c>
      <c r="O23" s="625"/>
      <c r="P23" s="625"/>
      <c r="Q23" s="626"/>
      <c r="R23" s="641">
        <f>SUM(R17:T22)</f>
        <v>0</v>
      </c>
      <c r="S23" s="625"/>
      <c r="T23" s="626"/>
      <c r="U23" s="641">
        <f>SUM(U17:W22)</f>
        <v>0</v>
      </c>
      <c r="V23" s="625"/>
      <c r="W23" s="626"/>
      <c r="X23" s="641">
        <f>SUM(X17:Z22)</f>
        <v>0</v>
      </c>
      <c r="Y23" s="625"/>
      <c r="Z23" s="626"/>
      <c r="AA23" s="625">
        <f>SUM(AA17:AC22)</f>
        <v>0</v>
      </c>
      <c r="AB23" s="625"/>
      <c r="AC23" s="626"/>
      <c r="AF23" s="231">
        <f>I23-SUM(J23:AC23)</f>
        <v>0</v>
      </c>
    </row>
    <row r="24" spans="1:32" ht="20.149999999999999" customHeight="1">
      <c r="A24" s="630"/>
      <c r="B24" s="595" t="s">
        <v>171</v>
      </c>
      <c r="C24" s="595"/>
      <c r="D24" s="595"/>
      <c r="E24" s="595"/>
      <c r="F24" s="595"/>
      <c r="G24" s="595"/>
      <c r="H24" s="583"/>
      <c r="I24" s="615"/>
      <c r="J24" s="601"/>
      <c r="K24" s="602"/>
      <c r="L24" s="602"/>
      <c r="M24" s="603"/>
      <c r="N24" s="601"/>
      <c r="O24" s="602"/>
      <c r="P24" s="602"/>
      <c r="Q24" s="603"/>
      <c r="R24" s="601"/>
      <c r="S24" s="602"/>
      <c r="T24" s="603"/>
      <c r="U24" s="601"/>
      <c r="V24" s="602"/>
      <c r="W24" s="603"/>
      <c r="X24" s="601"/>
      <c r="Y24" s="602"/>
      <c r="Z24" s="603"/>
      <c r="AA24" s="602"/>
      <c r="AB24" s="602"/>
      <c r="AC24" s="603"/>
      <c r="AF24" s="580">
        <f>I24-SUM(J24:AC25)</f>
        <v>0</v>
      </c>
    </row>
    <row r="25" spans="1:32" ht="20.149999999999999" customHeight="1" thickBot="1">
      <c r="A25" s="630"/>
      <c r="B25" s="90" t="s">
        <v>159</v>
      </c>
      <c r="C25" s="659"/>
      <c r="D25" s="659"/>
      <c r="E25" s="659"/>
      <c r="F25" s="659"/>
      <c r="G25" s="659"/>
      <c r="H25" s="101" t="s">
        <v>170</v>
      </c>
      <c r="I25" s="616"/>
      <c r="J25" s="617"/>
      <c r="K25" s="618"/>
      <c r="L25" s="618"/>
      <c r="M25" s="619"/>
      <c r="N25" s="617"/>
      <c r="O25" s="618"/>
      <c r="P25" s="618"/>
      <c r="Q25" s="619"/>
      <c r="R25" s="617"/>
      <c r="S25" s="618"/>
      <c r="T25" s="619"/>
      <c r="U25" s="617"/>
      <c r="V25" s="618"/>
      <c r="W25" s="619"/>
      <c r="X25" s="617"/>
      <c r="Y25" s="618"/>
      <c r="Z25" s="619"/>
      <c r="AA25" s="618"/>
      <c r="AB25" s="618"/>
      <c r="AC25" s="619"/>
      <c r="AF25" s="581"/>
    </row>
    <row r="26" spans="1:32" ht="24.9" customHeight="1" thickTop="1">
      <c r="A26" s="630"/>
      <c r="B26" s="768" t="s">
        <v>169</v>
      </c>
      <c r="C26" s="768"/>
      <c r="D26" s="768"/>
      <c r="E26" s="768"/>
      <c r="F26" s="768"/>
      <c r="G26" s="768"/>
      <c r="H26" s="768"/>
      <c r="I26" s="727">
        <f>IF(SUM(I15,I23,I24)=SUM(J26:AC27),SUM(J26:AC27),"縦計と横計の不一致")</f>
        <v>0</v>
      </c>
      <c r="J26" s="725">
        <f>SUM(J15,J23,J24)</f>
        <v>0</v>
      </c>
      <c r="K26" s="725"/>
      <c r="L26" s="725"/>
      <c r="M26" s="725"/>
      <c r="N26" s="725">
        <f>SUM(N15,N23,N24)</f>
        <v>0</v>
      </c>
      <c r="O26" s="725"/>
      <c r="P26" s="725"/>
      <c r="Q26" s="725"/>
      <c r="R26" s="725">
        <f>SUM(R15,R23,R24)</f>
        <v>0</v>
      </c>
      <c r="S26" s="725"/>
      <c r="T26" s="725"/>
      <c r="U26" s="725">
        <f>SUM(U15,U23,U24)</f>
        <v>0</v>
      </c>
      <c r="V26" s="725"/>
      <c r="W26" s="725"/>
      <c r="X26" s="725">
        <f>SUM(X15,X23,X24)</f>
        <v>0</v>
      </c>
      <c r="Y26" s="725"/>
      <c r="Z26" s="725"/>
      <c r="AA26" s="725">
        <f>SUM(AA15,AA23,AA24)</f>
        <v>0</v>
      </c>
      <c r="AB26" s="725"/>
      <c r="AC26" s="725"/>
      <c r="AF26" s="231">
        <f>I26-SUM(J26:AC26)</f>
        <v>0</v>
      </c>
    </row>
    <row r="27" spans="1:32" ht="24.9" customHeight="1">
      <c r="A27" s="631"/>
      <c r="B27" s="769"/>
      <c r="C27" s="769"/>
      <c r="D27" s="769"/>
      <c r="E27" s="769"/>
      <c r="F27" s="769"/>
      <c r="G27" s="769"/>
      <c r="H27" s="769"/>
      <c r="I27" s="728">
        <f t="shared" ref="I27" si="0">IF(SUM(I21:I26)=SUM(J27:AC27),SUM(J27:AC27),"縦計と横計の不一致")</f>
        <v>0</v>
      </c>
      <c r="J27" s="726"/>
      <c r="K27" s="726"/>
      <c r="L27" s="726"/>
      <c r="M27" s="726"/>
      <c r="N27" s="726"/>
      <c r="O27" s="726"/>
      <c r="P27" s="726"/>
      <c r="Q27" s="726"/>
      <c r="R27" s="726"/>
      <c r="S27" s="726"/>
      <c r="T27" s="726"/>
      <c r="U27" s="726"/>
      <c r="V27" s="726"/>
      <c r="W27" s="726"/>
      <c r="X27" s="726"/>
      <c r="Y27" s="726"/>
      <c r="Z27" s="726"/>
      <c r="AA27" s="726"/>
      <c r="AB27" s="726"/>
      <c r="AC27" s="726"/>
      <c r="AF27" s="239"/>
    </row>
    <row r="28" spans="1:32" ht="18" customHeight="1">
      <c r="A28" s="770" t="s">
        <v>168</v>
      </c>
      <c r="B28" s="771"/>
      <c r="C28" s="772"/>
      <c r="D28" s="779" t="s">
        <v>373</v>
      </c>
      <c r="E28" s="780"/>
      <c r="F28" s="780"/>
      <c r="G28" s="780"/>
      <c r="H28" s="781"/>
      <c r="I28" s="585" t="s">
        <v>167</v>
      </c>
      <c r="J28" s="591" t="s">
        <v>166</v>
      </c>
      <c r="K28" s="592"/>
      <c r="L28" s="592"/>
      <c r="M28" s="593"/>
      <c r="N28" s="591" t="s">
        <v>165</v>
      </c>
      <c r="O28" s="592"/>
      <c r="P28" s="592"/>
      <c r="Q28" s="592"/>
      <c r="R28" s="592"/>
      <c r="S28" s="593"/>
      <c r="T28" s="591" t="s">
        <v>164</v>
      </c>
      <c r="U28" s="592"/>
      <c r="V28" s="592"/>
      <c r="W28" s="593"/>
      <c r="X28" s="729" t="s">
        <v>374</v>
      </c>
      <c r="Y28" s="730"/>
      <c r="Z28" s="737" t="s">
        <v>366</v>
      </c>
      <c r="AA28" s="738"/>
      <c r="AB28" s="738"/>
      <c r="AC28" s="739"/>
    </row>
    <row r="29" spans="1:32" ht="18" customHeight="1">
      <c r="A29" s="773"/>
      <c r="B29" s="774"/>
      <c r="C29" s="775"/>
      <c r="D29" s="782"/>
      <c r="E29" s="783"/>
      <c r="F29" s="783"/>
      <c r="G29" s="783"/>
      <c r="H29" s="784"/>
      <c r="I29" s="785"/>
      <c r="J29" s="596"/>
      <c r="K29" s="597"/>
      <c r="L29" s="597"/>
      <c r="M29" s="584"/>
      <c r="N29" s="596" t="s">
        <v>163</v>
      </c>
      <c r="O29" s="597"/>
      <c r="P29" s="597"/>
      <c r="Q29" s="597"/>
      <c r="R29" s="597"/>
      <c r="S29" s="584"/>
      <c r="T29" s="596"/>
      <c r="U29" s="597"/>
      <c r="V29" s="597"/>
      <c r="W29" s="584"/>
      <c r="X29" s="731"/>
      <c r="Y29" s="732"/>
      <c r="Z29" s="740" t="s">
        <v>370</v>
      </c>
      <c r="AA29" s="741"/>
      <c r="AB29" s="741"/>
      <c r="AC29" s="742"/>
    </row>
    <row r="30" spans="1:32" ht="18" customHeight="1">
      <c r="A30" s="773"/>
      <c r="B30" s="774"/>
      <c r="C30" s="775"/>
      <c r="D30" s="681"/>
      <c r="E30" s="682"/>
      <c r="F30" s="682"/>
      <c r="G30" s="682"/>
      <c r="H30" s="683"/>
      <c r="I30" s="687"/>
      <c r="J30" s="786" t="s">
        <v>158</v>
      </c>
      <c r="K30" s="788" t="s">
        <v>14</v>
      </c>
      <c r="L30" s="669"/>
      <c r="M30" s="671" t="s">
        <v>15</v>
      </c>
      <c r="N30" s="793" t="s">
        <v>162</v>
      </c>
      <c r="O30" s="744"/>
      <c r="P30" s="249" t="s">
        <v>161</v>
      </c>
      <c r="Q30" s="744"/>
      <c r="R30" s="744"/>
      <c r="S30" s="100" t="s">
        <v>378</v>
      </c>
      <c r="T30" s="745"/>
      <c r="U30" s="746"/>
      <c r="V30" s="746"/>
      <c r="W30" s="99" t="s">
        <v>160</v>
      </c>
      <c r="X30" s="733"/>
      <c r="Y30" s="734"/>
      <c r="Z30" s="750"/>
      <c r="AA30" s="751"/>
      <c r="AB30" s="751"/>
      <c r="AC30" s="752"/>
    </row>
    <row r="31" spans="1:32" ht="18" customHeight="1">
      <c r="A31" s="773"/>
      <c r="B31" s="774"/>
      <c r="C31" s="775"/>
      <c r="D31" s="684"/>
      <c r="E31" s="685"/>
      <c r="F31" s="685"/>
      <c r="G31" s="685"/>
      <c r="H31" s="686"/>
      <c r="I31" s="688"/>
      <c r="J31" s="787"/>
      <c r="K31" s="789"/>
      <c r="L31" s="670"/>
      <c r="M31" s="672"/>
      <c r="N31" s="98" t="s">
        <v>159</v>
      </c>
      <c r="O31" s="96"/>
      <c r="P31" s="97" t="s">
        <v>14</v>
      </c>
      <c r="Q31" s="96"/>
      <c r="R31" s="95"/>
      <c r="S31" s="94" t="s">
        <v>377</v>
      </c>
      <c r="T31" s="790"/>
      <c r="U31" s="791"/>
      <c r="V31" s="791"/>
      <c r="W31" s="792"/>
      <c r="X31" s="735"/>
      <c r="Y31" s="736"/>
      <c r="Z31" s="753"/>
      <c r="AA31" s="754"/>
      <c r="AB31" s="754"/>
      <c r="AC31" s="755"/>
    </row>
    <row r="32" spans="1:32" ht="18" customHeight="1">
      <c r="A32" s="773"/>
      <c r="B32" s="774"/>
      <c r="C32" s="775"/>
      <c r="D32" s="701"/>
      <c r="E32" s="702"/>
      <c r="F32" s="702"/>
      <c r="G32" s="702"/>
      <c r="H32" s="703"/>
      <c r="I32" s="627"/>
      <c r="J32" s="646" t="s">
        <v>158</v>
      </c>
      <c r="K32" s="648" t="s">
        <v>14</v>
      </c>
      <c r="L32" s="677"/>
      <c r="M32" s="664" t="s">
        <v>15</v>
      </c>
      <c r="N32" s="673" t="s">
        <v>158</v>
      </c>
      <c r="O32" s="674"/>
      <c r="P32" s="248" t="s">
        <v>157</v>
      </c>
      <c r="Q32" s="674"/>
      <c r="R32" s="674"/>
      <c r="S32" s="93" t="s">
        <v>379</v>
      </c>
      <c r="T32" s="675"/>
      <c r="U32" s="676"/>
      <c r="V32" s="676"/>
      <c r="W32" s="92" t="s">
        <v>156</v>
      </c>
      <c r="X32" s="692"/>
      <c r="Y32" s="693"/>
      <c r="Z32" s="750"/>
      <c r="AA32" s="751"/>
      <c r="AB32" s="751"/>
      <c r="AC32" s="752"/>
    </row>
    <row r="33" spans="1:29" ht="18" customHeight="1" thickBot="1">
      <c r="A33" s="773"/>
      <c r="B33" s="774"/>
      <c r="C33" s="775"/>
      <c r="D33" s="704"/>
      <c r="E33" s="705"/>
      <c r="F33" s="705"/>
      <c r="G33" s="705"/>
      <c r="H33" s="706"/>
      <c r="I33" s="628"/>
      <c r="J33" s="647"/>
      <c r="K33" s="649"/>
      <c r="L33" s="678"/>
      <c r="M33" s="665"/>
      <c r="N33" s="91" t="s">
        <v>155</v>
      </c>
      <c r="O33" s="89"/>
      <c r="P33" s="90" t="s">
        <v>14</v>
      </c>
      <c r="Q33" s="89"/>
      <c r="R33" s="88"/>
      <c r="S33" s="87" t="s">
        <v>377</v>
      </c>
      <c r="T33" s="666"/>
      <c r="U33" s="667"/>
      <c r="V33" s="667"/>
      <c r="W33" s="668"/>
      <c r="X33" s="694"/>
      <c r="Y33" s="695"/>
      <c r="Z33" s="756"/>
      <c r="AA33" s="757"/>
      <c r="AB33" s="757"/>
      <c r="AC33" s="758"/>
    </row>
    <row r="34" spans="1:29" ht="30" customHeight="1" thickTop="1">
      <c r="A34" s="776"/>
      <c r="B34" s="777"/>
      <c r="C34" s="778"/>
      <c r="D34" s="597" t="s">
        <v>154</v>
      </c>
      <c r="E34" s="597"/>
      <c r="F34" s="597"/>
      <c r="G34" s="597"/>
      <c r="H34" s="584"/>
      <c r="I34" s="86">
        <f>SUM(I30:I33)</f>
        <v>0</v>
      </c>
      <c r="J34" s="642"/>
      <c r="K34" s="643"/>
      <c r="L34" s="643"/>
      <c r="M34" s="644"/>
      <c r="N34" s="645"/>
      <c r="O34" s="643"/>
      <c r="P34" s="643"/>
      <c r="Q34" s="643"/>
      <c r="R34" s="643"/>
      <c r="S34" s="644"/>
      <c r="T34" s="645"/>
      <c r="U34" s="643"/>
      <c r="V34" s="643"/>
      <c r="W34" s="644"/>
      <c r="X34" s="689"/>
      <c r="Y34" s="690"/>
      <c r="Z34" s="690"/>
      <c r="AA34" s="691"/>
      <c r="AB34" s="690"/>
      <c r="AC34" s="691"/>
    </row>
    <row r="35" spans="1:29" ht="20" customHeight="1">
      <c r="A35" s="710" t="s">
        <v>363</v>
      </c>
      <c r="B35" s="711"/>
      <c r="C35" s="711"/>
      <c r="D35" s="711"/>
      <c r="E35" s="711"/>
      <c r="F35" s="711"/>
      <c r="G35" s="711"/>
      <c r="H35" s="711"/>
      <c r="I35" s="711"/>
      <c r="J35" s="711"/>
      <c r="K35" s="711"/>
      <c r="L35" s="711"/>
      <c r="M35" s="711"/>
      <c r="N35" s="711"/>
      <c r="O35" s="711"/>
      <c r="P35" s="711"/>
      <c r="Q35" s="711"/>
      <c r="R35" s="711"/>
      <c r="S35" s="711"/>
      <c r="T35" s="711"/>
      <c r="U35" s="711"/>
      <c r="V35" s="711"/>
      <c r="W35" s="711"/>
      <c r="X35" s="711"/>
      <c r="Y35" s="711"/>
      <c r="Z35" s="711"/>
      <c r="AA35" s="711"/>
      <c r="AB35" s="711"/>
      <c r="AC35" s="711"/>
    </row>
    <row r="36" spans="1:29" ht="20" customHeight="1">
      <c r="A36" s="712"/>
      <c r="B36" s="712"/>
      <c r="C36" s="712"/>
      <c r="D36" s="712"/>
      <c r="E36" s="712"/>
      <c r="F36" s="712"/>
      <c r="G36" s="712"/>
      <c r="H36" s="712"/>
      <c r="I36" s="712"/>
      <c r="J36" s="712"/>
      <c r="K36" s="712"/>
      <c r="L36" s="712"/>
      <c r="M36" s="712"/>
      <c r="N36" s="712"/>
      <c r="O36" s="712"/>
      <c r="P36" s="712"/>
      <c r="Q36" s="712"/>
      <c r="R36" s="712"/>
      <c r="S36" s="712"/>
      <c r="T36" s="712"/>
      <c r="U36" s="712"/>
      <c r="V36" s="712"/>
      <c r="W36" s="712"/>
      <c r="X36" s="712"/>
      <c r="Y36" s="712"/>
      <c r="Z36" s="712"/>
      <c r="AA36" s="712"/>
      <c r="AB36" s="712"/>
      <c r="AC36" s="712"/>
    </row>
    <row r="37" spans="1:29" ht="20.149999999999999" customHeight="1">
      <c r="A37" s="679" t="s">
        <v>375</v>
      </c>
      <c r="B37" s="679"/>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row>
    <row r="38" spans="1:29" ht="20.149999999999999" customHeight="1">
      <c r="A38" s="680"/>
      <c r="B38" s="680"/>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row>
    <row r="39" spans="1:29" ht="21.9" customHeight="1">
      <c r="A39" s="717" t="s">
        <v>153</v>
      </c>
      <c r="B39" s="715"/>
      <c r="C39" s="715"/>
      <c r="D39" s="715"/>
      <c r="E39" s="715"/>
      <c r="F39" s="715"/>
      <c r="G39" s="715"/>
      <c r="H39" s="716"/>
      <c r="I39" s="717" t="s">
        <v>152</v>
      </c>
      <c r="J39" s="715"/>
      <c r="K39" s="715"/>
      <c r="L39" s="715"/>
      <c r="M39" s="716"/>
      <c r="N39" s="717" t="s">
        <v>151</v>
      </c>
      <c r="O39" s="715"/>
      <c r="P39" s="715"/>
      <c r="Q39" s="715"/>
      <c r="R39" s="715"/>
      <c r="S39" s="715"/>
      <c r="T39" s="715"/>
      <c r="U39" s="716"/>
      <c r="V39" s="715" t="s">
        <v>150</v>
      </c>
      <c r="W39" s="715"/>
      <c r="X39" s="715"/>
      <c r="Y39" s="715"/>
      <c r="Z39" s="715"/>
      <c r="AA39" s="715"/>
      <c r="AB39" s="715"/>
      <c r="AC39" s="716"/>
    </row>
    <row r="40" spans="1:29" ht="21.9" customHeight="1">
      <c r="A40" s="696"/>
      <c r="B40" s="697"/>
      <c r="C40" s="697"/>
      <c r="D40" s="697"/>
      <c r="E40" s="697"/>
      <c r="F40" s="697"/>
      <c r="G40" s="697"/>
      <c r="H40" s="698"/>
      <c r="I40" s="696"/>
      <c r="J40" s="697"/>
      <c r="K40" s="697"/>
      <c r="L40" s="697"/>
      <c r="M40" s="698"/>
      <c r="N40" s="699"/>
      <c r="O40" s="660"/>
      <c r="P40" s="592" t="s">
        <v>18</v>
      </c>
      <c r="Q40" s="660"/>
      <c r="R40" s="660"/>
      <c r="S40" s="592" t="s">
        <v>134</v>
      </c>
      <c r="T40" s="660"/>
      <c r="U40" s="661"/>
      <c r="V40" s="660"/>
      <c r="W40" s="660"/>
      <c r="X40" s="592" t="s">
        <v>18</v>
      </c>
      <c r="Y40" s="578"/>
      <c r="Z40" s="578"/>
      <c r="AA40" s="592" t="s">
        <v>149</v>
      </c>
      <c r="AB40" s="660"/>
      <c r="AC40" s="661"/>
    </row>
    <row r="41" spans="1:29" ht="21.9" customHeight="1">
      <c r="A41" s="85" t="s">
        <v>18</v>
      </c>
      <c r="B41" s="709"/>
      <c r="C41" s="709"/>
      <c r="D41" s="709"/>
      <c r="E41" s="709"/>
      <c r="F41" s="709"/>
      <c r="G41" s="597" t="s">
        <v>148</v>
      </c>
      <c r="H41" s="584"/>
      <c r="I41" s="714"/>
      <c r="J41" s="709"/>
      <c r="K41" s="709"/>
      <c r="L41" s="709"/>
      <c r="M41" s="84" t="s">
        <v>147</v>
      </c>
      <c r="N41" s="700"/>
      <c r="O41" s="662"/>
      <c r="P41" s="597"/>
      <c r="Q41" s="662"/>
      <c r="R41" s="662"/>
      <c r="S41" s="597"/>
      <c r="T41" s="662"/>
      <c r="U41" s="663"/>
      <c r="V41" s="662"/>
      <c r="W41" s="662"/>
      <c r="X41" s="597"/>
      <c r="Y41" s="579"/>
      <c r="Z41" s="579"/>
      <c r="AA41" s="597"/>
      <c r="AB41" s="662"/>
      <c r="AC41" s="663"/>
    </row>
    <row r="42" spans="1:29" ht="21.9" customHeight="1">
      <c r="A42" s="696"/>
      <c r="B42" s="697"/>
      <c r="C42" s="697"/>
      <c r="D42" s="697"/>
      <c r="E42" s="697"/>
      <c r="F42" s="697"/>
      <c r="G42" s="697"/>
      <c r="H42" s="698"/>
      <c r="I42" s="696"/>
      <c r="J42" s="697"/>
      <c r="K42" s="697"/>
      <c r="L42" s="697"/>
      <c r="M42" s="698"/>
      <c r="N42" s="713"/>
      <c r="O42" s="707"/>
      <c r="P42" s="595" t="s">
        <v>18</v>
      </c>
      <c r="Q42" s="707"/>
      <c r="R42" s="707"/>
      <c r="S42" s="595" t="s">
        <v>134</v>
      </c>
      <c r="T42" s="707"/>
      <c r="U42" s="708"/>
      <c r="V42" s="707"/>
      <c r="W42" s="707"/>
      <c r="X42" s="595" t="s">
        <v>18</v>
      </c>
      <c r="Y42" s="578"/>
      <c r="Z42" s="578"/>
      <c r="AA42" s="595" t="s">
        <v>149</v>
      </c>
      <c r="AB42" s="707"/>
      <c r="AC42" s="708"/>
    </row>
    <row r="43" spans="1:29" ht="21.9" customHeight="1">
      <c r="A43" s="85" t="s">
        <v>18</v>
      </c>
      <c r="B43" s="709"/>
      <c r="C43" s="709"/>
      <c r="D43" s="709"/>
      <c r="E43" s="709"/>
      <c r="F43" s="709"/>
      <c r="G43" s="597" t="s">
        <v>148</v>
      </c>
      <c r="H43" s="584"/>
      <c r="I43" s="714"/>
      <c r="J43" s="709"/>
      <c r="K43" s="709"/>
      <c r="L43" s="709"/>
      <c r="M43" s="84" t="s">
        <v>147</v>
      </c>
      <c r="N43" s="700"/>
      <c r="O43" s="662"/>
      <c r="P43" s="597"/>
      <c r="Q43" s="662"/>
      <c r="R43" s="662"/>
      <c r="S43" s="597"/>
      <c r="T43" s="662"/>
      <c r="U43" s="663"/>
      <c r="V43" s="662"/>
      <c r="W43" s="662"/>
      <c r="X43" s="597"/>
      <c r="Y43" s="579"/>
      <c r="Z43" s="579"/>
      <c r="AA43" s="597"/>
      <c r="AB43" s="662"/>
      <c r="AC43" s="663"/>
    </row>
    <row r="45" spans="1:29" ht="16.5">
      <c r="A45" s="472" t="s">
        <v>34</v>
      </c>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row>
    <row r="100" spans="1:1">
      <c r="A100" s="58" t="s">
        <v>347</v>
      </c>
    </row>
    <row r="101" spans="1:1">
      <c r="A101" s="58" t="s">
        <v>348</v>
      </c>
    </row>
    <row r="102" spans="1:1">
      <c r="A102" s="58" t="s">
        <v>349</v>
      </c>
    </row>
    <row r="103" spans="1:1">
      <c r="A103" s="58" t="s">
        <v>350</v>
      </c>
    </row>
    <row r="104" spans="1:1">
      <c r="A104" s="58" t="s">
        <v>351</v>
      </c>
    </row>
    <row r="105" spans="1:1">
      <c r="A105" s="58" t="s">
        <v>352</v>
      </c>
    </row>
    <row r="106" spans="1:1">
      <c r="A106" s="58" t="s">
        <v>353</v>
      </c>
    </row>
    <row r="107" spans="1:1">
      <c r="A107" s="58" t="s">
        <v>355</v>
      </c>
    </row>
    <row r="109" spans="1:1">
      <c r="A109" s="58" t="s">
        <v>146</v>
      </c>
    </row>
    <row r="110" spans="1:1">
      <c r="A110" s="58" t="s">
        <v>145</v>
      </c>
    </row>
    <row r="111" spans="1:1">
      <c r="A111" s="58" t="s">
        <v>144</v>
      </c>
    </row>
    <row r="112" spans="1:1">
      <c r="A112" s="58" t="s">
        <v>143</v>
      </c>
    </row>
    <row r="113" spans="1:1">
      <c r="A113" s="58" t="s">
        <v>304</v>
      </c>
    </row>
    <row r="114" spans="1:1">
      <c r="A114" s="58" t="s">
        <v>305</v>
      </c>
    </row>
    <row r="115" spans="1:1">
      <c r="A115" s="58" t="s">
        <v>303</v>
      </c>
    </row>
    <row r="116" spans="1:1">
      <c r="A116" s="58" t="s">
        <v>306</v>
      </c>
    </row>
    <row r="117" spans="1:1">
      <c r="A117" s="58" t="s">
        <v>307</v>
      </c>
    </row>
    <row r="118" spans="1:1">
      <c r="A118" s="58" t="s">
        <v>308</v>
      </c>
    </row>
    <row r="119" spans="1:1">
      <c r="A119" s="58" t="s">
        <v>309</v>
      </c>
    </row>
    <row r="120" spans="1:1">
      <c r="A120" s="58" t="s">
        <v>310</v>
      </c>
    </row>
    <row r="121" spans="1:1">
      <c r="A121" s="58" t="s">
        <v>311</v>
      </c>
    </row>
    <row r="122" spans="1:1">
      <c r="A122" s="58" t="s">
        <v>312</v>
      </c>
    </row>
    <row r="123" spans="1:1">
      <c r="A123" s="58" t="s">
        <v>313</v>
      </c>
    </row>
    <row r="124" spans="1:1">
      <c r="A124" s="58" t="s">
        <v>314</v>
      </c>
    </row>
    <row r="125" spans="1:1">
      <c r="A125" s="58" t="s">
        <v>315</v>
      </c>
    </row>
    <row r="126" spans="1:1">
      <c r="A126" s="58" t="s">
        <v>316</v>
      </c>
    </row>
    <row r="127" spans="1:1">
      <c r="A127" s="58" t="s">
        <v>317</v>
      </c>
    </row>
    <row r="128" spans="1:1">
      <c r="A128" s="58" t="s">
        <v>318</v>
      </c>
    </row>
    <row r="129" spans="1:1">
      <c r="A129" s="58" t="s">
        <v>319</v>
      </c>
    </row>
    <row r="130" spans="1:1">
      <c r="A130" s="58" t="s">
        <v>320</v>
      </c>
    </row>
    <row r="131" spans="1:1">
      <c r="A131" s="58" t="s">
        <v>321</v>
      </c>
    </row>
    <row r="132" spans="1:1">
      <c r="A132" s="58" t="s">
        <v>322</v>
      </c>
    </row>
    <row r="133" spans="1:1">
      <c r="A133" s="58" t="s">
        <v>323</v>
      </c>
    </row>
    <row r="134" spans="1:1">
      <c r="A134" s="58" t="s">
        <v>324</v>
      </c>
    </row>
    <row r="135" spans="1:1">
      <c r="A135" s="58" t="s">
        <v>367</v>
      </c>
    </row>
    <row r="136" spans="1:1">
      <c r="A136" s="58" t="s">
        <v>368</v>
      </c>
    </row>
    <row r="137" spans="1:1">
      <c r="A137" s="58" t="s">
        <v>369</v>
      </c>
    </row>
  </sheetData>
  <mergeCells count="179">
    <mergeCell ref="Z31:AC31"/>
    <mergeCell ref="Z32:AC32"/>
    <mergeCell ref="Z33:AC33"/>
    <mergeCell ref="E18:H19"/>
    <mergeCell ref="E17:H17"/>
    <mergeCell ref="E9:H9"/>
    <mergeCell ref="E10:H11"/>
    <mergeCell ref="E12:H12"/>
    <mergeCell ref="E13:H13"/>
    <mergeCell ref="E14:H14"/>
    <mergeCell ref="E15:H15"/>
    <mergeCell ref="B24:H24"/>
    <mergeCell ref="B26:H27"/>
    <mergeCell ref="A28:C34"/>
    <mergeCell ref="D28:H29"/>
    <mergeCell ref="I28:I29"/>
    <mergeCell ref="J28:M29"/>
    <mergeCell ref="N28:S28"/>
    <mergeCell ref="T28:W29"/>
    <mergeCell ref="N29:S29"/>
    <mergeCell ref="J30:J31"/>
    <mergeCell ref="K30:K31"/>
    <mergeCell ref="T31:W31"/>
    <mergeCell ref="N30:O30"/>
    <mergeCell ref="Q30:R30"/>
    <mergeCell ref="T30:V30"/>
    <mergeCell ref="X21:Z21"/>
    <mergeCell ref="AA21:AC21"/>
    <mergeCell ref="J15:M15"/>
    <mergeCell ref="N15:Q15"/>
    <mergeCell ref="X13:Z13"/>
    <mergeCell ref="X14:Z14"/>
    <mergeCell ref="AA14:AC14"/>
    <mergeCell ref="X15:Z15"/>
    <mergeCell ref="AA15:AC15"/>
    <mergeCell ref="AA24:AC25"/>
    <mergeCell ref="X22:Z22"/>
    <mergeCell ref="AA22:AC22"/>
    <mergeCell ref="J22:M22"/>
    <mergeCell ref="N22:Q22"/>
    <mergeCell ref="R22:T22"/>
    <mergeCell ref="U22:W22"/>
    <mergeCell ref="J23:M23"/>
    <mergeCell ref="N23:Q23"/>
    <mergeCell ref="R23:T23"/>
    <mergeCell ref="Z30:AC30"/>
    <mergeCell ref="P40:P41"/>
    <mergeCell ref="I39:M39"/>
    <mergeCell ref="N39:U39"/>
    <mergeCell ref="J8:U8"/>
    <mergeCell ref="V8:AC8"/>
    <mergeCell ref="D16:F16"/>
    <mergeCell ref="G16:H16"/>
    <mergeCell ref="J16:U16"/>
    <mergeCell ref="V16:AC16"/>
    <mergeCell ref="AA26:AC27"/>
    <mergeCell ref="X26:Z27"/>
    <mergeCell ref="U26:W27"/>
    <mergeCell ref="R26:T27"/>
    <mergeCell ref="N26:Q27"/>
    <mergeCell ref="J26:M27"/>
    <mergeCell ref="I26:I27"/>
    <mergeCell ref="X28:Y29"/>
    <mergeCell ref="X30:Y31"/>
    <mergeCell ref="Z28:AC28"/>
    <mergeCell ref="Z29:AC29"/>
    <mergeCell ref="D8:F8"/>
    <mergeCell ref="G8:H8"/>
    <mergeCell ref="U23:W23"/>
    <mergeCell ref="X23:Z23"/>
    <mergeCell ref="A45:AC45"/>
    <mergeCell ref="AA42:AA43"/>
    <mergeCell ref="AB42:AC43"/>
    <mergeCell ref="B43:F43"/>
    <mergeCell ref="V42:W43"/>
    <mergeCell ref="X42:X43"/>
    <mergeCell ref="A42:H42"/>
    <mergeCell ref="I42:M42"/>
    <mergeCell ref="A35:AC36"/>
    <mergeCell ref="Q42:R43"/>
    <mergeCell ref="N42:O43"/>
    <mergeCell ref="G43:H43"/>
    <mergeCell ref="I43:L43"/>
    <mergeCell ref="T42:U43"/>
    <mergeCell ref="B41:F41"/>
    <mergeCell ref="G41:H41"/>
    <mergeCell ref="I41:L41"/>
    <mergeCell ref="P42:P43"/>
    <mergeCell ref="S42:S43"/>
    <mergeCell ref="AA40:AA41"/>
    <mergeCell ref="X40:X41"/>
    <mergeCell ref="V39:AC39"/>
    <mergeCell ref="AB40:AC41"/>
    <mergeCell ref="A39:H39"/>
    <mergeCell ref="S40:S41"/>
    <mergeCell ref="T40:U41"/>
    <mergeCell ref="V40:W41"/>
    <mergeCell ref="M32:M33"/>
    <mergeCell ref="T33:W33"/>
    <mergeCell ref="L30:L31"/>
    <mergeCell ref="M30:M31"/>
    <mergeCell ref="N32:O32"/>
    <mergeCell ref="Q32:R32"/>
    <mergeCell ref="T32:V32"/>
    <mergeCell ref="L32:L33"/>
    <mergeCell ref="T34:W34"/>
    <mergeCell ref="A37:AC38"/>
    <mergeCell ref="D30:H31"/>
    <mergeCell ref="I30:I31"/>
    <mergeCell ref="Y40:Z41"/>
    <mergeCell ref="X34:AA34"/>
    <mergeCell ref="AB34:AC34"/>
    <mergeCell ref="X32:Y33"/>
    <mergeCell ref="Q40:R41"/>
    <mergeCell ref="A40:H40"/>
    <mergeCell ref="I40:M40"/>
    <mergeCell ref="N40:O41"/>
    <mergeCell ref="D32:H33"/>
    <mergeCell ref="I32:I33"/>
    <mergeCell ref="D34:H34"/>
    <mergeCell ref="A5:A27"/>
    <mergeCell ref="E23:H23"/>
    <mergeCell ref="E22:H22"/>
    <mergeCell ref="E21:H21"/>
    <mergeCell ref="E20:H20"/>
    <mergeCell ref="U24:W25"/>
    <mergeCell ref="N21:Q21"/>
    <mergeCell ref="J17:M20"/>
    <mergeCell ref="N17:Q20"/>
    <mergeCell ref="R17:T20"/>
    <mergeCell ref="R13:T13"/>
    <mergeCell ref="R15:T15"/>
    <mergeCell ref="U15:W15"/>
    <mergeCell ref="U14:W14"/>
    <mergeCell ref="R21:T21"/>
    <mergeCell ref="J34:M34"/>
    <mergeCell ref="N34:S34"/>
    <mergeCell ref="J32:J33"/>
    <mergeCell ref="K32:K33"/>
    <mergeCell ref="B5:C7"/>
    <mergeCell ref="D5:H7"/>
    <mergeCell ref="C25:G25"/>
    <mergeCell ref="I24:I25"/>
    <mergeCell ref="J24:M25"/>
    <mergeCell ref="N24:Q25"/>
    <mergeCell ref="R24:T25"/>
    <mergeCell ref="X24:Z25"/>
    <mergeCell ref="B8:C23"/>
    <mergeCell ref="AA23:AC23"/>
    <mergeCell ref="AA17:AC20"/>
    <mergeCell ref="I18:I19"/>
    <mergeCell ref="U17:W20"/>
    <mergeCell ref="X17:Z20"/>
    <mergeCell ref="J21:M21"/>
    <mergeCell ref="U21:W21"/>
    <mergeCell ref="Y42:Z43"/>
    <mergeCell ref="AF24:AF25"/>
    <mergeCell ref="A1:AC1"/>
    <mergeCell ref="I5:I7"/>
    <mergeCell ref="J5:M7"/>
    <mergeCell ref="N5:Q7"/>
    <mergeCell ref="R5:T7"/>
    <mergeCell ref="U5:W7"/>
    <mergeCell ref="X5:Z7"/>
    <mergeCell ref="J9:M12"/>
    <mergeCell ref="N9:Q12"/>
    <mergeCell ref="R9:T12"/>
    <mergeCell ref="U9:W12"/>
    <mergeCell ref="I10:I11"/>
    <mergeCell ref="AA5:AC7"/>
    <mergeCell ref="X9:Z12"/>
    <mergeCell ref="AA9:AC12"/>
    <mergeCell ref="AA13:AC13"/>
    <mergeCell ref="J14:M14"/>
    <mergeCell ref="N14:Q14"/>
    <mergeCell ref="R14:T14"/>
    <mergeCell ref="J13:M13"/>
    <mergeCell ref="N13:Q13"/>
    <mergeCell ref="U13:W13"/>
  </mergeCells>
  <phoneticPr fontId="18"/>
  <conditionalFormatting sqref="I15">
    <cfRule type="expression" dxfId="6" priority="3">
      <formula>$I$15="縦計と横計の不一致"</formula>
    </cfRule>
  </conditionalFormatting>
  <conditionalFormatting sqref="I23">
    <cfRule type="expression" dxfId="5" priority="2">
      <formula>$I$23="縦計と横計の不一致"</formula>
    </cfRule>
  </conditionalFormatting>
  <conditionalFormatting sqref="I26:I27">
    <cfRule type="expression" dxfId="4" priority="1">
      <formula>$I$26="縦計と横計の不一致"</formula>
    </cfRule>
  </conditionalFormatting>
  <dataValidations count="4">
    <dataValidation type="list" allowBlank="1" showInputMessage="1" showErrorMessage="1" sqref="AB65592:AC65597 X30 X32 TT65592:TU65597 ADP65592:ADQ65597 ANL65592:ANM65597 AXH65592:AXI65597 BHD65592:BHE65597 BQZ65592:BRA65597 CAV65592:CAW65597 CKR65592:CKS65597 CUN65592:CUO65597 DEJ65592:DEK65597 DOF65592:DOG65597 DYB65592:DYC65597 EHX65592:EHY65597 ERT65592:ERU65597 FBP65592:FBQ65597 FLL65592:FLM65597 FVH65592:FVI65597 GFD65592:GFE65597 GOZ65592:GPA65597 GYV65592:GYW65597 HIR65592:HIS65597 HSN65592:HSO65597 ICJ65592:ICK65597 IMF65592:IMG65597 IWB65592:IWC65597 JFX65592:JFY65597 JPT65592:JPU65597 JZP65592:JZQ65597 KJL65592:KJM65597 KTH65592:KTI65597 LDD65592:LDE65597 LMZ65592:LNA65597 LWV65592:LWW65597 MGR65592:MGS65597 MQN65592:MQO65597 NAJ65592:NAK65597 NKF65592:NKG65597 NUB65592:NUC65597 ODX65592:ODY65597 ONT65592:ONU65597 OXP65592:OXQ65597 PHL65592:PHM65597 PRH65592:PRI65597 QBD65592:QBE65597 QKZ65592:QLA65597 QUV65592:QUW65597 RER65592:RES65597 RON65592:ROO65597 RYJ65592:RYK65597 SIF65592:SIG65597 SSB65592:SSC65597 TBX65592:TBY65597 TLT65592:TLU65597 TVP65592:TVQ65597 UFL65592:UFM65597 UPH65592:UPI65597 UZD65592:UZE65597 VIZ65592:VJA65597 VSV65592:VSW65597 WCR65592:WCS65597 WMN65592:WMO65597 WWJ65592:WWK65597 AB131128:AC131133 JX131128:JY131133 TT131128:TU131133 ADP131128:ADQ131133 ANL131128:ANM131133 AXH131128:AXI131133 BHD131128:BHE131133 BQZ131128:BRA131133 CAV131128:CAW131133 CKR131128:CKS131133 CUN131128:CUO131133 DEJ131128:DEK131133 DOF131128:DOG131133 DYB131128:DYC131133 EHX131128:EHY131133 ERT131128:ERU131133 FBP131128:FBQ131133 FLL131128:FLM131133 FVH131128:FVI131133 GFD131128:GFE131133 GOZ131128:GPA131133 GYV131128:GYW131133 HIR131128:HIS131133 HSN131128:HSO131133 ICJ131128:ICK131133 IMF131128:IMG131133 IWB131128:IWC131133 JFX131128:JFY131133 JPT131128:JPU131133 JZP131128:JZQ131133 KJL131128:KJM131133 KTH131128:KTI131133 LDD131128:LDE131133 LMZ131128:LNA131133 LWV131128:LWW131133 MGR131128:MGS131133 MQN131128:MQO131133 NAJ131128:NAK131133 NKF131128:NKG131133 NUB131128:NUC131133 ODX131128:ODY131133 ONT131128:ONU131133 OXP131128:OXQ131133 PHL131128:PHM131133 PRH131128:PRI131133 QBD131128:QBE131133 QKZ131128:QLA131133 QUV131128:QUW131133 RER131128:RES131133 RON131128:ROO131133 RYJ131128:RYK131133 SIF131128:SIG131133 SSB131128:SSC131133 TBX131128:TBY131133 TLT131128:TLU131133 TVP131128:TVQ131133 UFL131128:UFM131133 UPH131128:UPI131133 UZD131128:UZE131133 VIZ131128:VJA131133 VSV131128:VSW131133 WCR131128:WCS131133 WMN131128:WMO131133 WWJ131128:WWK131133 AB196664:AC196669 JX196664:JY196669 TT196664:TU196669 ADP196664:ADQ196669 ANL196664:ANM196669 AXH196664:AXI196669 BHD196664:BHE196669 BQZ196664:BRA196669 CAV196664:CAW196669 CKR196664:CKS196669 CUN196664:CUO196669 DEJ196664:DEK196669 DOF196664:DOG196669 DYB196664:DYC196669 EHX196664:EHY196669 ERT196664:ERU196669 FBP196664:FBQ196669 FLL196664:FLM196669 FVH196664:FVI196669 GFD196664:GFE196669 GOZ196664:GPA196669 GYV196664:GYW196669 HIR196664:HIS196669 HSN196664:HSO196669 ICJ196664:ICK196669 IMF196664:IMG196669 IWB196664:IWC196669 JFX196664:JFY196669 JPT196664:JPU196669 JZP196664:JZQ196669 KJL196664:KJM196669 KTH196664:KTI196669 LDD196664:LDE196669 LMZ196664:LNA196669 LWV196664:LWW196669 MGR196664:MGS196669 MQN196664:MQO196669 NAJ196664:NAK196669 NKF196664:NKG196669 NUB196664:NUC196669 ODX196664:ODY196669 ONT196664:ONU196669 OXP196664:OXQ196669 PHL196664:PHM196669 PRH196664:PRI196669 QBD196664:QBE196669 QKZ196664:QLA196669 QUV196664:QUW196669 RER196664:RES196669 RON196664:ROO196669 RYJ196664:RYK196669 SIF196664:SIG196669 SSB196664:SSC196669 TBX196664:TBY196669 TLT196664:TLU196669 TVP196664:TVQ196669 UFL196664:UFM196669 UPH196664:UPI196669 UZD196664:UZE196669 VIZ196664:VJA196669 VSV196664:VSW196669 WCR196664:WCS196669 WMN196664:WMO196669 WWJ196664:WWK196669 AB262200:AC262205 JX262200:JY262205 TT262200:TU262205 ADP262200:ADQ262205 ANL262200:ANM262205 AXH262200:AXI262205 BHD262200:BHE262205 BQZ262200:BRA262205 CAV262200:CAW262205 CKR262200:CKS262205 CUN262200:CUO262205 DEJ262200:DEK262205 DOF262200:DOG262205 DYB262200:DYC262205 EHX262200:EHY262205 ERT262200:ERU262205 FBP262200:FBQ262205 FLL262200:FLM262205 FVH262200:FVI262205 GFD262200:GFE262205 GOZ262200:GPA262205 GYV262200:GYW262205 HIR262200:HIS262205 HSN262200:HSO262205 ICJ262200:ICK262205 IMF262200:IMG262205 IWB262200:IWC262205 JFX262200:JFY262205 JPT262200:JPU262205 JZP262200:JZQ262205 KJL262200:KJM262205 KTH262200:KTI262205 LDD262200:LDE262205 LMZ262200:LNA262205 LWV262200:LWW262205 MGR262200:MGS262205 MQN262200:MQO262205 NAJ262200:NAK262205 NKF262200:NKG262205 NUB262200:NUC262205 ODX262200:ODY262205 ONT262200:ONU262205 OXP262200:OXQ262205 PHL262200:PHM262205 PRH262200:PRI262205 QBD262200:QBE262205 QKZ262200:QLA262205 QUV262200:QUW262205 RER262200:RES262205 RON262200:ROO262205 RYJ262200:RYK262205 SIF262200:SIG262205 SSB262200:SSC262205 TBX262200:TBY262205 TLT262200:TLU262205 TVP262200:TVQ262205 UFL262200:UFM262205 UPH262200:UPI262205 UZD262200:UZE262205 VIZ262200:VJA262205 VSV262200:VSW262205 WCR262200:WCS262205 WMN262200:WMO262205 WWJ262200:WWK262205 AB327736:AC327741 JX327736:JY327741 TT327736:TU327741 ADP327736:ADQ327741 ANL327736:ANM327741 AXH327736:AXI327741 BHD327736:BHE327741 BQZ327736:BRA327741 CAV327736:CAW327741 CKR327736:CKS327741 CUN327736:CUO327741 DEJ327736:DEK327741 DOF327736:DOG327741 DYB327736:DYC327741 EHX327736:EHY327741 ERT327736:ERU327741 FBP327736:FBQ327741 FLL327736:FLM327741 FVH327736:FVI327741 GFD327736:GFE327741 GOZ327736:GPA327741 GYV327736:GYW327741 HIR327736:HIS327741 HSN327736:HSO327741 ICJ327736:ICK327741 IMF327736:IMG327741 IWB327736:IWC327741 JFX327736:JFY327741 JPT327736:JPU327741 JZP327736:JZQ327741 KJL327736:KJM327741 KTH327736:KTI327741 LDD327736:LDE327741 LMZ327736:LNA327741 LWV327736:LWW327741 MGR327736:MGS327741 MQN327736:MQO327741 NAJ327736:NAK327741 NKF327736:NKG327741 NUB327736:NUC327741 ODX327736:ODY327741 ONT327736:ONU327741 OXP327736:OXQ327741 PHL327736:PHM327741 PRH327736:PRI327741 QBD327736:QBE327741 QKZ327736:QLA327741 QUV327736:QUW327741 RER327736:RES327741 RON327736:ROO327741 RYJ327736:RYK327741 SIF327736:SIG327741 SSB327736:SSC327741 TBX327736:TBY327741 TLT327736:TLU327741 TVP327736:TVQ327741 UFL327736:UFM327741 UPH327736:UPI327741 UZD327736:UZE327741 VIZ327736:VJA327741 VSV327736:VSW327741 WCR327736:WCS327741 WMN327736:WMO327741 WWJ327736:WWK327741 AB393272:AC393277 JX393272:JY393277 TT393272:TU393277 ADP393272:ADQ393277 ANL393272:ANM393277 AXH393272:AXI393277 BHD393272:BHE393277 BQZ393272:BRA393277 CAV393272:CAW393277 CKR393272:CKS393277 CUN393272:CUO393277 DEJ393272:DEK393277 DOF393272:DOG393277 DYB393272:DYC393277 EHX393272:EHY393277 ERT393272:ERU393277 FBP393272:FBQ393277 FLL393272:FLM393277 FVH393272:FVI393277 GFD393272:GFE393277 GOZ393272:GPA393277 GYV393272:GYW393277 HIR393272:HIS393277 HSN393272:HSO393277 ICJ393272:ICK393277 IMF393272:IMG393277 IWB393272:IWC393277 JFX393272:JFY393277 JPT393272:JPU393277 JZP393272:JZQ393277 KJL393272:KJM393277 KTH393272:KTI393277 LDD393272:LDE393277 LMZ393272:LNA393277 LWV393272:LWW393277 MGR393272:MGS393277 MQN393272:MQO393277 NAJ393272:NAK393277 NKF393272:NKG393277 NUB393272:NUC393277 ODX393272:ODY393277 ONT393272:ONU393277 OXP393272:OXQ393277 PHL393272:PHM393277 PRH393272:PRI393277 QBD393272:QBE393277 QKZ393272:QLA393277 QUV393272:QUW393277 RER393272:RES393277 RON393272:ROO393277 RYJ393272:RYK393277 SIF393272:SIG393277 SSB393272:SSC393277 TBX393272:TBY393277 TLT393272:TLU393277 TVP393272:TVQ393277 UFL393272:UFM393277 UPH393272:UPI393277 UZD393272:UZE393277 VIZ393272:VJA393277 VSV393272:VSW393277 WCR393272:WCS393277 WMN393272:WMO393277 WWJ393272:WWK393277 AB458808:AC458813 JX458808:JY458813 TT458808:TU458813 ADP458808:ADQ458813 ANL458808:ANM458813 AXH458808:AXI458813 BHD458808:BHE458813 BQZ458808:BRA458813 CAV458808:CAW458813 CKR458808:CKS458813 CUN458808:CUO458813 DEJ458808:DEK458813 DOF458808:DOG458813 DYB458808:DYC458813 EHX458808:EHY458813 ERT458808:ERU458813 FBP458808:FBQ458813 FLL458808:FLM458813 FVH458808:FVI458813 GFD458808:GFE458813 GOZ458808:GPA458813 GYV458808:GYW458813 HIR458808:HIS458813 HSN458808:HSO458813 ICJ458808:ICK458813 IMF458808:IMG458813 IWB458808:IWC458813 JFX458808:JFY458813 JPT458808:JPU458813 JZP458808:JZQ458813 KJL458808:KJM458813 KTH458808:KTI458813 LDD458808:LDE458813 LMZ458808:LNA458813 LWV458808:LWW458813 MGR458808:MGS458813 MQN458808:MQO458813 NAJ458808:NAK458813 NKF458808:NKG458813 NUB458808:NUC458813 ODX458808:ODY458813 ONT458808:ONU458813 OXP458808:OXQ458813 PHL458808:PHM458813 PRH458808:PRI458813 QBD458808:QBE458813 QKZ458808:QLA458813 QUV458808:QUW458813 RER458808:RES458813 RON458808:ROO458813 RYJ458808:RYK458813 SIF458808:SIG458813 SSB458808:SSC458813 TBX458808:TBY458813 TLT458808:TLU458813 TVP458808:TVQ458813 UFL458808:UFM458813 UPH458808:UPI458813 UZD458808:UZE458813 VIZ458808:VJA458813 VSV458808:VSW458813 WCR458808:WCS458813 WMN458808:WMO458813 WWJ458808:WWK458813 AB524344:AC524349 JX524344:JY524349 TT524344:TU524349 ADP524344:ADQ524349 ANL524344:ANM524349 AXH524344:AXI524349 BHD524344:BHE524349 BQZ524344:BRA524349 CAV524344:CAW524349 CKR524344:CKS524349 CUN524344:CUO524349 DEJ524344:DEK524349 DOF524344:DOG524349 DYB524344:DYC524349 EHX524344:EHY524349 ERT524344:ERU524349 FBP524344:FBQ524349 FLL524344:FLM524349 FVH524344:FVI524349 GFD524344:GFE524349 GOZ524344:GPA524349 GYV524344:GYW524349 HIR524344:HIS524349 HSN524344:HSO524349 ICJ524344:ICK524349 IMF524344:IMG524349 IWB524344:IWC524349 JFX524344:JFY524349 JPT524344:JPU524349 JZP524344:JZQ524349 KJL524344:KJM524349 KTH524344:KTI524349 LDD524344:LDE524349 LMZ524344:LNA524349 LWV524344:LWW524349 MGR524344:MGS524349 MQN524344:MQO524349 NAJ524344:NAK524349 NKF524344:NKG524349 NUB524344:NUC524349 ODX524344:ODY524349 ONT524344:ONU524349 OXP524344:OXQ524349 PHL524344:PHM524349 PRH524344:PRI524349 QBD524344:QBE524349 QKZ524344:QLA524349 QUV524344:QUW524349 RER524344:RES524349 RON524344:ROO524349 RYJ524344:RYK524349 SIF524344:SIG524349 SSB524344:SSC524349 TBX524344:TBY524349 TLT524344:TLU524349 TVP524344:TVQ524349 UFL524344:UFM524349 UPH524344:UPI524349 UZD524344:UZE524349 VIZ524344:VJA524349 VSV524344:VSW524349 WCR524344:WCS524349 WMN524344:WMO524349 WWJ524344:WWK524349 AB589880:AC589885 JX589880:JY589885 TT589880:TU589885 ADP589880:ADQ589885 ANL589880:ANM589885 AXH589880:AXI589885 BHD589880:BHE589885 BQZ589880:BRA589885 CAV589880:CAW589885 CKR589880:CKS589885 CUN589880:CUO589885 DEJ589880:DEK589885 DOF589880:DOG589885 DYB589880:DYC589885 EHX589880:EHY589885 ERT589880:ERU589885 FBP589880:FBQ589885 FLL589880:FLM589885 FVH589880:FVI589885 GFD589880:GFE589885 GOZ589880:GPA589885 GYV589880:GYW589885 HIR589880:HIS589885 HSN589880:HSO589885 ICJ589880:ICK589885 IMF589880:IMG589885 IWB589880:IWC589885 JFX589880:JFY589885 JPT589880:JPU589885 JZP589880:JZQ589885 KJL589880:KJM589885 KTH589880:KTI589885 LDD589880:LDE589885 LMZ589880:LNA589885 LWV589880:LWW589885 MGR589880:MGS589885 MQN589880:MQO589885 NAJ589880:NAK589885 NKF589880:NKG589885 NUB589880:NUC589885 ODX589880:ODY589885 ONT589880:ONU589885 OXP589880:OXQ589885 PHL589880:PHM589885 PRH589880:PRI589885 QBD589880:QBE589885 QKZ589880:QLA589885 QUV589880:QUW589885 RER589880:RES589885 RON589880:ROO589885 RYJ589880:RYK589885 SIF589880:SIG589885 SSB589880:SSC589885 TBX589880:TBY589885 TLT589880:TLU589885 TVP589880:TVQ589885 UFL589880:UFM589885 UPH589880:UPI589885 UZD589880:UZE589885 VIZ589880:VJA589885 VSV589880:VSW589885 WCR589880:WCS589885 WMN589880:WMO589885 WWJ589880:WWK589885 AB655416:AC655421 JX655416:JY655421 TT655416:TU655421 ADP655416:ADQ655421 ANL655416:ANM655421 AXH655416:AXI655421 BHD655416:BHE655421 BQZ655416:BRA655421 CAV655416:CAW655421 CKR655416:CKS655421 CUN655416:CUO655421 DEJ655416:DEK655421 DOF655416:DOG655421 DYB655416:DYC655421 EHX655416:EHY655421 ERT655416:ERU655421 FBP655416:FBQ655421 FLL655416:FLM655421 FVH655416:FVI655421 GFD655416:GFE655421 GOZ655416:GPA655421 GYV655416:GYW655421 HIR655416:HIS655421 HSN655416:HSO655421 ICJ655416:ICK655421 IMF655416:IMG655421 IWB655416:IWC655421 JFX655416:JFY655421 JPT655416:JPU655421 JZP655416:JZQ655421 KJL655416:KJM655421 KTH655416:KTI655421 LDD655416:LDE655421 LMZ655416:LNA655421 LWV655416:LWW655421 MGR655416:MGS655421 MQN655416:MQO655421 NAJ655416:NAK655421 NKF655416:NKG655421 NUB655416:NUC655421 ODX655416:ODY655421 ONT655416:ONU655421 OXP655416:OXQ655421 PHL655416:PHM655421 PRH655416:PRI655421 QBD655416:QBE655421 QKZ655416:QLA655421 QUV655416:QUW655421 RER655416:RES655421 RON655416:ROO655421 RYJ655416:RYK655421 SIF655416:SIG655421 SSB655416:SSC655421 TBX655416:TBY655421 TLT655416:TLU655421 TVP655416:TVQ655421 UFL655416:UFM655421 UPH655416:UPI655421 UZD655416:UZE655421 VIZ655416:VJA655421 VSV655416:VSW655421 WCR655416:WCS655421 WMN655416:WMO655421 WWJ655416:WWK655421 AB720952:AC720957 JX720952:JY720957 TT720952:TU720957 ADP720952:ADQ720957 ANL720952:ANM720957 AXH720952:AXI720957 BHD720952:BHE720957 BQZ720952:BRA720957 CAV720952:CAW720957 CKR720952:CKS720957 CUN720952:CUO720957 DEJ720952:DEK720957 DOF720952:DOG720957 DYB720952:DYC720957 EHX720952:EHY720957 ERT720952:ERU720957 FBP720952:FBQ720957 FLL720952:FLM720957 FVH720952:FVI720957 GFD720952:GFE720957 GOZ720952:GPA720957 GYV720952:GYW720957 HIR720952:HIS720957 HSN720952:HSO720957 ICJ720952:ICK720957 IMF720952:IMG720957 IWB720952:IWC720957 JFX720952:JFY720957 JPT720952:JPU720957 JZP720952:JZQ720957 KJL720952:KJM720957 KTH720952:KTI720957 LDD720952:LDE720957 LMZ720952:LNA720957 LWV720952:LWW720957 MGR720952:MGS720957 MQN720952:MQO720957 NAJ720952:NAK720957 NKF720952:NKG720957 NUB720952:NUC720957 ODX720952:ODY720957 ONT720952:ONU720957 OXP720952:OXQ720957 PHL720952:PHM720957 PRH720952:PRI720957 QBD720952:QBE720957 QKZ720952:QLA720957 QUV720952:QUW720957 RER720952:RES720957 RON720952:ROO720957 RYJ720952:RYK720957 SIF720952:SIG720957 SSB720952:SSC720957 TBX720952:TBY720957 TLT720952:TLU720957 TVP720952:TVQ720957 UFL720952:UFM720957 UPH720952:UPI720957 UZD720952:UZE720957 VIZ720952:VJA720957 VSV720952:VSW720957 WCR720952:WCS720957 WMN720952:WMO720957 WWJ720952:WWK720957 AB786488:AC786493 JX786488:JY786493 TT786488:TU786493 ADP786488:ADQ786493 ANL786488:ANM786493 AXH786488:AXI786493 BHD786488:BHE786493 BQZ786488:BRA786493 CAV786488:CAW786493 CKR786488:CKS786493 CUN786488:CUO786493 DEJ786488:DEK786493 DOF786488:DOG786493 DYB786488:DYC786493 EHX786488:EHY786493 ERT786488:ERU786493 FBP786488:FBQ786493 FLL786488:FLM786493 FVH786488:FVI786493 GFD786488:GFE786493 GOZ786488:GPA786493 GYV786488:GYW786493 HIR786488:HIS786493 HSN786488:HSO786493 ICJ786488:ICK786493 IMF786488:IMG786493 IWB786488:IWC786493 JFX786488:JFY786493 JPT786488:JPU786493 JZP786488:JZQ786493 KJL786488:KJM786493 KTH786488:KTI786493 LDD786488:LDE786493 LMZ786488:LNA786493 LWV786488:LWW786493 MGR786488:MGS786493 MQN786488:MQO786493 NAJ786488:NAK786493 NKF786488:NKG786493 NUB786488:NUC786493 ODX786488:ODY786493 ONT786488:ONU786493 OXP786488:OXQ786493 PHL786488:PHM786493 PRH786488:PRI786493 QBD786488:QBE786493 QKZ786488:QLA786493 QUV786488:QUW786493 RER786488:RES786493 RON786488:ROO786493 RYJ786488:RYK786493 SIF786488:SIG786493 SSB786488:SSC786493 TBX786488:TBY786493 TLT786488:TLU786493 TVP786488:TVQ786493 UFL786488:UFM786493 UPH786488:UPI786493 UZD786488:UZE786493 VIZ786488:VJA786493 VSV786488:VSW786493 WCR786488:WCS786493 WMN786488:WMO786493 WWJ786488:WWK786493 AB852024:AC852029 JX852024:JY852029 TT852024:TU852029 ADP852024:ADQ852029 ANL852024:ANM852029 AXH852024:AXI852029 BHD852024:BHE852029 BQZ852024:BRA852029 CAV852024:CAW852029 CKR852024:CKS852029 CUN852024:CUO852029 DEJ852024:DEK852029 DOF852024:DOG852029 DYB852024:DYC852029 EHX852024:EHY852029 ERT852024:ERU852029 FBP852024:FBQ852029 FLL852024:FLM852029 FVH852024:FVI852029 GFD852024:GFE852029 GOZ852024:GPA852029 GYV852024:GYW852029 HIR852024:HIS852029 HSN852024:HSO852029 ICJ852024:ICK852029 IMF852024:IMG852029 IWB852024:IWC852029 JFX852024:JFY852029 JPT852024:JPU852029 JZP852024:JZQ852029 KJL852024:KJM852029 KTH852024:KTI852029 LDD852024:LDE852029 LMZ852024:LNA852029 LWV852024:LWW852029 MGR852024:MGS852029 MQN852024:MQO852029 NAJ852024:NAK852029 NKF852024:NKG852029 NUB852024:NUC852029 ODX852024:ODY852029 ONT852024:ONU852029 OXP852024:OXQ852029 PHL852024:PHM852029 PRH852024:PRI852029 QBD852024:QBE852029 QKZ852024:QLA852029 QUV852024:QUW852029 RER852024:RES852029 RON852024:ROO852029 RYJ852024:RYK852029 SIF852024:SIG852029 SSB852024:SSC852029 TBX852024:TBY852029 TLT852024:TLU852029 TVP852024:TVQ852029 UFL852024:UFM852029 UPH852024:UPI852029 UZD852024:UZE852029 VIZ852024:VJA852029 VSV852024:VSW852029 WCR852024:WCS852029 WMN852024:WMO852029 WWJ852024:WWK852029 AB917560:AC917565 JX917560:JY917565 TT917560:TU917565 ADP917560:ADQ917565 ANL917560:ANM917565 AXH917560:AXI917565 BHD917560:BHE917565 BQZ917560:BRA917565 CAV917560:CAW917565 CKR917560:CKS917565 CUN917560:CUO917565 DEJ917560:DEK917565 DOF917560:DOG917565 DYB917560:DYC917565 EHX917560:EHY917565 ERT917560:ERU917565 FBP917560:FBQ917565 FLL917560:FLM917565 FVH917560:FVI917565 GFD917560:GFE917565 GOZ917560:GPA917565 GYV917560:GYW917565 HIR917560:HIS917565 HSN917560:HSO917565 ICJ917560:ICK917565 IMF917560:IMG917565 IWB917560:IWC917565 JFX917560:JFY917565 JPT917560:JPU917565 JZP917560:JZQ917565 KJL917560:KJM917565 KTH917560:KTI917565 LDD917560:LDE917565 LMZ917560:LNA917565 LWV917560:LWW917565 MGR917560:MGS917565 MQN917560:MQO917565 NAJ917560:NAK917565 NKF917560:NKG917565 NUB917560:NUC917565 ODX917560:ODY917565 ONT917560:ONU917565 OXP917560:OXQ917565 PHL917560:PHM917565 PRH917560:PRI917565 QBD917560:QBE917565 QKZ917560:QLA917565 QUV917560:QUW917565 RER917560:RES917565 RON917560:ROO917565 RYJ917560:RYK917565 SIF917560:SIG917565 SSB917560:SSC917565 TBX917560:TBY917565 TLT917560:TLU917565 TVP917560:TVQ917565 UFL917560:UFM917565 UPH917560:UPI917565 UZD917560:UZE917565 VIZ917560:VJA917565 VSV917560:VSW917565 WCR917560:WCS917565 WMN917560:WMO917565 WWJ917560:WWK917565 AB983096:AC983101 JX983096:JY983101 TT983096:TU983101 ADP983096:ADQ983101 ANL983096:ANM983101 AXH983096:AXI983101 BHD983096:BHE983101 BQZ983096:BRA983101 CAV983096:CAW983101 CKR983096:CKS983101 CUN983096:CUO983101 DEJ983096:DEK983101 DOF983096:DOG983101 DYB983096:DYC983101 EHX983096:EHY983101 ERT983096:ERU983101 FBP983096:FBQ983101 FLL983096:FLM983101 FVH983096:FVI983101 GFD983096:GFE983101 GOZ983096:GPA983101 GYV983096:GYW983101 HIR983096:HIS983101 HSN983096:HSO983101 ICJ983096:ICK983101 IMF983096:IMG983101 IWB983096:IWC983101 JFX983096:JFY983101 JPT983096:JPU983101 JZP983096:JZQ983101 KJL983096:KJM983101 KTH983096:KTI983101 LDD983096:LDE983101 LMZ983096:LNA983101 LWV983096:LWW983101 MGR983096:MGS983101 MQN983096:MQO983101 NAJ983096:NAK983101 NKF983096:NKG983101 NUB983096:NUC983101 ODX983096:ODY983101 ONT983096:ONU983101 OXP983096:OXQ983101 PHL983096:PHM983101 PRH983096:PRI983101 QBD983096:QBE983101 QKZ983096:QLA983101 QUV983096:QUW983101 RER983096:RES983101 RON983096:ROO983101 RYJ983096:RYK983101 SIF983096:SIG983101 SSB983096:SSC983101 TBX983096:TBY983101 TLT983096:TLU983101 TVP983096:TVQ983101 UFL983096:UFM983101 UPH983096:UPI983101 UZD983096:UZE983101 VIZ983096:VJA983101 VSV983096:VSW983101 WCR983096:WCS983101 WMN983096:WMO983101 WWJ983096:WWK983101 WWJ30:WWK33 WMN30:WMO33 WCR30:WCS33 VSV30:VSW33 VIZ30:VJA33 UZD30:UZE33 UPH30:UPI33 UFL30:UFM33 TVP30:TVQ33 TLT30:TLU33 TBX30:TBY33 SSB30:SSC33 SIF30:SIG33 RYJ30:RYK33 RON30:ROO33 RER30:RES33 QUV30:QUW33 QKZ30:QLA33 QBD30:QBE33 PRH30:PRI33 PHL30:PHM33 OXP30:OXQ33 ONT30:ONU33 ODX30:ODY33 NUB30:NUC33 NKF30:NKG33 NAJ30:NAK33 MQN30:MQO33 MGR30:MGS33 LWV30:LWW33 LMZ30:LNA33 LDD30:LDE33 KTH30:KTI33 KJL30:KJM33 JZP30:JZQ33 JPT30:JPU33 JFX30:JFY33 IWB30:IWC33 IMF30:IMG33 ICJ30:ICK33 HSN30:HSO33 HIR30:HIS33 GYV30:GYW33 GOZ30:GPA33 GFD30:GFE33 FVH30:FVI33 FLL30:FLM33 FBP30:FBQ33 ERT30:ERU33 EHX30:EHY33 DYB30:DYC33 DOF30:DOG33 DEJ30:DEK33 CUN30:CUO33 CKR30:CKS33 CAV30:CAW33 BQZ30:BRA33 BHD30:BHE33 AXH30:AXI33 ANL30:ANM33 ADP30:ADQ33 TT30:TU33 JX30:JY33 JX65592:JY65597">
      <formula1>$A$110:$A$111</formula1>
    </dataValidation>
    <dataValidation type="list" allowBlank="1" showInputMessage="1" showErrorMessage="1" sqref="T65593:W65593 T31:W31 T33:W33 WWC983101:WWF983101 WMG983101:WMJ983101 WCK983101:WCN983101 VSO983101:VSR983101 VIS983101:VIV983101 UYW983101:UYZ983101 UPA983101:UPD983101 UFE983101:UFH983101 TVI983101:TVL983101 TLM983101:TLP983101 TBQ983101:TBT983101 SRU983101:SRX983101 SHY983101:SIB983101 RYC983101:RYF983101 ROG983101:ROJ983101 REK983101:REN983101 QUO983101:QUR983101 QKS983101:QKV983101 QAW983101:QAZ983101 PRA983101:PRD983101 PHE983101:PHH983101 OXI983101:OXL983101 ONM983101:ONP983101 ODQ983101:ODT983101 NTU983101:NTX983101 NJY983101:NKB983101 NAC983101:NAF983101 MQG983101:MQJ983101 MGK983101:MGN983101 LWO983101:LWR983101 LMS983101:LMV983101 LCW983101:LCZ983101 KTA983101:KTD983101 KJE983101:KJH983101 JZI983101:JZL983101 JPM983101:JPP983101 JFQ983101:JFT983101 IVU983101:IVX983101 ILY983101:IMB983101 ICC983101:ICF983101 HSG983101:HSJ983101 HIK983101:HIN983101 GYO983101:GYR983101 GOS983101:GOV983101 GEW983101:GEZ983101 FVA983101:FVD983101 FLE983101:FLH983101 FBI983101:FBL983101 ERM983101:ERP983101 EHQ983101:EHT983101 DXU983101:DXX983101 DNY983101:DOB983101 DEC983101:DEF983101 CUG983101:CUJ983101 CKK983101:CKN983101 CAO983101:CAR983101 BQS983101:BQV983101 BGW983101:BGZ983101 AXA983101:AXD983101 ANE983101:ANH983101 ADI983101:ADL983101 TM983101:TP983101 JQ983101:JT983101 T983101:W983101 WWC917565:WWF917565 WMG917565:WMJ917565 WCK917565:WCN917565 VSO917565:VSR917565 VIS917565:VIV917565 UYW917565:UYZ917565 UPA917565:UPD917565 UFE917565:UFH917565 TVI917565:TVL917565 TLM917565:TLP917565 TBQ917565:TBT917565 SRU917565:SRX917565 SHY917565:SIB917565 RYC917565:RYF917565 ROG917565:ROJ917565 REK917565:REN917565 QUO917565:QUR917565 QKS917565:QKV917565 QAW917565:QAZ917565 PRA917565:PRD917565 PHE917565:PHH917565 OXI917565:OXL917565 ONM917565:ONP917565 ODQ917565:ODT917565 NTU917565:NTX917565 NJY917565:NKB917565 NAC917565:NAF917565 MQG917565:MQJ917565 MGK917565:MGN917565 LWO917565:LWR917565 LMS917565:LMV917565 LCW917565:LCZ917565 KTA917565:KTD917565 KJE917565:KJH917565 JZI917565:JZL917565 JPM917565:JPP917565 JFQ917565:JFT917565 IVU917565:IVX917565 ILY917565:IMB917565 ICC917565:ICF917565 HSG917565:HSJ917565 HIK917565:HIN917565 GYO917565:GYR917565 GOS917565:GOV917565 GEW917565:GEZ917565 FVA917565:FVD917565 FLE917565:FLH917565 FBI917565:FBL917565 ERM917565:ERP917565 EHQ917565:EHT917565 DXU917565:DXX917565 DNY917565:DOB917565 DEC917565:DEF917565 CUG917565:CUJ917565 CKK917565:CKN917565 CAO917565:CAR917565 BQS917565:BQV917565 BGW917565:BGZ917565 AXA917565:AXD917565 ANE917565:ANH917565 ADI917565:ADL917565 TM917565:TP917565 JQ917565:JT917565 T917565:W917565 WWC852029:WWF852029 WMG852029:WMJ852029 WCK852029:WCN852029 VSO852029:VSR852029 VIS852029:VIV852029 UYW852029:UYZ852029 UPA852029:UPD852029 UFE852029:UFH852029 TVI852029:TVL852029 TLM852029:TLP852029 TBQ852029:TBT852029 SRU852029:SRX852029 SHY852029:SIB852029 RYC852029:RYF852029 ROG852029:ROJ852029 REK852029:REN852029 QUO852029:QUR852029 QKS852029:QKV852029 QAW852029:QAZ852029 PRA852029:PRD852029 PHE852029:PHH852029 OXI852029:OXL852029 ONM852029:ONP852029 ODQ852029:ODT852029 NTU852029:NTX852029 NJY852029:NKB852029 NAC852029:NAF852029 MQG852029:MQJ852029 MGK852029:MGN852029 LWO852029:LWR852029 LMS852029:LMV852029 LCW852029:LCZ852029 KTA852029:KTD852029 KJE852029:KJH852029 JZI852029:JZL852029 JPM852029:JPP852029 JFQ852029:JFT852029 IVU852029:IVX852029 ILY852029:IMB852029 ICC852029:ICF852029 HSG852029:HSJ852029 HIK852029:HIN852029 GYO852029:GYR852029 GOS852029:GOV852029 GEW852029:GEZ852029 FVA852029:FVD852029 FLE852029:FLH852029 FBI852029:FBL852029 ERM852029:ERP852029 EHQ852029:EHT852029 DXU852029:DXX852029 DNY852029:DOB852029 DEC852029:DEF852029 CUG852029:CUJ852029 CKK852029:CKN852029 CAO852029:CAR852029 BQS852029:BQV852029 BGW852029:BGZ852029 AXA852029:AXD852029 ANE852029:ANH852029 ADI852029:ADL852029 TM852029:TP852029 JQ852029:JT852029 T852029:W852029 WWC786493:WWF786493 WMG786493:WMJ786493 WCK786493:WCN786493 VSO786493:VSR786493 VIS786493:VIV786493 UYW786493:UYZ786493 UPA786493:UPD786493 UFE786493:UFH786493 TVI786493:TVL786493 TLM786493:TLP786493 TBQ786493:TBT786493 SRU786493:SRX786493 SHY786493:SIB786493 RYC786493:RYF786493 ROG786493:ROJ786493 REK786493:REN786493 QUO786493:QUR786493 QKS786493:QKV786493 QAW786493:QAZ786493 PRA786493:PRD786493 PHE786493:PHH786493 OXI786493:OXL786493 ONM786493:ONP786493 ODQ786493:ODT786493 NTU786493:NTX786493 NJY786493:NKB786493 NAC786493:NAF786493 MQG786493:MQJ786493 MGK786493:MGN786493 LWO786493:LWR786493 LMS786493:LMV786493 LCW786493:LCZ786493 KTA786493:KTD786493 KJE786493:KJH786493 JZI786493:JZL786493 JPM786493:JPP786493 JFQ786493:JFT786493 IVU786493:IVX786493 ILY786493:IMB786493 ICC786493:ICF786493 HSG786493:HSJ786493 HIK786493:HIN786493 GYO786493:GYR786493 GOS786493:GOV786493 GEW786493:GEZ786493 FVA786493:FVD786493 FLE786493:FLH786493 FBI786493:FBL786493 ERM786493:ERP786493 EHQ786493:EHT786493 DXU786493:DXX786493 DNY786493:DOB786493 DEC786493:DEF786493 CUG786493:CUJ786493 CKK786493:CKN786493 CAO786493:CAR786493 BQS786493:BQV786493 BGW786493:BGZ786493 AXA786493:AXD786493 ANE786493:ANH786493 ADI786493:ADL786493 TM786493:TP786493 JQ786493:JT786493 T786493:W786493 WWC720957:WWF720957 WMG720957:WMJ720957 WCK720957:WCN720957 VSO720957:VSR720957 VIS720957:VIV720957 UYW720957:UYZ720957 UPA720957:UPD720957 UFE720957:UFH720957 TVI720957:TVL720957 TLM720957:TLP720957 TBQ720957:TBT720957 SRU720957:SRX720957 SHY720957:SIB720957 RYC720957:RYF720957 ROG720957:ROJ720957 REK720957:REN720957 QUO720957:QUR720957 QKS720957:QKV720957 QAW720957:QAZ720957 PRA720957:PRD720957 PHE720957:PHH720957 OXI720957:OXL720957 ONM720957:ONP720957 ODQ720957:ODT720957 NTU720957:NTX720957 NJY720957:NKB720957 NAC720957:NAF720957 MQG720957:MQJ720957 MGK720957:MGN720957 LWO720957:LWR720957 LMS720957:LMV720957 LCW720957:LCZ720957 KTA720957:KTD720957 KJE720957:KJH720957 JZI720957:JZL720957 JPM720957:JPP720957 JFQ720957:JFT720957 IVU720957:IVX720957 ILY720957:IMB720957 ICC720957:ICF720957 HSG720957:HSJ720957 HIK720957:HIN720957 GYO720957:GYR720957 GOS720957:GOV720957 GEW720957:GEZ720957 FVA720957:FVD720957 FLE720957:FLH720957 FBI720957:FBL720957 ERM720957:ERP720957 EHQ720957:EHT720957 DXU720957:DXX720957 DNY720957:DOB720957 DEC720957:DEF720957 CUG720957:CUJ720957 CKK720957:CKN720957 CAO720957:CAR720957 BQS720957:BQV720957 BGW720957:BGZ720957 AXA720957:AXD720957 ANE720957:ANH720957 ADI720957:ADL720957 TM720957:TP720957 JQ720957:JT720957 T720957:W720957 WWC655421:WWF655421 WMG655421:WMJ655421 WCK655421:WCN655421 VSO655421:VSR655421 VIS655421:VIV655421 UYW655421:UYZ655421 UPA655421:UPD655421 UFE655421:UFH655421 TVI655421:TVL655421 TLM655421:TLP655421 TBQ655421:TBT655421 SRU655421:SRX655421 SHY655421:SIB655421 RYC655421:RYF655421 ROG655421:ROJ655421 REK655421:REN655421 QUO655421:QUR655421 QKS655421:QKV655421 QAW655421:QAZ655421 PRA655421:PRD655421 PHE655421:PHH655421 OXI655421:OXL655421 ONM655421:ONP655421 ODQ655421:ODT655421 NTU655421:NTX655421 NJY655421:NKB655421 NAC655421:NAF655421 MQG655421:MQJ655421 MGK655421:MGN655421 LWO655421:LWR655421 LMS655421:LMV655421 LCW655421:LCZ655421 KTA655421:KTD655421 KJE655421:KJH655421 JZI655421:JZL655421 JPM655421:JPP655421 JFQ655421:JFT655421 IVU655421:IVX655421 ILY655421:IMB655421 ICC655421:ICF655421 HSG655421:HSJ655421 HIK655421:HIN655421 GYO655421:GYR655421 GOS655421:GOV655421 GEW655421:GEZ655421 FVA655421:FVD655421 FLE655421:FLH655421 FBI655421:FBL655421 ERM655421:ERP655421 EHQ655421:EHT655421 DXU655421:DXX655421 DNY655421:DOB655421 DEC655421:DEF655421 CUG655421:CUJ655421 CKK655421:CKN655421 CAO655421:CAR655421 BQS655421:BQV655421 BGW655421:BGZ655421 AXA655421:AXD655421 ANE655421:ANH655421 ADI655421:ADL655421 TM655421:TP655421 JQ655421:JT655421 T655421:W655421 WWC589885:WWF589885 WMG589885:WMJ589885 WCK589885:WCN589885 VSO589885:VSR589885 VIS589885:VIV589885 UYW589885:UYZ589885 UPA589885:UPD589885 UFE589885:UFH589885 TVI589885:TVL589885 TLM589885:TLP589885 TBQ589885:TBT589885 SRU589885:SRX589885 SHY589885:SIB589885 RYC589885:RYF589885 ROG589885:ROJ589885 REK589885:REN589885 QUO589885:QUR589885 QKS589885:QKV589885 QAW589885:QAZ589885 PRA589885:PRD589885 PHE589885:PHH589885 OXI589885:OXL589885 ONM589885:ONP589885 ODQ589885:ODT589885 NTU589885:NTX589885 NJY589885:NKB589885 NAC589885:NAF589885 MQG589885:MQJ589885 MGK589885:MGN589885 LWO589885:LWR589885 LMS589885:LMV589885 LCW589885:LCZ589885 KTA589885:KTD589885 KJE589885:KJH589885 JZI589885:JZL589885 JPM589885:JPP589885 JFQ589885:JFT589885 IVU589885:IVX589885 ILY589885:IMB589885 ICC589885:ICF589885 HSG589885:HSJ589885 HIK589885:HIN589885 GYO589885:GYR589885 GOS589885:GOV589885 GEW589885:GEZ589885 FVA589885:FVD589885 FLE589885:FLH589885 FBI589885:FBL589885 ERM589885:ERP589885 EHQ589885:EHT589885 DXU589885:DXX589885 DNY589885:DOB589885 DEC589885:DEF589885 CUG589885:CUJ589885 CKK589885:CKN589885 CAO589885:CAR589885 BQS589885:BQV589885 BGW589885:BGZ589885 AXA589885:AXD589885 ANE589885:ANH589885 ADI589885:ADL589885 TM589885:TP589885 JQ589885:JT589885 T589885:W589885 WWC524349:WWF524349 WMG524349:WMJ524349 WCK524349:WCN524349 VSO524349:VSR524349 VIS524349:VIV524349 UYW524349:UYZ524349 UPA524349:UPD524349 UFE524349:UFH524349 TVI524349:TVL524349 TLM524349:TLP524349 TBQ524349:TBT524349 SRU524349:SRX524349 SHY524349:SIB524349 RYC524349:RYF524349 ROG524349:ROJ524349 REK524349:REN524349 QUO524349:QUR524349 QKS524349:QKV524349 QAW524349:QAZ524349 PRA524349:PRD524349 PHE524349:PHH524349 OXI524349:OXL524349 ONM524349:ONP524349 ODQ524349:ODT524349 NTU524349:NTX524349 NJY524349:NKB524349 NAC524349:NAF524349 MQG524349:MQJ524349 MGK524349:MGN524349 LWO524349:LWR524349 LMS524349:LMV524349 LCW524349:LCZ524349 KTA524349:KTD524349 KJE524349:KJH524349 JZI524349:JZL524349 JPM524349:JPP524349 JFQ524349:JFT524349 IVU524349:IVX524349 ILY524349:IMB524349 ICC524349:ICF524349 HSG524349:HSJ524349 HIK524349:HIN524349 GYO524349:GYR524349 GOS524349:GOV524349 GEW524349:GEZ524349 FVA524349:FVD524349 FLE524349:FLH524349 FBI524349:FBL524349 ERM524349:ERP524349 EHQ524349:EHT524349 DXU524349:DXX524349 DNY524349:DOB524349 DEC524349:DEF524349 CUG524349:CUJ524349 CKK524349:CKN524349 CAO524349:CAR524349 BQS524349:BQV524349 BGW524349:BGZ524349 AXA524349:AXD524349 ANE524349:ANH524349 ADI524349:ADL524349 TM524349:TP524349 JQ524349:JT524349 T524349:W524349 WWC458813:WWF458813 WMG458813:WMJ458813 WCK458813:WCN458813 VSO458813:VSR458813 VIS458813:VIV458813 UYW458813:UYZ458813 UPA458813:UPD458813 UFE458813:UFH458813 TVI458813:TVL458813 TLM458813:TLP458813 TBQ458813:TBT458813 SRU458813:SRX458813 SHY458813:SIB458813 RYC458813:RYF458813 ROG458813:ROJ458813 REK458813:REN458813 QUO458813:QUR458813 QKS458813:QKV458813 QAW458813:QAZ458813 PRA458813:PRD458813 PHE458813:PHH458813 OXI458813:OXL458813 ONM458813:ONP458813 ODQ458813:ODT458813 NTU458813:NTX458813 NJY458813:NKB458813 NAC458813:NAF458813 MQG458813:MQJ458813 MGK458813:MGN458813 LWO458813:LWR458813 LMS458813:LMV458813 LCW458813:LCZ458813 KTA458813:KTD458813 KJE458813:KJH458813 JZI458813:JZL458813 JPM458813:JPP458813 JFQ458813:JFT458813 IVU458813:IVX458813 ILY458813:IMB458813 ICC458813:ICF458813 HSG458813:HSJ458813 HIK458813:HIN458813 GYO458813:GYR458813 GOS458813:GOV458813 GEW458813:GEZ458813 FVA458813:FVD458813 FLE458813:FLH458813 FBI458813:FBL458813 ERM458813:ERP458813 EHQ458813:EHT458813 DXU458813:DXX458813 DNY458813:DOB458813 DEC458813:DEF458813 CUG458813:CUJ458813 CKK458813:CKN458813 CAO458813:CAR458813 BQS458813:BQV458813 BGW458813:BGZ458813 AXA458813:AXD458813 ANE458813:ANH458813 ADI458813:ADL458813 TM458813:TP458813 JQ458813:JT458813 T458813:W458813 WWC393277:WWF393277 WMG393277:WMJ393277 WCK393277:WCN393277 VSO393277:VSR393277 VIS393277:VIV393277 UYW393277:UYZ393277 UPA393277:UPD393277 UFE393277:UFH393277 TVI393277:TVL393277 TLM393277:TLP393277 TBQ393277:TBT393277 SRU393277:SRX393277 SHY393277:SIB393277 RYC393277:RYF393277 ROG393277:ROJ393277 REK393277:REN393277 QUO393277:QUR393277 QKS393277:QKV393277 QAW393277:QAZ393277 PRA393277:PRD393277 PHE393277:PHH393277 OXI393277:OXL393277 ONM393277:ONP393277 ODQ393277:ODT393277 NTU393277:NTX393277 NJY393277:NKB393277 NAC393277:NAF393277 MQG393277:MQJ393277 MGK393277:MGN393277 LWO393277:LWR393277 LMS393277:LMV393277 LCW393277:LCZ393277 KTA393277:KTD393277 KJE393277:KJH393277 JZI393277:JZL393277 JPM393277:JPP393277 JFQ393277:JFT393277 IVU393277:IVX393277 ILY393277:IMB393277 ICC393277:ICF393277 HSG393277:HSJ393277 HIK393277:HIN393277 GYO393277:GYR393277 GOS393277:GOV393277 GEW393277:GEZ393277 FVA393277:FVD393277 FLE393277:FLH393277 FBI393277:FBL393277 ERM393277:ERP393277 EHQ393277:EHT393277 DXU393277:DXX393277 DNY393277:DOB393277 DEC393277:DEF393277 CUG393277:CUJ393277 CKK393277:CKN393277 CAO393277:CAR393277 BQS393277:BQV393277 BGW393277:BGZ393277 AXA393277:AXD393277 ANE393277:ANH393277 ADI393277:ADL393277 TM393277:TP393277 JQ393277:JT393277 T393277:W393277 WWC327741:WWF327741 WMG327741:WMJ327741 WCK327741:WCN327741 VSO327741:VSR327741 VIS327741:VIV327741 UYW327741:UYZ327741 UPA327741:UPD327741 UFE327741:UFH327741 TVI327741:TVL327741 TLM327741:TLP327741 TBQ327741:TBT327741 SRU327741:SRX327741 SHY327741:SIB327741 RYC327741:RYF327741 ROG327741:ROJ327741 REK327741:REN327741 QUO327741:QUR327741 QKS327741:QKV327741 QAW327741:QAZ327741 PRA327741:PRD327741 PHE327741:PHH327741 OXI327741:OXL327741 ONM327741:ONP327741 ODQ327741:ODT327741 NTU327741:NTX327741 NJY327741:NKB327741 NAC327741:NAF327741 MQG327741:MQJ327741 MGK327741:MGN327741 LWO327741:LWR327741 LMS327741:LMV327741 LCW327741:LCZ327741 KTA327741:KTD327741 KJE327741:KJH327741 JZI327741:JZL327741 JPM327741:JPP327741 JFQ327741:JFT327741 IVU327741:IVX327741 ILY327741:IMB327741 ICC327741:ICF327741 HSG327741:HSJ327741 HIK327741:HIN327741 GYO327741:GYR327741 GOS327741:GOV327741 GEW327741:GEZ327741 FVA327741:FVD327741 FLE327741:FLH327741 FBI327741:FBL327741 ERM327741:ERP327741 EHQ327741:EHT327741 DXU327741:DXX327741 DNY327741:DOB327741 DEC327741:DEF327741 CUG327741:CUJ327741 CKK327741:CKN327741 CAO327741:CAR327741 BQS327741:BQV327741 BGW327741:BGZ327741 AXA327741:AXD327741 ANE327741:ANH327741 ADI327741:ADL327741 TM327741:TP327741 JQ327741:JT327741 T327741:W327741 WWC262205:WWF262205 WMG262205:WMJ262205 WCK262205:WCN262205 VSO262205:VSR262205 VIS262205:VIV262205 UYW262205:UYZ262205 UPA262205:UPD262205 UFE262205:UFH262205 TVI262205:TVL262205 TLM262205:TLP262205 TBQ262205:TBT262205 SRU262205:SRX262205 SHY262205:SIB262205 RYC262205:RYF262205 ROG262205:ROJ262205 REK262205:REN262205 QUO262205:QUR262205 QKS262205:QKV262205 QAW262205:QAZ262205 PRA262205:PRD262205 PHE262205:PHH262205 OXI262205:OXL262205 ONM262205:ONP262205 ODQ262205:ODT262205 NTU262205:NTX262205 NJY262205:NKB262205 NAC262205:NAF262205 MQG262205:MQJ262205 MGK262205:MGN262205 LWO262205:LWR262205 LMS262205:LMV262205 LCW262205:LCZ262205 KTA262205:KTD262205 KJE262205:KJH262205 JZI262205:JZL262205 JPM262205:JPP262205 JFQ262205:JFT262205 IVU262205:IVX262205 ILY262205:IMB262205 ICC262205:ICF262205 HSG262205:HSJ262205 HIK262205:HIN262205 GYO262205:GYR262205 GOS262205:GOV262205 GEW262205:GEZ262205 FVA262205:FVD262205 FLE262205:FLH262205 FBI262205:FBL262205 ERM262205:ERP262205 EHQ262205:EHT262205 DXU262205:DXX262205 DNY262205:DOB262205 DEC262205:DEF262205 CUG262205:CUJ262205 CKK262205:CKN262205 CAO262205:CAR262205 BQS262205:BQV262205 BGW262205:BGZ262205 AXA262205:AXD262205 ANE262205:ANH262205 ADI262205:ADL262205 TM262205:TP262205 JQ262205:JT262205 T262205:W262205 WWC196669:WWF196669 WMG196669:WMJ196669 WCK196669:WCN196669 VSO196669:VSR196669 VIS196669:VIV196669 UYW196669:UYZ196669 UPA196669:UPD196669 UFE196669:UFH196669 TVI196669:TVL196669 TLM196669:TLP196669 TBQ196669:TBT196669 SRU196669:SRX196669 SHY196669:SIB196669 RYC196669:RYF196669 ROG196669:ROJ196669 REK196669:REN196669 QUO196669:QUR196669 QKS196669:QKV196669 QAW196669:QAZ196669 PRA196669:PRD196669 PHE196669:PHH196669 OXI196669:OXL196669 ONM196669:ONP196669 ODQ196669:ODT196669 NTU196669:NTX196669 NJY196669:NKB196669 NAC196669:NAF196669 MQG196669:MQJ196669 MGK196669:MGN196669 LWO196669:LWR196669 LMS196669:LMV196669 LCW196669:LCZ196669 KTA196669:KTD196669 KJE196669:KJH196669 JZI196669:JZL196669 JPM196669:JPP196669 JFQ196669:JFT196669 IVU196669:IVX196669 ILY196669:IMB196669 ICC196669:ICF196669 HSG196669:HSJ196669 HIK196669:HIN196669 GYO196669:GYR196669 GOS196669:GOV196669 GEW196669:GEZ196669 FVA196669:FVD196669 FLE196669:FLH196669 FBI196669:FBL196669 ERM196669:ERP196669 EHQ196669:EHT196669 DXU196669:DXX196669 DNY196669:DOB196669 DEC196669:DEF196669 CUG196669:CUJ196669 CKK196669:CKN196669 CAO196669:CAR196669 BQS196669:BQV196669 BGW196669:BGZ196669 AXA196669:AXD196669 ANE196669:ANH196669 ADI196669:ADL196669 TM196669:TP196669 JQ196669:JT196669 T196669:W196669 WWC131133:WWF131133 WMG131133:WMJ131133 WCK131133:WCN131133 VSO131133:VSR131133 VIS131133:VIV131133 UYW131133:UYZ131133 UPA131133:UPD131133 UFE131133:UFH131133 TVI131133:TVL131133 TLM131133:TLP131133 TBQ131133:TBT131133 SRU131133:SRX131133 SHY131133:SIB131133 RYC131133:RYF131133 ROG131133:ROJ131133 REK131133:REN131133 QUO131133:QUR131133 QKS131133:QKV131133 QAW131133:QAZ131133 PRA131133:PRD131133 PHE131133:PHH131133 OXI131133:OXL131133 ONM131133:ONP131133 ODQ131133:ODT131133 NTU131133:NTX131133 NJY131133:NKB131133 NAC131133:NAF131133 MQG131133:MQJ131133 MGK131133:MGN131133 LWO131133:LWR131133 LMS131133:LMV131133 LCW131133:LCZ131133 KTA131133:KTD131133 KJE131133:KJH131133 JZI131133:JZL131133 JPM131133:JPP131133 JFQ131133:JFT131133 IVU131133:IVX131133 ILY131133:IMB131133 ICC131133:ICF131133 HSG131133:HSJ131133 HIK131133:HIN131133 GYO131133:GYR131133 GOS131133:GOV131133 GEW131133:GEZ131133 FVA131133:FVD131133 FLE131133:FLH131133 FBI131133:FBL131133 ERM131133:ERP131133 EHQ131133:EHT131133 DXU131133:DXX131133 DNY131133:DOB131133 DEC131133:DEF131133 CUG131133:CUJ131133 CKK131133:CKN131133 CAO131133:CAR131133 BQS131133:BQV131133 BGW131133:BGZ131133 AXA131133:AXD131133 ANE131133:ANH131133 ADI131133:ADL131133 TM131133:TP131133 JQ131133:JT131133 T131133:W131133 WWC65597:WWF65597 WMG65597:WMJ65597 WCK65597:WCN65597 VSO65597:VSR65597 VIS65597:VIV65597 UYW65597:UYZ65597 UPA65597:UPD65597 UFE65597:UFH65597 TVI65597:TVL65597 TLM65597:TLP65597 TBQ65597:TBT65597 SRU65597:SRX65597 SHY65597:SIB65597 RYC65597:RYF65597 ROG65597:ROJ65597 REK65597:REN65597 QUO65597:QUR65597 QKS65597:QKV65597 QAW65597:QAZ65597 PRA65597:PRD65597 PHE65597:PHH65597 OXI65597:OXL65597 ONM65597:ONP65597 ODQ65597:ODT65597 NTU65597:NTX65597 NJY65597:NKB65597 NAC65597:NAF65597 MQG65597:MQJ65597 MGK65597:MGN65597 LWO65597:LWR65597 LMS65597:LMV65597 LCW65597:LCZ65597 KTA65597:KTD65597 KJE65597:KJH65597 JZI65597:JZL65597 JPM65597:JPP65597 JFQ65597:JFT65597 IVU65597:IVX65597 ILY65597:IMB65597 ICC65597:ICF65597 HSG65597:HSJ65597 HIK65597:HIN65597 GYO65597:GYR65597 GOS65597:GOV65597 GEW65597:GEZ65597 FVA65597:FVD65597 FLE65597:FLH65597 FBI65597:FBL65597 ERM65597:ERP65597 EHQ65597:EHT65597 DXU65597:DXX65597 DNY65597:DOB65597 DEC65597:DEF65597 CUG65597:CUJ65597 CKK65597:CKN65597 CAO65597:CAR65597 BQS65597:BQV65597 BGW65597:BGZ65597 AXA65597:AXD65597 ANE65597:ANH65597 ADI65597:ADL65597 TM65597:TP65597 JQ65597:JT65597 T65597:W65597 WWC33:WWF33 WMG33:WMJ33 WCK33:WCN33 VSO33:VSR33 VIS33:VIV33 UYW33:UYZ33 UPA33:UPD33 UFE33:UFH33 TVI33:TVL33 TLM33:TLP33 TBQ33:TBT33 SRU33:SRX33 SHY33:SIB33 RYC33:RYF33 ROG33:ROJ33 REK33:REN33 QUO33:QUR33 QKS33:QKV33 QAW33:QAZ33 PRA33:PRD33 PHE33:PHH33 OXI33:OXL33 ONM33:ONP33 ODQ33:ODT33 NTU33:NTX33 NJY33:NKB33 NAC33:NAF33 MQG33:MQJ33 MGK33:MGN33 LWO33:LWR33 LMS33:LMV33 LCW33:LCZ33 KTA33:KTD33 KJE33:KJH33 JZI33:JZL33 JPM33:JPP33 JFQ33:JFT33 IVU33:IVX33 ILY33:IMB33 ICC33:ICF33 HSG33:HSJ33 HIK33:HIN33 GYO33:GYR33 GOS33:GOV33 GEW33:GEZ33 FVA33:FVD33 FLE33:FLH33 FBI33:FBL33 ERM33:ERP33 EHQ33:EHT33 DXU33:DXX33 DNY33:DOB33 DEC33:DEF33 CUG33:CUJ33 CKK33:CKN33 CAO33:CAR33 BQS33:BQV33 BGW33:BGZ33 AXA33:AXD33 ANE33:ANH33 ADI33:ADL33 TM33:TP33 JQ33:JT33 WWC983099:WWF983099 WMG983099:WMJ983099 WCK983099:WCN983099 VSO983099:VSR983099 VIS983099:VIV983099 UYW983099:UYZ983099 UPA983099:UPD983099 UFE983099:UFH983099 TVI983099:TVL983099 TLM983099:TLP983099 TBQ983099:TBT983099 SRU983099:SRX983099 SHY983099:SIB983099 RYC983099:RYF983099 ROG983099:ROJ983099 REK983099:REN983099 QUO983099:QUR983099 QKS983099:QKV983099 QAW983099:QAZ983099 PRA983099:PRD983099 PHE983099:PHH983099 OXI983099:OXL983099 ONM983099:ONP983099 ODQ983099:ODT983099 NTU983099:NTX983099 NJY983099:NKB983099 NAC983099:NAF983099 MQG983099:MQJ983099 MGK983099:MGN983099 LWO983099:LWR983099 LMS983099:LMV983099 LCW983099:LCZ983099 KTA983099:KTD983099 KJE983099:KJH983099 JZI983099:JZL983099 JPM983099:JPP983099 JFQ983099:JFT983099 IVU983099:IVX983099 ILY983099:IMB983099 ICC983099:ICF983099 HSG983099:HSJ983099 HIK983099:HIN983099 GYO983099:GYR983099 GOS983099:GOV983099 GEW983099:GEZ983099 FVA983099:FVD983099 FLE983099:FLH983099 FBI983099:FBL983099 ERM983099:ERP983099 EHQ983099:EHT983099 DXU983099:DXX983099 DNY983099:DOB983099 DEC983099:DEF983099 CUG983099:CUJ983099 CKK983099:CKN983099 CAO983099:CAR983099 BQS983099:BQV983099 BGW983099:BGZ983099 AXA983099:AXD983099 ANE983099:ANH983099 ADI983099:ADL983099 TM983099:TP983099 JQ983099:JT983099 T983099:W983099 WWC917563:WWF917563 WMG917563:WMJ917563 WCK917563:WCN917563 VSO917563:VSR917563 VIS917563:VIV917563 UYW917563:UYZ917563 UPA917563:UPD917563 UFE917563:UFH917563 TVI917563:TVL917563 TLM917563:TLP917563 TBQ917563:TBT917563 SRU917563:SRX917563 SHY917563:SIB917563 RYC917563:RYF917563 ROG917563:ROJ917563 REK917563:REN917563 QUO917563:QUR917563 QKS917563:QKV917563 QAW917563:QAZ917563 PRA917563:PRD917563 PHE917563:PHH917563 OXI917563:OXL917563 ONM917563:ONP917563 ODQ917563:ODT917563 NTU917563:NTX917563 NJY917563:NKB917563 NAC917563:NAF917563 MQG917563:MQJ917563 MGK917563:MGN917563 LWO917563:LWR917563 LMS917563:LMV917563 LCW917563:LCZ917563 KTA917563:KTD917563 KJE917563:KJH917563 JZI917563:JZL917563 JPM917563:JPP917563 JFQ917563:JFT917563 IVU917563:IVX917563 ILY917563:IMB917563 ICC917563:ICF917563 HSG917563:HSJ917563 HIK917563:HIN917563 GYO917563:GYR917563 GOS917563:GOV917563 GEW917563:GEZ917563 FVA917563:FVD917563 FLE917563:FLH917563 FBI917563:FBL917563 ERM917563:ERP917563 EHQ917563:EHT917563 DXU917563:DXX917563 DNY917563:DOB917563 DEC917563:DEF917563 CUG917563:CUJ917563 CKK917563:CKN917563 CAO917563:CAR917563 BQS917563:BQV917563 BGW917563:BGZ917563 AXA917563:AXD917563 ANE917563:ANH917563 ADI917563:ADL917563 TM917563:TP917563 JQ917563:JT917563 T917563:W917563 WWC852027:WWF852027 WMG852027:WMJ852027 WCK852027:WCN852027 VSO852027:VSR852027 VIS852027:VIV852027 UYW852027:UYZ852027 UPA852027:UPD852027 UFE852027:UFH852027 TVI852027:TVL852027 TLM852027:TLP852027 TBQ852027:TBT852027 SRU852027:SRX852027 SHY852027:SIB852027 RYC852027:RYF852027 ROG852027:ROJ852027 REK852027:REN852027 QUO852027:QUR852027 QKS852027:QKV852027 QAW852027:QAZ852027 PRA852027:PRD852027 PHE852027:PHH852027 OXI852027:OXL852027 ONM852027:ONP852027 ODQ852027:ODT852027 NTU852027:NTX852027 NJY852027:NKB852027 NAC852027:NAF852027 MQG852027:MQJ852027 MGK852027:MGN852027 LWO852027:LWR852027 LMS852027:LMV852027 LCW852027:LCZ852027 KTA852027:KTD852027 KJE852027:KJH852027 JZI852027:JZL852027 JPM852027:JPP852027 JFQ852027:JFT852027 IVU852027:IVX852027 ILY852027:IMB852027 ICC852027:ICF852027 HSG852027:HSJ852027 HIK852027:HIN852027 GYO852027:GYR852027 GOS852027:GOV852027 GEW852027:GEZ852027 FVA852027:FVD852027 FLE852027:FLH852027 FBI852027:FBL852027 ERM852027:ERP852027 EHQ852027:EHT852027 DXU852027:DXX852027 DNY852027:DOB852027 DEC852027:DEF852027 CUG852027:CUJ852027 CKK852027:CKN852027 CAO852027:CAR852027 BQS852027:BQV852027 BGW852027:BGZ852027 AXA852027:AXD852027 ANE852027:ANH852027 ADI852027:ADL852027 TM852027:TP852027 JQ852027:JT852027 T852027:W852027 WWC786491:WWF786491 WMG786491:WMJ786491 WCK786491:WCN786491 VSO786491:VSR786491 VIS786491:VIV786491 UYW786491:UYZ786491 UPA786491:UPD786491 UFE786491:UFH786491 TVI786491:TVL786491 TLM786491:TLP786491 TBQ786491:TBT786491 SRU786491:SRX786491 SHY786491:SIB786491 RYC786491:RYF786491 ROG786491:ROJ786491 REK786491:REN786491 QUO786491:QUR786491 QKS786491:QKV786491 QAW786491:QAZ786491 PRA786491:PRD786491 PHE786491:PHH786491 OXI786491:OXL786491 ONM786491:ONP786491 ODQ786491:ODT786491 NTU786491:NTX786491 NJY786491:NKB786491 NAC786491:NAF786491 MQG786491:MQJ786491 MGK786491:MGN786491 LWO786491:LWR786491 LMS786491:LMV786491 LCW786491:LCZ786491 KTA786491:KTD786491 KJE786491:KJH786491 JZI786491:JZL786491 JPM786491:JPP786491 JFQ786491:JFT786491 IVU786491:IVX786491 ILY786491:IMB786491 ICC786491:ICF786491 HSG786491:HSJ786491 HIK786491:HIN786491 GYO786491:GYR786491 GOS786491:GOV786491 GEW786491:GEZ786491 FVA786491:FVD786491 FLE786491:FLH786491 FBI786491:FBL786491 ERM786491:ERP786491 EHQ786491:EHT786491 DXU786491:DXX786491 DNY786491:DOB786491 DEC786491:DEF786491 CUG786491:CUJ786491 CKK786491:CKN786491 CAO786491:CAR786491 BQS786491:BQV786491 BGW786491:BGZ786491 AXA786491:AXD786491 ANE786491:ANH786491 ADI786491:ADL786491 TM786491:TP786491 JQ786491:JT786491 T786491:W786491 WWC720955:WWF720955 WMG720955:WMJ720955 WCK720955:WCN720955 VSO720955:VSR720955 VIS720955:VIV720955 UYW720955:UYZ720955 UPA720955:UPD720955 UFE720955:UFH720955 TVI720955:TVL720955 TLM720955:TLP720955 TBQ720955:TBT720955 SRU720955:SRX720955 SHY720955:SIB720955 RYC720955:RYF720955 ROG720955:ROJ720955 REK720955:REN720955 QUO720955:QUR720955 QKS720955:QKV720955 QAW720955:QAZ720955 PRA720955:PRD720955 PHE720955:PHH720955 OXI720955:OXL720955 ONM720955:ONP720955 ODQ720955:ODT720955 NTU720955:NTX720955 NJY720955:NKB720955 NAC720955:NAF720955 MQG720955:MQJ720955 MGK720955:MGN720955 LWO720955:LWR720955 LMS720955:LMV720955 LCW720955:LCZ720955 KTA720955:KTD720955 KJE720955:KJH720955 JZI720955:JZL720955 JPM720955:JPP720955 JFQ720955:JFT720955 IVU720955:IVX720955 ILY720955:IMB720955 ICC720955:ICF720955 HSG720955:HSJ720955 HIK720955:HIN720955 GYO720955:GYR720955 GOS720955:GOV720955 GEW720955:GEZ720955 FVA720955:FVD720955 FLE720955:FLH720955 FBI720955:FBL720955 ERM720955:ERP720955 EHQ720955:EHT720955 DXU720955:DXX720955 DNY720955:DOB720955 DEC720955:DEF720955 CUG720955:CUJ720955 CKK720955:CKN720955 CAO720955:CAR720955 BQS720955:BQV720955 BGW720955:BGZ720955 AXA720955:AXD720955 ANE720955:ANH720955 ADI720955:ADL720955 TM720955:TP720955 JQ720955:JT720955 T720955:W720955 WWC655419:WWF655419 WMG655419:WMJ655419 WCK655419:WCN655419 VSO655419:VSR655419 VIS655419:VIV655419 UYW655419:UYZ655419 UPA655419:UPD655419 UFE655419:UFH655419 TVI655419:TVL655419 TLM655419:TLP655419 TBQ655419:TBT655419 SRU655419:SRX655419 SHY655419:SIB655419 RYC655419:RYF655419 ROG655419:ROJ655419 REK655419:REN655419 QUO655419:QUR655419 QKS655419:QKV655419 QAW655419:QAZ655419 PRA655419:PRD655419 PHE655419:PHH655419 OXI655419:OXL655419 ONM655419:ONP655419 ODQ655419:ODT655419 NTU655419:NTX655419 NJY655419:NKB655419 NAC655419:NAF655419 MQG655419:MQJ655419 MGK655419:MGN655419 LWO655419:LWR655419 LMS655419:LMV655419 LCW655419:LCZ655419 KTA655419:KTD655419 KJE655419:KJH655419 JZI655419:JZL655419 JPM655419:JPP655419 JFQ655419:JFT655419 IVU655419:IVX655419 ILY655419:IMB655419 ICC655419:ICF655419 HSG655419:HSJ655419 HIK655419:HIN655419 GYO655419:GYR655419 GOS655419:GOV655419 GEW655419:GEZ655419 FVA655419:FVD655419 FLE655419:FLH655419 FBI655419:FBL655419 ERM655419:ERP655419 EHQ655419:EHT655419 DXU655419:DXX655419 DNY655419:DOB655419 DEC655419:DEF655419 CUG655419:CUJ655419 CKK655419:CKN655419 CAO655419:CAR655419 BQS655419:BQV655419 BGW655419:BGZ655419 AXA655419:AXD655419 ANE655419:ANH655419 ADI655419:ADL655419 TM655419:TP655419 JQ655419:JT655419 T655419:W655419 WWC589883:WWF589883 WMG589883:WMJ589883 WCK589883:WCN589883 VSO589883:VSR589883 VIS589883:VIV589883 UYW589883:UYZ589883 UPA589883:UPD589883 UFE589883:UFH589883 TVI589883:TVL589883 TLM589883:TLP589883 TBQ589883:TBT589883 SRU589883:SRX589883 SHY589883:SIB589883 RYC589883:RYF589883 ROG589883:ROJ589883 REK589883:REN589883 QUO589883:QUR589883 QKS589883:QKV589883 QAW589883:QAZ589883 PRA589883:PRD589883 PHE589883:PHH589883 OXI589883:OXL589883 ONM589883:ONP589883 ODQ589883:ODT589883 NTU589883:NTX589883 NJY589883:NKB589883 NAC589883:NAF589883 MQG589883:MQJ589883 MGK589883:MGN589883 LWO589883:LWR589883 LMS589883:LMV589883 LCW589883:LCZ589883 KTA589883:KTD589883 KJE589883:KJH589883 JZI589883:JZL589883 JPM589883:JPP589883 JFQ589883:JFT589883 IVU589883:IVX589883 ILY589883:IMB589883 ICC589883:ICF589883 HSG589883:HSJ589883 HIK589883:HIN589883 GYO589883:GYR589883 GOS589883:GOV589883 GEW589883:GEZ589883 FVA589883:FVD589883 FLE589883:FLH589883 FBI589883:FBL589883 ERM589883:ERP589883 EHQ589883:EHT589883 DXU589883:DXX589883 DNY589883:DOB589883 DEC589883:DEF589883 CUG589883:CUJ589883 CKK589883:CKN589883 CAO589883:CAR589883 BQS589883:BQV589883 BGW589883:BGZ589883 AXA589883:AXD589883 ANE589883:ANH589883 ADI589883:ADL589883 TM589883:TP589883 JQ589883:JT589883 T589883:W589883 WWC524347:WWF524347 WMG524347:WMJ524347 WCK524347:WCN524347 VSO524347:VSR524347 VIS524347:VIV524347 UYW524347:UYZ524347 UPA524347:UPD524347 UFE524347:UFH524347 TVI524347:TVL524347 TLM524347:TLP524347 TBQ524347:TBT524347 SRU524347:SRX524347 SHY524347:SIB524347 RYC524347:RYF524347 ROG524347:ROJ524347 REK524347:REN524347 QUO524347:QUR524347 QKS524347:QKV524347 QAW524347:QAZ524347 PRA524347:PRD524347 PHE524347:PHH524347 OXI524347:OXL524347 ONM524347:ONP524347 ODQ524347:ODT524347 NTU524347:NTX524347 NJY524347:NKB524347 NAC524347:NAF524347 MQG524347:MQJ524347 MGK524347:MGN524347 LWO524347:LWR524347 LMS524347:LMV524347 LCW524347:LCZ524347 KTA524347:KTD524347 KJE524347:KJH524347 JZI524347:JZL524347 JPM524347:JPP524347 JFQ524347:JFT524347 IVU524347:IVX524347 ILY524347:IMB524347 ICC524347:ICF524347 HSG524347:HSJ524347 HIK524347:HIN524347 GYO524347:GYR524347 GOS524347:GOV524347 GEW524347:GEZ524347 FVA524347:FVD524347 FLE524347:FLH524347 FBI524347:FBL524347 ERM524347:ERP524347 EHQ524347:EHT524347 DXU524347:DXX524347 DNY524347:DOB524347 DEC524347:DEF524347 CUG524347:CUJ524347 CKK524347:CKN524347 CAO524347:CAR524347 BQS524347:BQV524347 BGW524347:BGZ524347 AXA524347:AXD524347 ANE524347:ANH524347 ADI524347:ADL524347 TM524347:TP524347 JQ524347:JT524347 T524347:W524347 WWC458811:WWF458811 WMG458811:WMJ458811 WCK458811:WCN458811 VSO458811:VSR458811 VIS458811:VIV458811 UYW458811:UYZ458811 UPA458811:UPD458811 UFE458811:UFH458811 TVI458811:TVL458811 TLM458811:TLP458811 TBQ458811:TBT458811 SRU458811:SRX458811 SHY458811:SIB458811 RYC458811:RYF458811 ROG458811:ROJ458811 REK458811:REN458811 QUO458811:QUR458811 QKS458811:QKV458811 QAW458811:QAZ458811 PRA458811:PRD458811 PHE458811:PHH458811 OXI458811:OXL458811 ONM458811:ONP458811 ODQ458811:ODT458811 NTU458811:NTX458811 NJY458811:NKB458811 NAC458811:NAF458811 MQG458811:MQJ458811 MGK458811:MGN458811 LWO458811:LWR458811 LMS458811:LMV458811 LCW458811:LCZ458811 KTA458811:KTD458811 KJE458811:KJH458811 JZI458811:JZL458811 JPM458811:JPP458811 JFQ458811:JFT458811 IVU458811:IVX458811 ILY458811:IMB458811 ICC458811:ICF458811 HSG458811:HSJ458811 HIK458811:HIN458811 GYO458811:GYR458811 GOS458811:GOV458811 GEW458811:GEZ458811 FVA458811:FVD458811 FLE458811:FLH458811 FBI458811:FBL458811 ERM458811:ERP458811 EHQ458811:EHT458811 DXU458811:DXX458811 DNY458811:DOB458811 DEC458811:DEF458811 CUG458811:CUJ458811 CKK458811:CKN458811 CAO458811:CAR458811 BQS458811:BQV458811 BGW458811:BGZ458811 AXA458811:AXD458811 ANE458811:ANH458811 ADI458811:ADL458811 TM458811:TP458811 JQ458811:JT458811 T458811:W458811 WWC393275:WWF393275 WMG393275:WMJ393275 WCK393275:WCN393275 VSO393275:VSR393275 VIS393275:VIV393275 UYW393275:UYZ393275 UPA393275:UPD393275 UFE393275:UFH393275 TVI393275:TVL393275 TLM393275:TLP393275 TBQ393275:TBT393275 SRU393275:SRX393275 SHY393275:SIB393275 RYC393275:RYF393275 ROG393275:ROJ393275 REK393275:REN393275 QUO393275:QUR393275 QKS393275:QKV393275 QAW393275:QAZ393275 PRA393275:PRD393275 PHE393275:PHH393275 OXI393275:OXL393275 ONM393275:ONP393275 ODQ393275:ODT393275 NTU393275:NTX393275 NJY393275:NKB393275 NAC393275:NAF393275 MQG393275:MQJ393275 MGK393275:MGN393275 LWO393275:LWR393275 LMS393275:LMV393275 LCW393275:LCZ393275 KTA393275:KTD393275 KJE393275:KJH393275 JZI393275:JZL393275 JPM393275:JPP393275 JFQ393275:JFT393275 IVU393275:IVX393275 ILY393275:IMB393275 ICC393275:ICF393275 HSG393275:HSJ393275 HIK393275:HIN393275 GYO393275:GYR393275 GOS393275:GOV393275 GEW393275:GEZ393275 FVA393275:FVD393275 FLE393275:FLH393275 FBI393275:FBL393275 ERM393275:ERP393275 EHQ393275:EHT393275 DXU393275:DXX393275 DNY393275:DOB393275 DEC393275:DEF393275 CUG393275:CUJ393275 CKK393275:CKN393275 CAO393275:CAR393275 BQS393275:BQV393275 BGW393275:BGZ393275 AXA393275:AXD393275 ANE393275:ANH393275 ADI393275:ADL393275 TM393275:TP393275 JQ393275:JT393275 T393275:W393275 WWC327739:WWF327739 WMG327739:WMJ327739 WCK327739:WCN327739 VSO327739:VSR327739 VIS327739:VIV327739 UYW327739:UYZ327739 UPA327739:UPD327739 UFE327739:UFH327739 TVI327739:TVL327739 TLM327739:TLP327739 TBQ327739:TBT327739 SRU327739:SRX327739 SHY327739:SIB327739 RYC327739:RYF327739 ROG327739:ROJ327739 REK327739:REN327739 QUO327739:QUR327739 QKS327739:QKV327739 QAW327739:QAZ327739 PRA327739:PRD327739 PHE327739:PHH327739 OXI327739:OXL327739 ONM327739:ONP327739 ODQ327739:ODT327739 NTU327739:NTX327739 NJY327739:NKB327739 NAC327739:NAF327739 MQG327739:MQJ327739 MGK327739:MGN327739 LWO327739:LWR327739 LMS327739:LMV327739 LCW327739:LCZ327739 KTA327739:KTD327739 KJE327739:KJH327739 JZI327739:JZL327739 JPM327739:JPP327739 JFQ327739:JFT327739 IVU327739:IVX327739 ILY327739:IMB327739 ICC327739:ICF327739 HSG327739:HSJ327739 HIK327739:HIN327739 GYO327739:GYR327739 GOS327739:GOV327739 GEW327739:GEZ327739 FVA327739:FVD327739 FLE327739:FLH327739 FBI327739:FBL327739 ERM327739:ERP327739 EHQ327739:EHT327739 DXU327739:DXX327739 DNY327739:DOB327739 DEC327739:DEF327739 CUG327739:CUJ327739 CKK327739:CKN327739 CAO327739:CAR327739 BQS327739:BQV327739 BGW327739:BGZ327739 AXA327739:AXD327739 ANE327739:ANH327739 ADI327739:ADL327739 TM327739:TP327739 JQ327739:JT327739 T327739:W327739 WWC262203:WWF262203 WMG262203:WMJ262203 WCK262203:WCN262203 VSO262203:VSR262203 VIS262203:VIV262203 UYW262203:UYZ262203 UPA262203:UPD262203 UFE262203:UFH262203 TVI262203:TVL262203 TLM262203:TLP262203 TBQ262203:TBT262203 SRU262203:SRX262203 SHY262203:SIB262203 RYC262203:RYF262203 ROG262203:ROJ262203 REK262203:REN262203 QUO262203:QUR262203 QKS262203:QKV262203 QAW262203:QAZ262203 PRA262203:PRD262203 PHE262203:PHH262203 OXI262203:OXL262203 ONM262203:ONP262203 ODQ262203:ODT262203 NTU262203:NTX262203 NJY262203:NKB262203 NAC262203:NAF262203 MQG262203:MQJ262203 MGK262203:MGN262203 LWO262203:LWR262203 LMS262203:LMV262203 LCW262203:LCZ262203 KTA262203:KTD262203 KJE262203:KJH262203 JZI262203:JZL262203 JPM262203:JPP262203 JFQ262203:JFT262203 IVU262203:IVX262203 ILY262203:IMB262203 ICC262203:ICF262203 HSG262203:HSJ262203 HIK262203:HIN262203 GYO262203:GYR262203 GOS262203:GOV262203 GEW262203:GEZ262203 FVA262203:FVD262203 FLE262203:FLH262203 FBI262203:FBL262203 ERM262203:ERP262203 EHQ262203:EHT262203 DXU262203:DXX262203 DNY262203:DOB262203 DEC262203:DEF262203 CUG262203:CUJ262203 CKK262203:CKN262203 CAO262203:CAR262203 BQS262203:BQV262203 BGW262203:BGZ262203 AXA262203:AXD262203 ANE262203:ANH262203 ADI262203:ADL262203 TM262203:TP262203 JQ262203:JT262203 T262203:W262203 WWC196667:WWF196667 WMG196667:WMJ196667 WCK196667:WCN196667 VSO196667:VSR196667 VIS196667:VIV196667 UYW196667:UYZ196667 UPA196667:UPD196667 UFE196667:UFH196667 TVI196667:TVL196667 TLM196667:TLP196667 TBQ196667:TBT196667 SRU196667:SRX196667 SHY196667:SIB196667 RYC196667:RYF196667 ROG196667:ROJ196667 REK196667:REN196667 QUO196667:QUR196667 QKS196667:QKV196667 QAW196667:QAZ196667 PRA196667:PRD196667 PHE196667:PHH196667 OXI196667:OXL196667 ONM196667:ONP196667 ODQ196667:ODT196667 NTU196667:NTX196667 NJY196667:NKB196667 NAC196667:NAF196667 MQG196667:MQJ196667 MGK196667:MGN196667 LWO196667:LWR196667 LMS196667:LMV196667 LCW196667:LCZ196667 KTA196667:KTD196667 KJE196667:KJH196667 JZI196667:JZL196667 JPM196667:JPP196667 JFQ196667:JFT196667 IVU196667:IVX196667 ILY196667:IMB196667 ICC196667:ICF196667 HSG196667:HSJ196667 HIK196667:HIN196667 GYO196667:GYR196667 GOS196667:GOV196667 GEW196667:GEZ196667 FVA196667:FVD196667 FLE196667:FLH196667 FBI196667:FBL196667 ERM196667:ERP196667 EHQ196667:EHT196667 DXU196667:DXX196667 DNY196667:DOB196667 DEC196667:DEF196667 CUG196667:CUJ196667 CKK196667:CKN196667 CAO196667:CAR196667 BQS196667:BQV196667 BGW196667:BGZ196667 AXA196667:AXD196667 ANE196667:ANH196667 ADI196667:ADL196667 TM196667:TP196667 JQ196667:JT196667 T196667:W196667 WWC131131:WWF131131 WMG131131:WMJ131131 WCK131131:WCN131131 VSO131131:VSR131131 VIS131131:VIV131131 UYW131131:UYZ131131 UPA131131:UPD131131 UFE131131:UFH131131 TVI131131:TVL131131 TLM131131:TLP131131 TBQ131131:TBT131131 SRU131131:SRX131131 SHY131131:SIB131131 RYC131131:RYF131131 ROG131131:ROJ131131 REK131131:REN131131 QUO131131:QUR131131 QKS131131:QKV131131 QAW131131:QAZ131131 PRA131131:PRD131131 PHE131131:PHH131131 OXI131131:OXL131131 ONM131131:ONP131131 ODQ131131:ODT131131 NTU131131:NTX131131 NJY131131:NKB131131 NAC131131:NAF131131 MQG131131:MQJ131131 MGK131131:MGN131131 LWO131131:LWR131131 LMS131131:LMV131131 LCW131131:LCZ131131 KTA131131:KTD131131 KJE131131:KJH131131 JZI131131:JZL131131 JPM131131:JPP131131 JFQ131131:JFT131131 IVU131131:IVX131131 ILY131131:IMB131131 ICC131131:ICF131131 HSG131131:HSJ131131 HIK131131:HIN131131 GYO131131:GYR131131 GOS131131:GOV131131 GEW131131:GEZ131131 FVA131131:FVD131131 FLE131131:FLH131131 FBI131131:FBL131131 ERM131131:ERP131131 EHQ131131:EHT131131 DXU131131:DXX131131 DNY131131:DOB131131 DEC131131:DEF131131 CUG131131:CUJ131131 CKK131131:CKN131131 CAO131131:CAR131131 BQS131131:BQV131131 BGW131131:BGZ131131 AXA131131:AXD131131 ANE131131:ANH131131 ADI131131:ADL131131 TM131131:TP131131 JQ131131:JT131131 T131131:W131131 WWC65595:WWF65595 WMG65595:WMJ65595 WCK65595:WCN65595 VSO65595:VSR65595 VIS65595:VIV65595 UYW65595:UYZ65595 UPA65595:UPD65595 UFE65595:UFH65595 TVI65595:TVL65595 TLM65595:TLP65595 TBQ65595:TBT65595 SRU65595:SRX65595 SHY65595:SIB65595 RYC65595:RYF65595 ROG65595:ROJ65595 REK65595:REN65595 QUO65595:QUR65595 QKS65595:QKV65595 QAW65595:QAZ65595 PRA65595:PRD65595 PHE65595:PHH65595 OXI65595:OXL65595 ONM65595:ONP65595 ODQ65595:ODT65595 NTU65595:NTX65595 NJY65595:NKB65595 NAC65595:NAF65595 MQG65595:MQJ65595 MGK65595:MGN65595 LWO65595:LWR65595 LMS65595:LMV65595 LCW65595:LCZ65595 KTA65595:KTD65595 KJE65595:KJH65595 JZI65595:JZL65595 JPM65595:JPP65595 JFQ65595:JFT65595 IVU65595:IVX65595 ILY65595:IMB65595 ICC65595:ICF65595 HSG65595:HSJ65595 HIK65595:HIN65595 GYO65595:GYR65595 GOS65595:GOV65595 GEW65595:GEZ65595 FVA65595:FVD65595 FLE65595:FLH65595 FBI65595:FBL65595 ERM65595:ERP65595 EHQ65595:EHT65595 DXU65595:DXX65595 DNY65595:DOB65595 DEC65595:DEF65595 CUG65595:CUJ65595 CKK65595:CKN65595 CAO65595:CAR65595 BQS65595:BQV65595 BGW65595:BGZ65595 AXA65595:AXD65595 ANE65595:ANH65595 ADI65595:ADL65595 TM65595:TP65595 JQ65595:JT65595 T65595:W65595 WWC983097:WWF983097 WMG983097:WMJ983097 WCK983097:WCN983097 VSO983097:VSR983097 VIS983097:VIV983097 UYW983097:UYZ983097 UPA983097:UPD983097 UFE983097:UFH983097 TVI983097:TVL983097 TLM983097:TLP983097 TBQ983097:TBT983097 SRU983097:SRX983097 SHY983097:SIB983097 RYC983097:RYF983097 ROG983097:ROJ983097 REK983097:REN983097 QUO983097:QUR983097 QKS983097:QKV983097 QAW983097:QAZ983097 PRA983097:PRD983097 PHE983097:PHH983097 OXI983097:OXL983097 ONM983097:ONP983097 ODQ983097:ODT983097 NTU983097:NTX983097 NJY983097:NKB983097 NAC983097:NAF983097 MQG983097:MQJ983097 MGK983097:MGN983097 LWO983097:LWR983097 LMS983097:LMV983097 LCW983097:LCZ983097 KTA983097:KTD983097 KJE983097:KJH983097 JZI983097:JZL983097 JPM983097:JPP983097 JFQ983097:JFT983097 IVU983097:IVX983097 ILY983097:IMB983097 ICC983097:ICF983097 HSG983097:HSJ983097 HIK983097:HIN983097 GYO983097:GYR983097 GOS983097:GOV983097 GEW983097:GEZ983097 FVA983097:FVD983097 FLE983097:FLH983097 FBI983097:FBL983097 ERM983097:ERP983097 EHQ983097:EHT983097 DXU983097:DXX983097 DNY983097:DOB983097 DEC983097:DEF983097 CUG983097:CUJ983097 CKK983097:CKN983097 CAO983097:CAR983097 BQS983097:BQV983097 BGW983097:BGZ983097 AXA983097:AXD983097 ANE983097:ANH983097 ADI983097:ADL983097 TM983097:TP983097 JQ983097:JT983097 T983097:W983097 WWC917561:WWF917561 WMG917561:WMJ917561 WCK917561:WCN917561 VSO917561:VSR917561 VIS917561:VIV917561 UYW917561:UYZ917561 UPA917561:UPD917561 UFE917561:UFH917561 TVI917561:TVL917561 TLM917561:TLP917561 TBQ917561:TBT917561 SRU917561:SRX917561 SHY917561:SIB917561 RYC917561:RYF917561 ROG917561:ROJ917561 REK917561:REN917561 QUO917561:QUR917561 QKS917561:QKV917561 QAW917561:QAZ917561 PRA917561:PRD917561 PHE917561:PHH917561 OXI917561:OXL917561 ONM917561:ONP917561 ODQ917561:ODT917561 NTU917561:NTX917561 NJY917561:NKB917561 NAC917561:NAF917561 MQG917561:MQJ917561 MGK917561:MGN917561 LWO917561:LWR917561 LMS917561:LMV917561 LCW917561:LCZ917561 KTA917561:KTD917561 KJE917561:KJH917561 JZI917561:JZL917561 JPM917561:JPP917561 JFQ917561:JFT917561 IVU917561:IVX917561 ILY917561:IMB917561 ICC917561:ICF917561 HSG917561:HSJ917561 HIK917561:HIN917561 GYO917561:GYR917561 GOS917561:GOV917561 GEW917561:GEZ917561 FVA917561:FVD917561 FLE917561:FLH917561 FBI917561:FBL917561 ERM917561:ERP917561 EHQ917561:EHT917561 DXU917561:DXX917561 DNY917561:DOB917561 DEC917561:DEF917561 CUG917561:CUJ917561 CKK917561:CKN917561 CAO917561:CAR917561 BQS917561:BQV917561 BGW917561:BGZ917561 AXA917561:AXD917561 ANE917561:ANH917561 ADI917561:ADL917561 TM917561:TP917561 JQ917561:JT917561 T917561:W917561 WWC852025:WWF852025 WMG852025:WMJ852025 WCK852025:WCN852025 VSO852025:VSR852025 VIS852025:VIV852025 UYW852025:UYZ852025 UPA852025:UPD852025 UFE852025:UFH852025 TVI852025:TVL852025 TLM852025:TLP852025 TBQ852025:TBT852025 SRU852025:SRX852025 SHY852025:SIB852025 RYC852025:RYF852025 ROG852025:ROJ852025 REK852025:REN852025 QUO852025:QUR852025 QKS852025:QKV852025 QAW852025:QAZ852025 PRA852025:PRD852025 PHE852025:PHH852025 OXI852025:OXL852025 ONM852025:ONP852025 ODQ852025:ODT852025 NTU852025:NTX852025 NJY852025:NKB852025 NAC852025:NAF852025 MQG852025:MQJ852025 MGK852025:MGN852025 LWO852025:LWR852025 LMS852025:LMV852025 LCW852025:LCZ852025 KTA852025:KTD852025 KJE852025:KJH852025 JZI852025:JZL852025 JPM852025:JPP852025 JFQ852025:JFT852025 IVU852025:IVX852025 ILY852025:IMB852025 ICC852025:ICF852025 HSG852025:HSJ852025 HIK852025:HIN852025 GYO852025:GYR852025 GOS852025:GOV852025 GEW852025:GEZ852025 FVA852025:FVD852025 FLE852025:FLH852025 FBI852025:FBL852025 ERM852025:ERP852025 EHQ852025:EHT852025 DXU852025:DXX852025 DNY852025:DOB852025 DEC852025:DEF852025 CUG852025:CUJ852025 CKK852025:CKN852025 CAO852025:CAR852025 BQS852025:BQV852025 BGW852025:BGZ852025 AXA852025:AXD852025 ANE852025:ANH852025 ADI852025:ADL852025 TM852025:TP852025 JQ852025:JT852025 T852025:W852025 WWC786489:WWF786489 WMG786489:WMJ786489 WCK786489:WCN786489 VSO786489:VSR786489 VIS786489:VIV786489 UYW786489:UYZ786489 UPA786489:UPD786489 UFE786489:UFH786489 TVI786489:TVL786489 TLM786489:TLP786489 TBQ786489:TBT786489 SRU786489:SRX786489 SHY786489:SIB786489 RYC786489:RYF786489 ROG786489:ROJ786489 REK786489:REN786489 QUO786489:QUR786489 QKS786489:QKV786489 QAW786489:QAZ786489 PRA786489:PRD786489 PHE786489:PHH786489 OXI786489:OXL786489 ONM786489:ONP786489 ODQ786489:ODT786489 NTU786489:NTX786489 NJY786489:NKB786489 NAC786489:NAF786489 MQG786489:MQJ786489 MGK786489:MGN786489 LWO786489:LWR786489 LMS786489:LMV786489 LCW786489:LCZ786489 KTA786489:KTD786489 KJE786489:KJH786489 JZI786489:JZL786489 JPM786489:JPP786489 JFQ786489:JFT786489 IVU786489:IVX786489 ILY786489:IMB786489 ICC786489:ICF786489 HSG786489:HSJ786489 HIK786489:HIN786489 GYO786489:GYR786489 GOS786489:GOV786489 GEW786489:GEZ786489 FVA786489:FVD786489 FLE786489:FLH786489 FBI786489:FBL786489 ERM786489:ERP786489 EHQ786489:EHT786489 DXU786489:DXX786489 DNY786489:DOB786489 DEC786489:DEF786489 CUG786489:CUJ786489 CKK786489:CKN786489 CAO786489:CAR786489 BQS786489:BQV786489 BGW786489:BGZ786489 AXA786489:AXD786489 ANE786489:ANH786489 ADI786489:ADL786489 TM786489:TP786489 JQ786489:JT786489 T786489:W786489 WWC720953:WWF720953 WMG720953:WMJ720953 WCK720953:WCN720953 VSO720953:VSR720953 VIS720953:VIV720953 UYW720953:UYZ720953 UPA720953:UPD720953 UFE720953:UFH720953 TVI720953:TVL720953 TLM720953:TLP720953 TBQ720953:TBT720953 SRU720953:SRX720953 SHY720953:SIB720953 RYC720953:RYF720953 ROG720953:ROJ720953 REK720953:REN720953 QUO720953:QUR720953 QKS720953:QKV720953 QAW720953:QAZ720953 PRA720953:PRD720953 PHE720953:PHH720953 OXI720953:OXL720953 ONM720953:ONP720953 ODQ720953:ODT720953 NTU720953:NTX720953 NJY720953:NKB720953 NAC720953:NAF720953 MQG720953:MQJ720953 MGK720953:MGN720953 LWO720953:LWR720953 LMS720953:LMV720953 LCW720953:LCZ720953 KTA720953:KTD720953 KJE720953:KJH720953 JZI720953:JZL720953 JPM720953:JPP720953 JFQ720953:JFT720953 IVU720953:IVX720953 ILY720953:IMB720953 ICC720953:ICF720953 HSG720953:HSJ720953 HIK720953:HIN720953 GYO720953:GYR720953 GOS720953:GOV720953 GEW720953:GEZ720953 FVA720953:FVD720953 FLE720953:FLH720953 FBI720953:FBL720953 ERM720953:ERP720953 EHQ720953:EHT720953 DXU720953:DXX720953 DNY720953:DOB720953 DEC720953:DEF720953 CUG720953:CUJ720953 CKK720953:CKN720953 CAO720953:CAR720953 BQS720953:BQV720953 BGW720953:BGZ720953 AXA720953:AXD720953 ANE720953:ANH720953 ADI720953:ADL720953 TM720953:TP720953 JQ720953:JT720953 T720953:W720953 WWC655417:WWF655417 WMG655417:WMJ655417 WCK655417:WCN655417 VSO655417:VSR655417 VIS655417:VIV655417 UYW655417:UYZ655417 UPA655417:UPD655417 UFE655417:UFH655417 TVI655417:TVL655417 TLM655417:TLP655417 TBQ655417:TBT655417 SRU655417:SRX655417 SHY655417:SIB655417 RYC655417:RYF655417 ROG655417:ROJ655417 REK655417:REN655417 QUO655417:QUR655417 QKS655417:QKV655417 QAW655417:QAZ655417 PRA655417:PRD655417 PHE655417:PHH655417 OXI655417:OXL655417 ONM655417:ONP655417 ODQ655417:ODT655417 NTU655417:NTX655417 NJY655417:NKB655417 NAC655417:NAF655417 MQG655417:MQJ655417 MGK655417:MGN655417 LWO655417:LWR655417 LMS655417:LMV655417 LCW655417:LCZ655417 KTA655417:KTD655417 KJE655417:KJH655417 JZI655417:JZL655417 JPM655417:JPP655417 JFQ655417:JFT655417 IVU655417:IVX655417 ILY655417:IMB655417 ICC655417:ICF655417 HSG655417:HSJ655417 HIK655417:HIN655417 GYO655417:GYR655417 GOS655417:GOV655417 GEW655417:GEZ655417 FVA655417:FVD655417 FLE655417:FLH655417 FBI655417:FBL655417 ERM655417:ERP655417 EHQ655417:EHT655417 DXU655417:DXX655417 DNY655417:DOB655417 DEC655417:DEF655417 CUG655417:CUJ655417 CKK655417:CKN655417 CAO655417:CAR655417 BQS655417:BQV655417 BGW655417:BGZ655417 AXA655417:AXD655417 ANE655417:ANH655417 ADI655417:ADL655417 TM655417:TP655417 JQ655417:JT655417 T655417:W655417 WWC589881:WWF589881 WMG589881:WMJ589881 WCK589881:WCN589881 VSO589881:VSR589881 VIS589881:VIV589881 UYW589881:UYZ589881 UPA589881:UPD589881 UFE589881:UFH589881 TVI589881:TVL589881 TLM589881:TLP589881 TBQ589881:TBT589881 SRU589881:SRX589881 SHY589881:SIB589881 RYC589881:RYF589881 ROG589881:ROJ589881 REK589881:REN589881 QUO589881:QUR589881 QKS589881:QKV589881 QAW589881:QAZ589881 PRA589881:PRD589881 PHE589881:PHH589881 OXI589881:OXL589881 ONM589881:ONP589881 ODQ589881:ODT589881 NTU589881:NTX589881 NJY589881:NKB589881 NAC589881:NAF589881 MQG589881:MQJ589881 MGK589881:MGN589881 LWO589881:LWR589881 LMS589881:LMV589881 LCW589881:LCZ589881 KTA589881:KTD589881 KJE589881:KJH589881 JZI589881:JZL589881 JPM589881:JPP589881 JFQ589881:JFT589881 IVU589881:IVX589881 ILY589881:IMB589881 ICC589881:ICF589881 HSG589881:HSJ589881 HIK589881:HIN589881 GYO589881:GYR589881 GOS589881:GOV589881 GEW589881:GEZ589881 FVA589881:FVD589881 FLE589881:FLH589881 FBI589881:FBL589881 ERM589881:ERP589881 EHQ589881:EHT589881 DXU589881:DXX589881 DNY589881:DOB589881 DEC589881:DEF589881 CUG589881:CUJ589881 CKK589881:CKN589881 CAO589881:CAR589881 BQS589881:BQV589881 BGW589881:BGZ589881 AXA589881:AXD589881 ANE589881:ANH589881 ADI589881:ADL589881 TM589881:TP589881 JQ589881:JT589881 T589881:W589881 WWC524345:WWF524345 WMG524345:WMJ524345 WCK524345:WCN524345 VSO524345:VSR524345 VIS524345:VIV524345 UYW524345:UYZ524345 UPA524345:UPD524345 UFE524345:UFH524345 TVI524345:TVL524345 TLM524345:TLP524345 TBQ524345:TBT524345 SRU524345:SRX524345 SHY524345:SIB524345 RYC524345:RYF524345 ROG524345:ROJ524345 REK524345:REN524345 QUO524345:QUR524345 QKS524345:QKV524345 QAW524345:QAZ524345 PRA524345:PRD524345 PHE524345:PHH524345 OXI524345:OXL524345 ONM524345:ONP524345 ODQ524345:ODT524345 NTU524345:NTX524345 NJY524345:NKB524345 NAC524345:NAF524345 MQG524345:MQJ524345 MGK524345:MGN524345 LWO524345:LWR524345 LMS524345:LMV524345 LCW524345:LCZ524345 KTA524345:KTD524345 KJE524345:KJH524345 JZI524345:JZL524345 JPM524345:JPP524345 JFQ524345:JFT524345 IVU524345:IVX524345 ILY524345:IMB524345 ICC524345:ICF524345 HSG524345:HSJ524345 HIK524345:HIN524345 GYO524345:GYR524345 GOS524345:GOV524345 GEW524345:GEZ524345 FVA524345:FVD524345 FLE524345:FLH524345 FBI524345:FBL524345 ERM524345:ERP524345 EHQ524345:EHT524345 DXU524345:DXX524345 DNY524345:DOB524345 DEC524345:DEF524345 CUG524345:CUJ524345 CKK524345:CKN524345 CAO524345:CAR524345 BQS524345:BQV524345 BGW524345:BGZ524345 AXA524345:AXD524345 ANE524345:ANH524345 ADI524345:ADL524345 TM524345:TP524345 JQ524345:JT524345 T524345:W524345 WWC458809:WWF458809 WMG458809:WMJ458809 WCK458809:WCN458809 VSO458809:VSR458809 VIS458809:VIV458809 UYW458809:UYZ458809 UPA458809:UPD458809 UFE458809:UFH458809 TVI458809:TVL458809 TLM458809:TLP458809 TBQ458809:TBT458809 SRU458809:SRX458809 SHY458809:SIB458809 RYC458809:RYF458809 ROG458809:ROJ458809 REK458809:REN458809 QUO458809:QUR458809 QKS458809:QKV458809 QAW458809:QAZ458809 PRA458809:PRD458809 PHE458809:PHH458809 OXI458809:OXL458809 ONM458809:ONP458809 ODQ458809:ODT458809 NTU458809:NTX458809 NJY458809:NKB458809 NAC458809:NAF458809 MQG458809:MQJ458809 MGK458809:MGN458809 LWO458809:LWR458809 LMS458809:LMV458809 LCW458809:LCZ458809 KTA458809:KTD458809 KJE458809:KJH458809 JZI458809:JZL458809 JPM458809:JPP458809 JFQ458809:JFT458809 IVU458809:IVX458809 ILY458809:IMB458809 ICC458809:ICF458809 HSG458809:HSJ458809 HIK458809:HIN458809 GYO458809:GYR458809 GOS458809:GOV458809 GEW458809:GEZ458809 FVA458809:FVD458809 FLE458809:FLH458809 FBI458809:FBL458809 ERM458809:ERP458809 EHQ458809:EHT458809 DXU458809:DXX458809 DNY458809:DOB458809 DEC458809:DEF458809 CUG458809:CUJ458809 CKK458809:CKN458809 CAO458809:CAR458809 BQS458809:BQV458809 BGW458809:BGZ458809 AXA458809:AXD458809 ANE458809:ANH458809 ADI458809:ADL458809 TM458809:TP458809 JQ458809:JT458809 T458809:W458809 WWC393273:WWF393273 WMG393273:WMJ393273 WCK393273:WCN393273 VSO393273:VSR393273 VIS393273:VIV393273 UYW393273:UYZ393273 UPA393273:UPD393273 UFE393273:UFH393273 TVI393273:TVL393273 TLM393273:TLP393273 TBQ393273:TBT393273 SRU393273:SRX393273 SHY393273:SIB393273 RYC393273:RYF393273 ROG393273:ROJ393273 REK393273:REN393273 QUO393273:QUR393273 QKS393273:QKV393273 QAW393273:QAZ393273 PRA393273:PRD393273 PHE393273:PHH393273 OXI393273:OXL393273 ONM393273:ONP393273 ODQ393273:ODT393273 NTU393273:NTX393273 NJY393273:NKB393273 NAC393273:NAF393273 MQG393273:MQJ393273 MGK393273:MGN393273 LWO393273:LWR393273 LMS393273:LMV393273 LCW393273:LCZ393273 KTA393273:KTD393273 KJE393273:KJH393273 JZI393273:JZL393273 JPM393273:JPP393273 JFQ393273:JFT393273 IVU393273:IVX393273 ILY393273:IMB393273 ICC393273:ICF393273 HSG393273:HSJ393273 HIK393273:HIN393273 GYO393273:GYR393273 GOS393273:GOV393273 GEW393273:GEZ393273 FVA393273:FVD393273 FLE393273:FLH393273 FBI393273:FBL393273 ERM393273:ERP393273 EHQ393273:EHT393273 DXU393273:DXX393273 DNY393273:DOB393273 DEC393273:DEF393273 CUG393273:CUJ393273 CKK393273:CKN393273 CAO393273:CAR393273 BQS393273:BQV393273 BGW393273:BGZ393273 AXA393273:AXD393273 ANE393273:ANH393273 ADI393273:ADL393273 TM393273:TP393273 JQ393273:JT393273 T393273:W393273 WWC327737:WWF327737 WMG327737:WMJ327737 WCK327737:WCN327737 VSO327737:VSR327737 VIS327737:VIV327737 UYW327737:UYZ327737 UPA327737:UPD327737 UFE327737:UFH327737 TVI327737:TVL327737 TLM327737:TLP327737 TBQ327737:TBT327737 SRU327737:SRX327737 SHY327737:SIB327737 RYC327737:RYF327737 ROG327737:ROJ327737 REK327737:REN327737 QUO327737:QUR327737 QKS327737:QKV327737 QAW327737:QAZ327737 PRA327737:PRD327737 PHE327737:PHH327737 OXI327737:OXL327737 ONM327737:ONP327737 ODQ327737:ODT327737 NTU327737:NTX327737 NJY327737:NKB327737 NAC327737:NAF327737 MQG327737:MQJ327737 MGK327737:MGN327737 LWO327737:LWR327737 LMS327737:LMV327737 LCW327737:LCZ327737 KTA327737:KTD327737 KJE327737:KJH327737 JZI327737:JZL327737 JPM327737:JPP327737 JFQ327737:JFT327737 IVU327737:IVX327737 ILY327737:IMB327737 ICC327737:ICF327737 HSG327737:HSJ327737 HIK327737:HIN327737 GYO327737:GYR327737 GOS327737:GOV327737 GEW327737:GEZ327737 FVA327737:FVD327737 FLE327737:FLH327737 FBI327737:FBL327737 ERM327737:ERP327737 EHQ327737:EHT327737 DXU327737:DXX327737 DNY327737:DOB327737 DEC327737:DEF327737 CUG327737:CUJ327737 CKK327737:CKN327737 CAO327737:CAR327737 BQS327737:BQV327737 BGW327737:BGZ327737 AXA327737:AXD327737 ANE327737:ANH327737 ADI327737:ADL327737 TM327737:TP327737 JQ327737:JT327737 T327737:W327737 WWC262201:WWF262201 WMG262201:WMJ262201 WCK262201:WCN262201 VSO262201:VSR262201 VIS262201:VIV262201 UYW262201:UYZ262201 UPA262201:UPD262201 UFE262201:UFH262201 TVI262201:TVL262201 TLM262201:TLP262201 TBQ262201:TBT262201 SRU262201:SRX262201 SHY262201:SIB262201 RYC262201:RYF262201 ROG262201:ROJ262201 REK262201:REN262201 QUO262201:QUR262201 QKS262201:QKV262201 QAW262201:QAZ262201 PRA262201:PRD262201 PHE262201:PHH262201 OXI262201:OXL262201 ONM262201:ONP262201 ODQ262201:ODT262201 NTU262201:NTX262201 NJY262201:NKB262201 NAC262201:NAF262201 MQG262201:MQJ262201 MGK262201:MGN262201 LWO262201:LWR262201 LMS262201:LMV262201 LCW262201:LCZ262201 KTA262201:KTD262201 KJE262201:KJH262201 JZI262201:JZL262201 JPM262201:JPP262201 JFQ262201:JFT262201 IVU262201:IVX262201 ILY262201:IMB262201 ICC262201:ICF262201 HSG262201:HSJ262201 HIK262201:HIN262201 GYO262201:GYR262201 GOS262201:GOV262201 GEW262201:GEZ262201 FVA262201:FVD262201 FLE262201:FLH262201 FBI262201:FBL262201 ERM262201:ERP262201 EHQ262201:EHT262201 DXU262201:DXX262201 DNY262201:DOB262201 DEC262201:DEF262201 CUG262201:CUJ262201 CKK262201:CKN262201 CAO262201:CAR262201 BQS262201:BQV262201 BGW262201:BGZ262201 AXA262201:AXD262201 ANE262201:ANH262201 ADI262201:ADL262201 TM262201:TP262201 JQ262201:JT262201 T262201:W262201 WWC196665:WWF196665 WMG196665:WMJ196665 WCK196665:WCN196665 VSO196665:VSR196665 VIS196665:VIV196665 UYW196665:UYZ196665 UPA196665:UPD196665 UFE196665:UFH196665 TVI196665:TVL196665 TLM196665:TLP196665 TBQ196665:TBT196665 SRU196665:SRX196665 SHY196665:SIB196665 RYC196665:RYF196665 ROG196665:ROJ196665 REK196665:REN196665 QUO196665:QUR196665 QKS196665:QKV196665 QAW196665:QAZ196665 PRA196665:PRD196665 PHE196665:PHH196665 OXI196665:OXL196665 ONM196665:ONP196665 ODQ196665:ODT196665 NTU196665:NTX196665 NJY196665:NKB196665 NAC196665:NAF196665 MQG196665:MQJ196665 MGK196665:MGN196665 LWO196665:LWR196665 LMS196665:LMV196665 LCW196665:LCZ196665 KTA196665:KTD196665 KJE196665:KJH196665 JZI196665:JZL196665 JPM196665:JPP196665 JFQ196665:JFT196665 IVU196665:IVX196665 ILY196665:IMB196665 ICC196665:ICF196665 HSG196665:HSJ196665 HIK196665:HIN196665 GYO196665:GYR196665 GOS196665:GOV196665 GEW196665:GEZ196665 FVA196665:FVD196665 FLE196665:FLH196665 FBI196665:FBL196665 ERM196665:ERP196665 EHQ196665:EHT196665 DXU196665:DXX196665 DNY196665:DOB196665 DEC196665:DEF196665 CUG196665:CUJ196665 CKK196665:CKN196665 CAO196665:CAR196665 BQS196665:BQV196665 BGW196665:BGZ196665 AXA196665:AXD196665 ANE196665:ANH196665 ADI196665:ADL196665 TM196665:TP196665 JQ196665:JT196665 T196665:W196665 WWC131129:WWF131129 WMG131129:WMJ131129 WCK131129:WCN131129 VSO131129:VSR131129 VIS131129:VIV131129 UYW131129:UYZ131129 UPA131129:UPD131129 UFE131129:UFH131129 TVI131129:TVL131129 TLM131129:TLP131129 TBQ131129:TBT131129 SRU131129:SRX131129 SHY131129:SIB131129 RYC131129:RYF131129 ROG131129:ROJ131129 REK131129:REN131129 QUO131129:QUR131129 QKS131129:QKV131129 QAW131129:QAZ131129 PRA131129:PRD131129 PHE131129:PHH131129 OXI131129:OXL131129 ONM131129:ONP131129 ODQ131129:ODT131129 NTU131129:NTX131129 NJY131129:NKB131129 NAC131129:NAF131129 MQG131129:MQJ131129 MGK131129:MGN131129 LWO131129:LWR131129 LMS131129:LMV131129 LCW131129:LCZ131129 KTA131129:KTD131129 KJE131129:KJH131129 JZI131129:JZL131129 JPM131129:JPP131129 JFQ131129:JFT131129 IVU131129:IVX131129 ILY131129:IMB131129 ICC131129:ICF131129 HSG131129:HSJ131129 HIK131129:HIN131129 GYO131129:GYR131129 GOS131129:GOV131129 GEW131129:GEZ131129 FVA131129:FVD131129 FLE131129:FLH131129 FBI131129:FBL131129 ERM131129:ERP131129 EHQ131129:EHT131129 DXU131129:DXX131129 DNY131129:DOB131129 DEC131129:DEF131129 CUG131129:CUJ131129 CKK131129:CKN131129 CAO131129:CAR131129 BQS131129:BQV131129 BGW131129:BGZ131129 AXA131129:AXD131129 ANE131129:ANH131129 ADI131129:ADL131129 TM131129:TP131129 JQ131129:JT131129 T131129:W131129 WWC65593:WWF65593 WMG65593:WMJ65593 WCK65593:WCN65593 VSO65593:VSR65593 VIS65593:VIV65593 UYW65593:UYZ65593 UPA65593:UPD65593 UFE65593:UFH65593 TVI65593:TVL65593 TLM65593:TLP65593 TBQ65593:TBT65593 SRU65593:SRX65593 SHY65593:SIB65593 RYC65593:RYF65593 ROG65593:ROJ65593 REK65593:REN65593 QUO65593:QUR65593 QKS65593:QKV65593 QAW65593:QAZ65593 PRA65593:PRD65593 PHE65593:PHH65593 OXI65593:OXL65593 ONM65593:ONP65593 ODQ65593:ODT65593 NTU65593:NTX65593 NJY65593:NKB65593 NAC65593:NAF65593 MQG65593:MQJ65593 MGK65593:MGN65593 LWO65593:LWR65593 LMS65593:LMV65593 LCW65593:LCZ65593 KTA65593:KTD65593 KJE65593:KJH65593 JZI65593:JZL65593 JPM65593:JPP65593 JFQ65593:JFT65593 IVU65593:IVX65593 ILY65593:IMB65593 ICC65593:ICF65593 HSG65593:HSJ65593 HIK65593:HIN65593 GYO65593:GYR65593 GOS65593:GOV65593 GEW65593:GEZ65593 FVA65593:FVD65593 FLE65593:FLH65593 FBI65593:FBL65593 ERM65593:ERP65593 EHQ65593:EHT65593 DXU65593:DXX65593 DNY65593:DOB65593 DEC65593:DEF65593 CUG65593:CUJ65593 CKK65593:CKN65593 CAO65593:CAR65593 BQS65593:BQV65593 BGW65593:BGZ65593 AXA65593:AXD65593 ANE65593:ANH65593 ADI65593:ADL65593 TM65593:TP65593 JQ65593:JT65593 WWC31:WWF31 WMG31:WMJ31 WCK31:WCN31 VSO31:VSR31 VIS31:VIV31 UYW31:UYZ31 UPA31:UPD31 UFE31:UFH31 TVI31:TVL31 TLM31:TLP31 TBQ31:TBT31 SRU31:SRX31 SHY31:SIB31 RYC31:RYF31 ROG31:ROJ31 REK31:REN31 QUO31:QUR31 QKS31:QKV31 QAW31:QAZ31 PRA31:PRD31 PHE31:PHH31 OXI31:OXL31 ONM31:ONP31 ODQ31:ODT31 NTU31:NTX31 NJY31:NKB31 NAC31:NAF31 MQG31:MQJ31 MGK31:MGN31 LWO31:LWR31 LMS31:LMV31 LCW31:LCZ31 KTA31:KTD31 KJE31:KJH31 JZI31:JZL31 JPM31:JPP31 JFQ31:JFT31 IVU31:IVX31 ILY31:IMB31 ICC31:ICF31 HSG31:HSJ31 HIK31:HIN31 GYO31:GYR31 GOS31:GOV31 GEW31:GEZ31 FVA31:FVD31 FLE31:FLH31 FBI31:FBL31 ERM31:ERP31 EHQ31:EHT31 DXU31:DXX31 DNY31:DOB31 DEC31:DEF31 CUG31:CUJ31 CKK31:CKN31 CAO31:CAR31 BQS31:BQV31 BGW31:BGZ31 AXA31:AXD31 ANE31:ANH31 ADI31:ADL31 TM31:TP31 JQ31:JT31">
      <formula1>$A$113:$A$135</formula1>
    </dataValidation>
    <dataValidation type="list" allowBlank="1" showInputMessage="1" showErrorMessage="1" error="機構ホームページにて金利表をご確認の上、プルダウンの項目からご選択ください。" sqref="V8 V16">
      <formula1>$A$101:$A$108</formula1>
    </dataValidation>
    <dataValidation type="list" allowBlank="1" showInputMessage="1" showErrorMessage="1" sqref="Z30:AC30 Z32:AC32">
      <formula1>$A$136:$A$137</formula1>
    </dataValidation>
  </dataValidations>
  <printOptions horizontalCentered="1" verticalCentered="1"/>
  <pageMargins left="0.98425196850393704" right="0.39370078740157483" top="0.74803149606299213" bottom="0.74803149606299213" header="0.31496062992125984" footer="0.31496062992125984"/>
  <pageSetup paperSize="9" scale="74" orientation="portrait" blackAndWhite="1" verticalDpi="240" r:id="rId1"/>
  <headerFooter>
    <oddFooter>&amp;C&amp;"ＭＳ ゴシック,標準"&amp;14借入申込書 3/4</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4"/>
  <sheetViews>
    <sheetView showZeros="0" zoomScaleNormal="100" zoomScaleSheetLayoutView="100" workbookViewId="0">
      <selection activeCell="Z6" sqref="Z6"/>
    </sheetView>
  </sheetViews>
  <sheetFormatPr defaultColWidth="9" defaultRowHeight="13"/>
  <cols>
    <col min="1" max="24" width="4" style="110" customWidth="1"/>
    <col min="25" max="25" width="37.1796875" style="110" customWidth="1"/>
    <col min="26" max="26" width="13.90625" style="110" customWidth="1"/>
    <col min="27" max="30" width="9.6328125" style="110" customWidth="1"/>
    <col min="31" max="35" width="11.36328125" style="110" customWidth="1"/>
    <col min="36" max="16384" width="9" style="110"/>
  </cols>
  <sheetData>
    <row r="1" spans="1:33" ht="17" thickBot="1">
      <c r="A1" s="472" t="s">
        <v>34</v>
      </c>
      <c r="B1" s="472"/>
      <c r="C1" s="472"/>
      <c r="D1" s="472"/>
      <c r="E1" s="472"/>
      <c r="F1" s="472"/>
      <c r="G1" s="472"/>
      <c r="H1" s="472"/>
      <c r="I1" s="472"/>
      <c r="J1" s="472"/>
      <c r="K1" s="472"/>
      <c r="L1" s="472"/>
      <c r="M1" s="472"/>
      <c r="N1" s="472"/>
      <c r="O1" s="472"/>
      <c r="P1" s="472"/>
      <c r="Q1" s="472"/>
      <c r="R1" s="472"/>
      <c r="S1" s="472"/>
      <c r="T1" s="472"/>
      <c r="U1" s="472"/>
      <c r="V1" s="472"/>
      <c r="W1" s="472"/>
      <c r="X1" s="472"/>
      <c r="Y1" s="208"/>
      <c r="Z1" s="208"/>
      <c r="AA1" s="208"/>
      <c r="AB1" s="208"/>
      <c r="AC1" s="208"/>
      <c r="AD1" s="208"/>
      <c r="AE1" s="208"/>
      <c r="AF1" s="208"/>
      <c r="AG1" s="208"/>
    </row>
    <row r="2" spans="1:33" ht="17.149999999999999" customHeight="1" thickTop="1">
      <c r="A2" s="207" t="s">
        <v>293</v>
      </c>
      <c r="P2" s="801"/>
      <c r="Q2" s="801"/>
      <c r="R2" s="799"/>
      <c r="S2" s="799"/>
      <c r="T2" s="799"/>
      <c r="U2" s="800"/>
      <c r="V2" s="800"/>
      <c r="W2" s="800"/>
      <c r="Y2" s="848" t="s">
        <v>292</v>
      </c>
      <c r="Z2" s="849"/>
      <c r="AA2" s="849"/>
      <c r="AB2" s="850"/>
    </row>
    <row r="3" spans="1:33" ht="6.65" customHeight="1" thickBot="1">
      <c r="A3" s="207"/>
      <c r="P3" s="801"/>
      <c r="Q3" s="801"/>
      <c r="R3" s="802"/>
      <c r="S3" s="802"/>
      <c r="T3" s="802"/>
      <c r="U3" s="803"/>
      <c r="V3" s="803"/>
      <c r="W3" s="803"/>
      <c r="Y3" s="851"/>
      <c r="Z3" s="852"/>
      <c r="AA3" s="852"/>
      <c r="AB3" s="853"/>
    </row>
    <row r="4" spans="1:33" s="220" customFormat="1" ht="17.149999999999999" customHeight="1" thickTop="1">
      <c r="A4" s="854" t="s">
        <v>376</v>
      </c>
      <c r="B4" s="855"/>
      <c r="C4" s="855"/>
      <c r="D4" s="855"/>
      <c r="E4" s="856"/>
      <c r="P4" s="804"/>
      <c r="Q4" s="804"/>
      <c r="R4" s="805"/>
      <c r="S4" s="805"/>
      <c r="T4" s="805"/>
      <c r="U4" s="806"/>
      <c r="V4" s="806"/>
      <c r="W4" s="806"/>
      <c r="Y4" s="857" t="s">
        <v>291</v>
      </c>
      <c r="Z4" s="857"/>
      <c r="AA4" s="857"/>
      <c r="AB4" s="857"/>
    </row>
    <row r="5" spans="1:33" ht="6.75" customHeight="1" thickBot="1">
      <c r="A5" s="112"/>
      <c r="Y5" s="858"/>
      <c r="Z5" s="858"/>
      <c r="AA5" s="858"/>
      <c r="AB5" s="858"/>
    </row>
    <row r="6" spans="1:33" ht="18" customHeight="1" thickBot="1">
      <c r="A6" s="206" t="s">
        <v>290</v>
      </c>
      <c r="W6" s="205"/>
      <c r="Y6" s="133" t="s">
        <v>289</v>
      </c>
      <c r="Z6" s="115"/>
      <c r="AA6" s="204" t="s">
        <v>194</v>
      </c>
    </row>
    <row r="7" spans="1:33" s="124" customFormat="1" ht="3.75" customHeight="1" thickBot="1">
      <c r="O7" s="161"/>
      <c r="P7" s="161"/>
      <c r="Q7" s="161"/>
      <c r="R7" s="161"/>
      <c r="S7" s="161"/>
      <c r="T7" s="151"/>
      <c r="U7" s="151"/>
      <c r="V7" s="151"/>
      <c r="AA7" s="114"/>
    </row>
    <row r="8" spans="1:33" s="124" customFormat="1" ht="23.25" customHeight="1" thickBot="1">
      <c r="A8" s="865" t="s">
        <v>288</v>
      </c>
      <c r="B8" s="866"/>
      <c r="C8" s="866"/>
      <c r="D8" s="866"/>
      <c r="E8" s="866"/>
      <c r="F8" s="866"/>
      <c r="G8" s="866"/>
      <c r="H8" s="866"/>
      <c r="I8" s="867"/>
      <c r="J8" s="826" t="s">
        <v>231</v>
      </c>
      <c r="K8" s="827"/>
      <c r="L8" s="827"/>
      <c r="M8" s="828"/>
      <c r="N8" s="826" t="s">
        <v>287</v>
      </c>
      <c r="O8" s="827"/>
      <c r="P8" s="827"/>
      <c r="Q8" s="828"/>
      <c r="S8" s="830" t="s">
        <v>286</v>
      </c>
      <c r="T8" s="831"/>
      <c r="U8" s="831"/>
      <c r="V8" s="831"/>
      <c r="W8" s="832"/>
      <c r="AA8" s="114"/>
    </row>
    <row r="9" spans="1:33" s="124" customFormat="1" ht="15.9" customHeight="1" thickBot="1">
      <c r="A9" s="192">
        <v>1</v>
      </c>
      <c r="B9" s="195" t="s">
        <v>285</v>
      </c>
      <c r="C9" s="195"/>
      <c r="D9" s="195"/>
      <c r="E9" s="195"/>
      <c r="F9" s="195"/>
      <c r="G9" s="195"/>
      <c r="H9" s="195"/>
      <c r="I9" s="194"/>
      <c r="J9" s="829">
        <f>Z10</f>
        <v>0</v>
      </c>
      <c r="K9" s="829"/>
      <c r="L9" s="829"/>
      <c r="M9" s="829"/>
      <c r="N9" s="829">
        <f>J27</f>
        <v>0</v>
      </c>
      <c r="O9" s="829"/>
      <c r="P9" s="829"/>
      <c r="Q9" s="829"/>
      <c r="S9" s="833"/>
      <c r="T9" s="834"/>
      <c r="U9" s="834"/>
      <c r="V9" s="834"/>
      <c r="W9" s="835"/>
      <c r="Y9" s="203" t="s">
        <v>284</v>
      </c>
      <c r="Z9" s="202" t="s">
        <v>283</v>
      </c>
      <c r="AA9" s="114"/>
    </row>
    <row r="10" spans="1:33" s="124" customFormat="1" ht="15.9" customHeight="1" thickBot="1">
      <c r="A10" s="198">
        <v>2</v>
      </c>
      <c r="B10" s="200" t="s">
        <v>282</v>
      </c>
      <c r="C10" s="200"/>
      <c r="D10" s="200"/>
      <c r="E10" s="200"/>
      <c r="F10" s="200"/>
      <c r="G10" s="200"/>
      <c r="H10" s="200"/>
      <c r="I10" s="199"/>
      <c r="J10" s="829">
        <f>Z11</f>
        <v>0</v>
      </c>
      <c r="K10" s="829"/>
      <c r="L10" s="829"/>
      <c r="M10" s="829"/>
      <c r="N10" s="829">
        <f>L22</f>
        <v>0</v>
      </c>
      <c r="O10" s="829"/>
      <c r="P10" s="829"/>
      <c r="Q10" s="829"/>
      <c r="S10" s="859">
        <f>SUM(T38,T54)</f>
        <v>0</v>
      </c>
      <c r="T10" s="860"/>
      <c r="U10" s="860"/>
      <c r="V10" s="860"/>
      <c r="W10" s="861"/>
      <c r="Y10" s="133" t="s">
        <v>281</v>
      </c>
      <c r="Z10" s="115"/>
      <c r="AA10" s="114"/>
    </row>
    <row r="11" spans="1:33" s="124" customFormat="1" ht="15.9" customHeight="1" thickBot="1">
      <c r="A11" s="201">
        <v>3</v>
      </c>
      <c r="B11" s="200" t="s">
        <v>280</v>
      </c>
      <c r="C11" s="200"/>
      <c r="D11" s="200"/>
      <c r="E11" s="200"/>
      <c r="F11" s="200"/>
      <c r="G11" s="200"/>
      <c r="H11" s="200"/>
      <c r="I11" s="199"/>
      <c r="J11" s="829">
        <f>SUM(J12:M13)</f>
        <v>0</v>
      </c>
      <c r="K11" s="829"/>
      <c r="L11" s="829"/>
      <c r="M11" s="829"/>
      <c r="N11" s="829">
        <f>SUM(N12:Q13)</f>
        <v>0</v>
      </c>
      <c r="O11" s="829"/>
      <c r="P11" s="829"/>
      <c r="Q11" s="829"/>
      <c r="S11" s="862"/>
      <c r="T11" s="863"/>
      <c r="U11" s="863"/>
      <c r="V11" s="863"/>
      <c r="W11" s="864"/>
      <c r="Y11" s="133" t="s">
        <v>279</v>
      </c>
      <c r="Z11" s="115"/>
      <c r="AA11" s="114"/>
    </row>
    <row r="12" spans="1:33" s="124" customFormat="1" ht="15.9" customHeight="1" thickBot="1">
      <c r="A12" s="198"/>
      <c r="B12" s="138" t="s">
        <v>278</v>
      </c>
      <c r="C12" s="138"/>
      <c r="D12" s="138"/>
      <c r="E12" s="138"/>
      <c r="F12" s="138"/>
      <c r="G12" s="138"/>
      <c r="H12" s="138"/>
      <c r="I12" s="166"/>
      <c r="J12" s="868">
        <f>Z12</f>
        <v>0</v>
      </c>
      <c r="K12" s="868"/>
      <c r="L12" s="868"/>
      <c r="M12" s="868"/>
      <c r="N12" s="868">
        <f>P22</f>
        <v>0</v>
      </c>
      <c r="O12" s="868"/>
      <c r="P12" s="868"/>
      <c r="Q12" s="868"/>
      <c r="Y12" s="133" t="s">
        <v>277</v>
      </c>
      <c r="Z12" s="115"/>
      <c r="AA12" s="114"/>
    </row>
    <row r="13" spans="1:33" s="124" customFormat="1" ht="15.9" customHeight="1" thickBot="1">
      <c r="A13" s="198"/>
      <c r="B13" s="197" t="s">
        <v>276</v>
      </c>
      <c r="C13" s="197"/>
      <c r="D13" s="197"/>
      <c r="E13" s="197"/>
      <c r="F13" s="197"/>
      <c r="G13" s="197"/>
      <c r="H13" s="197"/>
      <c r="I13" s="196"/>
      <c r="J13" s="879">
        <f>Z13</f>
        <v>0</v>
      </c>
      <c r="K13" s="879"/>
      <c r="L13" s="879"/>
      <c r="M13" s="879"/>
      <c r="N13" s="879">
        <f>T22</f>
        <v>0</v>
      </c>
      <c r="O13" s="879"/>
      <c r="P13" s="879"/>
      <c r="Q13" s="879"/>
      <c r="Y13" s="133" t="s">
        <v>275</v>
      </c>
      <c r="Z13" s="115"/>
      <c r="AA13" s="114"/>
    </row>
    <row r="14" spans="1:33" s="124" customFormat="1" ht="15.9" customHeight="1" thickBot="1">
      <c r="A14" s="192">
        <v>4</v>
      </c>
      <c r="B14" s="195" t="s">
        <v>274</v>
      </c>
      <c r="C14" s="195"/>
      <c r="D14" s="195"/>
      <c r="E14" s="195"/>
      <c r="F14" s="195"/>
      <c r="G14" s="195"/>
      <c r="H14" s="195"/>
      <c r="I14" s="194"/>
      <c r="J14" s="829">
        <f>Z14</f>
        <v>0</v>
      </c>
      <c r="K14" s="829"/>
      <c r="L14" s="829"/>
      <c r="M14" s="829"/>
      <c r="N14" s="829">
        <f>ROUNDDOWN((N9+N10+N13)*0.05,0)</f>
        <v>0</v>
      </c>
      <c r="O14" s="829"/>
      <c r="P14" s="829"/>
      <c r="Q14" s="829"/>
      <c r="Y14" s="133" t="s">
        <v>273</v>
      </c>
      <c r="Z14" s="193"/>
      <c r="AA14" s="114"/>
    </row>
    <row r="15" spans="1:33" s="124" customFormat="1" ht="15.9" customHeight="1" thickBot="1">
      <c r="A15" s="192">
        <v>5</v>
      </c>
      <c r="B15" s="191" t="s">
        <v>272</v>
      </c>
      <c r="C15" s="191"/>
      <c r="D15" s="191"/>
      <c r="E15" s="191"/>
      <c r="F15" s="191"/>
      <c r="G15" s="191"/>
      <c r="H15" s="191"/>
      <c r="I15" s="190"/>
      <c r="J15" s="869">
        <f>Z15</f>
        <v>0</v>
      </c>
      <c r="K15" s="869"/>
      <c r="L15" s="869"/>
      <c r="M15" s="869"/>
      <c r="N15" s="870"/>
      <c r="O15" s="870"/>
      <c r="P15" s="870"/>
      <c r="Q15" s="870"/>
      <c r="Y15" s="133" t="s">
        <v>271</v>
      </c>
      <c r="Z15" s="115"/>
      <c r="AA15" s="114"/>
    </row>
    <row r="16" spans="1:33" s="124" customFormat="1" ht="14" customHeight="1" thickTop="1">
      <c r="A16" s="836" t="s">
        <v>258</v>
      </c>
      <c r="B16" s="837"/>
      <c r="C16" s="837"/>
      <c r="D16" s="837"/>
      <c r="E16" s="837"/>
      <c r="F16" s="837"/>
      <c r="G16" s="837"/>
      <c r="H16" s="837"/>
      <c r="I16" s="838"/>
      <c r="J16" s="842" t="s">
        <v>270</v>
      </c>
      <c r="K16" s="843"/>
      <c r="L16" s="843"/>
      <c r="M16" s="844"/>
      <c r="N16" s="842" t="s">
        <v>269</v>
      </c>
      <c r="O16" s="843"/>
      <c r="P16" s="843"/>
      <c r="Q16" s="844"/>
      <c r="AA16" s="114"/>
    </row>
    <row r="17" spans="1:29" s="124" customFormat="1" ht="18" customHeight="1" thickBot="1">
      <c r="A17" s="839"/>
      <c r="B17" s="840"/>
      <c r="C17" s="840"/>
      <c r="D17" s="840"/>
      <c r="E17" s="840"/>
      <c r="F17" s="840"/>
      <c r="G17" s="840"/>
      <c r="H17" s="840"/>
      <c r="I17" s="841"/>
      <c r="J17" s="845">
        <f>J9+J10+J11+J14+J15</f>
        <v>0</v>
      </c>
      <c r="K17" s="846"/>
      <c r="L17" s="846"/>
      <c r="M17" s="847"/>
      <c r="N17" s="880">
        <f>N9+N10+N11+N14</f>
        <v>0</v>
      </c>
      <c r="O17" s="880"/>
      <c r="P17" s="880"/>
      <c r="Q17" s="880"/>
      <c r="AA17" s="114"/>
    </row>
    <row r="18" spans="1:29" s="124" customFormat="1" ht="7.5" customHeight="1" thickTop="1">
      <c r="AA18" s="114"/>
    </row>
    <row r="19" spans="1:29" s="124" customFormat="1" ht="14">
      <c r="A19" s="158" t="s">
        <v>268</v>
      </c>
      <c r="U19" s="136"/>
      <c r="AA19" s="114"/>
    </row>
    <row r="20" spans="1:29" s="124" customFormat="1" ht="15.9" customHeight="1">
      <c r="A20" s="836" t="s">
        <v>267</v>
      </c>
      <c r="B20" s="837"/>
      <c r="C20" s="837"/>
      <c r="D20" s="837"/>
      <c r="E20" s="873"/>
      <c r="F20" s="871" t="s">
        <v>266</v>
      </c>
      <c r="G20" s="871"/>
      <c r="H20" s="871"/>
      <c r="I20" s="871"/>
      <c r="J20" s="871"/>
      <c r="K20" s="872"/>
      <c r="L20" s="836" t="s">
        <v>265</v>
      </c>
      <c r="M20" s="837"/>
      <c r="N20" s="837"/>
      <c r="O20" s="873"/>
      <c r="P20" s="836" t="s">
        <v>264</v>
      </c>
      <c r="Q20" s="837"/>
      <c r="R20" s="837"/>
      <c r="S20" s="873"/>
      <c r="T20" s="836" t="s">
        <v>263</v>
      </c>
      <c r="U20" s="837"/>
      <c r="V20" s="837"/>
      <c r="W20" s="873"/>
      <c r="AA20" s="114"/>
    </row>
    <row r="21" spans="1:29" s="124" customFormat="1" ht="15.9" customHeight="1">
      <c r="A21" s="839"/>
      <c r="B21" s="840"/>
      <c r="C21" s="840"/>
      <c r="D21" s="840"/>
      <c r="E21" s="874"/>
      <c r="F21" s="875" t="s">
        <v>262</v>
      </c>
      <c r="G21" s="876"/>
      <c r="H21" s="877" t="s">
        <v>261</v>
      </c>
      <c r="I21" s="877"/>
      <c r="J21" s="877" t="s">
        <v>260</v>
      </c>
      <c r="K21" s="878"/>
      <c r="L21" s="839"/>
      <c r="M21" s="840"/>
      <c r="N21" s="840"/>
      <c r="O21" s="874"/>
      <c r="P21" s="839"/>
      <c r="Q21" s="840"/>
      <c r="R21" s="840"/>
      <c r="S21" s="874"/>
      <c r="T21" s="839"/>
      <c r="U21" s="840"/>
      <c r="V21" s="840"/>
      <c r="W21" s="874"/>
      <c r="AA21" s="114"/>
    </row>
    <row r="22" spans="1:29" s="124" customFormat="1" ht="15.9" customHeight="1">
      <c r="A22" s="895"/>
      <c r="B22" s="896"/>
      <c r="C22" s="896"/>
      <c r="D22" s="896"/>
      <c r="E22" s="897"/>
      <c r="F22" s="942"/>
      <c r="G22" s="943"/>
      <c r="H22" s="944"/>
      <c r="I22" s="944"/>
      <c r="J22" s="898">
        <f>F22*H22</f>
        <v>0</v>
      </c>
      <c r="K22" s="899"/>
      <c r="L22" s="900">
        <f>J10</f>
        <v>0</v>
      </c>
      <c r="M22" s="901"/>
      <c r="N22" s="901"/>
      <c r="O22" s="902"/>
      <c r="P22" s="909">
        <f>J12</f>
        <v>0</v>
      </c>
      <c r="Q22" s="910"/>
      <c r="R22" s="910"/>
      <c r="S22" s="911"/>
      <c r="T22" s="909">
        <f>J13</f>
        <v>0</v>
      </c>
      <c r="U22" s="910"/>
      <c r="V22" s="910"/>
      <c r="W22" s="911"/>
      <c r="Y22" s="881" t="s">
        <v>259</v>
      </c>
      <c r="Z22" s="882"/>
      <c r="AA22" s="114"/>
    </row>
    <row r="23" spans="1:29" s="124" customFormat="1" ht="15.9" customHeight="1">
      <c r="A23" s="887"/>
      <c r="B23" s="888"/>
      <c r="C23" s="888"/>
      <c r="D23" s="888"/>
      <c r="E23" s="889"/>
      <c r="F23" s="890"/>
      <c r="G23" s="891"/>
      <c r="H23" s="892"/>
      <c r="I23" s="892"/>
      <c r="J23" s="893">
        <f>F23*H23</f>
        <v>0</v>
      </c>
      <c r="K23" s="894"/>
      <c r="L23" s="903"/>
      <c r="M23" s="904"/>
      <c r="N23" s="904"/>
      <c r="O23" s="905"/>
      <c r="P23" s="912"/>
      <c r="Q23" s="913"/>
      <c r="R23" s="913"/>
      <c r="S23" s="914"/>
      <c r="T23" s="912"/>
      <c r="U23" s="913"/>
      <c r="V23" s="913"/>
      <c r="W23" s="914"/>
      <c r="Y23" s="883"/>
      <c r="Z23" s="884"/>
      <c r="AA23" s="114"/>
    </row>
    <row r="24" spans="1:29" s="124" customFormat="1" ht="15.9" customHeight="1">
      <c r="A24" s="887"/>
      <c r="B24" s="888"/>
      <c r="C24" s="888"/>
      <c r="D24" s="888"/>
      <c r="E24" s="889"/>
      <c r="F24" s="890"/>
      <c r="G24" s="891"/>
      <c r="H24" s="892"/>
      <c r="I24" s="892"/>
      <c r="J24" s="893">
        <f>F24*H24</f>
        <v>0</v>
      </c>
      <c r="K24" s="894"/>
      <c r="L24" s="903"/>
      <c r="M24" s="904"/>
      <c r="N24" s="904"/>
      <c r="O24" s="905"/>
      <c r="P24" s="912"/>
      <c r="Q24" s="913"/>
      <c r="R24" s="913"/>
      <c r="S24" s="914"/>
      <c r="T24" s="912"/>
      <c r="U24" s="913"/>
      <c r="V24" s="913"/>
      <c r="W24" s="914"/>
      <c r="Y24" s="883"/>
      <c r="Z24" s="884"/>
      <c r="AA24" s="114"/>
    </row>
    <row r="25" spans="1:29" s="124" customFormat="1" ht="15.9" customHeight="1">
      <c r="A25" s="887"/>
      <c r="B25" s="888"/>
      <c r="C25" s="888"/>
      <c r="D25" s="888"/>
      <c r="E25" s="889"/>
      <c r="F25" s="890"/>
      <c r="G25" s="891"/>
      <c r="H25" s="892"/>
      <c r="I25" s="892"/>
      <c r="J25" s="893">
        <f>F25*H25</f>
        <v>0</v>
      </c>
      <c r="K25" s="894"/>
      <c r="L25" s="903"/>
      <c r="M25" s="904"/>
      <c r="N25" s="904"/>
      <c r="O25" s="905"/>
      <c r="P25" s="912"/>
      <c r="Q25" s="913"/>
      <c r="R25" s="913"/>
      <c r="S25" s="914"/>
      <c r="T25" s="912"/>
      <c r="U25" s="913"/>
      <c r="V25" s="913"/>
      <c r="W25" s="914"/>
      <c r="Y25" s="883"/>
      <c r="Z25" s="884"/>
      <c r="AA25" s="114"/>
    </row>
    <row r="26" spans="1:29" s="124" customFormat="1" ht="15.9" customHeight="1">
      <c r="A26" s="918"/>
      <c r="B26" s="919"/>
      <c r="C26" s="919"/>
      <c r="D26" s="919"/>
      <c r="E26" s="920"/>
      <c r="F26" s="924"/>
      <c r="G26" s="925"/>
      <c r="H26" s="926"/>
      <c r="I26" s="926"/>
      <c r="J26" s="927">
        <f>F26*H26</f>
        <v>0</v>
      </c>
      <c r="K26" s="928"/>
      <c r="L26" s="906"/>
      <c r="M26" s="907"/>
      <c r="N26" s="907"/>
      <c r="O26" s="908"/>
      <c r="P26" s="915"/>
      <c r="Q26" s="916"/>
      <c r="R26" s="916"/>
      <c r="S26" s="917"/>
      <c r="T26" s="915"/>
      <c r="U26" s="916"/>
      <c r="V26" s="916"/>
      <c r="W26" s="917"/>
      <c r="Y26" s="885"/>
      <c r="Z26" s="886"/>
      <c r="AA26" s="114"/>
    </row>
    <row r="27" spans="1:29" s="124" customFormat="1" ht="15.9" customHeight="1">
      <c r="A27" s="865" t="s">
        <v>258</v>
      </c>
      <c r="B27" s="866"/>
      <c r="C27" s="866"/>
      <c r="D27" s="866"/>
      <c r="E27" s="938"/>
      <c r="F27" s="939"/>
      <c r="G27" s="939"/>
      <c r="H27" s="939"/>
      <c r="I27" s="939"/>
      <c r="J27" s="940">
        <f>SUM(J22:K26)</f>
        <v>0</v>
      </c>
      <c r="K27" s="941"/>
      <c r="L27" s="921"/>
      <c r="M27" s="922"/>
      <c r="N27" s="922"/>
      <c r="O27" s="923"/>
      <c r="P27" s="921"/>
      <c r="Q27" s="922"/>
      <c r="R27" s="922"/>
      <c r="S27" s="923"/>
      <c r="T27" s="929"/>
      <c r="U27" s="930"/>
      <c r="V27" s="930"/>
      <c r="W27" s="931"/>
      <c r="AA27" s="114"/>
    </row>
    <row r="28" spans="1:29" s="124" customFormat="1" ht="7.5" customHeight="1">
      <c r="AA28" s="114"/>
    </row>
    <row r="29" spans="1:29" s="124" customFormat="1" ht="15.75" customHeight="1">
      <c r="A29" s="189" t="s">
        <v>257</v>
      </c>
      <c r="AA29" s="114"/>
    </row>
    <row r="30" spans="1:29" s="124" customFormat="1" ht="13.5" customHeight="1" thickBot="1">
      <c r="A30" s="158" t="s">
        <v>256</v>
      </c>
      <c r="K30" s="136"/>
      <c r="N30" s="161"/>
      <c r="O30" s="161"/>
      <c r="P30" s="136"/>
      <c r="AA30" s="114"/>
    </row>
    <row r="31" spans="1:29" s="124" customFormat="1" ht="54.9" customHeight="1" thickBot="1">
      <c r="A31" s="932" t="s">
        <v>296</v>
      </c>
      <c r="B31" s="933"/>
      <c r="C31" s="933"/>
      <c r="D31" s="933"/>
      <c r="E31" s="933"/>
      <c r="F31" s="933"/>
      <c r="G31" s="933"/>
      <c r="H31" s="934" t="s">
        <v>297</v>
      </c>
      <c r="I31" s="935"/>
      <c r="J31" s="935"/>
      <c r="K31" s="935"/>
      <c r="L31" s="935"/>
      <c r="M31" s="935"/>
      <c r="N31" s="936" t="s">
        <v>255</v>
      </c>
      <c r="O31" s="935"/>
      <c r="P31" s="935"/>
      <c r="Q31" s="935"/>
      <c r="R31" s="937"/>
      <c r="S31" s="935" t="s">
        <v>254</v>
      </c>
      <c r="T31" s="935"/>
      <c r="U31" s="935"/>
      <c r="V31" s="935"/>
      <c r="W31" s="937"/>
      <c r="X31" s="188"/>
      <c r="Y31" s="183" t="str">
        <f>A31&amp;"を入力→"</f>
        <v>国庫補助金（自治体義務的負担分含）
次世代交付金、安心こども基金（〃）
保育所等整備交付金（〃）
都道府県・指定都市・中核市補助金　①を入力→</v>
      </c>
      <c r="Z31" s="115"/>
      <c r="AA31" s="114" t="s">
        <v>190</v>
      </c>
      <c r="AB31" s="161"/>
      <c r="AC31" s="161"/>
    </row>
    <row r="32" spans="1:29" s="124" customFormat="1" ht="21.75" customHeight="1" thickBot="1">
      <c r="A32" s="178" t="s">
        <v>208</v>
      </c>
      <c r="B32" s="945">
        <f>Z31</f>
        <v>0</v>
      </c>
      <c r="C32" s="945"/>
      <c r="D32" s="945"/>
      <c r="E32" s="945"/>
      <c r="F32" s="945"/>
      <c r="G32" s="182" t="s">
        <v>206</v>
      </c>
      <c r="H32" s="181" t="s">
        <v>208</v>
      </c>
      <c r="I32" s="950"/>
      <c r="J32" s="951"/>
      <c r="K32" s="951"/>
      <c r="L32" s="187" t="s">
        <v>253</v>
      </c>
      <c r="M32" s="186">
        <v>1.5</v>
      </c>
      <c r="N32" s="185" t="s">
        <v>252</v>
      </c>
      <c r="O32" s="945">
        <f>ROUNDDOWN(I32*M32,0)</f>
        <v>0</v>
      </c>
      <c r="P32" s="945"/>
      <c r="Q32" s="945"/>
      <c r="R32" s="177" t="s">
        <v>206</v>
      </c>
      <c r="S32" s="184" t="s">
        <v>208</v>
      </c>
      <c r="T32" s="945">
        <f>Z32</f>
        <v>0</v>
      </c>
      <c r="U32" s="945"/>
      <c r="V32" s="945"/>
      <c r="W32" s="177" t="s">
        <v>206</v>
      </c>
      <c r="X32" s="176"/>
      <c r="Y32" s="183" t="str">
        <f>S31&amp;"を入力→"</f>
        <v>②の対象事業に対する自治体からの交付決定額
④を入力→</v>
      </c>
      <c r="Z32" s="115"/>
      <c r="AA32" s="114" t="s">
        <v>190</v>
      </c>
    </row>
    <row r="33" spans="1:29" s="124" customFormat="1" ht="21.75" customHeight="1" thickBot="1">
      <c r="A33" s="946" t="s">
        <v>251</v>
      </c>
      <c r="B33" s="949"/>
      <c r="C33" s="949"/>
      <c r="D33" s="949"/>
      <c r="E33" s="949"/>
      <c r="F33" s="949"/>
      <c r="G33" s="949"/>
      <c r="H33" s="934" t="s">
        <v>250</v>
      </c>
      <c r="I33" s="935"/>
      <c r="J33" s="935"/>
      <c r="K33" s="935"/>
      <c r="L33" s="935"/>
      <c r="M33" s="937"/>
      <c r="N33" s="179"/>
      <c r="O33" s="161"/>
      <c r="P33" s="161"/>
      <c r="Q33" s="161"/>
      <c r="R33" s="176"/>
      <c r="S33" s="946" t="s">
        <v>249</v>
      </c>
      <c r="T33" s="935"/>
      <c r="U33" s="935"/>
      <c r="V33" s="935"/>
      <c r="W33" s="937"/>
      <c r="X33" s="176"/>
      <c r="Y33" s="175" t="str">
        <f>A33&amp;"を入力→"</f>
        <v>自治体の単独（上積）補助金⑤を入力→</v>
      </c>
      <c r="Z33" s="115"/>
      <c r="AA33" s="114" t="s">
        <v>190</v>
      </c>
      <c r="AC33" s="161"/>
    </row>
    <row r="34" spans="1:29" s="124" customFormat="1" ht="21.75" customHeight="1" thickBot="1">
      <c r="A34" s="178" t="s">
        <v>208</v>
      </c>
      <c r="B34" s="945">
        <f>Z33</f>
        <v>0</v>
      </c>
      <c r="C34" s="945"/>
      <c r="D34" s="945"/>
      <c r="E34" s="945"/>
      <c r="F34" s="945"/>
      <c r="G34" s="182" t="s">
        <v>206</v>
      </c>
      <c r="H34" s="181" t="s">
        <v>208</v>
      </c>
      <c r="I34" s="945">
        <f>Z34</f>
        <v>0</v>
      </c>
      <c r="J34" s="947"/>
      <c r="K34" s="947"/>
      <c r="L34" s="947"/>
      <c r="M34" s="180" t="s">
        <v>206</v>
      </c>
      <c r="N34" s="179"/>
      <c r="O34" s="161"/>
      <c r="P34" s="161"/>
      <c r="Q34" s="161"/>
      <c r="R34" s="176"/>
      <c r="S34" s="178" t="s">
        <v>208</v>
      </c>
      <c r="T34" s="948">
        <f>IF(Z35=SUM(Z31:Z34),Z35,"総額が合いません")</f>
        <v>0</v>
      </c>
      <c r="U34" s="948"/>
      <c r="V34" s="948"/>
      <c r="W34" s="177" t="s">
        <v>206</v>
      </c>
      <c r="X34" s="176"/>
      <c r="Y34" s="175" t="str">
        <f>H33&amp;"を入力→"</f>
        <v>民間補助金⑥を入力→</v>
      </c>
      <c r="Z34" s="115"/>
      <c r="AA34" s="114" t="s">
        <v>190</v>
      </c>
      <c r="AB34" s="161"/>
      <c r="AC34" s="161"/>
    </row>
    <row r="35" spans="1:29" s="173" customFormat="1" ht="9"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Y35" s="952" t="str">
        <f>S33&amp;"を入力→"</f>
        <v>今次計画に対して受ける補助金及び交付金総額を入力→</v>
      </c>
      <c r="Z35" s="954"/>
      <c r="AA35" s="114" t="s">
        <v>190</v>
      </c>
      <c r="AB35" s="161"/>
      <c r="AC35" s="161"/>
    </row>
    <row r="36" spans="1:29" s="124" customFormat="1" ht="14.25" customHeight="1" thickBot="1">
      <c r="A36" s="158" t="s">
        <v>248</v>
      </c>
      <c r="W36" s="136"/>
      <c r="X36" s="173"/>
      <c r="Y36" s="953"/>
      <c r="Z36" s="955"/>
      <c r="AA36" s="114"/>
      <c r="AB36" s="161"/>
      <c r="AC36" s="161"/>
    </row>
    <row r="37" spans="1:29" s="124" customFormat="1" ht="30.75" customHeight="1" thickBot="1">
      <c r="A37" s="956" t="s">
        <v>247</v>
      </c>
      <c r="B37" s="957"/>
      <c r="C37" s="957"/>
      <c r="D37" s="957"/>
      <c r="E37" s="958"/>
      <c r="F37" s="956" t="s">
        <v>246</v>
      </c>
      <c r="G37" s="959"/>
      <c r="H37" s="959"/>
      <c r="I37" s="959"/>
      <c r="J37" s="960"/>
      <c r="K37" s="836" t="s">
        <v>197</v>
      </c>
      <c r="L37" s="837"/>
      <c r="M37" s="873"/>
      <c r="N37" s="836" t="s">
        <v>196</v>
      </c>
      <c r="O37" s="837"/>
      <c r="P37" s="837"/>
      <c r="Q37" s="837"/>
      <c r="R37" s="837"/>
      <c r="S37" s="961" t="s">
        <v>245</v>
      </c>
      <c r="T37" s="962"/>
      <c r="U37" s="962"/>
      <c r="V37" s="962"/>
      <c r="W37" s="963"/>
      <c r="AA37" s="114"/>
    </row>
    <row r="38" spans="1:29" s="124" customFormat="1" ht="16.5" customHeight="1" thickBot="1">
      <c r="A38" s="129" t="s">
        <v>208</v>
      </c>
      <c r="B38" s="964">
        <f>MINA(J17,N17)</f>
        <v>0</v>
      </c>
      <c r="C38" s="964"/>
      <c r="D38" s="964"/>
      <c r="E38" s="128"/>
      <c r="F38" s="129" t="s">
        <v>207</v>
      </c>
      <c r="G38" s="964">
        <f>B32+MINA(O32,T32)+I34</f>
        <v>0</v>
      </c>
      <c r="H38" s="964"/>
      <c r="I38" s="964"/>
      <c r="J38" s="131" t="s">
        <v>206</v>
      </c>
      <c r="K38" s="129" t="s">
        <v>195</v>
      </c>
      <c r="L38" s="128">
        <f>IF(B38&gt;0,Z6,0)</f>
        <v>0</v>
      </c>
      <c r="M38" s="130" t="s">
        <v>194</v>
      </c>
      <c r="N38" s="129" t="s">
        <v>193</v>
      </c>
      <c r="O38" s="964">
        <f>ROUNDDOWN((B38-G38)*L38/100,0)</f>
        <v>0</v>
      </c>
      <c r="P38" s="964"/>
      <c r="Q38" s="964"/>
      <c r="R38" s="126"/>
      <c r="S38" s="127" t="s">
        <v>192</v>
      </c>
      <c r="T38" s="965">
        <f>IF(Z38&gt;ROUNDDOWN($O$38,-2),"限度額超過！",Z38)</f>
        <v>0</v>
      </c>
      <c r="U38" s="965"/>
      <c r="V38" s="965"/>
      <c r="W38" s="126"/>
      <c r="Y38" s="172" t="s">
        <v>244</v>
      </c>
      <c r="Z38" s="115"/>
      <c r="AA38" s="114" t="s">
        <v>190</v>
      </c>
      <c r="AB38" s="161"/>
    </row>
    <row r="39" spans="1:29" s="124" customFormat="1" ht="15" customHeight="1" thickBot="1">
      <c r="A39" s="974" t="s">
        <v>388</v>
      </c>
      <c r="B39" s="974"/>
      <c r="C39" s="974"/>
      <c r="D39" s="974"/>
      <c r="E39" s="974"/>
      <c r="F39" s="974" t="s">
        <v>243</v>
      </c>
      <c r="G39" s="974"/>
      <c r="H39" s="974"/>
      <c r="I39" s="974"/>
      <c r="J39" s="974"/>
      <c r="K39" s="974" t="s">
        <v>242</v>
      </c>
      <c r="L39" s="974"/>
      <c r="M39" s="974"/>
      <c r="N39" s="974" t="s">
        <v>241</v>
      </c>
      <c r="O39" s="974"/>
      <c r="P39" s="974"/>
      <c r="Q39" s="974"/>
      <c r="R39" s="975"/>
      <c r="S39" s="976"/>
      <c r="T39" s="977"/>
      <c r="U39" s="977"/>
      <c r="V39" s="977"/>
      <c r="W39" s="978"/>
      <c r="Y39" s="124" t="s">
        <v>240</v>
      </c>
      <c r="AA39" s="114"/>
    </row>
    <row r="40" spans="1:29" s="124" customFormat="1" ht="16.5" customHeight="1" thickBot="1">
      <c r="A40" s="169" t="s">
        <v>208</v>
      </c>
      <c r="B40" s="979">
        <f>ROUNDDOWN(Z40*4/3,0)</f>
        <v>0</v>
      </c>
      <c r="C40" s="979"/>
      <c r="D40" s="979"/>
      <c r="E40" s="171"/>
      <c r="F40" s="169" t="s">
        <v>207</v>
      </c>
      <c r="G40" s="979">
        <f>Z40</f>
        <v>0</v>
      </c>
      <c r="H40" s="979"/>
      <c r="I40" s="979"/>
      <c r="J40" s="168" t="s">
        <v>206</v>
      </c>
      <c r="K40" s="169" t="s">
        <v>195</v>
      </c>
      <c r="L40" s="171">
        <f>IF(B40&gt;0,Z6,0)</f>
        <v>0</v>
      </c>
      <c r="M40" s="170" t="s">
        <v>194</v>
      </c>
      <c r="N40" s="169" t="s">
        <v>193</v>
      </c>
      <c r="O40" s="979">
        <f>ROUNDDOWN((B40-G40)*L40/100,0)</f>
        <v>0</v>
      </c>
      <c r="P40" s="979"/>
      <c r="Q40" s="979"/>
      <c r="R40" s="168"/>
      <c r="S40" s="167" t="s">
        <v>192</v>
      </c>
      <c r="T40" s="980">
        <f>IF(ROUNDDOWN($O$40,-2)&gt;T38,T38,ROUNDDOWN($O$40,-2))</f>
        <v>0</v>
      </c>
      <c r="U40" s="980"/>
      <c r="V40" s="980"/>
      <c r="W40" s="166"/>
      <c r="Y40" s="133" t="s">
        <v>239</v>
      </c>
      <c r="Z40" s="115"/>
      <c r="AA40" s="114" t="s">
        <v>190</v>
      </c>
      <c r="AB40" s="165"/>
    </row>
    <row r="41" spans="1:29" s="124" customFormat="1" ht="15" customHeight="1">
      <c r="A41" s="974" t="s">
        <v>358</v>
      </c>
      <c r="B41" s="974"/>
      <c r="C41" s="974"/>
      <c r="D41" s="974"/>
      <c r="E41" s="974"/>
      <c r="F41" s="974" t="s">
        <v>238</v>
      </c>
      <c r="G41" s="974"/>
      <c r="H41" s="974"/>
      <c r="I41" s="974"/>
      <c r="J41" s="974"/>
      <c r="K41" s="974" t="s">
        <v>237</v>
      </c>
      <c r="L41" s="974"/>
      <c r="M41" s="974"/>
      <c r="N41" s="974" t="s">
        <v>236</v>
      </c>
      <c r="O41" s="974"/>
      <c r="P41" s="974"/>
      <c r="Q41" s="974"/>
      <c r="R41" s="974"/>
      <c r="S41" s="981"/>
      <c r="T41" s="981"/>
      <c r="U41" s="981"/>
      <c r="V41" s="981"/>
      <c r="W41" s="981"/>
      <c r="Y41" s="162"/>
      <c r="Z41" s="164"/>
      <c r="AA41" s="163"/>
      <c r="AB41" s="161"/>
    </row>
    <row r="42" spans="1:29" s="124" customFormat="1" ht="12">
      <c r="A42" s="247" t="s">
        <v>360</v>
      </c>
      <c r="B42" s="162"/>
      <c r="C42" s="162"/>
      <c r="D42" s="162"/>
      <c r="E42" s="162"/>
      <c r="F42" s="162"/>
      <c r="G42" s="162"/>
      <c r="H42" s="162"/>
      <c r="I42" s="162"/>
      <c r="J42" s="162"/>
      <c r="K42" s="162"/>
      <c r="L42" s="162"/>
      <c r="M42" s="162"/>
      <c r="N42" s="162"/>
      <c r="O42" s="162"/>
      <c r="P42" s="162"/>
      <c r="Q42" s="162"/>
      <c r="R42" s="162"/>
      <c r="S42" s="162"/>
      <c r="T42" s="162"/>
      <c r="U42" s="162"/>
      <c r="V42" s="162"/>
      <c r="W42" s="162"/>
      <c r="AA42" s="114"/>
    </row>
    <row r="43" spans="1:29" s="124" customFormat="1" ht="7.5" customHeight="1" thickBot="1">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AA43" s="114"/>
    </row>
    <row r="44" spans="1:29" s="124" customFormat="1" ht="17" thickBot="1">
      <c r="A44" s="123" t="s">
        <v>235</v>
      </c>
      <c r="M44" s="159"/>
      <c r="N44" s="160"/>
      <c r="O44" s="160"/>
      <c r="P44" s="160"/>
      <c r="Q44" s="159" t="s">
        <v>234</v>
      </c>
      <c r="R44" s="998">
        <f>Z46</f>
        <v>0</v>
      </c>
      <c r="S44" s="998"/>
      <c r="T44" s="998"/>
      <c r="U44" s="158" t="s">
        <v>222</v>
      </c>
      <c r="Y44" s="966" t="s">
        <v>233</v>
      </c>
      <c r="Z44" s="968"/>
      <c r="AA44" s="114" t="s">
        <v>226</v>
      </c>
    </row>
    <row r="45" spans="1:29" s="124" customFormat="1" ht="3.75" customHeight="1" thickBot="1">
      <c r="A45" s="110"/>
      <c r="M45" s="157"/>
      <c r="N45" s="156"/>
      <c r="O45" s="156"/>
      <c r="P45" s="156"/>
      <c r="Y45" s="967"/>
      <c r="Z45" s="969"/>
      <c r="AA45" s="114"/>
    </row>
    <row r="46" spans="1:29" s="124" customFormat="1" ht="16.5" customHeight="1" thickBot="1">
      <c r="A46" s="970" t="s">
        <v>232</v>
      </c>
      <c r="B46" s="971"/>
      <c r="C46" s="971"/>
      <c r="D46" s="971"/>
      <c r="E46" s="972"/>
      <c r="F46" s="973" t="s">
        <v>231</v>
      </c>
      <c r="G46" s="973"/>
      <c r="H46" s="973"/>
      <c r="I46" s="973"/>
      <c r="J46" s="973" t="s">
        <v>230</v>
      </c>
      <c r="K46" s="973"/>
      <c r="L46" s="973"/>
      <c r="M46" s="973"/>
      <c r="N46" s="973" t="s">
        <v>214</v>
      </c>
      <c r="O46" s="973"/>
      <c r="P46" s="973"/>
      <c r="Q46" s="973"/>
      <c r="R46" s="973" t="s">
        <v>229</v>
      </c>
      <c r="S46" s="973"/>
      <c r="T46" s="973"/>
      <c r="U46" s="973"/>
      <c r="V46" s="139"/>
      <c r="W46" s="139"/>
      <c r="Y46" s="155" t="s">
        <v>228</v>
      </c>
      <c r="Z46" s="154"/>
      <c r="AA46" s="114" t="s">
        <v>226</v>
      </c>
    </row>
    <row r="47" spans="1:29" s="124" customFormat="1" ht="18" customHeight="1" thickBot="1">
      <c r="A47" s="981" t="s">
        <v>227</v>
      </c>
      <c r="B47" s="981"/>
      <c r="C47" s="981"/>
      <c r="D47" s="981"/>
      <c r="E47" s="981"/>
      <c r="F47" s="983"/>
      <c r="G47" s="984"/>
      <c r="H47" s="984"/>
      <c r="I47" s="153"/>
      <c r="J47" s="985"/>
      <c r="K47" s="985"/>
      <c r="L47" s="986"/>
      <c r="M47" s="153"/>
      <c r="N47" s="989" t="str">
        <f>IF(Z47&gt;0,IF(F49=N49,F48,IF(F49&lt;J49,F48,ROUNDDOWN(F50*J49/1000,0))),"")</f>
        <v/>
      </c>
      <c r="O47" s="989"/>
      <c r="P47" s="990"/>
      <c r="Q47" s="153"/>
      <c r="R47" s="993">
        <f>Z48</f>
        <v>0</v>
      </c>
      <c r="S47" s="993"/>
      <c r="T47" s="994"/>
      <c r="U47" s="152"/>
      <c r="V47" s="151"/>
      <c r="W47" s="151"/>
      <c r="Y47" s="133" t="s">
        <v>359</v>
      </c>
      <c r="Z47" s="150"/>
      <c r="AA47" s="114" t="s">
        <v>226</v>
      </c>
    </row>
    <row r="48" spans="1:29" s="124" customFormat="1" ht="18" customHeight="1" thickBot="1">
      <c r="A48" s="982"/>
      <c r="B48" s="982"/>
      <c r="C48" s="982"/>
      <c r="D48" s="982"/>
      <c r="E48" s="982"/>
      <c r="F48" s="992" t="str">
        <f>Z49</f>
        <v/>
      </c>
      <c r="G48" s="997"/>
      <c r="H48" s="997"/>
      <c r="I48" s="149" t="s">
        <v>225</v>
      </c>
      <c r="J48" s="987"/>
      <c r="K48" s="987"/>
      <c r="L48" s="988"/>
      <c r="M48" s="148"/>
      <c r="N48" s="991"/>
      <c r="O48" s="991"/>
      <c r="P48" s="992"/>
      <c r="Q48" s="147" t="s">
        <v>225</v>
      </c>
      <c r="R48" s="995"/>
      <c r="S48" s="995"/>
      <c r="T48" s="996"/>
      <c r="U48" s="147" t="s">
        <v>225</v>
      </c>
      <c r="V48" s="139"/>
      <c r="W48" s="138"/>
      <c r="Y48" s="133" t="s">
        <v>224</v>
      </c>
      <c r="Z48" s="115"/>
      <c r="AA48" s="114" t="s">
        <v>190</v>
      </c>
    </row>
    <row r="49" spans="1:30" s="124" customFormat="1" ht="18" customHeight="1">
      <c r="A49" s="995" t="s">
        <v>223</v>
      </c>
      <c r="B49" s="995"/>
      <c r="C49" s="995"/>
      <c r="D49" s="995"/>
      <c r="E49" s="995"/>
      <c r="F49" s="1006" t="str">
        <f>Z50</f>
        <v/>
      </c>
      <c r="G49" s="1012"/>
      <c r="H49" s="1012"/>
      <c r="I49" s="146" t="s">
        <v>222</v>
      </c>
      <c r="J49" s="1013" t="str">
        <f>Z52</f>
        <v/>
      </c>
      <c r="K49" s="1013"/>
      <c r="L49" s="1014"/>
      <c r="M49" s="146" t="s">
        <v>222</v>
      </c>
      <c r="N49" s="1005">
        <f>MINA(F49,J49)</f>
        <v>0</v>
      </c>
      <c r="O49" s="1005"/>
      <c r="P49" s="1006"/>
      <c r="Q49" s="146" t="s">
        <v>222</v>
      </c>
      <c r="R49" s="1005">
        <f>Z47</f>
        <v>0</v>
      </c>
      <c r="S49" s="1005"/>
      <c r="T49" s="1006"/>
      <c r="U49" s="146" t="s">
        <v>222</v>
      </c>
      <c r="V49" s="145"/>
      <c r="W49" s="138"/>
      <c r="Y49" s="133" t="s">
        <v>221</v>
      </c>
      <c r="Z49" s="144" t="str">
        <f>IF(AND(Z47&gt;0,Z44=Z46),Z48,IF(Z47&gt;0,ROUNDDOWN(Z50*Z51/1000,0),""))</f>
        <v/>
      </c>
      <c r="AA49" s="114" t="s">
        <v>220</v>
      </c>
    </row>
    <row r="50" spans="1:30" s="124" customFormat="1" ht="18" customHeight="1">
      <c r="A50" s="981" t="s">
        <v>219</v>
      </c>
      <c r="B50" s="981"/>
      <c r="C50" s="981"/>
      <c r="D50" s="981"/>
      <c r="E50" s="981"/>
      <c r="F50" s="1007" t="str">
        <f>Z51</f>
        <v/>
      </c>
      <c r="G50" s="1008"/>
      <c r="H50" s="1008"/>
      <c r="I50" s="143" t="s">
        <v>218</v>
      </c>
      <c r="J50" s="1009"/>
      <c r="K50" s="1009"/>
      <c r="L50" s="1010"/>
      <c r="M50" s="142"/>
      <c r="N50" s="1011" t="str">
        <f>F50</f>
        <v/>
      </c>
      <c r="O50" s="1011"/>
      <c r="P50" s="1007"/>
      <c r="Q50" s="141" t="s">
        <v>218</v>
      </c>
      <c r="R50" s="1011" t="str">
        <f>IF(R49&gt;0,ROUNDDOWN(R47/R49*1000,0),"")</f>
        <v/>
      </c>
      <c r="S50" s="1011"/>
      <c r="T50" s="1007"/>
      <c r="U50" s="140" t="s">
        <v>218</v>
      </c>
      <c r="V50" s="139"/>
      <c r="W50" s="138"/>
      <c r="Y50" s="133" t="s">
        <v>217</v>
      </c>
      <c r="Z50" s="137" t="str">
        <f>IF(Z47&gt;0,Z46/Z44*Z47,"")</f>
        <v/>
      </c>
      <c r="AA50" s="114" t="s">
        <v>210</v>
      </c>
    </row>
    <row r="51" spans="1:30" s="124" customFormat="1" ht="12.75" customHeight="1" thickBot="1">
      <c r="W51" s="136"/>
      <c r="Y51" s="133" t="s">
        <v>216</v>
      </c>
      <c r="Z51" s="135" t="str">
        <f>IF(Z47&gt;0,ROUNDDOWN(Z48/Z47*1000,0),"")</f>
        <v/>
      </c>
      <c r="AA51" s="114" t="s">
        <v>215</v>
      </c>
    </row>
    <row r="52" spans="1:30" s="124" customFormat="1" ht="16.5" customHeight="1" thickBot="1">
      <c r="A52" s="956" t="s">
        <v>214</v>
      </c>
      <c r="B52" s="837"/>
      <c r="C52" s="837"/>
      <c r="D52" s="837"/>
      <c r="E52" s="873"/>
      <c r="F52" s="956" t="s">
        <v>213</v>
      </c>
      <c r="G52" s="837"/>
      <c r="H52" s="837"/>
      <c r="I52" s="837"/>
      <c r="J52" s="873"/>
      <c r="K52" s="836" t="s">
        <v>197</v>
      </c>
      <c r="L52" s="837"/>
      <c r="M52" s="873"/>
      <c r="N52" s="836" t="s">
        <v>196</v>
      </c>
      <c r="O52" s="837"/>
      <c r="P52" s="837"/>
      <c r="Q52" s="837"/>
      <c r="R52" s="837"/>
      <c r="S52" s="961" t="s">
        <v>212</v>
      </c>
      <c r="T52" s="1000"/>
      <c r="U52" s="1000"/>
      <c r="V52" s="1000"/>
      <c r="W52" s="1001"/>
      <c r="Y52" s="133" t="s">
        <v>211</v>
      </c>
      <c r="Z52" s="134" t="str">
        <f>IF(Z47&gt;0,Z46*3,"")</f>
        <v/>
      </c>
      <c r="AA52" s="114" t="s">
        <v>210</v>
      </c>
    </row>
    <row r="53" spans="1:30" s="124" customFormat="1" ht="16.5" customHeight="1" thickBot="1">
      <c r="A53" s="983"/>
      <c r="B53" s="984"/>
      <c r="C53" s="984"/>
      <c r="D53" s="984"/>
      <c r="E53" s="999"/>
      <c r="F53" s="983"/>
      <c r="G53" s="984"/>
      <c r="H53" s="984"/>
      <c r="I53" s="984"/>
      <c r="J53" s="999"/>
      <c r="K53" s="983"/>
      <c r="L53" s="984"/>
      <c r="M53" s="999"/>
      <c r="N53" s="983"/>
      <c r="O53" s="984"/>
      <c r="P53" s="984"/>
      <c r="Q53" s="984"/>
      <c r="R53" s="984"/>
      <c r="S53" s="1002"/>
      <c r="T53" s="1003"/>
      <c r="U53" s="1003"/>
      <c r="V53" s="1003"/>
      <c r="W53" s="1004"/>
      <c r="X53" s="110"/>
      <c r="Y53" s="133" t="s">
        <v>209</v>
      </c>
      <c r="Z53" s="132"/>
      <c r="AA53" s="114" t="s">
        <v>190</v>
      </c>
      <c r="AB53" s="110"/>
      <c r="AC53" s="110"/>
      <c r="AD53" s="110"/>
    </row>
    <row r="54" spans="1:30" ht="19.5" customHeight="1" thickBot="1">
      <c r="A54" s="129" t="s">
        <v>208</v>
      </c>
      <c r="B54" s="964" t="str">
        <f>N47</f>
        <v/>
      </c>
      <c r="C54" s="964"/>
      <c r="D54" s="964"/>
      <c r="E54" s="128"/>
      <c r="F54" s="129" t="s">
        <v>207</v>
      </c>
      <c r="G54" s="964">
        <f>Z53</f>
        <v>0</v>
      </c>
      <c r="H54" s="964"/>
      <c r="I54" s="964"/>
      <c r="J54" s="131" t="s">
        <v>206</v>
      </c>
      <c r="K54" s="129" t="s">
        <v>195</v>
      </c>
      <c r="L54" s="128">
        <f>IF(B54&gt;0,Z6,0)</f>
        <v>0</v>
      </c>
      <c r="M54" s="130" t="s">
        <v>194</v>
      </c>
      <c r="N54" s="129" t="s">
        <v>193</v>
      </c>
      <c r="O54" s="964" t="str">
        <f>IF(Z47&gt;0,ROUNDDOWN((B54-G54)*L54/100,0),"")</f>
        <v/>
      </c>
      <c r="P54" s="964"/>
      <c r="Q54" s="964"/>
      <c r="R54" s="128"/>
      <c r="S54" s="127" t="s">
        <v>192</v>
      </c>
      <c r="T54" s="965" t="str">
        <f>IF(Z47&gt;0,IF(Z54&gt;ROUNDDOWN(O54,-2),"限度額超過！",Z54),"")</f>
        <v/>
      </c>
      <c r="U54" s="965"/>
      <c r="V54" s="965"/>
      <c r="W54" s="126"/>
      <c r="Y54" s="116" t="s">
        <v>205</v>
      </c>
      <c r="Z54" s="125"/>
      <c r="AA54" s="114" t="s">
        <v>190</v>
      </c>
    </row>
    <row r="55" spans="1:30" ht="16.5" customHeight="1" thickBot="1">
      <c r="A55" s="974" t="s">
        <v>204</v>
      </c>
      <c r="B55" s="974"/>
      <c r="C55" s="974"/>
      <c r="D55" s="974"/>
      <c r="E55" s="974"/>
      <c r="F55" s="974" t="s">
        <v>203</v>
      </c>
      <c r="G55" s="974"/>
      <c r="H55" s="974"/>
      <c r="I55" s="974"/>
      <c r="J55" s="974"/>
      <c r="K55" s="974" t="s">
        <v>202</v>
      </c>
      <c r="L55" s="974"/>
      <c r="M55" s="974"/>
      <c r="N55" s="974" t="s">
        <v>201</v>
      </c>
      <c r="O55" s="974"/>
      <c r="P55" s="974"/>
      <c r="Q55" s="974"/>
      <c r="R55" s="975"/>
      <c r="S55" s="976"/>
      <c r="T55" s="977"/>
      <c r="U55" s="977"/>
      <c r="V55" s="977"/>
      <c r="W55" s="978"/>
      <c r="Y55" s="124" t="s">
        <v>200</v>
      </c>
    </row>
    <row r="56" spans="1:30" ht="6"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Y56" s="111"/>
      <c r="Z56" s="111"/>
      <c r="AA56" s="111"/>
    </row>
    <row r="57" spans="1:30" s="113" customFormat="1" ht="16.5">
      <c r="A57" s="123" t="s">
        <v>199</v>
      </c>
      <c r="Y57" s="111"/>
      <c r="Z57" s="111"/>
      <c r="AA57" s="111"/>
    </row>
    <row r="58" spans="1:30" s="113" customFormat="1" ht="3.75" customHeight="1" thickBot="1">
      <c r="Y58" s="111"/>
      <c r="Z58" s="111"/>
      <c r="AA58" s="111"/>
    </row>
    <row r="59" spans="1:30" s="113" customFormat="1" ht="16.5" customHeight="1">
      <c r="A59" s="807" t="s">
        <v>198</v>
      </c>
      <c r="B59" s="808"/>
      <c r="C59" s="808"/>
      <c r="D59" s="808"/>
      <c r="E59" s="808"/>
      <c r="F59" s="809"/>
      <c r="G59" s="809"/>
      <c r="H59" s="809"/>
      <c r="I59" s="809"/>
      <c r="J59" s="810"/>
      <c r="K59" s="815" t="s">
        <v>197</v>
      </c>
      <c r="L59" s="808"/>
      <c r="M59" s="816"/>
      <c r="N59" s="815" t="s">
        <v>196</v>
      </c>
      <c r="O59" s="808"/>
      <c r="P59" s="808"/>
      <c r="Q59" s="808"/>
      <c r="R59" s="808"/>
      <c r="S59" s="820" t="s">
        <v>361</v>
      </c>
      <c r="T59" s="821"/>
      <c r="U59" s="821"/>
      <c r="V59" s="821"/>
      <c r="W59" s="822"/>
      <c r="Y59" s="111"/>
      <c r="Z59" s="111"/>
      <c r="AA59" s="111"/>
    </row>
    <row r="60" spans="1:30" s="113" customFormat="1" ht="13.5" thickBot="1">
      <c r="A60" s="811"/>
      <c r="B60" s="812"/>
      <c r="C60" s="812"/>
      <c r="D60" s="812"/>
      <c r="E60" s="812"/>
      <c r="F60" s="813"/>
      <c r="G60" s="813"/>
      <c r="H60" s="813"/>
      <c r="I60" s="813"/>
      <c r="J60" s="814"/>
      <c r="K60" s="817"/>
      <c r="L60" s="818"/>
      <c r="M60" s="819"/>
      <c r="N60" s="817"/>
      <c r="O60" s="818"/>
      <c r="P60" s="818"/>
      <c r="Q60" s="818"/>
      <c r="R60" s="818"/>
      <c r="S60" s="823"/>
      <c r="T60" s="824"/>
      <c r="U60" s="824"/>
      <c r="V60" s="824"/>
      <c r="W60" s="825"/>
      <c r="Y60" s="111"/>
      <c r="Z60" s="111"/>
      <c r="AA60" s="111"/>
    </row>
    <row r="61" spans="1:30" s="113" customFormat="1" ht="20.25" customHeight="1" thickBot="1">
      <c r="A61" s="120"/>
      <c r="B61" s="794"/>
      <c r="C61" s="794"/>
      <c r="D61" s="794"/>
      <c r="E61" s="795"/>
      <c r="F61" s="795"/>
      <c r="G61" s="795"/>
      <c r="H61" s="795"/>
      <c r="I61" s="795"/>
      <c r="J61" s="122"/>
      <c r="K61" s="120" t="s">
        <v>195</v>
      </c>
      <c r="L61" s="119">
        <f>IF(B61&gt;0,Z6,0)</f>
        <v>0</v>
      </c>
      <c r="M61" s="121" t="s">
        <v>194</v>
      </c>
      <c r="N61" s="120" t="s">
        <v>193</v>
      </c>
      <c r="O61" s="796">
        <f>ROUNDDOWN(B61*L61/100,-2)</f>
        <v>0</v>
      </c>
      <c r="P61" s="796"/>
      <c r="Q61" s="796"/>
      <c r="R61" s="119"/>
      <c r="S61" s="118" t="s">
        <v>192</v>
      </c>
      <c r="T61" s="797">
        <f>IF(Z61&gt;O61,"限度額超過！",Z61)</f>
        <v>0</v>
      </c>
      <c r="U61" s="797"/>
      <c r="V61" s="797"/>
      <c r="W61" s="117"/>
      <c r="Y61" s="116" t="s">
        <v>191</v>
      </c>
      <c r="Z61" s="115"/>
      <c r="AA61" s="114" t="s">
        <v>190</v>
      </c>
    </row>
    <row r="62" spans="1:30">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Y62" s="111"/>
      <c r="Z62" s="111"/>
      <c r="AA62" s="111"/>
    </row>
    <row r="63" spans="1:30">
      <c r="Y63" s="111"/>
      <c r="Z63" s="111"/>
      <c r="AA63" s="111"/>
    </row>
    <row r="64" spans="1:30" ht="16.5">
      <c r="A64" s="798" t="s">
        <v>34</v>
      </c>
      <c r="B64" s="798"/>
      <c r="C64" s="798"/>
      <c r="D64" s="798"/>
      <c r="E64" s="798"/>
      <c r="F64" s="798"/>
      <c r="G64" s="798"/>
      <c r="H64" s="798"/>
      <c r="I64" s="798"/>
      <c r="J64" s="798"/>
      <c r="K64" s="798"/>
      <c r="L64" s="798"/>
      <c r="M64" s="798"/>
      <c r="N64" s="798"/>
      <c r="O64" s="798"/>
      <c r="P64" s="798"/>
      <c r="Q64" s="798"/>
      <c r="R64" s="798"/>
      <c r="S64" s="798"/>
      <c r="T64" s="798"/>
      <c r="U64" s="798"/>
      <c r="V64" s="798"/>
      <c r="W64" s="798"/>
      <c r="X64" s="798"/>
    </row>
  </sheetData>
  <mergeCells count="158">
    <mergeCell ref="B54:D54"/>
    <mergeCell ref="G54:I54"/>
    <mergeCell ref="O54:Q54"/>
    <mergeCell ref="T54:V54"/>
    <mergeCell ref="A55:E55"/>
    <mergeCell ref="F55:J55"/>
    <mergeCell ref="K55:M55"/>
    <mergeCell ref="N55:R55"/>
    <mergeCell ref="S55:W55"/>
    <mergeCell ref="A52:E53"/>
    <mergeCell ref="F52:J53"/>
    <mergeCell ref="K52:M53"/>
    <mergeCell ref="N52:R53"/>
    <mergeCell ref="S52:W53"/>
    <mergeCell ref="R49:T49"/>
    <mergeCell ref="A50:E50"/>
    <mergeCell ref="F50:H50"/>
    <mergeCell ref="J50:L50"/>
    <mergeCell ref="N50:P50"/>
    <mergeCell ref="R50:T50"/>
    <mergeCell ref="A49:E49"/>
    <mergeCell ref="F49:H49"/>
    <mergeCell ref="J49:L49"/>
    <mergeCell ref="N49:P49"/>
    <mergeCell ref="A47:E48"/>
    <mergeCell ref="F47:H47"/>
    <mergeCell ref="J47:L48"/>
    <mergeCell ref="N47:P48"/>
    <mergeCell ref="R47:T48"/>
    <mergeCell ref="A41:E41"/>
    <mergeCell ref="F41:J41"/>
    <mergeCell ref="K41:M41"/>
    <mergeCell ref="N41:R41"/>
    <mergeCell ref="S41:W41"/>
    <mergeCell ref="F48:H48"/>
    <mergeCell ref="R44:T44"/>
    <mergeCell ref="Y44:Y45"/>
    <mergeCell ref="Z44:Z45"/>
    <mergeCell ref="A46:E46"/>
    <mergeCell ref="F46:I46"/>
    <mergeCell ref="J46:M46"/>
    <mergeCell ref="N46:Q46"/>
    <mergeCell ref="R46:U46"/>
    <mergeCell ref="A39:E39"/>
    <mergeCell ref="F39:J39"/>
    <mergeCell ref="K39:M39"/>
    <mergeCell ref="N39:R39"/>
    <mergeCell ref="S39:W39"/>
    <mergeCell ref="B40:D40"/>
    <mergeCell ref="G40:I40"/>
    <mergeCell ref="O40:Q40"/>
    <mergeCell ref="T40:V40"/>
    <mergeCell ref="Y35:Y36"/>
    <mergeCell ref="Z35:Z36"/>
    <mergeCell ref="A37:E37"/>
    <mergeCell ref="F37:J37"/>
    <mergeCell ref="K37:M37"/>
    <mergeCell ref="N37:R37"/>
    <mergeCell ref="S37:W37"/>
    <mergeCell ref="B38:D38"/>
    <mergeCell ref="G38:I38"/>
    <mergeCell ref="O38:Q38"/>
    <mergeCell ref="T38:V38"/>
    <mergeCell ref="O32:Q32"/>
    <mergeCell ref="S33:W33"/>
    <mergeCell ref="B34:F34"/>
    <mergeCell ref="I34:L34"/>
    <mergeCell ref="T34:V34"/>
    <mergeCell ref="A33:G33"/>
    <mergeCell ref="H33:M33"/>
    <mergeCell ref="B32:F32"/>
    <mergeCell ref="I32:K32"/>
    <mergeCell ref="T32:V32"/>
    <mergeCell ref="L27:O27"/>
    <mergeCell ref="F26:G26"/>
    <mergeCell ref="H26:I26"/>
    <mergeCell ref="J26:K26"/>
    <mergeCell ref="T27:W27"/>
    <mergeCell ref="A31:G31"/>
    <mergeCell ref="H31:M31"/>
    <mergeCell ref="N31:R31"/>
    <mergeCell ref="S31:W31"/>
    <mergeCell ref="A27:E27"/>
    <mergeCell ref="F27:G27"/>
    <mergeCell ref="H27:I27"/>
    <mergeCell ref="J27:K27"/>
    <mergeCell ref="P27:S27"/>
    <mergeCell ref="T22:W26"/>
    <mergeCell ref="F22:G22"/>
    <mergeCell ref="H22:I22"/>
    <mergeCell ref="F24:G24"/>
    <mergeCell ref="H24:I24"/>
    <mergeCell ref="J24:K24"/>
    <mergeCell ref="Y22:Z26"/>
    <mergeCell ref="A23:E23"/>
    <mergeCell ref="F23:G23"/>
    <mergeCell ref="H23:I23"/>
    <mergeCell ref="J23:K23"/>
    <mergeCell ref="A24:E24"/>
    <mergeCell ref="A22:E22"/>
    <mergeCell ref="J22:K22"/>
    <mergeCell ref="L22:O26"/>
    <mergeCell ref="P22:S26"/>
    <mergeCell ref="A25:E25"/>
    <mergeCell ref="F25:G25"/>
    <mergeCell ref="H25:I25"/>
    <mergeCell ref="J25:K25"/>
    <mergeCell ref="A26:E26"/>
    <mergeCell ref="A1:X1"/>
    <mergeCell ref="J15:M15"/>
    <mergeCell ref="N15:Q15"/>
    <mergeCell ref="P2:Q2"/>
    <mergeCell ref="F20:K20"/>
    <mergeCell ref="L20:O21"/>
    <mergeCell ref="P20:S21"/>
    <mergeCell ref="T20:W21"/>
    <mergeCell ref="F21:G21"/>
    <mergeCell ref="H21:I21"/>
    <mergeCell ref="J21:K21"/>
    <mergeCell ref="J13:M13"/>
    <mergeCell ref="N13:Q13"/>
    <mergeCell ref="N17:Q17"/>
    <mergeCell ref="A20:E21"/>
    <mergeCell ref="Y2:AB3"/>
    <mergeCell ref="A4:E4"/>
    <mergeCell ref="Y4:AB5"/>
    <mergeCell ref="S10:W11"/>
    <mergeCell ref="J11:M11"/>
    <mergeCell ref="N11:Q11"/>
    <mergeCell ref="A8:I8"/>
    <mergeCell ref="J14:M14"/>
    <mergeCell ref="N14:Q14"/>
    <mergeCell ref="J12:M12"/>
    <mergeCell ref="N12:Q12"/>
    <mergeCell ref="B61:I61"/>
    <mergeCell ref="O61:Q61"/>
    <mergeCell ref="T61:V61"/>
    <mergeCell ref="A64:X64"/>
    <mergeCell ref="R2:W2"/>
    <mergeCell ref="P3:Q3"/>
    <mergeCell ref="R3:W3"/>
    <mergeCell ref="P4:Q4"/>
    <mergeCell ref="R4:W4"/>
    <mergeCell ref="A59:J60"/>
    <mergeCell ref="K59:M60"/>
    <mergeCell ref="N59:R60"/>
    <mergeCell ref="S59:W60"/>
    <mergeCell ref="N8:Q8"/>
    <mergeCell ref="J10:M10"/>
    <mergeCell ref="S8:W9"/>
    <mergeCell ref="J9:M9"/>
    <mergeCell ref="N9:Q9"/>
    <mergeCell ref="J8:M8"/>
    <mergeCell ref="N10:Q10"/>
    <mergeCell ref="A16:I17"/>
    <mergeCell ref="J16:M16"/>
    <mergeCell ref="N16:Q16"/>
    <mergeCell ref="J17:M17"/>
  </mergeCells>
  <phoneticPr fontId="18"/>
  <conditionalFormatting sqref="T34:V34">
    <cfRule type="expression" dxfId="3" priority="4" stopIfTrue="1">
      <formula>$T$34="総額が合いません"</formula>
    </cfRule>
  </conditionalFormatting>
  <conditionalFormatting sqref="T34:V34">
    <cfRule type="expression" dxfId="2" priority="3" stopIfTrue="1">
      <formula>$T$34="総額が合いません"</formula>
    </cfRule>
  </conditionalFormatting>
  <conditionalFormatting sqref="P2:T4 X57:X61 A58:A60 Y57:AA59 AB57:IV61 K59:W61 A61:D61 J61 W57:W58 F57:T58 B57:E59">
    <cfRule type="cellIs" dxfId="1" priority="2" stopIfTrue="1" operator="lessThan">
      <formula>1</formula>
    </cfRule>
  </conditionalFormatting>
  <conditionalFormatting sqref="T57:V58">
    <cfRule type="cellIs" dxfId="0" priority="1" stopIfTrue="1" operator="equal">
      <formula>"""限度額超過!"""</formula>
    </cfRule>
  </conditionalFormatting>
  <dataValidations count="3">
    <dataValidation type="list" allowBlank="1" showInputMessage="1" showErrorMessage="1" sqref="Z6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42 JV65542 TR65542 ADN65542 ANJ65542 AXF65542 BHB65542 BQX65542 CAT65542 CKP65542 CUL65542 DEH65542 DOD65542 DXZ65542 EHV65542 ERR65542 FBN65542 FLJ65542 FVF65542 GFB65542 GOX65542 GYT65542 HIP65542 HSL65542 ICH65542 IMD65542 IVZ65542 JFV65542 JPR65542 JZN65542 KJJ65542 KTF65542 LDB65542 LMX65542 LWT65542 MGP65542 MQL65542 NAH65542 NKD65542 NTZ65542 ODV65542 ONR65542 OXN65542 PHJ65542 PRF65542 QBB65542 QKX65542 QUT65542 REP65542 ROL65542 RYH65542 SID65542 SRZ65542 TBV65542 TLR65542 TVN65542 UFJ65542 UPF65542 UZB65542 VIX65542 VST65542 WCP65542 WML65542 WWH65542 Z131078 JV131078 TR131078 ADN131078 ANJ131078 AXF131078 BHB131078 BQX131078 CAT131078 CKP131078 CUL131078 DEH131078 DOD131078 DXZ131078 EHV131078 ERR131078 FBN131078 FLJ131078 FVF131078 GFB131078 GOX131078 GYT131078 HIP131078 HSL131078 ICH131078 IMD131078 IVZ131078 JFV131078 JPR131078 JZN131078 KJJ131078 KTF131078 LDB131078 LMX131078 LWT131078 MGP131078 MQL131078 NAH131078 NKD131078 NTZ131078 ODV131078 ONR131078 OXN131078 PHJ131078 PRF131078 QBB131078 QKX131078 QUT131078 REP131078 ROL131078 RYH131078 SID131078 SRZ131078 TBV131078 TLR131078 TVN131078 UFJ131078 UPF131078 UZB131078 VIX131078 VST131078 WCP131078 WML131078 WWH131078 Z196614 JV196614 TR196614 ADN196614 ANJ196614 AXF196614 BHB196614 BQX196614 CAT196614 CKP196614 CUL196614 DEH196614 DOD196614 DXZ196614 EHV196614 ERR196614 FBN196614 FLJ196614 FVF196614 GFB196614 GOX196614 GYT196614 HIP196614 HSL196614 ICH196614 IMD196614 IVZ196614 JFV196614 JPR196614 JZN196614 KJJ196614 KTF196614 LDB196614 LMX196614 LWT196614 MGP196614 MQL196614 NAH196614 NKD196614 NTZ196614 ODV196614 ONR196614 OXN196614 PHJ196614 PRF196614 QBB196614 QKX196614 QUT196614 REP196614 ROL196614 RYH196614 SID196614 SRZ196614 TBV196614 TLR196614 TVN196614 UFJ196614 UPF196614 UZB196614 VIX196614 VST196614 WCP196614 WML196614 WWH196614 Z262150 JV262150 TR262150 ADN262150 ANJ262150 AXF262150 BHB262150 BQX262150 CAT262150 CKP262150 CUL262150 DEH262150 DOD262150 DXZ262150 EHV262150 ERR262150 FBN262150 FLJ262150 FVF262150 GFB262150 GOX262150 GYT262150 HIP262150 HSL262150 ICH262150 IMD262150 IVZ262150 JFV262150 JPR262150 JZN262150 KJJ262150 KTF262150 LDB262150 LMX262150 LWT262150 MGP262150 MQL262150 NAH262150 NKD262150 NTZ262150 ODV262150 ONR262150 OXN262150 PHJ262150 PRF262150 QBB262150 QKX262150 QUT262150 REP262150 ROL262150 RYH262150 SID262150 SRZ262150 TBV262150 TLR262150 TVN262150 UFJ262150 UPF262150 UZB262150 VIX262150 VST262150 WCP262150 WML262150 WWH262150 Z327686 JV327686 TR327686 ADN327686 ANJ327686 AXF327686 BHB327686 BQX327686 CAT327686 CKP327686 CUL327686 DEH327686 DOD327686 DXZ327686 EHV327686 ERR327686 FBN327686 FLJ327686 FVF327686 GFB327686 GOX327686 GYT327686 HIP327686 HSL327686 ICH327686 IMD327686 IVZ327686 JFV327686 JPR327686 JZN327686 KJJ327686 KTF327686 LDB327686 LMX327686 LWT327686 MGP327686 MQL327686 NAH327686 NKD327686 NTZ327686 ODV327686 ONR327686 OXN327686 PHJ327686 PRF327686 QBB327686 QKX327686 QUT327686 REP327686 ROL327686 RYH327686 SID327686 SRZ327686 TBV327686 TLR327686 TVN327686 UFJ327686 UPF327686 UZB327686 VIX327686 VST327686 WCP327686 WML327686 WWH327686 Z393222 JV393222 TR393222 ADN393222 ANJ393222 AXF393222 BHB393222 BQX393222 CAT393222 CKP393222 CUL393222 DEH393222 DOD393222 DXZ393222 EHV393222 ERR393222 FBN393222 FLJ393222 FVF393222 GFB393222 GOX393222 GYT393222 HIP393222 HSL393222 ICH393222 IMD393222 IVZ393222 JFV393222 JPR393222 JZN393222 KJJ393222 KTF393222 LDB393222 LMX393222 LWT393222 MGP393222 MQL393222 NAH393222 NKD393222 NTZ393222 ODV393222 ONR393222 OXN393222 PHJ393222 PRF393222 QBB393222 QKX393222 QUT393222 REP393222 ROL393222 RYH393222 SID393222 SRZ393222 TBV393222 TLR393222 TVN393222 UFJ393222 UPF393222 UZB393222 VIX393222 VST393222 WCP393222 WML393222 WWH393222 Z458758 JV458758 TR458758 ADN458758 ANJ458758 AXF458758 BHB458758 BQX458758 CAT458758 CKP458758 CUL458758 DEH458758 DOD458758 DXZ458758 EHV458758 ERR458758 FBN458758 FLJ458758 FVF458758 GFB458758 GOX458758 GYT458758 HIP458758 HSL458758 ICH458758 IMD458758 IVZ458758 JFV458758 JPR458758 JZN458758 KJJ458758 KTF458758 LDB458758 LMX458758 LWT458758 MGP458758 MQL458758 NAH458758 NKD458758 NTZ458758 ODV458758 ONR458758 OXN458758 PHJ458758 PRF458758 QBB458758 QKX458758 QUT458758 REP458758 ROL458758 RYH458758 SID458758 SRZ458758 TBV458758 TLR458758 TVN458758 UFJ458758 UPF458758 UZB458758 VIX458758 VST458758 WCP458758 WML458758 WWH458758 Z524294 JV524294 TR524294 ADN524294 ANJ524294 AXF524294 BHB524294 BQX524294 CAT524294 CKP524294 CUL524294 DEH524294 DOD524294 DXZ524294 EHV524294 ERR524294 FBN524294 FLJ524294 FVF524294 GFB524294 GOX524294 GYT524294 HIP524294 HSL524294 ICH524294 IMD524294 IVZ524294 JFV524294 JPR524294 JZN524294 KJJ524294 KTF524294 LDB524294 LMX524294 LWT524294 MGP524294 MQL524294 NAH524294 NKD524294 NTZ524294 ODV524294 ONR524294 OXN524294 PHJ524294 PRF524294 QBB524294 QKX524294 QUT524294 REP524294 ROL524294 RYH524294 SID524294 SRZ524294 TBV524294 TLR524294 TVN524294 UFJ524294 UPF524294 UZB524294 VIX524294 VST524294 WCP524294 WML524294 WWH524294 Z589830 JV589830 TR589830 ADN589830 ANJ589830 AXF589830 BHB589830 BQX589830 CAT589830 CKP589830 CUL589830 DEH589830 DOD589830 DXZ589830 EHV589830 ERR589830 FBN589830 FLJ589830 FVF589830 GFB589830 GOX589830 GYT589830 HIP589830 HSL589830 ICH589830 IMD589830 IVZ589830 JFV589830 JPR589830 JZN589830 KJJ589830 KTF589830 LDB589830 LMX589830 LWT589830 MGP589830 MQL589830 NAH589830 NKD589830 NTZ589830 ODV589830 ONR589830 OXN589830 PHJ589830 PRF589830 QBB589830 QKX589830 QUT589830 REP589830 ROL589830 RYH589830 SID589830 SRZ589830 TBV589830 TLR589830 TVN589830 UFJ589830 UPF589830 UZB589830 VIX589830 VST589830 WCP589830 WML589830 WWH589830 Z655366 JV655366 TR655366 ADN655366 ANJ655366 AXF655366 BHB655366 BQX655366 CAT655366 CKP655366 CUL655366 DEH655366 DOD655366 DXZ655366 EHV655366 ERR655366 FBN655366 FLJ655366 FVF655366 GFB655366 GOX655366 GYT655366 HIP655366 HSL655366 ICH655366 IMD655366 IVZ655366 JFV655366 JPR655366 JZN655366 KJJ655366 KTF655366 LDB655366 LMX655366 LWT655366 MGP655366 MQL655366 NAH655366 NKD655366 NTZ655366 ODV655366 ONR655366 OXN655366 PHJ655366 PRF655366 QBB655366 QKX655366 QUT655366 REP655366 ROL655366 RYH655366 SID655366 SRZ655366 TBV655366 TLR655366 TVN655366 UFJ655366 UPF655366 UZB655366 VIX655366 VST655366 WCP655366 WML655366 WWH655366 Z720902 JV720902 TR720902 ADN720902 ANJ720902 AXF720902 BHB720902 BQX720902 CAT720902 CKP720902 CUL720902 DEH720902 DOD720902 DXZ720902 EHV720902 ERR720902 FBN720902 FLJ720902 FVF720902 GFB720902 GOX720902 GYT720902 HIP720902 HSL720902 ICH720902 IMD720902 IVZ720902 JFV720902 JPR720902 JZN720902 KJJ720902 KTF720902 LDB720902 LMX720902 LWT720902 MGP720902 MQL720902 NAH720902 NKD720902 NTZ720902 ODV720902 ONR720902 OXN720902 PHJ720902 PRF720902 QBB720902 QKX720902 QUT720902 REP720902 ROL720902 RYH720902 SID720902 SRZ720902 TBV720902 TLR720902 TVN720902 UFJ720902 UPF720902 UZB720902 VIX720902 VST720902 WCP720902 WML720902 WWH720902 Z786438 JV786438 TR786438 ADN786438 ANJ786438 AXF786438 BHB786438 BQX786438 CAT786438 CKP786438 CUL786438 DEH786438 DOD786438 DXZ786438 EHV786438 ERR786438 FBN786438 FLJ786438 FVF786438 GFB786438 GOX786438 GYT786438 HIP786438 HSL786438 ICH786438 IMD786438 IVZ786438 JFV786438 JPR786438 JZN786438 KJJ786438 KTF786438 LDB786438 LMX786438 LWT786438 MGP786438 MQL786438 NAH786438 NKD786438 NTZ786438 ODV786438 ONR786438 OXN786438 PHJ786438 PRF786438 QBB786438 QKX786438 QUT786438 REP786438 ROL786438 RYH786438 SID786438 SRZ786438 TBV786438 TLR786438 TVN786438 UFJ786438 UPF786438 UZB786438 VIX786438 VST786438 WCP786438 WML786438 WWH786438 Z851974 JV851974 TR851974 ADN851974 ANJ851974 AXF851974 BHB851974 BQX851974 CAT851974 CKP851974 CUL851974 DEH851974 DOD851974 DXZ851974 EHV851974 ERR851974 FBN851974 FLJ851974 FVF851974 GFB851974 GOX851974 GYT851974 HIP851974 HSL851974 ICH851974 IMD851974 IVZ851974 JFV851974 JPR851974 JZN851974 KJJ851974 KTF851974 LDB851974 LMX851974 LWT851974 MGP851974 MQL851974 NAH851974 NKD851974 NTZ851974 ODV851974 ONR851974 OXN851974 PHJ851974 PRF851974 QBB851974 QKX851974 QUT851974 REP851974 ROL851974 RYH851974 SID851974 SRZ851974 TBV851974 TLR851974 TVN851974 UFJ851974 UPF851974 UZB851974 VIX851974 VST851974 WCP851974 WML851974 WWH851974 Z917510 JV917510 TR917510 ADN917510 ANJ917510 AXF917510 BHB917510 BQX917510 CAT917510 CKP917510 CUL917510 DEH917510 DOD917510 DXZ917510 EHV917510 ERR917510 FBN917510 FLJ917510 FVF917510 GFB917510 GOX917510 GYT917510 HIP917510 HSL917510 ICH917510 IMD917510 IVZ917510 JFV917510 JPR917510 JZN917510 KJJ917510 KTF917510 LDB917510 LMX917510 LWT917510 MGP917510 MQL917510 NAH917510 NKD917510 NTZ917510 ODV917510 ONR917510 OXN917510 PHJ917510 PRF917510 QBB917510 QKX917510 QUT917510 REP917510 ROL917510 RYH917510 SID917510 SRZ917510 TBV917510 TLR917510 TVN917510 UFJ917510 UPF917510 UZB917510 VIX917510 VST917510 WCP917510 WML917510 WWH917510 Z983046 JV983046 TR983046 ADN983046 ANJ983046 AXF983046 BHB983046 BQX983046 CAT983046 CKP983046 CUL983046 DEH983046 DOD983046 DXZ983046 EHV983046 ERR983046 FBN983046 FLJ983046 FVF983046 GFB983046 GOX983046 GYT983046 HIP983046 HSL983046 ICH983046 IMD983046 IVZ983046 JFV983046 JPR983046 JZN983046 KJJ983046 KTF983046 LDB983046 LMX983046 LWT983046 MGP983046 MQL983046 NAH983046 NKD983046 NTZ983046 ODV983046 ONR983046 OXN983046 PHJ983046 PRF983046 QBB983046 QKX983046 QUT983046 REP983046 ROL983046 RYH983046 SID983046 SRZ983046 TBV983046 TLR983046 TVN983046 UFJ983046 UPF983046 UZB983046 VIX983046 VST983046 WCP983046 WML983046 WWH983046">
      <formula1>"100,95,90,85,80,75,70,50"</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40 JV40 TR40 ADN40 ANJ40 AXF40 BHB40 BQX40 CAT40 CKP40 CUL40 DEH40 DOD40 DXZ40 EHV40 ERR40 FBN40 FLJ40 FVF40 GFB40 GOX40 GYT40 HIP40 HSL40 ICH40 IMD40 IVZ40 JFV40 JPR40 JZN40 KJJ40 KTF40 LDB40 LMX40 LWT40 MGP40 MQL40 NAH40 NKD40 NTZ40 ODV40 ONR40 OXN40 PHJ40 PRF40 QBB40 QKX40 QUT40 REP40 ROL40 RYH40 SID40 SRZ40 TBV40 TLR40 TVN40 UFJ40 UPF40 UZB40 VIX40 VST40 WCP40 WML40 WWH40 Z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Z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Z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Z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Z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Z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Z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Z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Z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Z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Z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Z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Z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Z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Z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dataValidation type="custom" allowBlank="1" showInputMessage="1" showErrorMessage="1" sqref="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formula1>Z44&gt;=Z46</formula1>
    </dataValidation>
  </dataValidations>
  <printOptions horizontalCentered="1"/>
  <pageMargins left="0.62992125984251968" right="0.43307086614173229" top="0.51181102362204722" bottom="0.55118110236220474" header="0.31496062992125984" footer="0.39370078740157483"/>
  <pageSetup paperSize="9" scale="86" orientation="portrait" cellComments="asDisplayed" r:id="rId1"/>
  <headerFooter alignWithMargins="0">
    <oddFooter>&amp;C&amp;12借入申込書 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1-1借入申込者の概要</vt:lpstr>
      <vt:lpstr>1-2借入申込計画概要（１）</vt:lpstr>
      <vt:lpstr>1-3借入申込計画概要（２）</vt:lpstr>
      <vt:lpstr>1-4借入申込書（積算内訳）</vt:lpstr>
      <vt:lpstr>'1-1借入申込者の概要'!Print_Area</vt:lpstr>
      <vt:lpstr>'1-2借入申込計画概要（１）'!Print_Area</vt:lpstr>
      <vt:lpstr>'1-3借入申込計画概要（２）'!Print_Area</vt:lpstr>
      <vt:lpstr>'1-4借入申込書（積算内訳）'!Print_Area</vt:lpstr>
      <vt:lpstr>はじめに!Print_Area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2019-04-04T01:56:50Z</dcterms:created>
  <dcterms:modified xsi:type="dcterms:W3CDTF">2019-04-04T01:57:03Z</dcterms:modified>
</cp:coreProperties>
</file>