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filterPrivacy="1"/>
  <xr:revisionPtr revIDLastSave="0" documentId="13_ncr:1_{8F30078B-31D6-494A-B7D8-E93DB16D67EB}" xr6:coauthVersionLast="36" xr6:coauthVersionMax="36" xr10:uidLastSave="{00000000-0000-0000-0000-000000000000}"/>
  <bookViews>
    <workbookView xWindow="0" yWindow="0" windowWidth="20490" windowHeight="7560" xr2:uid="{00000000-000D-0000-FFFF-FFFF00000000}"/>
  </bookViews>
  <sheets>
    <sheet name="Sheet1◆貸付契約事前届出書" sheetId="7" r:id="rId1"/>
    <sheet name="Sheet2◆(1)事業実施計画" sheetId="14" r:id="rId2"/>
    <sheet name="Sheet3◆(2)収支（計画）状況" sheetId="9" r:id="rId3"/>
  </sheets>
  <definedNames>
    <definedName name="_xlnm.Print_Area" localSheetId="0">Sheet1◆貸付契約事前届出書!$A$1:$Z$99</definedName>
    <definedName name="_xlnm.Print_Area" localSheetId="1">'Sheet2◆(1)事業実施計画'!$B$2:$N$46</definedName>
    <definedName name="_xlnm.Print_Area" localSheetId="2">'Sheet3◆(2)収支（計画）状況'!$A$1:$R$54</definedName>
    <definedName name="Z_44D22DA7_DE7E_47B8_B422_264CF7899F5F_.wvu.PrintArea" localSheetId="0" hidden="1">Sheet1◆貸付契約事前届出書!$A$2:$Z$86</definedName>
    <definedName name="入力欄ALL">'Sheet2◆(1)事業実施計画'!$F$5,'Sheet2◆(1)事業実施計画'!$G$7,'Sheet2◆(1)事業実施計画'!$F$8,'Sheet2◆(1)事業実施計画'!$K$6:$M$9,'Sheet2◆(1)事業実施計画'!$G$10,'Sheet2◆(1)事業実施計画'!$J$10,'Sheet2◆(1)事業実施計画'!$F$11,'Sheet2◆(1)事業実施計画'!$G$15:$M$20,'Sheet2◆(1)事業実施計画'!$G$22:$M$22,'Sheet2◆(1)事業実施計画'!$C$25:$M$25,'Sheet2◆(1)事業実施計画'!$D$31:$M$36,'Sheet2◆(1)事業実施計画'!$H$40,'Sheet2◆(1)事業実施計画'!$J$40,'Sheet2◆(1)事業実施計画'!$H$44</definedName>
  </definedNames>
  <calcPr calcId="191029"/>
</workbook>
</file>

<file path=xl/calcChain.xml><?xml version="1.0" encoding="utf-8"?>
<calcChain xmlns="http://schemas.openxmlformats.org/spreadsheetml/2006/main">
  <c r="R1" i="9" l="1"/>
  <c r="N2" i="14"/>
  <c r="A2" i="7"/>
  <c r="M45" i="14" l="1"/>
  <c r="M41" i="14"/>
  <c r="O25" i="14" l="1"/>
  <c r="O22" i="14"/>
  <c r="E44" i="14" l="1"/>
  <c r="M21" i="14"/>
  <c r="M23" i="14" s="1"/>
  <c r="M26" i="14" s="1"/>
  <c r="L21" i="14"/>
  <c r="K21" i="14"/>
  <c r="K23" i="14" s="1"/>
  <c r="K26" i="14" s="1"/>
  <c r="J21" i="14"/>
  <c r="J23" i="14" s="1"/>
  <c r="J26" i="14" s="1"/>
  <c r="I21" i="14"/>
  <c r="I23" i="14" s="1"/>
  <c r="I26" i="14" s="1"/>
  <c r="H21" i="14"/>
  <c r="G21" i="14"/>
  <c r="G23" i="14" l="1"/>
  <c r="G26" i="14" s="1"/>
  <c r="O21" i="14"/>
  <c r="H23" i="14"/>
  <c r="H26" i="14" s="1"/>
  <c r="J44" i="14"/>
  <c r="M44" i="14" s="1"/>
  <c r="L23" i="14"/>
  <c r="L26" i="14" s="1"/>
  <c r="E40" i="14"/>
  <c r="M40" i="14" s="1"/>
  <c r="O26" i="14" l="1"/>
  <c r="G12" i="14"/>
  <c r="G13" i="14"/>
  <c r="P44" i="9"/>
  <c r="B51" i="9" s="1"/>
  <c r="O44" i="9"/>
  <c r="B50" i="9" s="1"/>
  <c r="N44" i="9"/>
  <c r="B49" i="9" s="1"/>
  <c r="M44" i="9"/>
  <c r="B48" i="9" s="1"/>
  <c r="J44" i="9"/>
  <c r="Q9" i="9"/>
  <c r="Q10" i="9" s="1"/>
  <c r="G57" i="7"/>
  <c r="AB28" i="7"/>
  <c r="L44" i="9" l="1"/>
  <c r="B47" i="9" s="1"/>
  <c r="Q11" i="9"/>
  <c r="Q12" i="9" s="1"/>
  <c r="Q13" i="9" s="1"/>
  <c r="Q14" i="9" s="1"/>
  <c r="Q15" i="9" s="1"/>
  <c r="Q16" i="9" s="1"/>
  <c r="Q17" i="9" s="1"/>
  <c r="Q18" i="9" s="1"/>
  <c r="Q19" i="9" s="1"/>
  <c r="Q20" i="9" s="1"/>
  <c r="Q21" i="9" s="1"/>
  <c r="Q22" i="9" s="1"/>
  <c r="Q23" i="9" s="1"/>
  <c r="Q24" i="9" s="1"/>
  <c r="Q25" i="9" s="1"/>
  <c r="Q26" i="9" s="1"/>
  <c r="Q27" i="9" s="1"/>
  <c r="Q28" i="9" s="1"/>
  <c r="Q29" i="9" s="1"/>
  <c r="Q30" i="9" s="1"/>
  <c r="Q31" i="9" s="1"/>
  <c r="Q32" i="9" s="1"/>
  <c r="Q33" i="9" s="1"/>
  <c r="Q34" i="9" s="1"/>
  <c r="Q35" i="9" s="1"/>
  <c r="Q36" i="9" s="1"/>
  <c r="Q37" i="9" s="1"/>
  <c r="Q38" i="9" s="1"/>
  <c r="Q39" i="9" s="1"/>
  <c r="Q40" i="9" s="1"/>
  <c r="Q41" i="9" s="1"/>
  <c r="Q42" i="9" s="1"/>
  <c r="Q43" i="9" s="1"/>
  <c r="B4" i="9" l="1"/>
</calcChain>
</file>

<file path=xl/sharedStrings.xml><?xml version="1.0" encoding="utf-8"?>
<sst xmlns="http://schemas.openxmlformats.org/spreadsheetml/2006/main" count="420" uniqueCount="202">
  <si>
    <t>独立行政法人福祉医療機構　理事長　様</t>
  </si>
  <si>
    <t>記</t>
  </si>
  <si>
    <t>貸付番号</t>
  </si>
  <si>
    <t>借入(予定)金額</t>
  </si>
  <si>
    <t>(１)法人設立後の定款（写）(２)法人登記簿謄本（原本）</t>
    <rPh sb="25" eb="27">
      <t>ゲンポン</t>
    </rPh>
    <phoneticPr fontId="2"/>
  </si>
  <si>
    <r>
      <t>貸付契約事前届出書</t>
    </r>
    <r>
      <rPr>
        <sz val="22"/>
        <color indexed="10"/>
        <rFont val="ＭＳ 明朝"/>
        <family val="1"/>
        <charset val="128"/>
      </rPr>
      <t/>
    </r>
    <rPh sb="0" eb="2">
      <t>カシツケ</t>
    </rPh>
    <rPh sb="2" eb="4">
      <t>ケイヤク</t>
    </rPh>
    <rPh sb="4" eb="6">
      <t>ジゼン</t>
    </rPh>
    <rPh sb="6" eb="9">
      <t>トドケデショ</t>
    </rPh>
    <phoneticPr fontId="2"/>
  </si>
  <si>
    <t xml:space="preserve">   金銭消費貸借契約締結にあたり、次の条件等を確認するとともに、下記のとおり契約手続き</t>
    <rPh sb="18" eb="19">
      <t>ツギ</t>
    </rPh>
    <rPh sb="20" eb="23">
      <t>ジョウケントウ</t>
    </rPh>
    <rPh sb="24" eb="26">
      <t>カクニン</t>
    </rPh>
    <rPh sb="42" eb="43">
      <t>ツヅ</t>
    </rPh>
    <phoneticPr fontId="2"/>
  </si>
  <si>
    <t>住所</t>
    <rPh sb="0" eb="2">
      <t>ジュウショ</t>
    </rPh>
    <phoneticPr fontId="2"/>
  </si>
  <si>
    <t>名称</t>
    <rPh sb="0" eb="2">
      <t>メイショウ</t>
    </rPh>
    <phoneticPr fontId="2"/>
  </si>
  <si>
    <t>代表者</t>
    <rPh sb="0" eb="3">
      <t>ダイヒョウシャ</t>
    </rPh>
    <phoneticPr fontId="2"/>
  </si>
  <si>
    <t>借入者</t>
    <rPh sb="0" eb="2">
      <t>カリイレ</t>
    </rPh>
    <rPh sb="2" eb="3">
      <t>シャ</t>
    </rPh>
    <phoneticPr fontId="2"/>
  </si>
  <si>
    <t>兼担保提供者</t>
    <rPh sb="0" eb="1">
      <t>ケン</t>
    </rPh>
    <rPh sb="1" eb="3">
      <t>タンポ</t>
    </rPh>
    <rPh sb="3" eb="6">
      <t>テイキョウシャ</t>
    </rPh>
    <phoneticPr fontId="2"/>
  </si>
  <si>
    <t>千円減額　）</t>
    <rPh sb="2" eb="4">
      <t>ゲンガク</t>
    </rPh>
    <phoneticPr fontId="2"/>
  </si>
  <si>
    <t>【貸付契約のために必要な書類】　　　　　　　　　　　　　　　　　　　　　　　　　</t>
  </si>
  <si>
    <t>　　　貸付契約事前届出書</t>
    <rPh sb="3" eb="5">
      <t>カシツケ</t>
    </rPh>
    <rPh sb="5" eb="7">
      <t>ケイヤク</t>
    </rPh>
    <rPh sb="7" eb="9">
      <t>ジゼン</t>
    </rPh>
    <rPh sb="9" eb="12">
      <t>トドケデショ</t>
    </rPh>
    <phoneticPr fontId="2"/>
  </si>
  <si>
    <t>全額債務負担行為</t>
  </si>
  <si>
    <t>地方公共団体の債務負担行為に係る議決抄本（写）</t>
  </si>
  <si>
    <t>上記以外の条件</t>
    <rPh sb="0" eb="1">
      <t>ウエ</t>
    </rPh>
    <rPh sb="1" eb="2">
      <t>シル</t>
    </rPh>
    <rPh sb="2" eb="4">
      <t>イガイ</t>
    </rPh>
    <rPh sb="5" eb="7">
      <t>ジョウケン</t>
    </rPh>
    <phoneticPr fontId="2"/>
  </si>
  <si>
    <t>　※既存物件の担保提供ができない場合で、融資対象物件の取得前に資金交付を希望する場合のみ</t>
    <rPh sb="2" eb="4">
      <t>キゾン</t>
    </rPh>
    <rPh sb="4" eb="6">
      <t>ブッケン</t>
    </rPh>
    <rPh sb="7" eb="9">
      <t>タンポ</t>
    </rPh>
    <rPh sb="9" eb="11">
      <t>テイキョウ</t>
    </rPh>
    <rPh sb="16" eb="18">
      <t>バアイ</t>
    </rPh>
    <rPh sb="20" eb="22">
      <t>ユウシ</t>
    </rPh>
    <rPh sb="22" eb="24">
      <t>タイショウ</t>
    </rPh>
    <rPh sb="24" eb="26">
      <t>ブッケン</t>
    </rPh>
    <rPh sb="27" eb="29">
      <t>シュトク</t>
    </rPh>
    <rPh sb="29" eb="30">
      <t>マエ</t>
    </rPh>
    <rPh sb="31" eb="33">
      <t>シキン</t>
    </rPh>
    <rPh sb="33" eb="35">
      <t>コウフ</t>
    </rPh>
    <rPh sb="36" eb="38">
      <t>キボウ</t>
    </rPh>
    <rPh sb="40" eb="42">
      <t>バアイ</t>
    </rPh>
    <phoneticPr fontId="2"/>
  </si>
  <si>
    <t xml:space="preserve"> </t>
    <phoneticPr fontId="2"/>
  </si>
  <si>
    <t>年</t>
    <rPh sb="0" eb="1">
      <t>ネン</t>
    </rPh>
    <phoneticPr fontId="2"/>
  </si>
  <si>
    <t>日</t>
    <rPh sb="0" eb="1">
      <t>ニチ</t>
    </rPh>
    <phoneticPr fontId="2"/>
  </si>
  <si>
    <t>４．保証人に係る変更手続きについて</t>
    <rPh sb="2" eb="5">
      <t>ホショウニン</t>
    </rPh>
    <rPh sb="6" eb="7">
      <t>カカ</t>
    </rPh>
    <rPh sb="8" eb="10">
      <t>ヘンコウ</t>
    </rPh>
    <rPh sb="10" eb="12">
      <t>テツヅ</t>
    </rPh>
    <phoneticPr fontId="2"/>
  </si>
  <si>
    <t>７．請求繰上償還又は受入金による相殺</t>
    <rPh sb="2" eb="4">
      <t>セイキュウ</t>
    </rPh>
    <rPh sb="4" eb="6">
      <t>クリアゲ</t>
    </rPh>
    <rPh sb="6" eb="8">
      <t>ショウカン</t>
    </rPh>
    <rPh sb="8" eb="9">
      <t>マタ</t>
    </rPh>
    <rPh sb="10" eb="13">
      <t>ウケイレキン</t>
    </rPh>
    <rPh sb="16" eb="18">
      <t>ソウサイ</t>
    </rPh>
    <phoneticPr fontId="2"/>
  </si>
  <si>
    <t>月</t>
    <rPh sb="0" eb="1">
      <t>ガツ</t>
    </rPh>
    <phoneticPr fontId="2"/>
  </si>
  <si>
    <t>※</t>
    <phoneticPr fontId="2"/>
  </si>
  <si>
    <t>千円単位でのご融資となります。</t>
    <rPh sb="0" eb="2">
      <t>センエン</t>
    </rPh>
    <rPh sb="2" eb="4">
      <t>タンイ</t>
    </rPh>
    <rPh sb="7" eb="9">
      <t>ユウシ</t>
    </rPh>
    <phoneticPr fontId="2"/>
  </si>
  <si>
    <t>着工</t>
    <rPh sb="0" eb="2">
      <t>チャッコウ</t>
    </rPh>
    <phoneticPr fontId="2"/>
  </si>
  <si>
    <t>竣工</t>
    <rPh sb="0" eb="2">
      <t>シュンコウ</t>
    </rPh>
    <phoneticPr fontId="2"/>
  </si>
  <si>
    <t>工   期</t>
    <rPh sb="0" eb="1">
      <t>コウ</t>
    </rPh>
    <rPh sb="4" eb="5">
      <t>キ</t>
    </rPh>
    <phoneticPr fontId="2"/>
  </si>
  <si>
    <t>開設（予定）年月日※</t>
    <rPh sb="0" eb="2">
      <t>カイセツ</t>
    </rPh>
    <rPh sb="3" eb="5">
      <t>ヨテイ</t>
    </rPh>
    <rPh sb="6" eb="7">
      <t>ネン</t>
    </rPh>
    <rPh sb="7" eb="8">
      <t>ガツ</t>
    </rPh>
    <rPh sb="8" eb="9">
      <t>ビ</t>
    </rPh>
    <phoneticPr fontId="2"/>
  </si>
  <si>
    <t>※増築等の場合は、関係行政より変更認可（変更届出受理）が認められる（予定）年月日を記載ください</t>
    <rPh sb="1" eb="3">
      <t>ゾウチク</t>
    </rPh>
    <rPh sb="3" eb="4">
      <t>ナド</t>
    </rPh>
    <rPh sb="5" eb="7">
      <t>バアイ</t>
    </rPh>
    <rPh sb="9" eb="11">
      <t>カンケイ</t>
    </rPh>
    <rPh sb="11" eb="13">
      <t>ギョウセイ</t>
    </rPh>
    <rPh sb="15" eb="17">
      <t>ヘンコウ</t>
    </rPh>
    <rPh sb="17" eb="19">
      <t>ニンカ</t>
    </rPh>
    <rPh sb="20" eb="22">
      <t>ヘンコウ</t>
    </rPh>
    <rPh sb="22" eb="23">
      <t>トド</t>
    </rPh>
    <rPh sb="23" eb="24">
      <t>デ</t>
    </rPh>
    <rPh sb="24" eb="26">
      <t>ジュリ</t>
    </rPh>
    <rPh sb="28" eb="29">
      <t>ミト</t>
    </rPh>
    <rPh sb="34" eb="36">
      <t>ヨテイ</t>
    </rPh>
    <rPh sb="37" eb="40">
      <t>ネンガッピ</t>
    </rPh>
    <rPh sb="41" eb="43">
      <t>キサイ</t>
    </rPh>
    <phoneticPr fontId="2"/>
  </si>
  <si>
    <t>（単位：千円）</t>
    <rPh sb="1" eb="3">
      <t>タンイ</t>
    </rPh>
    <rPh sb="4" eb="6">
      <t>センエン</t>
    </rPh>
    <phoneticPr fontId="2"/>
  </si>
  <si>
    <t>所要資金の
総額</t>
    <rPh sb="0" eb="2">
      <t>ショヨウ</t>
    </rPh>
    <rPh sb="2" eb="4">
      <t>シキン</t>
    </rPh>
    <rPh sb="6" eb="8">
      <t>ソウガク</t>
    </rPh>
    <phoneticPr fontId="2"/>
  </si>
  <si>
    <t>機構借入金</t>
    <rPh sb="0" eb="2">
      <t>キコウ</t>
    </rPh>
    <rPh sb="2" eb="3">
      <t>シャク</t>
    </rPh>
    <rPh sb="3" eb="5">
      <t>ニュウキン</t>
    </rPh>
    <phoneticPr fontId="2"/>
  </si>
  <si>
    <t>補助金
交付金</t>
    <rPh sb="0" eb="3">
      <t>ホジョキン</t>
    </rPh>
    <rPh sb="4" eb="7">
      <t>コウフキン</t>
    </rPh>
    <phoneticPr fontId="2"/>
  </si>
  <si>
    <t>共同募金</t>
    <rPh sb="0" eb="2">
      <t>キョウドウ</t>
    </rPh>
    <rPh sb="2" eb="4">
      <t>ボキン</t>
    </rPh>
    <phoneticPr fontId="2"/>
  </si>
  <si>
    <t>贈与金</t>
    <rPh sb="0" eb="2">
      <t>ゾウヨ</t>
    </rPh>
    <rPh sb="2" eb="3">
      <t>キン</t>
    </rPh>
    <phoneticPr fontId="2"/>
  </si>
  <si>
    <t>その他
借入金</t>
    <rPh sb="2" eb="3">
      <t>タ</t>
    </rPh>
    <rPh sb="4" eb="5">
      <t>シャク</t>
    </rPh>
    <rPh sb="5" eb="7">
      <t>ニュウキン</t>
    </rPh>
    <phoneticPr fontId="2"/>
  </si>
  <si>
    <t>自己資金</t>
    <rPh sb="0" eb="2">
      <t>ジコ</t>
    </rPh>
    <rPh sb="2" eb="4">
      <t>シキン</t>
    </rPh>
    <phoneticPr fontId="2"/>
  </si>
  <si>
    <t>①</t>
    <phoneticPr fontId="2"/>
  </si>
  <si>
    <t>設備備品整備費</t>
    <rPh sb="0" eb="2">
      <t>セツビ</t>
    </rPh>
    <rPh sb="2" eb="4">
      <t>ビヒン</t>
    </rPh>
    <rPh sb="4" eb="6">
      <t>セイビ</t>
    </rPh>
    <rPh sb="6" eb="7">
      <t>ヒ</t>
    </rPh>
    <phoneticPr fontId="2"/>
  </si>
  <si>
    <t>②</t>
    <phoneticPr fontId="2"/>
  </si>
  <si>
    <t>③</t>
    <phoneticPr fontId="2"/>
  </si>
  <si>
    <t>④</t>
    <phoneticPr fontId="2"/>
  </si>
  <si>
    <t>設計監理費</t>
    <rPh sb="0" eb="2">
      <t>セッケイ</t>
    </rPh>
    <rPh sb="2" eb="4">
      <t>カンリ</t>
    </rPh>
    <rPh sb="4" eb="5">
      <t>ヒ</t>
    </rPh>
    <phoneticPr fontId="2"/>
  </si>
  <si>
    <t>合計</t>
    <rPh sb="0" eb="2">
      <t>ゴウケイ</t>
    </rPh>
    <phoneticPr fontId="2"/>
  </si>
  <si>
    <t>借入先</t>
    <rPh sb="0" eb="1">
      <t>シャク</t>
    </rPh>
    <rPh sb="1" eb="2">
      <t>ニュウ</t>
    </rPh>
    <rPh sb="2" eb="3">
      <t>サキ</t>
    </rPh>
    <phoneticPr fontId="2"/>
  </si>
  <si>
    <t>借入金額</t>
    <rPh sb="0" eb="1">
      <t>シャク</t>
    </rPh>
    <rPh sb="1" eb="3">
      <t>ニュウキン</t>
    </rPh>
    <rPh sb="3" eb="4">
      <t>ガク</t>
    </rPh>
    <phoneticPr fontId="2"/>
  </si>
  <si>
    <t>償還期間
（うち据置期間）</t>
    <rPh sb="0" eb="2">
      <t>ショウカン</t>
    </rPh>
    <rPh sb="2" eb="4">
      <t>キカン</t>
    </rPh>
    <rPh sb="8" eb="10">
      <t>スエオキ</t>
    </rPh>
    <rPh sb="10" eb="12">
      <t>キカン</t>
    </rPh>
    <phoneticPr fontId="2"/>
  </si>
  <si>
    <t>固定/変動
/一部固定</t>
    <rPh sb="0" eb="2">
      <t>コテイ</t>
    </rPh>
    <rPh sb="3" eb="5">
      <t>ヘンドウ</t>
    </rPh>
    <rPh sb="7" eb="9">
      <t>イチブ</t>
    </rPh>
    <rPh sb="9" eb="11">
      <t>コテイ</t>
    </rPh>
    <phoneticPr fontId="2"/>
  </si>
  <si>
    <r>
      <t xml:space="preserve">協調融資
</t>
    </r>
    <r>
      <rPr>
        <sz val="6"/>
        <rFont val="ＭＳ 明朝"/>
        <family val="1"/>
        <charset val="128"/>
      </rPr>
      <t>（該当・非該当）</t>
    </r>
    <rPh sb="0" eb="2">
      <t>キョウチョウ</t>
    </rPh>
    <rPh sb="2" eb="4">
      <t>ユウシ</t>
    </rPh>
    <rPh sb="6" eb="8">
      <t>ガイトウ</t>
    </rPh>
    <rPh sb="9" eb="10">
      <t>ヒ</t>
    </rPh>
    <rPh sb="10" eb="12">
      <t>ガイトウ</t>
    </rPh>
    <phoneticPr fontId="2"/>
  </si>
  <si>
    <r>
      <t xml:space="preserve">抵当権設定
</t>
    </r>
    <r>
      <rPr>
        <sz val="6"/>
        <rFont val="ＭＳ 明朝"/>
        <family val="1"/>
        <charset val="128"/>
      </rPr>
      <t>（該当・非該当）</t>
    </r>
    <rPh sb="0" eb="3">
      <t>テイトウケン</t>
    </rPh>
    <rPh sb="3" eb="5">
      <t>セッテイ</t>
    </rPh>
    <phoneticPr fontId="2"/>
  </si>
  <si>
    <t>（２）収支（計画）状況</t>
    <rPh sb="3" eb="5">
      <t>シュウシ</t>
    </rPh>
    <rPh sb="6" eb="8">
      <t>ケイカク</t>
    </rPh>
    <rPh sb="9" eb="11">
      <t>ジョウキョウ</t>
    </rPh>
    <phoneticPr fontId="2"/>
  </si>
  <si>
    <t>年月日</t>
  </si>
  <si>
    <t>支  払  費  目</t>
  </si>
  <si>
    <t>工事費等</t>
    <rPh sb="3" eb="4">
      <t>トウ</t>
    </rPh>
    <phoneticPr fontId="2"/>
  </si>
  <si>
    <t>月</t>
    <rPh sb="0" eb="1">
      <t>ツキ</t>
    </rPh>
    <phoneticPr fontId="2"/>
  </si>
  <si>
    <t>月</t>
  </si>
  <si>
    <t>日</t>
  </si>
  <si>
    <t>収入合計</t>
    <rPh sb="2" eb="4">
      <t>ゴウケイ</t>
    </rPh>
    <phoneticPr fontId="2"/>
  </si>
  <si>
    <t>④土　地</t>
    <rPh sb="1" eb="2">
      <t>ツチ</t>
    </rPh>
    <rPh sb="3" eb="4">
      <t>チ</t>
    </rPh>
    <phoneticPr fontId="2"/>
  </si>
  <si>
    <t>取得資金</t>
    <rPh sb="0" eb="2">
      <t>シュトク</t>
    </rPh>
    <rPh sb="2" eb="4">
      <t>シキン</t>
    </rPh>
    <phoneticPr fontId="2"/>
  </si>
  <si>
    <t>収              入（A）</t>
    <phoneticPr fontId="2"/>
  </si>
  <si>
    <t>支　　　　　　　　　　　出（B）</t>
    <phoneticPr fontId="2"/>
  </si>
  <si>
    <r>
      <rPr>
        <b/>
        <sz val="10.5"/>
        <rFont val="ＭＳ 明朝"/>
        <family val="1"/>
        <charset val="128"/>
      </rPr>
      <t>（参　考）</t>
    </r>
    <r>
      <rPr>
        <sz val="10.5"/>
        <rFont val="ＭＳ 明朝"/>
        <family val="1"/>
        <charset val="128"/>
      </rPr>
      <t xml:space="preserve">
（A）-（B）</t>
    </r>
    <rPh sb="1" eb="2">
      <t>サン</t>
    </rPh>
    <rPh sb="3" eb="4">
      <t>コウ</t>
    </rPh>
    <phoneticPr fontId="2"/>
  </si>
  <si>
    <t>受 入 先</t>
    <phoneticPr fontId="2"/>
  </si>
  <si>
    <t>金額（千円）</t>
    <phoneticPr fontId="2"/>
  </si>
  <si>
    <t>支 払 先</t>
    <phoneticPr fontId="2"/>
  </si>
  <si>
    <t>①建  築</t>
    <phoneticPr fontId="2"/>
  </si>
  <si>
    <t>②設計</t>
    <phoneticPr fontId="2"/>
  </si>
  <si>
    <t>③設備</t>
    <phoneticPr fontId="2"/>
  </si>
  <si>
    <t>監理費</t>
    <phoneticPr fontId="2"/>
  </si>
  <si>
    <t>備品費</t>
    <phoneticPr fontId="2"/>
  </si>
  <si>
    <t>支出合計</t>
    <phoneticPr fontId="2"/>
  </si>
  <si>
    <t>借入法人住所、法人名、代表者名を記入の上、押印してください。</t>
    <rPh sb="0" eb="2">
      <t>カリイレ</t>
    </rPh>
    <rPh sb="2" eb="3">
      <t>ホウ</t>
    </rPh>
    <rPh sb="3" eb="4">
      <t>ヒト</t>
    </rPh>
    <rPh sb="4" eb="6">
      <t>ジュウショ</t>
    </rPh>
    <rPh sb="7" eb="9">
      <t>ホウジン</t>
    </rPh>
    <rPh sb="9" eb="10">
      <t>メイ</t>
    </rPh>
    <rPh sb="11" eb="14">
      <t>ダイヒョウシャ</t>
    </rPh>
    <rPh sb="14" eb="15">
      <t>メイ</t>
    </rPh>
    <rPh sb="16" eb="18">
      <t>キニュウ</t>
    </rPh>
    <rPh sb="19" eb="20">
      <t>ウエ</t>
    </rPh>
    <rPh sb="21" eb="23">
      <t>オウイン</t>
    </rPh>
    <phoneticPr fontId="2"/>
  </si>
  <si>
    <t>□</t>
  </si>
  <si>
    <t>どちらか一方を選択してください</t>
    <rPh sb="4" eb="6">
      <t>イッポウ</t>
    </rPh>
    <rPh sb="7" eb="9">
      <t>センタク</t>
    </rPh>
    <phoneticPr fontId="2"/>
  </si>
  <si>
    <t>ご確認後、必ずチェックを入れてください</t>
    <rPh sb="1" eb="3">
      <t>カクニン</t>
    </rPh>
    <rPh sb="3" eb="4">
      <t>ゴ</t>
    </rPh>
    <rPh sb="5" eb="6">
      <t>カナラ</t>
    </rPh>
    <rPh sb="12" eb="13">
      <t>イ</t>
    </rPh>
    <phoneticPr fontId="2"/>
  </si>
  <si>
    <t>金銭消費貸借契約締結後に、連帯保証人方式から保証人不要制度への変更は、機構の要件を満たさなければ</t>
    <rPh sb="0" eb="2">
      <t>キンセン</t>
    </rPh>
    <rPh sb="2" eb="4">
      <t>ショウヒ</t>
    </rPh>
    <rPh sb="4" eb="6">
      <t>タイシャク</t>
    </rPh>
    <rPh sb="6" eb="8">
      <t>ケイヤク</t>
    </rPh>
    <rPh sb="8" eb="10">
      <t>テイケツ</t>
    </rPh>
    <rPh sb="10" eb="11">
      <t>ゴ</t>
    </rPh>
    <rPh sb="13" eb="15">
      <t>レンタイ</t>
    </rPh>
    <rPh sb="15" eb="18">
      <t>ホショウニン</t>
    </rPh>
    <rPh sb="18" eb="20">
      <t>ホウシキ</t>
    </rPh>
    <rPh sb="22" eb="25">
      <t>ホショウニン</t>
    </rPh>
    <rPh sb="25" eb="27">
      <t>フヨウ</t>
    </rPh>
    <rPh sb="27" eb="29">
      <t>セイド</t>
    </rPh>
    <rPh sb="31" eb="33">
      <t>ヘンコウ</t>
    </rPh>
    <rPh sb="35" eb="37">
      <t>キコウ</t>
    </rPh>
    <rPh sb="38" eb="40">
      <t>ヨウケン</t>
    </rPh>
    <rPh sb="41" eb="42">
      <t>ミ</t>
    </rPh>
    <phoneticPr fontId="2"/>
  </si>
  <si>
    <t>原則月賦償還となりますので、月賦償還へチェックをいれてください</t>
    <rPh sb="0" eb="2">
      <t>ゲンソク</t>
    </rPh>
    <rPh sb="2" eb="4">
      <t>ゲップ</t>
    </rPh>
    <rPh sb="4" eb="6">
      <t>ショウカン</t>
    </rPh>
    <rPh sb="14" eb="16">
      <t>ゲップ</t>
    </rPh>
    <rPh sb="16" eb="18">
      <t>ショウカン</t>
    </rPh>
    <phoneticPr fontId="2"/>
  </si>
  <si>
    <t>元金の返済を遅延した場合には、その延滞日数に応じ、当該元金に年14.5％の割合を乗じて計算した</t>
    <phoneticPr fontId="2"/>
  </si>
  <si>
    <t>【借入者兼担保提供者】</t>
    <rPh sb="1" eb="3">
      <t>カリイレ</t>
    </rPh>
    <rPh sb="3" eb="4">
      <t>シャ</t>
    </rPh>
    <rPh sb="4" eb="5">
      <t>ケン</t>
    </rPh>
    <rPh sb="5" eb="7">
      <t>タンポ</t>
    </rPh>
    <rPh sb="7" eb="10">
      <t>テイキョウシャ</t>
    </rPh>
    <phoneticPr fontId="2"/>
  </si>
  <si>
    <t>名称又は氏名</t>
    <rPh sb="0" eb="2">
      <t>メイショウ</t>
    </rPh>
    <rPh sb="2" eb="3">
      <t>マタ</t>
    </rPh>
    <rPh sb="4" eb="6">
      <t>シメイ</t>
    </rPh>
    <phoneticPr fontId="2"/>
  </si>
  <si>
    <t>借入者の法人名が反映されているかご確認ください</t>
    <rPh sb="0" eb="2">
      <t>カリイレ</t>
    </rPh>
    <rPh sb="2" eb="3">
      <t>シャ</t>
    </rPh>
    <rPh sb="4" eb="6">
      <t>ホウジン</t>
    </rPh>
    <rPh sb="6" eb="7">
      <t>メイ</t>
    </rPh>
    <rPh sb="8" eb="10">
      <t>ハンエイ</t>
    </rPh>
    <rPh sb="17" eb="19">
      <t>カクニン</t>
    </rPh>
    <phoneticPr fontId="2"/>
  </si>
  <si>
    <t xml:space="preserve"> 貸付番号は貸付内定通知書の左上に記載されている9桁の番号です。</t>
    <rPh sb="1" eb="3">
      <t>カシツケ</t>
    </rPh>
    <rPh sb="3" eb="5">
      <t>バンゴウ</t>
    </rPh>
    <rPh sb="6" eb="8">
      <t>カシツケ</t>
    </rPh>
    <rPh sb="8" eb="10">
      <t>ナイテイ</t>
    </rPh>
    <rPh sb="10" eb="13">
      <t>ツウチショ</t>
    </rPh>
    <rPh sb="14" eb="16">
      <t>ヒダリウエ</t>
    </rPh>
    <rPh sb="17" eb="19">
      <t>キサイ</t>
    </rPh>
    <rPh sb="25" eb="26">
      <t>ケタ</t>
    </rPh>
    <rPh sb="27" eb="29">
      <t>バンゴウ</t>
    </rPh>
    <phoneticPr fontId="2"/>
  </si>
  <si>
    <t>千円　（</t>
    <rPh sb="0" eb="2">
      <t>センエン</t>
    </rPh>
    <phoneticPr fontId="2"/>
  </si>
  <si>
    <t xml:space="preserve"> 次シートに様式がありますので、ご作成ください。</t>
    <rPh sb="1" eb="2">
      <t>ツギ</t>
    </rPh>
    <rPh sb="6" eb="8">
      <t>ヨウシキ</t>
    </rPh>
    <rPh sb="17" eb="19">
      <t>サクセイ</t>
    </rPh>
    <phoneticPr fontId="2"/>
  </si>
  <si>
    <t>　※連帯保証人及び借入者以外の担保提供者がいる場合</t>
    <rPh sb="7" eb="8">
      <t>オヨ</t>
    </rPh>
    <rPh sb="9" eb="11">
      <t>カリイレ</t>
    </rPh>
    <phoneticPr fontId="2"/>
  </si>
  <si>
    <r>
      <t>ク</t>
    </r>
    <r>
      <rPr>
        <sz val="12"/>
        <rFont val="ＭＳ 明朝"/>
        <family val="1"/>
        <charset val="128"/>
      </rPr>
      <t>．貸付内定通知書「その他の条件」に記載がある場合に提出する書類</t>
    </r>
    <rPh sb="18" eb="20">
      <t>キサイ</t>
    </rPh>
    <rPh sb="23" eb="25">
      <t>バアイ</t>
    </rPh>
    <rPh sb="26" eb="28">
      <t>テイシュツ</t>
    </rPh>
    <phoneticPr fontId="2"/>
  </si>
  <si>
    <t>【事務担当者】</t>
    <rPh sb="1" eb="3">
      <t>ジム</t>
    </rPh>
    <rPh sb="3" eb="6">
      <t>タントウシャ</t>
    </rPh>
    <phoneticPr fontId="2"/>
  </si>
  <si>
    <t>氏名：</t>
    <rPh sb="0" eb="2">
      <t>シメイ</t>
    </rPh>
    <phoneticPr fontId="2"/>
  </si>
  <si>
    <t>役職：</t>
    <rPh sb="0" eb="2">
      <t>ヤクショク</t>
    </rPh>
    <phoneticPr fontId="2"/>
  </si>
  <si>
    <t>ＴＥＬ：</t>
    <phoneticPr fontId="2"/>
  </si>
  <si>
    <t>Ｅ－ｍａｉｌ：</t>
    <phoneticPr fontId="2"/>
  </si>
  <si>
    <t>　事務担当者住所：（借入者住所と異なる場合は記入してください。）</t>
    <rPh sb="1" eb="3">
      <t>ジム</t>
    </rPh>
    <rPh sb="3" eb="6">
      <t>タントウシャ</t>
    </rPh>
    <rPh sb="6" eb="8">
      <t>ジュウショ</t>
    </rPh>
    <phoneticPr fontId="2"/>
  </si>
  <si>
    <t>（〒　‐　）</t>
    <phoneticPr fontId="2"/>
  </si>
  <si>
    <t xml:space="preserve"> 書類を添えて届出いたします。</t>
    <phoneticPr fontId="2"/>
  </si>
  <si>
    <t>貸付内定(変更)通知書のとおり</t>
    <phoneticPr fontId="2"/>
  </si>
  <si>
    <t>変更希望</t>
    <phoneticPr fontId="2"/>
  </si>
  <si>
    <t>(償還期間   年   ヵ月→   年   ヵ月、据置期間   年   ヵ月→   年   ヵ月)</t>
    <phoneticPr fontId="2"/>
  </si>
  <si>
    <t>貸付内定(変更)通知書のとおり　</t>
    <phoneticPr fontId="2"/>
  </si>
  <si>
    <t>金銭消費貸借契約締結後に、保証人不要制度から連帯保証人方式への変更はできないことを了解している。</t>
    <phoneticPr fontId="2"/>
  </si>
  <si>
    <t>　　変更はできないことを了解している。</t>
    <phoneticPr fontId="2"/>
  </si>
  <si>
    <t>をご確認後、必ずチェックをいれてください</t>
    <phoneticPr fontId="2"/>
  </si>
  <si>
    <t>月賦償還</t>
    <phoneticPr fontId="2"/>
  </si>
  <si>
    <t>３箇月賦償還</t>
    <phoneticPr fontId="2"/>
  </si>
  <si>
    <t>その他（                    ）</t>
    <phoneticPr fontId="2"/>
  </si>
  <si>
    <t>貸付金が事業完成時の再査定により減額となった場合には、請求による一部繰上償還又は受入金より相殺する</t>
    <phoneticPr fontId="2"/>
  </si>
  <si>
    <t>　</t>
    <phoneticPr fontId="2"/>
  </si>
  <si>
    <t>ことを了解している。</t>
    <phoneticPr fontId="2"/>
  </si>
  <si>
    <t>同意する</t>
    <phoneticPr fontId="2"/>
  </si>
  <si>
    <t>貸付金を定められた使途以外に使用した場合、違約金を請求する場合があることを了解している。</t>
    <phoneticPr fontId="2"/>
  </si>
  <si>
    <t>毎会計年度終了後、事業報告書、貸借対照表、損益計算書等を提出することについて了解している。</t>
    <phoneticPr fontId="2"/>
  </si>
  <si>
    <t>延滞損害金を支払うことを了解している。</t>
    <phoneticPr fontId="2"/>
  </si>
  <si>
    <t xml:space="preserve">（２）収支（計画）状況                          </t>
    <phoneticPr fontId="2"/>
  </si>
  <si>
    <t xml:space="preserve">（添付書類）　　　　　　　　　　　　　　　　　　　　　　　　   　     </t>
    <phoneticPr fontId="2"/>
  </si>
  <si>
    <t>ア．工事請負契約書（写）</t>
    <phoneticPr fontId="2"/>
  </si>
  <si>
    <t>イ．工事代金内訳書「大項目」（写）</t>
    <phoneticPr fontId="2"/>
  </si>
  <si>
    <r>
      <t>ウ</t>
    </r>
    <r>
      <rPr>
        <sz val="12"/>
        <rFont val="ＭＳ 明朝"/>
        <family val="1"/>
        <charset val="128"/>
      </rPr>
      <t>．設計監理業務委託契約書（写）</t>
    </r>
    <phoneticPr fontId="2"/>
  </si>
  <si>
    <r>
      <t>エ</t>
    </r>
    <r>
      <rPr>
        <sz val="12"/>
        <rFont val="ＭＳ 明朝"/>
        <family val="1"/>
        <charset val="128"/>
      </rPr>
      <t>．（１）建物の確認済証（写）</t>
    </r>
    <phoneticPr fontId="2"/>
  </si>
  <si>
    <r>
      <t>オ</t>
    </r>
    <r>
      <rPr>
        <sz val="12"/>
        <rFont val="ＭＳ 明朝"/>
        <family val="1"/>
        <charset val="128"/>
      </rPr>
      <t>．土地売買契約書（写）</t>
    </r>
    <r>
      <rPr>
        <sz val="10"/>
        <rFont val="ＭＳ 明朝"/>
        <family val="1"/>
        <charset val="128"/>
      </rPr>
      <t>※福祉貸付資金を利用する場合のみ</t>
    </r>
    <rPh sb="13" eb="15">
      <t>フクシ</t>
    </rPh>
    <rPh sb="15" eb="17">
      <t>カシツケ</t>
    </rPh>
    <rPh sb="17" eb="19">
      <t>シキン</t>
    </rPh>
    <rPh sb="20" eb="22">
      <t>リヨウ</t>
    </rPh>
    <rPh sb="24" eb="26">
      <t>バアイ</t>
    </rPh>
    <phoneticPr fontId="2"/>
  </si>
  <si>
    <r>
      <t>カ</t>
    </r>
    <r>
      <rPr>
        <sz val="12"/>
        <rFont val="ＭＳ 明朝"/>
        <family val="1"/>
        <charset val="128"/>
      </rPr>
      <t>．担保物件の登記簿謄本（写し可）</t>
    </r>
    <phoneticPr fontId="2"/>
  </si>
  <si>
    <t>内容の確認ができる書類</t>
    <phoneticPr fontId="2"/>
  </si>
  <si>
    <r>
      <t>ケ</t>
    </r>
    <r>
      <rPr>
        <sz val="12"/>
        <rFont val="ＭＳ 明朝"/>
        <family val="1"/>
        <charset val="128"/>
      </rPr>
      <t>．補助金及び交付金の額が内示額より変更になった場合変更内容がわかる書類</t>
    </r>
    <phoneticPr fontId="2"/>
  </si>
  <si>
    <r>
      <t>コ</t>
    </r>
    <r>
      <rPr>
        <sz val="12"/>
        <rFont val="ＭＳ 明朝"/>
        <family val="1"/>
        <charset val="128"/>
      </rPr>
      <t>．工事履行保証保険証券（写）</t>
    </r>
    <phoneticPr fontId="2"/>
  </si>
  <si>
    <t>ＦＡＸ：</t>
    <phoneticPr fontId="2"/>
  </si>
  <si>
    <t>（〒</t>
    <phoneticPr fontId="2"/>
  </si>
  <si>
    <t>－</t>
    <phoneticPr fontId="2"/>
  </si>
  <si>
    <t>）</t>
    <phoneticPr fontId="2"/>
  </si>
  <si>
    <t>□　(固定金利　→   １０年経過毎金利見直し制度）</t>
    <phoneticPr fontId="2"/>
  </si>
  <si>
    <t>□　(１０年経過毎金利見直し制度　→  固定金利 ）</t>
    <phoneticPr fontId="2"/>
  </si>
  <si>
    <t>担保提供者の責務について了解している。</t>
    <phoneticPr fontId="2"/>
  </si>
  <si>
    <t>ことについて了解している。</t>
    <phoneticPr fontId="2"/>
  </si>
  <si>
    <t>補償金の支払いが生じ、契約内容と繰上償還を希望する時点での割引率によっては、相当額の弁済補償金となる</t>
    <phoneticPr fontId="2"/>
  </si>
  <si>
    <t>５．担保提供者の責務</t>
    <rPh sb="2" eb="4">
      <t>タンポ</t>
    </rPh>
    <rPh sb="4" eb="7">
      <t>テイキョウシャ</t>
    </rPh>
    <rPh sb="8" eb="10">
      <t>セキム</t>
    </rPh>
    <phoneticPr fontId="2"/>
  </si>
  <si>
    <t>原則として抵当権設定後の資金交付となること、抵当権設定前の資金交付には条件があることを了解している。</t>
    <phoneticPr fontId="2"/>
  </si>
  <si>
    <t>令和</t>
    <rPh sb="0" eb="2">
      <t>レイワ</t>
    </rPh>
    <phoneticPr fontId="2"/>
  </si>
  <si>
    <t>事業完成後３カ月以内に事業完成報告書の提出が必要であることを了解している。</t>
    <phoneticPr fontId="2"/>
  </si>
  <si>
    <t>３．保証人</t>
    <rPh sb="2" eb="5">
      <t>ホショウニン</t>
    </rPh>
    <phoneticPr fontId="2"/>
  </si>
  <si>
    <t>保証人不要制度を利用する（通常利率に一定率を上乗せする）</t>
    <phoneticPr fontId="2"/>
  </si>
  <si>
    <t xml:space="preserve">保証人不要制度を利用しない（連帯保証人を立てる）  </t>
    <phoneticPr fontId="2"/>
  </si>
  <si>
    <t>　  （２）確認申請書第一面～第六面（写）</t>
    <rPh sb="11" eb="12">
      <t>ダイ</t>
    </rPh>
    <rPh sb="12" eb="13">
      <t>イチ</t>
    </rPh>
    <rPh sb="15" eb="16">
      <t>ダイ</t>
    </rPh>
    <rPh sb="16" eb="17">
      <t>ロク</t>
    </rPh>
    <phoneticPr fontId="2"/>
  </si>
  <si>
    <r>
      <t>１．償還期間</t>
    </r>
    <r>
      <rPr>
        <b/>
        <sz val="9"/>
        <rFont val="ＭＳ 明朝"/>
        <family val="1"/>
        <charset val="128"/>
      </rPr>
      <t>（金銭消費貸借契約証書表題部を参照）</t>
    </r>
    <rPh sb="2" eb="4">
      <t>ショウカン</t>
    </rPh>
    <rPh sb="4" eb="6">
      <t>キカン</t>
    </rPh>
    <rPh sb="7" eb="9">
      <t>キンセン</t>
    </rPh>
    <rPh sb="9" eb="11">
      <t>ショウヒ</t>
    </rPh>
    <rPh sb="11" eb="13">
      <t>タイシャク</t>
    </rPh>
    <rPh sb="17" eb="19">
      <t>ヒョウダイ</t>
    </rPh>
    <rPh sb="19" eb="20">
      <t>ブ</t>
    </rPh>
    <rPh sb="21" eb="23">
      <t>サンショウ</t>
    </rPh>
    <phoneticPr fontId="2"/>
  </si>
  <si>
    <r>
      <t>２．金利の選択</t>
    </r>
    <r>
      <rPr>
        <b/>
        <sz val="9"/>
        <rFont val="ＭＳ 明朝"/>
        <family val="1"/>
        <charset val="128"/>
      </rPr>
      <t>（金銭消費貸借契約証書表題部を参照）</t>
    </r>
    <rPh sb="2" eb="3">
      <t>キン</t>
    </rPh>
    <rPh sb="3" eb="4">
      <t>リ</t>
    </rPh>
    <rPh sb="5" eb="7">
      <t>センタク</t>
    </rPh>
    <phoneticPr fontId="2"/>
  </si>
  <si>
    <r>
      <t>６．償還方法の選択</t>
    </r>
    <r>
      <rPr>
        <b/>
        <sz val="9"/>
        <rFont val="ＭＳ 明朝"/>
        <family val="1"/>
        <charset val="128"/>
      </rPr>
      <t>（金銭消費貸借契約証書表題部を参照）</t>
    </r>
    <rPh sb="2" eb="4">
      <t>ショウカン</t>
    </rPh>
    <rPh sb="4" eb="6">
      <t>ホウホウ</t>
    </rPh>
    <rPh sb="7" eb="9">
      <t>センタク</t>
    </rPh>
    <phoneticPr fontId="2"/>
  </si>
  <si>
    <r>
      <t>８．担保物件（建物）のために加入する損害保険の保険金請求権への質権設定</t>
    </r>
    <r>
      <rPr>
        <b/>
        <sz val="9"/>
        <rFont val="ＭＳ 明朝"/>
        <family val="1"/>
        <charset val="128"/>
      </rPr>
      <t>（金銭消費貸借契約証書特約条項第12条を参照）</t>
    </r>
    <rPh sb="2" eb="4">
      <t>タンポ</t>
    </rPh>
    <rPh sb="4" eb="6">
      <t>ブッケン</t>
    </rPh>
    <rPh sb="7" eb="9">
      <t>タテモノ</t>
    </rPh>
    <rPh sb="14" eb="16">
      <t>カニュウ</t>
    </rPh>
    <rPh sb="18" eb="20">
      <t>ソンガイ</t>
    </rPh>
    <rPh sb="20" eb="22">
      <t>ホケン</t>
    </rPh>
    <rPh sb="23" eb="25">
      <t>ホケン</t>
    </rPh>
    <rPh sb="25" eb="26">
      <t>キン</t>
    </rPh>
    <rPh sb="26" eb="29">
      <t>セイキュウケン</t>
    </rPh>
    <rPh sb="31" eb="33">
      <t>シチケン</t>
    </rPh>
    <rPh sb="33" eb="35">
      <t>セッテイ</t>
    </rPh>
    <rPh sb="46" eb="48">
      <t>トクヤク</t>
    </rPh>
    <rPh sb="48" eb="50">
      <t>ジョウコウ</t>
    </rPh>
    <rPh sb="50" eb="51">
      <t>ダイ</t>
    </rPh>
    <rPh sb="53" eb="54">
      <t>ジョウ</t>
    </rPh>
    <rPh sb="55" eb="57">
      <t>サンショウ</t>
    </rPh>
    <phoneticPr fontId="2"/>
  </si>
  <si>
    <r>
      <t>１０．違約金</t>
    </r>
    <r>
      <rPr>
        <b/>
        <sz val="9"/>
        <rFont val="ＭＳ 明朝"/>
        <family val="1"/>
        <charset val="128"/>
      </rPr>
      <t>（金銭消費貸借契約証書特約条項第2条を参照）</t>
    </r>
    <rPh sb="3" eb="6">
      <t>イヤクキン</t>
    </rPh>
    <phoneticPr fontId="2"/>
  </si>
  <si>
    <r>
      <t>９．資金交付に関する条件</t>
    </r>
    <r>
      <rPr>
        <b/>
        <sz val="9"/>
        <rFont val="ＭＳ 明朝"/>
        <family val="1"/>
        <charset val="128"/>
      </rPr>
      <t>（金銭消費貸借契約証書特約条項第5条二を参照）</t>
    </r>
    <rPh sb="2" eb="4">
      <t>シキン</t>
    </rPh>
    <rPh sb="4" eb="6">
      <t>コウフ</t>
    </rPh>
    <rPh sb="7" eb="8">
      <t>カン</t>
    </rPh>
    <rPh sb="10" eb="12">
      <t>ジョウケン</t>
    </rPh>
    <rPh sb="30" eb="31">
      <t>２</t>
    </rPh>
    <phoneticPr fontId="2"/>
  </si>
  <si>
    <r>
      <t>１１．任意繰上償還</t>
    </r>
    <r>
      <rPr>
        <b/>
        <sz val="9"/>
        <rFont val="ＭＳ 明朝"/>
        <family val="1"/>
        <charset val="128"/>
      </rPr>
      <t>（金銭消費貸借契約証書特約条項第18条を参照）</t>
    </r>
    <rPh sb="3" eb="5">
      <t>ニンイ</t>
    </rPh>
    <rPh sb="5" eb="7">
      <t>クリアゲ</t>
    </rPh>
    <rPh sb="7" eb="9">
      <t>ショウカン</t>
    </rPh>
    <phoneticPr fontId="2"/>
  </si>
  <si>
    <r>
      <t>１２．融資事業の完成確認に関すること</t>
    </r>
    <r>
      <rPr>
        <b/>
        <sz val="9"/>
        <rFont val="ＭＳ 明朝"/>
        <family val="1"/>
        <charset val="128"/>
      </rPr>
      <t>（金銭消費貸借契約証書特約条項第21条2を参照）</t>
    </r>
    <rPh sb="3" eb="5">
      <t>ユウシ</t>
    </rPh>
    <rPh sb="5" eb="7">
      <t>ジギョウ</t>
    </rPh>
    <rPh sb="8" eb="10">
      <t>カンセイ</t>
    </rPh>
    <rPh sb="10" eb="12">
      <t>カクニン</t>
    </rPh>
    <rPh sb="13" eb="14">
      <t>カン</t>
    </rPh>
    <phoneticPr fontId="2"/>
  </si>
  <si>
    <r>
      <t>１３．事業報告書に関すること</t>
    </r>
    <r>
      <rPr>
        <b/>
        <sz val="9"/>
        <rFont val="ＭＳ 明朝"/>
        <family val="1"/>
        <charset val="128"/>
      </rPr>
      <t>（金銭消費貸借契約証書特約条項第23条を参照）</t>
    </r>
    <rPh sb="3" eb="5">
      <t>ジギョウ</t>
    </rPh>
    <rPh sb="5" eb="8">
      <t>ホウコクショ</t>
    </rPh>
    <rPh sb="9" eb="10">
      <t>カン</t>
    </rPh>
    <phoneticPr fontId="2"/>
  </si>
  <si>
    <r>
      <t>１４．延滞に関すること</t>
    </r>
    <r>
      <rPr>
        <b/>
        <sz val="9"/>
        <rFont val="ＭＳ 明朝"/>
        <family val="1"/>
        <charset val="128"/>
      </rPr>
      <t>（金銭消費貸借契約証書特約条項第9条を参照）</t>
    </r>
    <rPh sb="3" eb="5">
      <t>エンタイ</t>
    </rPh>
    <rPh sb="6" eb="7">
      <t>カン</t>
    </rPh>
    <phoneticPr fontId="2"/>
  </si>
  <si>
    <t>繰上償還を希望する場合には、金銭消費貸借契約証書における利率と異なり機構が定める利率を基準とする弁済</t>
    <phoneticPr fontId="2"/>
  </si>
  <si>
    <t>印</t>
    <rPh sb="0" eb="1">
      <t>イン</t>
    </rPh>
    <phoneticPr fontId="2"/>
  </si>
  <si>
    <t>＜様式第9号＞</t>
    <phoneticPr fontId="2"/>
  </si>
  <si>
    <t>（１）事業実施計画</t>
    <phoneticPr fontId="2"/>
  </si>
  <si>
    <t>施設種類</t>
    <phoneticPr fontId="2"/>
  </si>
  <si>
    <t>定員</t>
    <rPh sb="0" eb="2">
      <t>テイイン</t>
    </rPh>
    <phoneticPr fontId="2"/>
  </si>
  <si>
    <t>施 設 名 称</t>
  </si>
  <si>
    <t>施設所在地</t>
  </si>
  <si>
    <t>建築工事費等</t>
    <rPh sb="0" eb="2">
      <t>ケンチク</t>
    </rPh>
    <rPh sb="2" eb="6">
      <t>コウジヒトウ</t>
    </rPh>
    <phoneticPr fontId="2"/>
  </si>
  <si>
    <t>(うち造成工事費)</t>
    <phoneticPr fontId="2"/>
  </si>
  <si>
    <t>×</t>
    <phoneticPr fontId="38"/>
  </si>
  <si>
    <t>≧</t>
    <phoneticPr fontId="38"/>
  </si>
  <si>
    <t>(うち解体撤去工事費）</t>
    <phoneticPr fontId="2"/>
  </si>
  <si>
    <t>(うち仮設施設整備工事費)</t>
    <phoneticPr fontId="2"/>
  </si>
  <si>
    <t>注）福祉貸付資金を利用しない土地取得資金など、機構融資対象外事業がある場合は対象外事業費に事業費をご記入ください。</t>
    <rPh sb="0" eb="1">
      <t>チュウ</t>
    </rPh>
    <rPh sb="14" eb="16">
      <t>トチ</t>
    </rPh>
    <rPh sb="16" eb="18">
      <t>シュトク</t>
    </rPh>
    <rPh sb="18" eb="20">
      <t>シキン</t>
    </rPh>
    <rPh sb="38" eb="41">
      <t>タイショウガイ</t>
    </rPh>
    <rPh sb="41" eb="44">
      <t>ジギョウヒ</t>
    </rPh>
    <rPh sb="45" eb="48">
      <t>ジギョウヒ</t>
    </rPh>
    <rPh sb="50" eb="52">
      <t>キニュウ</t>
    </rPh>
    <phoneticPr fontId="2"/>
  </si>
  <si>
    <t>機構以外の借入金状況</t>
  </si>
  <si>
    <t>融資率</t>
    <phoneticPr fontId="38"/>
  </si>
  <si>
    <t>融資対象事業費
小計</t>
    <rPh sb="0" eb="1">
      <t>シ</t>
    </rPh>
    <rPh sb="1" eb="3">
      <t>タイショウ</t>
    </rPh>
    <rPh sb="3" eb="6">
      <t>ジギョウヒ</t>
    </rPh>
    <rPh sb="7" eb="9">
      <t>ショウケイ</t>
    </rPh>
    <phoneticPr fontId="2"/>
  </si>
  <si>
    <t>設置・整備資金
融資対象事業費小計</t>
    <rPh sb="0" eb="2">
      <t>セッチ</t>
    </rPh>
    <rPh sb="3" eb="5">
      <t>セイビ</t>
    </rPh>
    <rPh sb="5" eb="7">
      <t>シキン</t>
    </rPh>
    <rPh sb="8" eb="10">
      <t>ユウシ</t>
    </rPh>
    <rPh sb="10" eb="12">
      <t>タイショウ</t>
    </rPh>
    <rPh sb="12" eb="14">
      <t>ジギョウ</t>
    </rPh>
    <rPh sb="14" eb="15">
      <t>ヒ</t>
    </rPh>
    <rPh sb="15" eb="17">
      <t>ショウケイ</t>
    </rPh>
    <phoneticPr fontId="2"/>
  </si>
  <si>
    <t>借入施設</t>
    <rPh sb="0" eb="2">
      <t>カリイレ</t>
    </rPh>
    <rPh sb="2" eb="4">
      <t>シセツ</t>
    </rPh>
    <phoneticPr fontId="2"/>
  </si>
  <si>
    <t>融資率・利率毎にご作成ください</t>
    <rPh sb="0" eb="2">
      <t>ユウシ</t>
    </rPh>
    <rPh sb="2" eb="3">
      <t>リツ</t>
    </rPh>
    <rPh sb="4" eb="6">
      <t>リリツ</t>
    </rPh>
    <rPh sb="6" eb="7">
      <t>ゴト</t>
    </rPh>
    <rPh sb="9" eb="11">
      <t>サクセイ</t>
    </rPh>
    <phoneticPr fontId="38"/>
  </si>
  <si>
    <t>対象外事業費</t>
    <rPh sb="0" eb="3">
      <t>タイショウガイ</t>
    </rPh>
    <rPh sb="3" eb="6">
      <t>ジギョウヒ</t>
    </rPh>
    <phoneticPr fontId="2"/>
  </si>
  <si>
    <t>％</t>
    <phoneticPr fontId="38"/>
  </si>
  <si>
    <t>所要額
（融資対象部分の土地取得費）</t>
    <phoneticPr fontId="20"/>
  </si>
  <si>
    <t>【イ．資金計画】</t>
    <rPh sb="3" eb="5">
      <t>シキン</t>
    </rPh>
    <rPh sb="5" eb="7">
      <t>ケイカク</t>
    </rPh>
    <phoneticPr fontId="2"/>
  </si>
  <si>
    <t>【ア．融資対象施設の概要】</t>
    <rPh sb="3" eb="4">
      <t>トオル</t>
    </rPh>
    <rPh sb="4" eb="5">
      <t>シ</t>
    </rPh>
    <rPh sb="5" eb="6">
      <t>ツイ</t>
    </rPh>
    <rPh sb="6" eb="7">
      <t>ゾウ</t>
    </rPh>
    <rPh sb="7" eb="8">
      <t>シ</t>
    </rPh>
    <rPh sb="8" eb="9">
      <t>セツ</t>
    </rPh>
    <rPh sb="10" eb="11">
      <t>オオムネ</t>
    </rPh>
    <rPh sb="11" eb="12">
      <t>ヨウ</t>
    </rPh>
    <phoneticPr fontId="2"/>
  </si>
  <si>
    <t>【ウ．設置・整備資金の融資限度額の算出】</t>
    <rPh sb="3" eb="5">
      <t>セッチ</t>
    </rPh>
    <rPh sb="6" eb="8">
      <t>セイビ</t>
    </rPh>
    <rPh sb="8" eb="10">
      <t>シキン</t>
    </rPh>
    <rPh sb="11" eb="13">
      <t>ユウシ</t>
    </rPh>
    <rPh sb="13" eb="15">
      <t>ゲンド</t>
    </rPh>
    <rPh sb="15" eb="16">
      <t>ガク</t>
    </rPh>
    <rPh sb="17" eb="19">
      <t>サンシュツ</t>
    </rPh>
    <phoneticPr fontId="2"/>
  </si>
  <si>
    <t>【エ．土地取得資金の融資限度額の算出】</t>
    <rPh sb="3" eb="5">
      <t>トチ</t>
    </rPh>
    <rPh sb="5" eb="7">
      <t>シュトク</t>
    </rPh>
    <rPh sb="7" eb="9">
      <t>シキン</t>
    </rPh>
    <rPh sb="10" eb="12">
      <t>ユウシ</t>
    </rPh>
    <rPh sb="12" eb="14">
      <t>ゲンド</t>
    </rPh>
    <rPh sb="14" eb="15">
      <t>ガク</t>
    </rPh>
    <rPh sb="16" eb="18">
      <t>サンシュツ</t>
    </rPh>
    <phoneticPr fontId="2"/>
  </si>
  <si>
    <t>今次融資限度額</t>
    <phoneticPr fontId="20"/>
  </si>
  <si>
    <t>控除する補助金額</t>
    <phoneticPr fontId="38"/>
  </si>
  <si>
    <t>1/2</t>
    <phoneticPr fontId="2"/>
  </si>
  <si>
    <t>2/2</t>
    <phoneticPr fontId="2"/>
  </si>
  <si>
    <r>
      <t xml:space="preserve">所要額
</t>
    </r>
    <r>
      <rPr>
        <sz val="10"/>
        <rFont val="ＭＳ 明朝"/>
        <family val="1"/>
        <charset val="128"/>
      </rPr>
      <t>（融資対象部分の建築工事費等）</t>
    </r>
    <rPh sb="0" eb="2">
      <t>ショヨウ</t>
    </rPh>
    <rPh sb="2" eb="3">
      <t>ガク</t>
    </rPh>
    <rPh sb="12" eb="14">
      <t>ケンチク</t>
    </rPh>
    <rPh sb="14" eb="16">
      <t>コウジ</t>
    </rPh>
    <rPh sb="16" eb="17">
      <t>ヒ</t>
    </rPh>
    <rPh sb="17" eb="18">
      <t>トウ</t>
    </rPh>
    <phoneticPr fontId="20"/>
  </si>
  <si>
    <t>千円</t>
    <rPh sb="0" eb="2">
      <t>センエン</t>
    </rPh>
    <phoneticPr fontId="38"/>
  </si>
  <si>
    <t>年</t>
    <rPh sb="0" eb="1">
      <t>ネン</t>
    </rPh>
    <phoneticPr fontId="38"/>
  </si>
  <si>
    <t>月</t>
    <rPh sb="0" eb="1">
      <t>ツキ</t>
    </rPh>
    <phoneticPr fontId="38"/>
  </si>
  <si>
    <t>利率（年）</t>
    <rPh sb="0" eb="2">
      <t>リリツ</t>
    </rPh>
    <rPh sb="3" eb="4">
      <t>ネン</t>
    </rPh>
    <phoneticPr fontId="2"/>
  </si>
  <si>
    <t>%</t>
  </si>
  <si>
    <t>%</t>
    <phoneticPr fontId="38"/>
  </si>
  <si>
    <r>
      <t>土地取得資金</t>
    </r>
    <r>
      <rPr>
        <sz val="10"/>
        <rFont val="ＭＳ 明朝"/>
        <family val="1"/>
        <charset val="128"/>
      </rPr>
      <t xml:space="preserve">
</t>
    </r>
    <r>
      <rPr>
        <sz val="8"/>
        <rFont val="ＭＳ 明朝"/>
        <family val="1"/>
        <charset val="128"/>
      </rPr>
      <t>※福祉貸付資金を利用する場合</t>
    </r>
    <rPh sb="0" eb="2">
      <t>トチ</t>
    </rPh>
    <rPh sb="2" eb="4">
      <t>シュトク</t>
    </rPh>
    <rPh sb="4" eb="6">
      <t>シキン</t>
    </rPh>
    <phoneticPr fontId="2"/>
  </si>
  <si>
    <t>(１)入金が確認できる通帳該当部分（写）及び当該通帳の表紙（写）</t>
    <rPh sb="20" eb="21">
      <t>オヨ</t>
    </rPh>
    <rPh sb="22" eb="24">
      <t>トウガイ</t>
    </rPh>
    <rPh sb="24" eb="26">
      <t>ツウチョウ</t>
    </rPh>
    <rPh sb="27" eb="29">
      <t>ヒョウシ</t>
    </rPh>
    <rPh sb="30" eb="31">
      <t>ウツ</t>
    </rPh>
    <phoneticPr fontId="2"/>
  </si>
  <si>
    <t>(２)領収書控（写）</t>
    <rPh sb="3" eb="6">
      <t>リョウシュウショ</t>
    </rPh>
    <rPh sb="6" eb="7">
      <t>ヒカ</t>
    </rPh>
    <phoneticPr fontId="2"/>
  </si>
  <si>
    <t>創設法人</t>
    <phoneticPr fontId="2"/>
  </si>
  <si>
    <t>贈与金</t>
    <rPh sb="0" eb="2">
      <t>ゾウヨ</t>
    </rPh>
    <rPh sb="2" eb="3">
      <t>キン</t>
    </rPh>
    <phoneticPr fontId="2"/>
  </si>
  <si>
    <t>今回提出
 ☑欄</t>
    <phoneticPr fontId="2"/>
  </si>
  <si>
    <t>―</t>
    <phoneticPr fontId="2"/>
  </si>
  <si>
    <t>キ.　 連帯保証人になられる方及び担保提供を行われる方への機構貸付金に対する</t>
    <rPh sb="4" eb="6">
      <t>レンタイ</t>
    </rPh>
    <rPh sb="6" eb="9">
      <t>ホショウニン</t>
    </rPh>
    <rPh sb="14" eb="15">
      <t>カタ</t>
    </rPh>
    <rPh sb="15" eb="16">
      <t>オヨ</t>
    </rPh>
    <rPh sb="17" eb="19">
      <t>タンポ</t>
    </rPh>
    <rPh sb="19" eb="21">
      <t>テイキョウ</t>
    </rPh>
    <rPh sb="22" eb="23">
      <t>オコナ</t>
    </rPh>
    <rPh sb="26" eb="27">
      <t>カタ</t>
    </rPh>
    <rPh sb="29" eb="31">
      <t>キコウ</t>
    </rPh>
    <rPh sb="31" eb="33">
      <t>カシツケ</t>
    </rPh>
    <rPh sb="33" eb="34">
      <t>キン</t>
    </rPh>
    <rPh sb="35" eb="36">
      <t>タイ</t>
    </rPh>
    <phoneticPr fontId="2"/>
  </si>
  <si>
    <r>
      <t>　　　責務説明書及び承諾書（</t>
    </r>
    <r>
      <rPr>
        <b/>
        <sz val="12"/>
        <rFont val="ＭＳ 明朝"/>
        <family val="1"/>
        <charset val="128"/>
      </rPr>
      <t>自署及び捺印</t>
    </r>
    <r>
      <rPr>
        <sz val="12"/>
        <rFont val="ＭＳ 明朝"/>
        <family val="1"/>
        <charset val="128"/>
      </rPr>
      <t>されたもの）</t>
    </r>
    <rPh sb="7" eb="8">
      <t>ショ</t>
    </rPh>
    <rPh sb="8" eb="9">
      <t>オヨ</t>
    </rPh>
    <rPh sb="10" eb="13">
      <t>ショウダクショ</t>
    </rPh>
    <rPh sb="14" eb="16">
      <t>ジショ</t>
    </rPh>
    <rPh sb="16" eb="17">
      <t>オヨ</t>
    </rPh>
    <rPh sb="18" eb="20">
      <t>ナツイン</t>
    </rPh>
    <phoneticPr fontId="2"/>
  </si>
  <si>
    <t xml:space="preserve">
提出済かつ
変更なし　
☑欄
</t>
    <rPh sb="14" eb="15">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</si>
</sst>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
    <numFmt numFmtId="177" formatCode="#######&quot;名&quot;"/>
    <numFmt numFmtId="178" formatCode="#,###,###&quot;千円&quot;"/>
    <numFmt numFmtId="179" formatCode="#######&quot;年&quot;"/>
    <numFmt numFmtId="180" formatCode="#######&quot;カ月&quot;"/>
    <numFmt numFmtId="181" formatCode="#,##0_ ;[Red]\-#,##0\ "/>
    <numFmt numFmtId="182" formatCode="###\-####"/>
  </numFmts>
  <fonts count="4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0.5"/>
      <name val="ＭＳ 明朝"/>
      <family val="1"/>
      <charset val="128"/>
    </font>
    <font>
      <sz val="11"/>
      <name val="ＭＳ 明朝"/>
      <family val="1"/>
      <charset val="128"/>
    </font>
    <font>
      <sz val="10.5"/>
      <name val="Century"/>
      <family val="1"/>
    </font>
    <font>
      <sz val="22"/>
      <name val="ＭＳ 明朝"/>
      <family val="1"/>
      <charset val="128"/>
    </font>
    <font>
      <sz val="13"/>
      <name val="ＭＳ 明朝"/>
      <family val="1"/>
      <charset val="128"/>
    </font>
    <font>
      <sz val="13"/>
      <name val="ＭＳ Ｐゴシック"/>
      <family val="3"/>
      <charset val="128"/>
    </font>
    <font>
      <b/>
      <sz val="14"/>
      <name val="ＭＳ 明朝"/>
      <family val="1"/>
      <charset val="128"/>
    </font>
    <font>
      <sz val="14"/>
      <name val="ＭＳ 明朝"/>
      <family val="1"/>
      <charset val="128"/>
    </font>
    <font>
      <sz val="10"/>
      <name val="ＭＳ 明朝"/>
      <family val="1"/>
      <charset val="128"/>
    </font>
    <font>
      <sz val="22"/>
      <color indexed="10"/>
      <name val="ＭＳ 明朝"/>
      <family val="1"/>
      <charset val="128"/>
    </font>
    <font>
      <sz val="9"/>
      <name val="ＭＳ 明朝"/>
      <family val="1"/>
      <charset val="128"/>
    </font>
    <font>
      <sz val="14"/>
      <name val="ＭＳ Ｐゴシック"/>
      <family val="3"/>
      <charset val="128"/>
    </font>
    <font>
      <sz val="11"/>
      <color indexed="8"/>
      <name val="ＭＳ Ｐゴシック"/>
      <family val="3"/>
      <charset val="128"/>
    </font>
    <font>
      <sz val="18"/>
      <name val="ＭＳ 明朝"/>
      <family val="1"/>
      <charset val="128"/>
    </font>
    <font>
      <b/>
      <sz val="12"/>
      <name val="ＭＳ 明朝"/>
      <family val="1"/>
      <charset val="128"/>
    </font>
    <font>
      <sz val="6"/>
      <name val="ＭＳ 明朝"/>
      <family val="1"/>
      <charset val="128"/>
    </font>
    <font>
      <sz val="20"/>
      <name val="ＭＳ 明朝"/>
      <family val="1"/>
      <charset val="128"/>
    </font>
    <font>
      <b/>
      <sz val="8"/>
      <name val="ＭＳ 明朝"/>
      <family val="1"/>
      <charset val="128"/>
    </font>
    <font>
      <sz val="16"/>
      <name val="ＭＳ 明朝"/>
      <family val="1"/>
      <charset val="128"/>
    </font>
    <font>
      <b/>
      <u/>
      <sz val="12"/>
      <color indexed="10"/>
      <name val="ＭＳ 明朝"/>
      <family val="1"/>
      <charset val="128"/>
    </font>
    <font>
      <sz val="8"/>
      <name val="ＭＳ 明朝"/>
      <family val="1"/>
      <charset val="128"/>
    </font>
    <font>
      <sz val="9.5"/>
      <name val="ＭＳ 明朝"/>
      <family val="1"/>
      <charset val="128"/>
    </font>
    <font>
      <sz val="11"/>
      <name val="ＭＳ ゴシック"/>
      <family val="3"/>
      <charset val="128"/>
    </font>
    <font>
      <sz val="14"/>
      <name val="ＭＳ ゴシック"/>
      <family val="3"/>
      <charset val="128"/>
    </font>
    <font>
      <b/>
      <sz val="10.5"/>
      <name val="ＭＳ 明朝"/>
      <family val="1"/>
      <charset val="128"/>
    </font>
    <font>
      <u/>
      <sz val="12"/>
      <color indexed="12"/>
      <name val="ＭＳ 明朝"/>
      <family val="1"/>
      <charset val="128"/>
    </font>
    <font>
      <b/>
      <sz val="13"/>
      <name val="ＭＳ 明朝"/>
      <family val="1"/>
      <charset val="128"/>
    </font>
    <font>
      <b/>
      <sz val="14"/>
      <name val="ＭＳ Ｐゴシック"/>
      <family val="3"/>
      <charset val="128"/>
    </font>
    <font>
      <b/>
      <sz val="12"/>
      <name val="Century"/>
      <family val="1"/>
    </font>
    <font>
      <b/>
      <sz val="9"/>
      <name val="ＭＳ 明朝"/>
      <family val="1"/>
      <charset val="128"/>
    </font>
    <font>
      <u/>
      <sz val="8.25"/>
      <color theme="10"/>
      <name val="ＭＳ Ｐゴシック"/>
      <family val="3"/>
      <charset val="128"/>
    </font>
    <font>
      <b/>
      <sz val="11"/>
      <color rgb="FFFF0000"/>
      <name val="ＭＳ Ｐゴシック"/>
      <family val="3"/>
      <charset val="128"/>
      <scheme val="major"/>
    </font>
    <font>
      <b/>
      <sz val="18"/>
      <color rgb="FFFF0000"/>
      <name val="ＭＳ 明朝"/>
      <family val="1"/>
      <charset val="128"/>
    </font>
    <font>
      <sz val="6"/>
      <name val="ＭＳ Ｐゴシック"/>
      <family val="3"/>
      <charset val="128"/>
      <scheme val="minor"/>
    </font>
    <font>
      <sz val="11"/>
      <color theme="1"/>
      <name val="ＭＳ 明朝"/>
      <family val="1"/>
      <charset val="128"/>
    </font>
    <font>
      <b/>
      <sz val="12"/>
      <color rgb="FFFF0000"/>
      <name val="ＭＳ 明朝"/>
      <family val="1"/>
      <charset val="128"/>
    </font>
    <font>
      <sz val="12"/>
      <color rgb="FFFF0000"/>
      <name val="ＭＳ 明朝"/>
      <family val="1"/>
      <charset val="128"/>
    </font>
    <font>
      <sz val="14"/>
      <color theme="1"/>
      <name val="ＭＳ 明朝"/>
      <family val="1"/>
      <charset val="128"/>
    </font>
    <font>
      <b/>
      <sz val="14"/>
      <color rgb="FFFFFF00"/>
      <name val="メイリオ"/>
      <family val="3"/>
      <charset val="128"/>
    </font>
    <font>
      <sz val="11"/>
      <color theme="1"/>
      <name val="メイリオ"/>
      <family val="3"/>
      <charset val="128"/>
    </font>
    <font>
      <b/>
      <sz val="14"/>
      <color rgb="FFFF0000"/>
      <name val="メイリオ"/>
      <family val="3"/>
      <charset val="128"/>
    </font>
    <font>
      <sz val="11"/>
      <color rgb="FFFF0000"/>
      <name val="ＭＳ 明朝"/>
      <family val="1"/>
      <charset val="128"/>
    </font>
    <font>
      <b/>
      <sz val="11"/>
      <color rgb="FFFF0000"/>
      <name val="ＭＳ 明朝"/>
      <family val="1"/>
      <charset val="128"/>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45"/>
        <bgColor indexed="64"/>
      </patternFill>
    </fill>
    <fill>
      <patternFill patternType="solid">
        <fgColor indexed="50"/>
        <bgColor indexed="64"/>
      </patternFill>
    </fill>
    <fill>
      <patternFill patternType="solid">
        <fgColor indexed="49"/>
        <bgColor indexed="64"/>
      </patternFill>
    </fill>
    <fill>
      <patternFill patternType="solid">
        <fgColor indexed="41"/>
        <bgColor indexed="64"/>
      </patternFill>
    </fill>
    <fill>
      <patternFill patternType="solid">
        <fgColor indexed="65"/>
        <bgColor indexed="64"/>
      </patternFill>
    </fill>
    <fill>
      <patternFill patternType="solid">
        <fgColor rgb="FFFFFF99"/>
        <bgColor indexed="64"/>
      </patternFill>
    </fill>
    <fill>
      <patternFill patternType="solid">
        <fgColor theme="0"/>
        <bgColor indexed="64"/>
      </patternFill>
    </fill>
    <fill>
      <patternFill patternType="solid">
        <fgColor theme="2" tint="-9.9978637043366805E-2"/>
        <bgColor indexed="64"/>
      </patternFill>
    </fill>
  </fills>
  <borders count="155">
    <border>
      <left/>
      <right/>
      <top/>
      <bottom/>
      <diagonal/>
    </border>
    <border>
      <left/>
      <right/>
      <top style="medium">
        <color indexed="64"/>
      </top>
      <bottom style="medium">
        <color indexed="64"/>
      </bottom>
      <diagonal/>
    </border>
    <border>
      <left style="medium">
        <color indexed="64"/>
      </left>
      <right style="thick">
        <color indexed="8"/>
      </right>
      <top style="medium">
        <color indexed="64"/>
      </top>
      <bottom/>
      <diagonal/>
    </border>
    <border>
      <left/>
      <right style="thick">
        <color indexed="64"/>
      </right>
      <top style="medium">
        <color indexed="64"/>
      </top>
      <bottom/>
      <diagonal/>
    </border>
    <border>
      <left/>
      <right/>
      <top style="medium">
        <color indexed="64"/>
      </top>
      <bottom/>
      <diagonal/>
    </border>
    <border>
      <left style="medium">
        <color indexed="64"/>
      </left>
      <right/>
      <top/>
      <bottom/>
      <diagonal/>
    </border>
    <border>
      <left/>
      <right/>
      <top style="thin">
        <color indexed="64"/>
      </top>
      <bottom/>
      <diagonal/>
    </border>
    <border>
      <left/>
      <right/>
      <top style="thin">
        <color indexed="64"/>
      </top>
      <bottom style="dotted">
        <color indexed="8"/>
      </bottom>
      <diagonal/>
    </border>
    <border>
      <left style="medium">
        <color indexed="64"/>
      </left>
      <right/>
      <top/>
      <bottom style="medium">
        <color indexed="64"/>
      </bottom>
      <diagonal/>
    </border>
    <border>
      <left/>
      <right/>
      <top style="dotted">
        <color indexed="64"/>
      </top>
      <bottom style="medium">
        <color indexed="64"/>
      </bottom>
      <diagonal/>
    </border>
    <border>
      <left/>
      <right/>
      <top style="dotted">
        <color indexed="8"/>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8"/>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ck">
        <color indexed="8"/>
      </right>
      <top style="thin">
        <color indexed="64"/>
      </top>
      <bottom style="thin">
        <color indexed="64"/>
      </bottom>
      <diagonal/>
    </border>
    <border>
      <left/>
      <right style="thick">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right style="thick">
        <color indexed="8"/>
      </right>
      <top style="thin">
        <color indexed="64"/>
      </top>
      <bottom/>
      <diagonal/>
    </border>
    <border>
      <left/>
      <right style="thick">
        <color indexed="64"/>
      </right>
      <top/>
      <bottom/>
      <diagonal/>
    </border>
    <border>
      <left style="medium">
        <color indexed="64"/>
      </left>
      <right/>
      <top/>
      <bottom style="thin">
        <color indexed="64"/>
      </bottom>
      <diagonal/>
    </border>
    <border>
      <left/>
      <right/>
      <top style="dotted">
        <color indexed="64"/>
      </top>
      <bottom style="thin">
        <color indexed="64"/>
      </bottom>
      <diagonal/>
    </border>
    <border>
      <left/>
      <right style="thick">
        <color indexed="8"/>
      </right>
      <top style="dotted">
        <color indexed="64"/>
      </top>
      <bottom style="thin">
        <color indexed="64"/>
      </bottom>
      <diagonal/>
    </border>
    <border>
      <left/>
      <right style="thick">
        <color indexed="64"/>
      </right>
      <top style="dotted">
        <color indexed="64"/>
      </top>
      <bottom style="thin">
        <color indexed="64"/>
      </bottom>
      <diagonal/>
    </border>
    <border>
      <left/>
      <right style="thick">
        <color indexed="8"/>
      </right>
      <top/>
      <bottom style="thin">
        <color indexed="64"/>
      </bottom>
      <diagonal/>
    </border>
    <border>
      <left/>
      <right/>
      <top style="medium">
        <color indexed="64"/>
      </top>
      <bottom style="medium">
        <color indexed="8"/>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64"/>
      </right>
      <top style="thin">
        <color indexed="64"/>
      </top>
      <bottom style="dotted">
        <color indexed="8"/>
      </bottom>
      <diagonal/>
    </border>
    <border>
      <left/>
      <right style="thin">
        <color indexed="8"/>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dotted">
        <color indexed="8"/>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right/>
      <top style="dotted">
        <color indexed="64"/>
      </top>
      <bottom style="dotted">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dott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ck">
        <color indexed="64"/>
      </left>
      <right/>
      <top style="thick">
        <color indexed="64"/>
      </top>
      <bottom style="hair">
        <color indexed="64"/>
      </bottom>
      <diagonal/>
    </border>
    <border>
      <left/>
      <right style="thick">
        <color indexed="64"/>
      </right>
      <top style="thick">
        <color indexed="64"/>
      </top>
      <bottom style="hair">
        <color indexed="64"/>
      </bottom>
      <diagonal/>
    </border>
    <border>
      <left/>
      <right/>
      <top style="thin">
        <color indexed="64"/>
      </top>
      <bottom style="dotted">
        <color indexed="64"/>
      </bottom>
      <diagonal/>
    </border>
    <border>
      <left/>
      <right style="thin">
        <color indexed="8"/>
      </right>
      <top style="thin">
        <color indexed="64"/>
      </top>
      <bottom/>
      <diagonal/>
    </border>
    <border>
      <left/>
      <right style="thin">
        <color indexed="8"/>
      </right>
      <top/>
      <bottom style="thin">
        <color indexed="64"/>
      </bottom>
      <diagonal/>
    </border>
    <border>
      <left style="thin">
        <color indexed="8"/>
      </left>
      <right/>
      <top style="thin">
        <color indexed="64"/>
      </top>
      <bottom/>
      <diagonal/>
    </border>
    <border>
      <left style="thin">
        <color indexed="8"/>
      </left>
      <right/>
      <top/>
      <bottom style="thin">
        <color indexed="64"/>
      </bottom>
      <diagonal/>
    </border>
    <border>
      <left/>
      <right style="medium">
        <color auto="1"/>
      </right>
      <top style="medium">
        <color auto="1"/>
      </top>
      <bottom style="medium">
        <color indexed="64"/>
      </bottom>
      <diagonal/>
    </border>
    <border>
      <left style="thin">
        <color theme="1"/>
      </left>
      <right/>
      <top style="medium">
        <color indexed="64"/>
      </top>
      <bottom style="thin">
        <color indexed="64"/>
      </bottom>
      <diagonal/>
    </border>
    <border>
      <left style="thin">
        <color theme="1"/>
      </left>
      <right/>
      <top style="thin">
        <color indexed="64"/>
      </top>
      <bottom style="thin">
        <color indexed="64"/>
      </bottom>
      <diagonal/>
    </border>
    <border>
      <left style="thin">
        <color theme="1"/>
      </left>
      <right/>
      <top style="thin">
        <color indexed="64"/>
      </top>
      <bottom style="dotted">
        <color indexed="64"/>
      </bottom>
      <diagonal/>
    </border>
    <border>
      <left style="thin">
        <color theme="1"/>
      </left>
      <right/>
      <top/>
      <bottom style="thin">
        <color indexed="64"/>
      </bottom>
      <diagonal/>
    </border>
    <border>
      <left style="thin">
        <color theme="1"/>
      </left>
      <right/>
      <top style="thin">
        <color indexed="64"/>
      </top>
      <bottom/>
      <diagonal/>
    </border>
    <border>
      <left style="thin">
        <color theme="1"/>
      </left>
      <right/>
      <top/>
      <bottom/>
      <diagonal/>
    </border>
    <border>
      <left style="thin">
        <color theme="1"/>
      </left>
      <right/>
      <top/>
      <bottom style="medium">
        <color indexed="64"/>
      </bottom>
      <diagonal/>
    </border>
    <border>
      <left style="thin">
        <color theme="1"/>
      </left>
      <right/>
      <top style="medium">
        <color auto="1"/>
      </top>
      <bottom style="medium">
        <color indexed="64"/>
      </bottom>
      <diagonal/>
    </border>
  </borders>
  <cellStyleXfs count="9">
    <xf numFmtId="0" fontId="0" fillId="0" borderId="0"/>
    <xf numFmtId="0" fontId="3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0" fontId="17" fillId="0" borderId="0">
      <alignment vertical="center"/>
    </xf>
    <xf numFmtId="0" fontId="6" fillId="0" borderId="0"/>
    <xf numFmtId="0" fontId="1" fillId="0" borderId="0"/>
  </cellStyleXfs>
  <cellXfs count="555">
    <xf numFmtId="0" fontId="0" fillId="0" borderId="0" xfId="0"/>
    <xf numFmtId="0" fontId="4" fillId="0" borderId="0" xfId="0" applyFont="1"/>
    <xf numFmtId="0" fontId="10" fillId="0" borderId="0" xfId="0" applyFont="1"/>
    <xf numFmtId="0" fontId="1" fillId="0" borderId="0" xfId="0" applyFont="1"/>
    <xf numFmtId="0" fontId="3" fillId="2" borderId="0" xfId="0" applyFont="1" applyFill="1" applyAlignment="1">
      <alignment vertical="center" shrinkToFit="1"/>
    </xf>
    <xf numFmtId="0" fontId="9" fillId="0" borderId="0" xfId="0" applyFont="1"/>
    <xf numFmtId="0" fontId="3" fillId="0" borderId="0" xfId="0" applyFont="1" applyAlignment="1">
      <alignment vertical="center"/>
    </xf>
    <xf numFmtId="0" fontId="6" fillId="0" borderId="0" xfId="0" applyFont="1" applyAlignment="1">
      <alignment vertical="center"/>
    </xf>
    <xf numFmtId="0" fontId="15" fillId="0" borderId="0" xfId="0" applyFont="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4" fillId="2" borderId="0" xfId="0" applyFont="1" applyFill="1"/>
    <xf numFmtId="0" fontId="5" fillId="2" borderId="0" xfId="0" applyFont="1" applyFill="1" applyAlignment="1">
      <alignment vertical="center"/>
    </xf>
    <xf numFmtId="0" fontId="7" fillId="2" borderId="0" xfId="0" applyFont="1" applyFill="1" applyAlignment="1">
      <alignment vertical="center"/>
    </xf>
    <xf numFmtId="0" fontId="10" fillId="2" borderId="0" xfId="0" applyFont="1" applyFill="1"/>
    <xf numFmtId="0" fontId="15" fillId="2" borderId="0" xfId="0" applyFont="1" applyFill="1" applyAlignment="1">
      <alignment vertical="center"/>
    </xf>
    <xf numFmtId="0" fontId="9" fillId="2" borderId="0" xfId="0" applyFont="1" applyFill="1"/>
    <xf numFmtId="0" fontId="6" fillId="2" borderId="0" xfId="0" applyFont="1" applyFill="1" applyAlignment="1">
      <alignment vertical="center" shrinkToFit="1"/>
    </xf>
    <xf numFmtId="0" fontId="0" fillId="2" borderId="0" xfId="0" applyFill="1"/>
    <xf numFmtId="0" fontId="12" fillId="2" borderId="1" xfId="0" applyFont="1" applyFill="1" applyBorder="1"/>
    <xf numFmtId="0" fontId="11" fillId="2" borderId="0" xfId="0" applyFont="1" applyFill="1" applyAlignment="1">
      <alignment vertical="center"/>
    </xf>
    <xf numFmtId="0" fontId="12" fillId="2" borderId="0" xfId="0" applyFont="1" applyFill="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3" borderId="0" xfId="0" applyFont="1" applyFill="1" applyAlignment="1">
      <alignment horizontal="right" vertical="center"/>
    </xf>
    <xf numFmtId="0" fontId="1" fillId="2" borderId="0" xfId="0" applyFont="1" applyFill="1"/>
    <xf numFmtId="0" fontId="12" fillId="2" borderId="28" xfId="0" applyFont="1" applyFill="1" applyBorder="1" applyAlignment="1">
      <alignment horizontal="left"/>
    </xf>
    <xf numFmtId="0" fontId="12" fillId="2" borderId="28" xfId="0" applyFont="1" applyFill="1" applyBorder="1"/>
    <xf numFmtId="0" fontId="12" fillId="2" borderId="1" xfId="0" applyFont="1" applyFill="1" applyBorder="1" applyAlignment="1">
      <alignment horizontal="center"/>
    </xf>
    <xf numFmtId="0" fontId="12" fillId="2" borderId="29" xfId="0" applyFont="1" applyFill="1" applyBorder="1" applyAlignment="1">
      <alignment horizontal="center"/>
    </xf>
    <xf numFmtId="0" fontId="3" fillId="0" borderId="0" xfId="0" applyFont="1"/>
    <xf numFmtId="0" fontId="6" fillId="2" borderId="0" xfId="0" applyFont="1" applyFill="1"/>
    <xf numFmtId="0" fontId="6" fillId="0" borderId="0" xfId="0" applyFont="1"/>
    <xf numFmtId="38" fontId="6" fillId="0" borderId="0" xfId="3" applyFont="1">
      <alignment vertical="center"/>
    </xf>
    <xf numFmtId="38" fontId="15" fillId="0" borderId="0" xfId="3" applyFont="1">
      <alignment vertical="center"/>
    </xf>
    <xf numFmtId="0" fontId="13" fillId="2" borderId="0" xfId="0" applyFont="1" applyFill="1" applyAlignment="1">
      <alignment horizontal="center" vertical="top"/>
    </xf>
    <xf numFmtId="0" fontId="13" fillId="2" borderId="0" xfId="0" applyFont="1" applyFill="1" applyAlignment="1">
      <alignment horizontal="right"/>
    </xf>
    <xf numFmtId="0" fontId="6" fillId="0" borderId="0" xfId="0" applyFont="1" applyAlignment="1">
      <alignment horizontal="center"/>
    </xf>
    <xf numFmtId="9" fontId="6" fillId="0" borderId="0" xfId="0" applyNumberFormat="1" applyFont="1"/>
    <xf numFmtId="0" fontId="27" fillId="0" borderId="0" xfId="0" applyFont="1" applyAlignment="1">
      <alignment vertical="center"/>
    </xf>
    <xf numFmtId="0" fontId="28" fillId="0" borderId="0" xfId="0" applyFont="1" applyAlignment="1">
      <alignment vertical="center"/>
    </xf>
    <xf numFmtId="177" fontId="6" fillId="2" borderId="0" xfId="0" applyNumberFormat="1" applyFont="1" applyFill="1" applyAlignment="1">
      <alignment horizontal="center" vertical="center"/>
    </xf>
    <xf numFmtId="0" fontId="3" fillId="2" borderId="0" xfId="0" applyFont="1" applyFill="1" applyAlignment="1">
      <alignment horizontal="center" vertical="center"/>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27" fillId="2" borderId="0" xfId="0" applyFont="1" applyFill="1" applyAlignment="1">
      <alignment vertical="center"/>
    </xf>
    <xf numFmtId="0" fontId="25" fillId="2" borderId="35" xfId="0" applyFont="1" applyFill="1" applyBorder="1" applyAlignment="1">
      <alignment horizontal="center" shrinkToFit="1"/>
    </xf>
    <xf numFmtId="0" fontId="25" fillId="2" borderId="51" xfId="0" applyFont="1" applyFill="1" applyBorder="1" applyAlignment="1">
      <alignment horizontal="center" shrinkToFit="1"/>
    </xf>
    <xf numFmtId="0" fontId="25" fillId="2" borderId="55" xfId="0" applyFont="1" applyFill="1" applyBorder="1" applyAlignment="1">
      <alignment horizontal="center" vertical="center" shrinkToFit="1"/>
    </xf>
    <xf numFmtId="0" fontId="25" fillId="2" borderId="48" xfId="0" applyFont="1" applyFill="1" applyBorder="1" applyAlignment="1">
      <alignment horizontal="center" vertical="center" shrinkToFit="1"/>
    </xf>
    <xf numFmtId="0" fontId="13" fillId="3" borderId="12" xfId="0" applyFont="1" applyFill="1" applyBorder="1" applyAlignment="1">
      <alignment vertical="center" shrinkToFit="1"/>
    </xf>
    <xf numFmtId="0" fontId="13" fillId="0" borderId="12" xfId="0" applyFont="1" applyBorder="1" applyAlignment="1">
      <alignment vertical="center" shrinkToFit="1"/>
    </xf>
    <xf numFmtId="0" fontId="13" fillId="0" borderId="56" xfId="0" applyFont="1" applyBorder="1" applyAlignment="1">
      <alignment vertical="center" shrinkToFit="1"/>
    </xf>
    <xf numFmtId="3" fontId="5" fillId="3" borderId="57" xfId="4" applyNumberFormat="1" applyFont="1" applyFill="1" applyBorder="1" applyAlignment="1">
      <alignment horizontal="right" vertical="center"/>
    </xf>
    <xf numFmtId="0" fontId="5" fillId="3" borderId="58" xfId="0" applyFont="1" applyFill="1" applyBorder="1" applyAlignment="1">
      <alignment horizontal="left" vertical="center" shrinkToFit="1"/>
    </xf>
    <xf numFmtId="38" fontId="5" fillId="3" borderId="59" xfId="4" applyFont="1" applyFill="1" applyBorder="1" applyAlignment="1">
      <alignment horizontal="right" vertical="center" wrapText="1"/>
    </xf>
    <xf numFmtId="0" fontId="6" fillId="4" borderId="59" xfId="0" applyFont="1" applyFill="1" applyBorder="1" applyAlignment="1">
      <alignment horizontal="center" vertical="center" wrapText="1"/>
    </xf>
    <xf numFmtId="0" fontId="6" fillId="5" borderId="59" xfId="0" applyFont="1" applyFill="1" applyBorder="1" applyAlignment="1">
      <alignment horizontal="center" vertical="center" wrapText="1"/>
    </xf>
    <xf numFmtId="0" fontId="6" fillId="6" borderId="59" xfId="0" applyFont="1" applyFill="1" applyBorder="1" applyAlignment="1">
      <alignment horizontal="center" vertical="center" wrapText="1"/>
    </xf>
    <xf numFmtId="0" fontId="6" fillId="7" borderId="59" xfId="0" applyFont="1" applyFill="1" applyBorder="1" applyAlignment="1">
      <alignment horizontal="center" vertical="center" wrapText="1"/>
    </xf>
    <xf numFmtId="181" fontId="6" fillId="0" borderId="60" xfId="8" applyNumberFormat="1" applyFont="1" applyBorder="1" applyAlignment="1">
      <alignment vertical="center"/>
    </xf>
    <xf numFmtId="0" fontId="13" fillId="3" borderId="16" xfId="0" applyFont="1" applyFill="1" applyBorder="1" applyAlignment="1">
      <alignment vertical="center" shrinkToFit="1"/>
    </xf>
    <xf numFmtId="0" fontId="13" fillId="0" borderId="16" xfId="0" applyFont="1" applyBorder="1" applyAlignment="1">
      <alignment vertical="center" shrinkToFit="1"/>
    </xf>
    <xf numFmtId="0" fontId="13" fillId="0" borderId="61" xfId="0" applyFont="1" applyBorder="1" applyAlignment="1">
      <alignment vertical="center" shrinkToFit="1"/>
    </xf>
    <xf numFmtId="0" fontId="5" fillId="3" borderId="16" xfId="0" applyFont="1" applyFill="1" applyBorder="1" applyAlignment="1">
      <alignment horizontal="left" vertical="center" shrinkToFit="1"/>
    </xf>
    <xf numFmtId="3" fontId="5" fillId="3" borderId="38" xfId="4" applyNumberFormat="1" applyFont="1" applyFill="1" applyBorder="1" applyAlignment="1">
      <alignment horizontal="right" vertical="center"/>
    </xf>
    <xf numFmtId="0" fontId="5" fillId="3" borderId="62" xfId="0" applyFont="1" applyFill="1" applyBorder="1" applyAlignment="1">
      <alignment horizontal="left" vertical="center" shrinkToFit="1"/>
    </xf>
    <xf numFmtId="38" fontId="5" fillId="3" borderId="39" xfId="4" applyFont="1" applyFill="1" applyBorder="1" applyAlignment="1">
      <alignment horizontal="right" vertical="center" wrapText="1"/>
    </xf>
    <xf numFmtId="0" fontId="6" fillId="8" borderId="39" xfId="0" applyFont="1" applyFill="1" applyBorder="1" applyAlignment="1">
      <alignment horizontal="center" vertical="center" wrapText="1"/>
    </xf>
    <xf numFmtId="0" fontId="6" fillId="6" borderId="39" xfId="0" applyFont="1" applyFill="1" applyBorder="1" applyAlignment="1">
      <alignment horizontal="center" vertical="center" wrapText="1"/>
    </xf>
    <xf numFmtId="181" fontId="6" fillId="0" borderId="63" xfId="8" applyNumberFormat="1" applyFont="1" applyBorder="1" applyAlignment="1">
      <alignment vertical="center"/>
    </xf>
    <xf numFmtId="0" fontId="6" fillId="5" borderId="39" xfId="0" applyFont="1" applyFill="1" applyBorder="1" applyAlignment="1">
      <alignment horizontal="center" vertical="center" wrapText="1"/>
    </xf>
    <xf numFmtId="0" fontId="5" fillId="3" borderId="6" xfId="0" applyFont="1" applyFill="1" applyBorder="1" applyAlignment="1">
      <alignment horizontal="left" vertical="center" shrinkToFit="1"/>
    </xf>
    <xf numFmtId="0" fontId="5" fillId="3" borderId="64" xfId="0" applyFont="1" applyFill="1" applyBorder="1" applyAlignment="1">
      <alignment horizontal="left" vertical="center" shrinkToFit="1"/>
    </xf>
    <xf numFmtId="38" fontId="5" fillId="3" borderId="35" xfId="4" applyFont="1" applyFill="1" applyBorder="1" applyAlignment="1">
      <alignment horizontal="right" vertical="center" wrapText="1"/>
    </xf>
    <xf numFmtId="0" fontId="6" fillId="8" borderId="35"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13" fillId="3" borderId="65" xfId="0" applyFont="1" applyFill="1" applyBorder="1" applyAlignment="1">
      <alignment vertical="center" shrinkToFit="1"/>
    </xf>
    <xf numFmtId="0" fontId="13" fillId="0" borderId="65" xfId="0" applyFont="1" applyBorder="1" applyAlignment="1">
      <alignment vertical="center" shrinkToFit="1"/>
    </xf>
    <xf numFmtId="0" fontId="13" fillId="0" borderId="66" xfId="0" applyFont="1" applyBorder="1" applyAlignment="1">
      <alignment vertical="center" shrinkToFit="1"/>
    </xf>
    <xf numFmtId="3" fontId="5" fillId="3" borderId="67" xfId="4" applyNumberFormat="1" applyFont="1" applyFill="1" applyBorder="1" applyAlignment="1">
      <alignment horizontal="right" vertical="center"/>
    </xf>
    <xf numFmtId="38" fontId="6" fillId="0" borderId="68" xfId="4" applyFont="1" applyBorder="1" applyAlignment="1">
      <alignment horizontal="right" vertical="center"/>
    </xf>
    <xf numFmtId="38" fontId="5" fillId="0" borderId="69" xfId="4" applyFont="1" applyBorder="1" applyAlignment="1">
      <alignment horizontal="right" vertical="center" wrapText="1"/>
    </xf>
    <xf numFmtId="0" fontId="6" fillId="0" borderId="70" xfId="0" applyFont="1" applyBorder="1" applyAlignment="1">
      <alignment horizontal="center" vertical="center"/>
    </xf>
    <xf numFmtId="0" fontId="5" fillId="2" borderId="0" xfId="0" applyFont="1" applyFill="1" applyAlignment="1">
      <alignment horizontal="center" vertical="center" wrapText="1"/>
    </xf>
    <xf numFmtId="0" fontId="26" fillId="2" borderId="0" xfId="0" applyFont="1" applyFill="1" applyAlignment="1">
      <alignment horizontal="right" vertical="center" wrapText="1"/>
    </xf>
    <xf numFmtId="0" fontId="3" fillId="0" borderId="0" xfId="0" applyFont="1" applyAlignment="1">
      <alignment horizontal="right"/>
    </xf>
    <xf numFmtId="0" fontId="3" fillId="0" borderId="0" xfId="0" applyFont="1" applyAlignment="1">
      <alignment vertical="top"/>
    </xf>
    <xf numFmtId="38" fontId="19" fillId="2" borderId="0" xfId="3" applyFont="1" applyFill="1" applyAlignment="1">
      <alignment horizontal="distributed" vertical="center" wrapText="1"/>
    </xf>
    <xf numFmtId="38" fontId="22" fillId="2" borderId="0" xfId="3" applyFont="1" applyFill="1" applyAlignment="1">
      <alignment vertical="center" wrapText="1"/>
    </xf>
    <xf numFmtId="0" fontId="15" fillId="2" borderId="0" xfId="7" applyFont="1" applyFill="1" applyAlignment="1">
      <alignment vertical="center" wrapText="1"/>
    </xf>
    <xf numFmtId="0" fontId="15" fillId="2" borderId="0" xfId="7" applyFont="1" applyFill="1" applyAlignment="1">
      <alignment wrapText="1"/>
    </xf>
    <xf numFmtId="0" fontId="25" fillId="2" borderId="0" xfId="7" applyFont="1" applyFill="1" applyAlignment="1">
      <alignment vertical="center" wrapText="1"/>
    </xf>
    <xf numFmtId="0" fontId="15" fillId="2" borderId="0" xfId="7" applyFont="1" applyFill="1" applyAlignment="1">
      <alignment horizontal="right" vertical="center" wrapText="1"/>
    </xf>
    <xf numFmtId="38" fontId="5" fillId="0" borderId="69" xfId="4" applyFont="1" applyBorder="1" applyAlignment="1">
      <alignment horizontal="right" vertical="center" shrinkToFit="1"/>
    </xf>
    <xf numFmtId="0" fontId="30" fillId="0" borderId="0" xfId="1" applyFont="1" applyAlignment="1" applyProtection="1">
      <alignment horizontal="left"/>
    </xf>
    <xf numFmtId="0" fontId="18" fillId="3" borderId="0" xfId="0" applyFont="1" applyFill="1" applyAlignment="1">
      <alignment horizontal="right" vertical="center"/>
    </xf>
    <xf numFmtId="0" fontId="18" fillId="2" borderId="0" xfId="0" applyFont="1" applyFill="1" applyAlignment="1">
      <alignment horizontal="right" vertical="center" shrinkToFit="1"/>
    </xf>
    <xf numFmtId="0" fontId="6" fillId="2" borderId="0" xfId="0" applyFont="1" applyFill="1" applyAlignment="1">
      <alignment horizontal="left" vertical="center"/>
    </xf>
    <xf numFmtId="0" fontId="1" fillId="0" borderId="0" xfId="0" applyFont="1" applyAlignment="1">
      <alignment vertical="center"/>
    </xf>
    <xf numFmtId="0" fontId="11" fillId="2" borderId="74" xfId="0" applyFont="1" applyFill="1" applyBorder="1" applyAlignment="1">
      <alignment horizontal="left" vertical="center"/>
    </xf>
    <xf numFmtId="0" fontId="31" fillId="2" borderId="74" xfId="0" applyFont="1" applyFill="1" applyBorder="1" applyAlignment="1">
      <alignment horizontal="left" vertical="center"/>
    </xf>
    <xf numFmtId="0" fontId="3" fillId="2" borderId="0" xfId="0" applyFont="1" applyFill="1" applyAlignment="1">
      <alignment horizontal="distributed" vertical="center"/>
    </xf>
    <xf numFmtId="0" fontId="33" fillId="2" borderId="0" xfId="0" applyFont="1" applyFill="1" applyAlignment="1">
      <alignment vertical="center"/>
    </xf>
    <xf numFmtId="0" fontId="19" fillId="2" borderId="23" xfId="0" applyFont="1" applyFill="1" applyBorder="1" applyAlignment="1">
      <alignment vertical="center"/>
    </xf>
    <xf numFmtId="0" fontId="13" fillId="2" borderId="0" xfId="0" applyFont="1" applyFill="1" applyAlignment="1">
      <alignment vertical="center"/>
    </xf>
    <xf numFmtId="0" fontId="3" fillId="9" borderId="0" xfId="0" applyFont="1" applyFill="1" applyAlignment="1">
      <alignment horizontal="center" vertical="center"/>
    </xf>
    <xf numFmtId="0" fontId="1" fillId="9" borderId="0" xfId="0" applyFont="1" applyFill="1"/>
    <xf numFmtId="0" fontId="6" fillId="2" borderId="57" xfId="0" applyFont="1" applyFill="1" applyBorder="1" applyAlignment="1">
      <alignment vertical="center"/>
    </xf>
    <xf numFmtId="0" fontId="6" fillId="2" borderId="38" xfId="0" applyFont="1" applyFill="1" applyBorder="1" applyAlignment="1">
      <alignment vertical="center"/>
    </xf>
    <xf numFmtId="0" fontId="6" fillId="2" borderId="75" xfId="0" applyFont="1" applyFill="1" applyBorder="1" applyAlignment="1">
      <alignment vertical="center"/>
    </xf>
    <xf numFmtId="0" fontId="6" fillId="2" borderId="76" xfId="0" applyFont="1" applyFill="1" applyBorder="1" applyAlignment="1">
      <alignment vertical="center"/>
    </xf>
    <xf numFmtId="0" fontId="0" fillId="9" borderId="76" xfId="0" applyFill="1" applyBorder="1"/>
    <xf numFmtId="0" fontId="0" fillId="9" borderId="77" xfId="0" applyFill="1" applyBorder="1"/>
    <xf numFmtId="0" fontId="0" fillId="2" borderId="78" xfId="0" applyFill="1" applyBorder="1" applyAlignment="1">
      <alignment vertical="center"/>
    </xf>
    <xf numFmtId="0" fontId="0" fillId="2" borderId="79" xfId="0" applyFill="1" applyBorder="1" applyAlignment="1">
      <alignment vertical="center"/>
    </xf>
    <xf numFmtId="0" fontId="1" fillId="2" borderId="79" xfId="0" applyFont="1" applyFill="1" applyBorder="1" applyAlignment="1">
      <alignment vertical="center"/>
    </xf>
    <xf numFmtId="0" fontId="1" fillId="2" borderId="80" xfId="0" applyFont="1" applyFill="1" applyBorder="1" applyAlignment="1">
      <alignment vertical="center"/>
    </xf>
    <xf numFmtId="0" fontId="0" fillId="2" borderId="0" xfId="0" applyFill="1" applyAlignment="1">
      <alignment horizontal="right"/>
    </xf>
    <xf numFmtId="0" fontId="1" fillId="2" borderId="5" xfId="0" applyFont="1" applyFill="1" applyBorder="1"/>
    <xf numFmtId="0" fontId="1" fillId="2" borderId="8" xfId="0" applyFont="1" applyFill="1" applyBorder="1"/>
    <xf numFmtId="0" fontId="19" fillId="2" borderId="0" xfId="0" applyFont="1" applyFill="1" applyAlignment="1">
      <alignment vertical="center"/>
    </xf>
    <xf numFmtId="0" fontId="19" fillId="0" borderId="0" xfId="0" applyFont="1" applyAlignment="1">
      <alignment vertical="center"/>
    </xf>
    <xf numFmtId="0" fontId="5" fillId="10" borderId="19" xfId="0" applyFont="1" applyFill="1" applyBorder="1" applyAlignment="1">
      <alignment horizontal="left" vertical="center" shrinkToFit="1"/>
    </xf>
    <xf numFmtId="0" fontId="13" fillId="10" borderId="16" xfId="0" applyFont="1" applyFill="1" applyBorder="1" applyAlignment="1">
      <alignment horizontal="center" vertical="center" shrinkToFit="1"/>
    </xf>
    <xf numFmtId="0" fontId="13" fillId="10" borderId="12" xfId="0" applyFont="1" applyFill="1" applyBorder="1" applyAlignment="1">
      <alignment horizontal="center" vertical="center" shrinkToFit="1"/>
    </xf>
    <xf numFmtId="0" fontId="13" fillId="10" borderId="30" xfId="0" applyFont="1" applyFill="1" applyBorder="1" applyAlignment="1">
      <alignment vertical="center" shrinkToFit="1"/>
    </xf>
    <xf numFmtId="0" fontId="13" fillId="10" borderId="23" xfId="0" applyFont="1" applyFill="1" applyBorder="1" applyAlignment="1">
      <alignment vertical="center" shrinkToFit="1"/>
    </xf>
    <xf numFmtId="0" fontId="13" fillId="10" borderId="15" xfId="0" applyFont="1" applyFill="1" applyBorder="1" applyAlignment="1">
      <alignment vertical="center" shrinkToFit="1"/>
    </xf>
    <xf numFmtId="0" fontId="9" fillId="11" borderId="0" xfId="0" applyFont="1" applyFill="1" applyAlignment="1">
      <alignment vertical="center"/>
    </xf>
    <xf numFmtId="0" fontId="10" fillId="11" borderId="0" xfId="0" applyFont="1" applyFill="1"/>
    <xf numFmtId="0" fontId="6" fillId="2" borderId="0" xfId="0" applyFont="1" applyFill="1" applyAlignment="1">
      <alignment vertical="center"/>
    </xf>
    <xf numFmtId="0" fontId="9" fillId="2" borderId="0" xfId="0" applyFont="1" applyFill="1" applyAlignment="1">
      <alignment vertical="center"/>
    </xf>
    <xf numFmtId="0" fontId="5" fillId="2" borderId="0" xfId="0" applyFont="1" applyFill="1" applyAlignment="1">
      <alignment horizontal="distributed" vertical="center"/>
    </xf>
    <xf numFmtId="0" fontId="0" fillId="2" borderId="79" xfId="0" applyFill="1" applyBorder="1" applyAlignment="1">
      <alignment horizontal="center" vertical="center"/>
    </xf>
    <xf numFmtId="0" fontId="1" fillId="2" borderId="0" xfId="0" applyFont="1" applyFill="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6" fillId="2" borderId="93" xfId="0" applyFont="1" applyFill="1" applyBorder="1" applyAlignment="1">
      <alignment horizontal="distributed" vertical="center" wrapText="1"/>
    </xf>
    <xf numFmtId="0" fontId="6" fillId="2" borderId="0" xfId="0" applyFont="1" applyFill="1" applyAlignment="1">
      <alignment horizontal="center" vertical="center"/>
    </xf>
    <xf numFmtId="0" fontId="3" fillId="2" borderId="95" xfId="0" applyFont="1" applyFill="1" applyBorder="1" applyAlignment="1">
      <alignment horizontal="center" vertical="center"/>
    </xf>
    <xf numFmtId="0" fontId="6" fillId="2" borderId="93" xfId="0" applyFont="1" applyFill="1" applyBorder="1" applyAlignment="1">
      <alignment horizontal="distributed" vertical="center"/>
    </xf>
    <xf numFmtId="0" fontId="6" fillId="2" borderId="37" xfId="0" applyFont="1" applyFill="1" applyBorder="1" applyAlignment="1">
      <alignment horizontal="distributed" vertical="center" wrapText="1"/>
    </xf>
    <xf numFmtId="0" fontId="0" fillId="2" borderId="0" xfId="0" applyFill="1" applyAlignment="1">
      <alignment vertical="top" wrapText="1"/>
    </xf>
    <xf numFmtId="0" fontId="0" fillId="2" borderId="0" xfId="0" applyFill="1" applyAlignment="1">
      <alignment horizontal="right" vertical="top"/>
    </xf>
    <xf numFmtId="0" fontId="13" fillId="2" borderId="0" xfId="0" applyFont="1" applyFill="1" applyAlignment="1"/>
    <xf numFmtId="0" fontId="3" fillId="4" borderId="6" xfId="0" applyFont="1" applyFill="1" applyBorder="1" applyAlignment="1">
      <alignment vertical="center" wrapText="1"/>
    </xf>
    <xf numFmtId="0" fontId="3" fillId="4" borderId="50" xfId="0" applyFont="1" applyFill="1" applyBorder="1" applyAlignment="1">
      <alignment vertical="center" wrapText="1"/>
    </xf>
    <xf numFmtId="0" fontId="12" fillId="2" borderId="74" xfId="0" applyFont="1" applyFill="1" applyBorder="1" applyAlignment="1">
      <alignment vertical="center"/>
    </xf>
    <xf numFmtId="0" fontId="6" fillId="2" borderId="0" xfId="0" applyFont="1" applyFill="1" applyBorder="1" applyAlignment="1">
      <alignment vertical="center"/>
    </xf>
    <xf numFmtId="0" fontId="6" fillId="0" borderId="0" xfId="0" applyFont="1" applyBorder="1"/>
    <xf numFmtId="0" fontId="6" fillId="0" borderId="0" xfId="0" applyFont="1" applyBorder="1" applyAlignment="1">
      <alignment vertical="center"/>
    </xf>
    <xf numFmtId="0" fontId="6" fillId="2" borderId="0" xfId="0" applyFont="1" applyFill="1" applyAlignment="1"/>
    <xf numFmtId="0" fontId="6" fillId="7" borderId="115" xfId="0" applyFont="1" applyFill="1" applyBorder="1" applyAlignment="1">
      <alignment horizontal="right" vertical="center"/>
    </xf>
    <xf numFmtId="0" fontId="6" fillId="6" borderId="115" xfId="0" applyFont="1" applyFill="1" applyBorder="1" applyAlignment="1">
      <alignment horizontal="right" vertical="center"/>
    </xf>
    <xf numFmtId="0" fontId="6" fillId="5" borderId="115" xfId="0" applyFont="1" applyFill="1" applyBorder="1" applyAlignment="1">
      <alignment horizontal="right" vertical="center"/>
    </xf>
    <xf numFmtId="0" fontId="6" fillId="0" borderId="0" xfId="0" applyFont="1" applyAlignment="1"/>
    <xf numFmtId="6" fontId="3" fillId="0" borderId="81" xfId="5" applyFont="1" applyFill="1" applyBorder="1" applyAlignment="1">
      <alignment horizontal="centerContinuous" vertical="center"/>
    </xf>
    <xf numFmtId="0" fontId="6" fillId="0" borderId="1" xfId="0" applyFont="1" applyBorder="1" applyAlignment="1">
      <alignment horizontal="centerContinuous"/>
    </xf>
    <xf numFmtId="0" fontId="39" fillId="0" borderId="0" xfId="0" applyFont="1" applyAlignment="1">
      <alignment vertical="center"/>
    </xf>
    <xf numFmtId="0" fontId="15" fillId="4" borderId="79" xfId="0" applyFont="1" applyFill="1" applyBorder="1" applyAlignment="1">
      <alignment vertical="center"/>
    </xf>
    <xf numFmtId="38" fontId="15" fillId="0" borderId="0" xfId="3" applyFont="1" applyFill="1" applyAlignment="1" applyProtection="1">
      <alignment vertical="center"/>
    </xf>
    <xf numFmtId="38" fontId="15" fillId="0" borderId="0" xfId="3" applyFont="1" applyFill="1" applyBorder="1" applyAlignment="1" applyProtection="1">
      <alignment vertical="center"/>
    </xf>
    <xf numFmtId="38" fontId="25" fillId="0" borderId="0" xfId="3" applyFont="1" applyFill="1" applyBorder="1" applyAlignment="1" applyProtection="1">
      <alignment horizontal="right"/>
    </xf>
    <xf numFmtId="0" fontId="42" fillId="0" borderId="0" xfId="0" applyFont="1" applyFill="1" applyBorder="1" applyAlignment="1">
      <alignment vertical="center" shrinkToFit="1"/>
    </xf>
    <xf numFmtId="38" fontId="39" fillId="0" borderId="0" xfId="0" applyNumberFormat="1" applyFont="1" applyBorder="1" applyAlignment="1">
      <alignment vertical="center"/>
    </xf>
    <xf numFmtId="0" fontId="12" fillId="0" borderId="0" xfId="0" applyFont="1" applyFill="1" applyBorder="1" applyAlignment="1">
      <alignment vertical="center" shrinkToFit="1"/>
    </xf>
    <xf numFmtId="38" fontId="6" fillId="0" borderId="0" xfId="0" applyNumberFormat="1" applyFont="1" applyBorder="1" applyAlignment="1">
      <alignment vertical="center"/>
    </xf>
    <xf numFmtId="0" fontId="13" fillId="4" borderId="99" xfId="0" applyFont="1" applyFill="1" applyBorder="1" applyAlignment="1">
      <alignment vertical="center"/>
    </xf>
    <xf numFmtId="0" fontId="15" fillId="2" borderId="0" xfId="0" applyFont="1" applyFill="1" applyAlignment="1"/>
    <xf numFmtId="0" fontId="15" fillId="4" borderId="102" xfId="0" applyFont="1" applyFill="1" applyBorder="1" applyAlignment="1">
      <alignment vertical="center" textRotation="255"/>
    </xf>
    <xf numFmtId="0" fontId="15" fillId="2" borderId="0" xfId="0" applyFont="1" applyFill="1"/>
    <xf numFmtId="0" fontId="15" fillId="0" borderId="0" xfId="0" applyFont="1" applyBorder="1"/>
    <xf numFmtId="0" fontId="15" fillId="0" borderId="0" xfId="0" applyFont="1"/>
    <xf numFmtId="0" fontId="15" fillId="0" borderId="0" xfId="0" applyFont="1" applyAlignment="1"/>
    <xf numFmtId="0" fontId="15" fillId="4" borderId="100" xfId="0" applyFont="1" applyFill="1" applyBorder="1" applyAlignment="1">
      <alignment vertical="center"/>
    </xf>
    <xf numFmtId="0" fontId="26" fillId="2" borderId="0" xfId="0" applyFont="1" applyFill="1" applyBorder="1" applyAlignment="1">
      <alignment vertical="top"/>
    </xf>
    <xf numFmtId="0" fontId="13" fillId="2" borderId="0" xfId="0" applyFont="1" applyFill="1" applyBorder="1" applyAlignment="1">
      <alignment vertical="top"/>
    </xf>
    <xf numFmtId="6" fontId="3" fillId="0" borderId="117" xfId="5" applyFont="1" applyFill="1" applyBorder="1" applyAlignment="1">
      <alignment horizontal="centerContinuous" vertical="center"/>
    </xf>
    <xf numFmtId="0" fontId="6" fillId="0" borderId="0" xfId="0" applyFont="1" applyAlignment="1">
      <alignment horizontal="centerContinuous"/>
    </xf>
    <xf numFmtId="56" fontId="6" fillId="0" borderId="0" xfId="0" quotePrefix="1" applyNumberFormat="1" applyFont="1" applyAlignment="1">
      <alignment horizontal="centerContinuous"/>
    </xf>
    <xf numFmtId="0" fontId="3" fillId="2" borderId="48" xfId="0" applyFont="1" applyFill="1" applyBorder="1" applyAlignment="1">
      <alignment horizontal="center" vertical="center"/>
    </xf>
    <xf numFmtId="0" fontId="6" fillId="4" borderId="20" xfId="0" applyFont="1" applyFill="1" applyBorder="1" applyAlignment="1">
      <alignment vertical="center" textRotation="255"/>
    </xf>
    <xf numFmtId="0" fontId="3" fillId="4" borderId="6" xfId="0" applyFont="1" applyFill="1" applyBorder="1" applyAlignment="1">
      <alignment vertical="center"/>
    </xf>
    <xf numFmtId="3" fontId="6" fillId="0" borderId="125" xfId="0" applyNumberFormat="1" applyFont="1" applyFill="1" applyBorder="1" applyAlignment="1">
      <alignment horizontal="center" vertical="center"/>
    </xf>
    <xf numFmtId="3" fontId="6" fillId="0" borderId="136" xfId="0" applyNumberFormat="1" applyFont="1" applyFill="1" applyBorder="1" applyAlignment="1">
      <alignment horizontal="center" vertical="center"/>
    </xf>
    <xf numFmtId="3" fontId="6" fillId="0" borderId="69" xfId="0" applyNumberFormat="1" applyFont="1" applyFill="1" applyBorder="1" applyAlignment="1">
      <alignment horizontal="center" vertical="center"/>
    </xf>
    <xf numFmtId="3" fontId="6" fillId="0" borderId="138" xfId="0" applyNumberFormat="1" applyFont="1" applyFill="1" applyBorder="1" applyAlignment="1">
      <alignment horizontal="center" vertical="center"/>
    </xf>
    <xf numFmtId="0" fontId="6" fillId="2" borderId="0" xfId="0" applyFont="1" applyFill="1" applyAlignment="1">
      <alignment horizontal="right"/>
    </xf>
    <xf numFmtId="0" fontId="24" fillId="0" borderId="0" xfId="0" applyFont="1" applyFill="1" applyAlignment="1">
      <alignment vertical="center" shrinkToFit="1"/>
    </xf>
    <xf numFmtId="0" fontId="3" fillId="10" borderId="128" xfId="0" applyFont="1" applyFill="1" applyBorder="1" applyAlignment="1" applyProtection="1">
      <alignment vertical="center"/>
      <protection locked="0"/>
    </xf>
    <xf numFmtId="0" fontId="3" fillId="10" borderId="122" xfId="0" applyFont="1" applyFill="1" applyBorder="1" applyAlignment="1" applyProtection="1">
      <alignment vertical="center"/>
      <protection locked="0"/>
    </xf>
    <xf numFmtId="0" fontId="3" fillId="10" borderId="123" xfId="0" applyFont="1" applyFill="1" applyBorder="1" applyAlignment="1" applyProtection="1">
      <alignment vertical="center"/>
      <protection locked="0"/>
    </xf>
    <xf numFmtId="3" fontId="6" fillId="10" borderId="35" xfId="0" applyNumberFormat="1" applyFont="1" applyFill="1" applyBorder="1" applyAlignment="1" applyProtection="1">
      <alignment horizontal="center" vertical="center"/>
      <protection locked="0"/>
    </xf>
    <xf numFmtId="38" fontId="15" fillId="10" borderId="36" xfId="4" quotePrefix="1" applyFont="1" applyFill="1" applyBorder="1" applyAlignment="1" applyProtection="1">
      <alignment horizontal="center" vertical="center"/>
      <protection locked="0"/>
    </xf>
    <xf numFmtId="3" fontId="6" fillId="10" borderId="101" xfId="0" applyNumberFormat="1" applyFont="1" applyFill="1" applyBorder="1" applyAlignment="1" applyProtection="1">
      <alignment horizontal="center" vertical="center"/>
      <protection locked="0"/>
    </xf>
    <xf numFmtId="3" fontId="6" fillId="10" borderId="116" xfId="0" applyNumberFormat="1" applyFont="1" applyFill="1" applyBorder="1" applyAlignment="1" applyProtection="1">
      <alignment horizontal="center" vertical="center"/>
      <protection locked="0"/>
    </xf>
    <xf numFmtId="3" fontId="6" fillId="10" borderId="92" xfId="0" applyNumberFormat="1" applyFont="1" applyFill="1" applyBorder="1" applyAlignment="1" applyProtection="1">
      <alignment horizontal="center" vertical="center"/>
      <protection locked="0"/>
    </xf>
    <xf numFmtId="3" fontId="6" fillId="10" borderId="104" xfId="0" applyNumberFormat="1" applyFont="1" applyFill="1" applyBorder="1" applyAlignment="1" applyProtection="1">
      <alignment horizontal="center" vertical="center"/>
      <protection locked="0"/>
    </xf>
    <xf numFmtId="179" fontId="6" fillId="10" borderId="42" xfId="0" applyNumberFormat="1" applyFont="1" applyFill="1" applyBorder="1" applyAlignment="1" applyProtection="1">
      <alignment horizontal="right" vertical="center" wrapText="1"/>
      <protection locked="0"/>
    </xf>
    <xf numFmtId="179" fontId="6" fillId="10" borderId="44" xfId="0" applyNumberFormat="1" applyFont="1" applyFill="1" applyBorder="1" applyAlignment="1" applyProtection="1">
      <alignment horizontal="right" vertical="center" wrapText="1"/>
      <protection locked="0"/>
    </xf>
    <xf numFmtId="179" fontId="6" fillId="10" borderId="48" xfId="0" applyNumberFormat="1" applyFont="1" applyFill="1" applyBorder="1" applyAlignment="1" applyProtection="1">
      <alignment horizontal="right" vertical="center" wrapText="1"/>
      <protection locked="0"/>
    </xf>
    <xf numFmtId="38" fontId="3" fillId="10" borderId="135" xfId="3" applyFont="1" applyFill="1" applyBorder="1" applyAlignment="1" applyProtection="1">
      <alignment horizontal="left" vertical="center"/>
      <protection locked="0"/>
    </xf>
    <xf numFmtId="0" fontId="46" fillId="12" borderId="0" xfId="0" applyFont="1" applyFill="1" applyBorder="1"/>
    <xf numFmtId="3" fontId="6" fillId="0" borderId="92" xfId="0" applyNumberFormat="1" applyFont="1" applyFill="1" applyBorder="1" applyAlignment="1" applyProtection="1">
      <alignment horizontal="center" vertical="center"/>
      <protection locked="0"/>
    </xf>
    <xf numFmtId="3" fontId="6" fillId="0" borderId="104" xfId="0" applyNumberFormat="1" applyFont="1" applyFill="1" applyBorder="1" applyAlignment="1" applyProtection="1">
      <alignment horizontal="center" vertical="center"/>
      <protection locked="0"/>
    </xf>
    <xf numFmtId="180" fontId="6" fillId="10" borderId="43" xfId="0" applyNumberFormat="1" applyFont="1" applyFill="1" applyBorder="1" applyAlignment="1" applyProtection="1">
      <alignment horizontal="right" vertical="center" wrapText="1"/>
      <protection locked="0"/>
    </xf>
    <xf numFmtId="38" fontId="3" fillId="0" borderId="133" xfId="2" applyFont="1" applyFill="1" applyBorder="1" applyAlignment="1" applyProtection="1">
      <alignment horizontal="center" vertical="center"/>
    </xf>
    <xf numFmtId="38" fontId="3" fillId="10" borderId="133" xfId="2" applyFont="1" applyFill="1" applyBorder="1" applyAlignment="1">
      <alignment horizontal="right" vertical="center"/>
    </xf>
    <xf numFmtId="0" fontId="36" fillId="2" borderId="0" xfId="0" applyFont="1" applyFill="1" applyBorder="1" applyAlignment="1">
      <alignment horizontal="left" vertical="center"/>
    </xf>
    <xf numFmtId="0" fontId="6" fillId="2" borderId="0" xfId="0" applyFont="1" applyFill="1" applyBorder="1"/>
    <xf numFmtId="0" fontId="36" fillId="2" borderId="0" xfId="0" applyFont="1" applyFill="1" applyBorder="1" applyAlignment="1">
      <alignment vertical="center"/>
    </xf>
    <xf numFmtId="0" fontId="6" fillId="11" borderId="0" xfId="0" applyFont="1" applyFill="1"/>
    <xf numFmtId="0" fontId="18" fillId="11" borderId="0" xfId="0" applyFont="1" applyFill="1" applyAlignment="1">
      <alignment vertical="top"/>
    </xf>
    <xf numFmtId="0" fontId="21" fillId="11" borderId="0" xfId="0" applyFont="1" applyFill="1" applyAlignment="1">
      <alignment vertical="center"/>
    </xf>
    <xf numFmtId="0" fontId="23" fillId="11" borderId="0" xfId="0" applyFont="1" applyFill="1" applyAlignment="1">
      <alignment horizontal="left" vertical="center"/>
    </xf>
    <xf numFmtId="0" fontId="12" fillId="11" borderId="0" xfId="0" applyFont="1" applyFill="1" applyAlignment="1">
      <alignment vertical="center"/>
    </xf>
    <xf numFmtId="0" fontId="3" fillId="11" borderId="33" xfId="0" applyFont="1" applyFill="1" applyBorder="1" applyAlignment="1">
      <alignment vertical="center"/>
    </xf>
    <xf numFmtId="0" fontId="13" fillId="11" borderId="0" xfId="0" applyFont="1" applyFill="1" applyBorder="1" applyAlignment="1">
      <alignment horizontal="left" vertical="center" wrapText="1"/>
    </xf>
    <xf numFmtId="0" fontId="6" fillId="11" borderId="0" xfId="0" applyFont="1" applyFill="1" applyAlignment="1">
      <alignment vertical="center"/>
    </xf>
    <xf numFmtId="0" fontId="6" fillId="11" borderId="0" xfId="0" applyFont="1" applyFill="1" applyBorder="1" applyAlignment="1">
      <alignment vertical="center"/>
    </xf>
    <xf numFmtId="0" fontId="12" fillId="11" borderId="0" xfId="0" applyFont="1" applyFill="1" applyBorder="1" applyAlignment="1">
      <alignment vertical="center" shrinkToFit="1"/>
    </xf>
    <xf numFmtId="0" fontId="12" fillId="11" borderId="0" xfId="0" applyFont="1" applyFill="1" applyBorder="1" applyAlignment="1" applyProtection="1">
      <alignment vertical="center" shrinkToFit="1"/>
    </xf>
    <xf numFmtId="38" fontId="18" fillId="11" borderId="0" xfId="3" applyFont="1" applyFill="1" applyAlignment="1" applyProtection="1">
      <alignment vertical="center"/>
    </xf>
    <xf numFmtId="38" fontId="3" fillId="11" borderId="0" xfId="3" applyFont="1" applyFill="1" applyAlignment="1" applyProtection="1">
      <alignment vertical="center"/>
    </xf>
    <xf numFmtId="38" fontId="13" fillId="11" borderId="0" xfId="3" applyFont="1" applyFill="1" applyBorder="1" applyAlignment="1" applyProtection="1">
      <alignment vertical="center"/>
    </xf>
    <xf numFmtId="0" fontId="13" fillId="11" borderId="0" xfId="0" applyFont="1" applyFill="1" applyAlignment="1">
      <alignment horizontal="right"/>
    </xf>
    <xf numFmtId="38" fontId="3" fillId="11" borderId="0" xfId="3" applyFont="1" applyFill="1" applyBorder="1" applyAlignment="1" applyProtection="1">
      <alignment vertical="center"/>
    </xf>
    <xf numFmtId="0" fontId="13" fillId="11" borderId="0" xfId="0" applyFont="1" applyFill="1" applyAlignment="1">
      <alignment horizontal="center" vertical="top"/>
    </xf>
    <xf numFmtId="38" fontId="15" fillId="11" borderId="0" xfId="3" applyFont="1" applyFill="1" applyAlignment="1" applyProtection="1">
      <alignment vertical="center"/>
    </xf>
    <xf numFmtId="38" fontId="15" fillId="11" borderId="0" xfId="3" applyFont="1" applyFill="1" applyBorder="1" applyAlignment="1" applyProtection="1">
      <alignment vertical="center"/>
    </xf>
    <xf numFmtId="38" fontId="25" fillId="11" borderId="0" xfId="3" applyFont="1" applyFill="1" applyAlignment="1" applyProtection="1">
      <alignment horizontal="right"/>
    </xf>
    <xf numFmtId="38" fontId="6" fillId="11" borderId="129" xfId="3" applyFont="1" applyFill="1" applyBorder="1" applyAlignment="1" applyProtection="1">
      <alignment horizontal="centerContinuous" vertical="center" wrapText="1"/>
    </xf>
    <xf numFmtId="38" fontId="13" fillId="11" borderId="130" xfId="3" applyFont="1" applyFill="1" applyBorder="1" applyAlignment="1" applyProtection="1">
      <alignment horizontal="centerContinuous" vertical="center" wrapText="1"/>
    </xf>
    <xf numFmtId="38" fontId="3" fillId="11" borderId="131" xfId="3" applyFont="1" applyFill="1" applyBorder="1" applyAlignment="1" applyProtection="1">
      <alignment horizontal="centerContinuous" vertical="center" shrinkToFit="1"/>
    </xf>
    <xf numFmtId="38" fontId="3" fillId="11" borderId="91" xfId="3" applyFont="1" applyFill="1" applyBorder="1" applyAlignment="1" applyProtection="1">
      <alignment horizontal="centerContinuous" vertical="center" shrinkToFit="1"/>
    </xf>
    <xf numFmtId="38" fontId="3" fillId="11" borderId="131" xfId="3" applyFont="1" applyFill="1" applyBorder="1" applyAlignment="1" applyProtection="1">
      <alignment horizontal="centerContinuous" vertical="center"/>
    </xf>
    <xf numFmtId="38" fontId="3" fillId="11" borderId="4" xfId="3" applyFont="1" applyFill="1" applyBorder="1" applyAlignment="1" applyProtection="1">
      <alignment horizontal="centerContinuous" vertical="center"/>
    </xf>
    <xf numFmtId="38" fontId="6" fillId="11" borderId="139" xfId="3" applyFont="1" applyFill="1" applyBorder="1" applyAlignment="1" applyProtection="1">
      <alignment horizontal="centerContinuous" vertical="center"/>
    </xf>
    <xf numFmtId="38" fontId="6" fillId="11" borderId="140" xfId="3" applyFont="1" applyFill="1" applyBorder="1" applyAlignment="1" applyProtection="1">
      <alignment horizontal="centerContinuous" vertical="center"/>
    </xf>
    <xf numFmtId="38" fontId="3" fillId="11" borderId="132" xfId="3" applyFont="1" applyFill="1" applyBorder="1" applyAlignment="1" applyProtection="1">
      <alignment vertical="center"/>
    </xf>
    <xf numFmtId="38" fontId="3" fillId="11" borderId="74" xfId="3" applyFont="1" applyFill="1" applyBorder="1" applyAlignment="1" applyProtection="1">
      <alignment vertical="center"/>
    </xf>
    <xf numFmtId="38" fontId="3" fillId="11" borderId="134" xfId="3" applyFont="1" applyFill="1" applyBorder="1" applyAlignment="1" applyProtection="1">
      <alignment vertical="center"/>
    </xf>
    <xf numFmtId="38" fontId="3" fillId="11" borderId="133" xfId="2" applyFont="1" applyFill="1" applyBorder="1" applyAlignment="1" applyProtection="1">
      <alignment horizontal="center" vertical="center"/>
    </xf>
    <xf numFmtId="0" fontId="6" fillId="11" borderId="126" xfId="0" applyFont="1" applyFill="1" applyBorder="1" applyAlignment="1">
      <alignment vertical="center"/>
    </xf>
    <xf numFmtId="38" fontId="41" fillId="11" borderId="127" xfId="2" applyFont="1" applyFill="1" applyBorder="1" applyAlignment="1">
      <alignment horizontal="center" vertical="center" shrinkToFit="1"/>
    </xf>
    <xf numFmtId="0" fontId="6" fillId="11" borderId="0" xfId="0" applyFont="1" applyFill="1" applyProtection="1"/>
    <xf numFmtId="0" fontId="3" fillId="11" borderId="0" xfId="0" applyFont="1" applyFill="1" applyBorder="1" applyAlignment="1">
      <alignment vertical="center"/>
    </xf>
    <xf numFmtId="0" fontId="12" fillId="11" borderId="0" xfId="0" applyFont="1" applyFill="1" applyBorder="1" applyAlignment="1">
      <alignment horizontal="right" vertical="center" wrapText="1" shrinkToFit="1"/>
    </xf>
    <xf numFmtId="0" fontId="13" fillId="11" borderId="0" xfId="0" applyFont="1" applyFill="1" applyAlignment="1">
      <alignment horizontal="center" vertical="center" wrapText="1"/>
    </xf>
    <xf numFmtId="0" fontId="6" fillId="11" borderId="0" xfId="0" applyFont="1" applyFill="1" applyAlignment="1">
      <alignment horizontal="center" vertical="center"/>
    </xf>
    <xf numFmtId="38" fontId="41" fillId="11" borderId="133" xfId="2" applyFont="1" applyFill="1" applyBorder="1" applyAlignment="1">
      <alignment horizontal="right" vertical="center"/>
    </xf>
    <xf numFmtId="0" fontId="45" fillId="0" borderId="0" xfId="0" applyFont="1" applyFill="1" applyAlignment="1">
      <alignment horizontal="centerContinuous" vertical="center"/>
    </xf>
    <xf numFmtId="0" fontId="43" fillId="0" borderId="0" xfId="0" applyFont="1" applyFill="1" applyAlignment="1">
      <alignment vertical="center" shrinkToFit="1"/>
    </xf>
    <xf numFmtId="0" fontId="44" fillId="0" borderId="0" xfId="0" applyFont="1" applyFill="1" applyAlignment="1">
      <alignment vertical="center"/>
    </xf>
    <xf numFmtId="180" fontId="6" fillId="10" borderId="45" xfId="0" applyNumberFormat="1" applyFont="1" applyFill="1" applyBorder="1" applyAlignment="1" applyProtection="1">
      <alignment horizontal="right" vertical="center" wrapText="1" indent="1"/>
      <protection locked="0"/>
    </xf>
    <xf numFmtId="180" fontId="6" fillId="10" borderId="49" xfId="0" applyNumberFormat="1" applyFont="1" applyFill="1" applyBorder="1" applyAlignment="1" applyProtection="1">
      <alignment horizontal="right" vertical="center" wrapText="1" indent="1"/>
      <protection locked="0"/>
    </xf>
    <xf numFmtId="182" fontId="13" fillId="11" borderId="30" xfId="0" applyNumberFormat="1" applyFont="1" applyFill="1" applyBorder="1" applyAlignment="1">
      <alignment vertical="center"/>
    </xf>
    <xf numFmtId="182" fontId="13" fillId="11" borderId="4" xfId="0" applyNumberFormat="1" applyFont="1" applyFill="1" applyBorder="1" applyAlignment="1">
      <alignment vertical="center"/>
    </xf>
    <xf numFmtId="0" fontId="47" fillId="11" borderId="0" xfId="0" applyFont="1" applyFill="1" applyBorder="1" applyAlignment="1">
      <alignment horizontal="right" vertical="top"/>
    </xf>
    <xf numFmtId="0" fontId="47" fillId="11" borderId="0" xfId="0" applyFont="1" applyFill="1" applyBorder="1" applyAlignment="1"/>
    <xf numFmtId="0" fontId="40" fillId="2" borderId="74" xfId="0" applyFont="1" applyFill="1" applyBorder="1" applyAlignment="1">
      <alignment vertical="center"/>
    </xf>
    <xf numFmtId="0" fontId="6" fillId="11" borderId="0" xfId="0" applyFont="1" applyFill="1" applyAlignment="1">
      <alignment horizontal="right"/>
    </xf>
    <xf numFmtId="0" fontId="6" fillId="2" borderId="74" xfId="0" applyFont="1" applyFill="1" applyBorder="1" applyAlignment="1">
      <alignment horizontal="left" vertical="center"/>
    </xf>
    <xf numFmtId="0" fontId="4" fillId="2" borderId="0" xfId="0" applyFont="1" applyFill="1" applyAlignment="1">
      <alignment horizontal="left"/>
    </xf>
    <xf numFmtId="0" fontId="3" fillId="0" borderId="0" xfId="0" applyFont="1" applyAlignment="1">
      <alignment horizontal="right" vertical="center"/>
    </xf>
    <xf numFmtId="0" fontId="3" fillId="0" borderId="0" xfId="0" applyFont="1" applyAlignment="1">
      <alignment horizontal="left" vertical="center"/>
    </xf>
    <xf numFmtId="0" fontId="21" fillId="2" borderId="0" xfId="0" applyFont="1" applyFill="1" applyAlignment="1">
      <alignment vertical="center"/>
    </xf>
    <xf numFmtId="0" fontId="31" fillId="2" borderId="0" xfId="0" applyFont="1" applyFill="1" applyAlignment="1">
      <alignment horizontal="center" vertical="center"/>
    </xf>
    <xf numFmtId="0" fontId="3" fillId="0" borderId="16" xfId="0" applyFont="1" applyBorder="1" applyAlignment="1">
      <alignment vertical="center"/>
    </xf>
    <xf numFmtId="0" fontId="6" fillId="2" borderId="0" xfId="0" applyFont="1" applyFill="1" applyBorder="1" applyAlignment="1">
      <alignment vertical="center" wrapText="1"/>
    </xf>
    <xf numFmtId="0" fontId="3" fillId="2" borderId="74" xfId="0" applyFont="1" applyFill="1" applyBorder="1" applyAlignment="1">
      <alignment vertical="center"/>
    </xf>
    <xf numFmtId="0" fontId="13" fillId="0" borderId="74" xfId="0" applyFont="1" applyBorder="1" applyAlignment="1">
      <alignment vertical="center" wrapText="1"/>
    </xf>
    <xf numFmtId="0" fontId="11" fillId="2" borderId="0" xfId="0" applyFont="1" applyFill="1" applyAlignment="1"/>
    <xf numFmtId="0" fontId="3" fillId="2" borderId="141" xfId="0" applyFont="1" applyFill="1" applyBorder="1" applyAlignment="1">
      <alignment vertical="center"/>
    </xf>
    <xf numFmtId="0" fontId="3" fillId="0" borderId="38" xfId="0" applyFont="1" applyBorder="1" applyAlignment="1">
      <alignment horizontal="center" vertical="center"/>
    </xf>
    <xf numFmtId="0" fontId="3" fillId="0" borderId="16" xfId="0" applyFont="1" applyBorder="1" applyAlignment="1">
      <alignment horizontal="center" vertical="center"/>
    </xf>
    <xf numFmtId="0" fontId="3" fillId="0" borderId="61" xfId="0" applyFont="1" applyBorder="1" applyAlignment="1">
      <alignment horizontal="center" vertical="center"/>
    </xf>
    <xf numFmtId="0" fontId="3" fillId="0" borderId="51" xfId="0" applyFont="1" applyBorder="1" applyAlignment="1">
      <alignment horizontal="center" vertical="center"/>
    </xf>
    <xf numFmtId="0" fontId="3" fillId="0" borderId="6" xfId="0" applyFont="1" applyBorder="1" applyAlignment="1">
      <alignment horizontal="center" vertical="center"/>
    </xf>
    <xf numFmtId="0" fontId="3" fillId="0" borderId="86" xfId="0" applyFont="1" applyBorder="1" applyAlignment="1">
      <alignment horizontal="center" vertical="center"/>
    </xf>
    <xf numFmtId="0" fontId="3" fillId="0" borderId="48" xfId="0" applyFont="1" applyBorder="1" applyAlignment="1">
      <alignment horizontal="center" vertical="center"/>
    </xf>
    <xf numFmtId="0" fontId="3" fillId="0" borderId="74" xfId="0" applyFont="1" applyBorder="1" applyAlignment="1">
      <alignment horizontal="center" vertical="center"/>
    </xf>
    <xf numFmtId="0" fontId="3" fillId="0" borderId="87" xfId="0" applyFont="1" applyBorder="1" applyAlignment="1">
      <alignment horizontal="center" vertical="center"/>
    </xf>
    <xf numFmtId="0" fontId="3" fillId="0" borderId="148" xfId="0" applyFont="1" applyBorder="1" applyAlignment="1">
      <alignment horizontal="center" vertical="center"/>
    </xf>
    <xf numFmtId="0" fontId="3" fillId="0" borderId="34" xfId="0" applyFont="1" applyBorder="1" applyAlignment="1">
      <alignment horizontal="center" vertical="center"/>
    </xf>
    <xf numFmtId="0" fontId="3" fillId="0" borderId="151" xfId="0" applyFont="1" applyBorder="1" applyAlignment="1">
      <alignment horizontal="center" vertical="center"/>
    </xf>
    <xf numFmtId="0" fontId="3" fillId="0" borderId="50" xfId="0" applyFont="1" applyBorder="1" applyAlignment="1">
      <alignment horizontal="center" vertical="center"/>
    </xf>
    <xf numFmtId="0" fontId="3" fillId="0" borderId="153" xfId="0" applyFont="1" applyBorder="1" applyAlignment="1">
      <alignment horizontal="center" vertical="center"/>
    </xf>
    <xf numFmtId="0" fontId="3" fillId="0" borderId="49" xfId="0" applyFont="1" applyBorder="1" applyAlignment="1">
      <alignment horizontal="center" vertical="center"/>
    </xf>
    <xf numFmtId="0" fontId="5" fillId="2" borderId="0" xfId="0" applyFont="1" applyFill="1" applyAlignment="1">
      <alignment horizontal="distributed" vertical="center"/>
    </xf>
    <xf numFmtId="0" fontId="0" fillId="2" borderId="0" xfId="0" applyFill="1" applyAlignment="1">
      <alignment horizontal="right" vertical="top" wrapText="1"/>
    </xf>
    <xf numFmtId="0" fontId="16" fillId="2" borderId="0" xfId="0" applyFont="1" applyFill="1" applyAlignment="1">
      <alignment horizontal="center" vertical="center"/>
    </xf>
    <xf numFmtId="0" fontId="6" fillId="3" borderId="0" xfId="0" applyFont="1" applyFill="1" applyAlignment="1">
      <alignment vertical="center"/>
    </xf>
    <xf numFmtId="0" fontId="5" fillId="3" borderId="0" xfId="0" applyFont="1" applyFill="1" applyAlignment="1">
      <alignment horizontal="left" vertical="center"/>
    </xf>
    <xf numFmtId="0" fontId="5" fillId="0" borderId="0" xfId="0" applyFont="1" applyFill="1" applyAlignment="1">
      <alignment horizontal="center" vertical="center"/>
    </xf>
    <xf numFmtId="0" fontId="8" fillId="2" borderId="0" xfId="0" applyFont="1" applyFill="1" applyAlignment="1">
      <alignment horizontal="center" vertical="center"/>
    </xf>
    <xf numFmtId="0" fontId="18" fillId="3" borderId="0" xfId="0" applyFont="1"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3" fillId="0" borderId="10" xfId="0" applyFont="1" applyBorder="1" applyAlignment="1">
      <alignment horizontal="center" vertical="center"/>
    </xf>
    <xf numFmtId="0" fontId="6" fillId="0" borderId="90"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1" fillId="2" borderId="0" xfId="0" applyFont="1" applyFill="1" applyAlignment="1">
      <alignment horizontal="center" vertical="center"/>
    </xf>
    <xf numFmtId="0" fontId="3" fillId="2" borderId="81" xfId="0" applyFont="1" applyFill="1" applyBorder="1" applyAlignment="1">
      <alignment horizontal="distributed" vertical="center"/>
    </xf>
    <xf numFmtId="0" fontId="3" fillId="2" borderId="1" xfId="0" applyFont="1" applyFill="1" applyBorder="1" applyAlignment="1">
      <alignment horizontal="distributed" vertical="center"/>
    </xf>
    <xf numFmtId="0" fontId="3" fillId="2" borderId="29" xfId="0" applyFont="1" applyFill="1" applyBorder="1" applyAlignment="1">
      <alignment horizontal="distributed" vertical="center"/>
    </xf>
    <xf numFmtId="176" fontId="4" fillId="0" borderId="81"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82" xfId="0" applyNumberFormat="1" applyFont="1" applyBorder="1" applyAlignment="1">
      <alignment horizontal="center" vertical="center"/>
    </xf>
    <xf numFmtId="38" fontId="32" fillId="2" borderId="81" xfId="2" applyFont="1" applyFill="1" applyBorder="1" applyAlignment="1">
      <alignment horizontal="right"/>
    </xf>
    <xf numFmtId="38" fontId="32" fillId="2" borderId="1" xfId="2" applyFont="1" applyFill="1" applyBorder="1" applyAlignment="1">
      <alignment horizontal="right"/>
    </xf>
    <xf numFmtId="38" fontId="11" fillId="2" borderId="1" xfId="2" applyFont="1" applyFill="1" applyBorder="1" applyAlignment="1"/>
    <xf numFmtId="0" fontId="3" fillId="2" borderId="12" xfId="0" applyFont="1" applyFill="1" applyBorder="1" applyAlignment="1">
      <alignment vertical="center"/>
    </xf>
    <xf numFmtId="0" fontId="6" fillId="0" borderId="56" xfId="0" applyFont="1" applyBorder="1" applyAlignment="1">
      <alignment vertical="center"/>
    </xf>
    <xf numFmtId="0" fontId="3" fillId="0" borderId="7" xfId="0" applyFont="1" applyBorder="1" applyAlignment="1" applyProtection="1">
      <alignment horizontal="center" vertical="center"/>
      <protection locked="0"/>
    </xf>
    <xf numFmtId="0" fontId="6" fillId="0" borderId="83" xfId="0" applyFont="1" applyBorder="1" applyAlignment="1" applyProtection="1">
      <alignment horizontal="center" vertical="center"/>
      <protection locked="0"/>
    </xf>
    <xf numFmtId="0" fontId="1" fillId="2" borderId="74" xfId="0" applyFont="1" applyFill="1" applyBorder="1"/>
    <xf numFmtId="0" fontId="1" fillId="2" borderId="87" xfId="0" applyFont="1" applyFill="1" applyBorder="1"/>
    <xf numFmtId="0" fontId="6" fillId="2" borderId="15" xfId="0" applyFont="1" applyFill="1" applyBorder="1" applyAlignment="1">
      <alignment horizontal="distributed" vertical="center" indent="1"/>
    </xf>
    <xf numFmtId="0" fontId="6" fillId="2" borderId="16" xfId="0" applyFont="1" applyFill="1" applyBorder="1" applyAlignment="1">
      <alignment horizontal="distributed" vertical="center" indent="1"/>
    </xf>
    <xf numFmtId="0" fontId="6" fillId="2" borderId="34" xfId="0" applyFont="1" applyFill="1" applyBorder="1" applyAlignment="1">
      <alignment horizontal="distributed" vertical="center" indent="1"/>
    </xf>
    <xf numFmtId="0" fontId="1" fillId="2" borderId="16" xfId="0" applyFont="1" applyFill="1" applyBorder="1" applyAlignment="1">
      <alignment vertical="center"/>
    </xf>
    <xf numFmtId="0" fontId="1" fillId="2" borderId="61" xfId="0" applyFont="1" applyFill="1" applyBorder="1" applyAlignment="1">
      <alignment vertical="center"/>
    </xf>
    <xf numFmtId="0" fontId="0" fillId="2" borderId="79" xfId="0" applyFill="1" applyBorder="1" applyAlignment="1">
      <alignment horizontal="center" vertical="center"/>
    </xf>
    <xf numFmtId="0" fontId="0" fillId="2" borderId="0" xfId="0" applyFill="1" applyAlignment="1">
      <alignment vertical="center"/>
    </xf>
    <xf numFmtId="0" fontId="1" fillId="2" borderId="0" xfId="0" applyFont="1" applyFill="1" applyAlignment="1">
      <alignment vertical="center"/>
    </xf>
    <xf numFmtId="0" fontId="1" fillId="2" borderId="52" xfId="0" applyFont="1" applyFill="1" applyBorder="1" applyAlignment="1">
      <alignment vertical="center"/>
    </xf>
    <xf numFmtId="0" fontId="3" fillId="2" borderId="38" xfId="0" applyFont="1" applyFill="1" applyBorder="1" applyAlignment="1">
      <alignment vertical="center" shrinkToFit="1"/>
    </xf>
    <xf numFmtId="0" fontId="3" fillId="2" borderId="16" xfId="0" applyFont="1" applyFill="1" applyBorder="1" applyAlignment="1">
      <alignment vertical="center" shrinkToFit="1"/>
    </xf>
    <xf numFmtId="0" fontId="3" fillId="2" borderId="84" xfId="0" applyFont="1" applyFill="1" applyBorder="1" applyAlignment="1">
      <alignment vertical="center" shrinkToFit="1"/>
    </xf>
    <xf numFmtId="0" fontId="3" fillId="2" borderId="20" xfId="0" applyFont="1" applyFill="1" applyBorder="1" applyAlignment="1">
      <alignment horizontal="left" vertical="center" shrinkToFit="1"/>
    </xf>
    <xf numFmtId="0" fontId="3" fillId="2" borderId="6" xfId="0" applyFont="1" applyFill="1" applyBorder="1" applyAlignment="1">
      <alignment horizontal="left" vertical="center" shrinkToFit="1"/>
    </xf>
    <xf numFmtId="0" fontId="13" fillId="2" borderId="8" xfId="0" applyFont="1" applyFill="1" applyBorder="1" applyAlignment="1">
      <alignment horizontal="left" vertical="center"/>
    </xf>
    <xf numFmtId="0" fontId="13" fillId="2" borderId="74" xfId="0" applyFont="1" applyFill="1" applyBorder="1" applyAlignment="1">
      <alignment horizontal="left" vertical="center"/>
    </xf>
    <xf numFmtId="0" fontId="3" fillId="2" borderId="145" xfId="0" applyFont="1" applyFill="1" applyBorder="1" applyAlignment="1">
      <alignment horizontal="left" vertical="center" shrinkToFit="1"/>
    </xf>
    <xf numFmtId="0" fontId="3" fillId="2" borderId="19" xfId="0" applyFont="1" applyFill="1" applyBorder="1" applyAlignment="1">
      <alignment horizontal="left" vertical="center" shrinkToFit="1"/>
    </xf>
    <xf numFmtId="0" fontId="6" fillId="2" borderId="11" xfId="0" applyFont="1" applyFill="1" applyBorder="1" applyAlignment="1">
      <alignment horizontal="distributed" vertical="center" indent="1"/>
    </xf>
    <xf numFmtId="0" fontId="6" fillId="2" borderId="12" xfId="0" applyFont="1" applyFill="1" applyBorder="1" applyAlignment="1">
      <alignment horizontal="distributed" vertical="center" indent="1"/>
    </xf>
    <xf numFmtId="0" fontId="6" fillId="2" borderId="88" xfId="0" applyFont="1" applyFill="1" applyBorder="1" applyAlignment="1">
      <alignment horizontal="distributed" vertical="center" indent="1"/>
    </xf>
    <xf numFmtId="0" fontId="1" fillId="2" borderId="12" xfId="0" applyFont="1" applyFill="1" applyBorder="1" applyAlignment="1">
      <alignment vertical="center"/>
    </xf>
    <xf numFmtId="0" fontId="1" fillId="2" borderId="56" xfId="0" applyFont="1" applyFill="1" applyBorder="1" applyAlignment="1">
      <alignment vertical="center"/>
    </xf>
    <xf numFmtId="0" fontId="3" fillId="2" borderId="144" xfId="0" applyFont="1" applyFill="1" applyBorder="1" applyAlignment="1">
      <alignment horizontal="left" vertical="center" shrinkToFit="1"/>
    </xf>
    <xf numFmtId="0" fontId="3" fillId="2" borderId="51" xfId="0" applyFont="1" applyFill="1" applyBorder="1" applyAlignment="1">
      <alignment horizontal="distributed" vertical="center"/>
    </xf>
    <xf numFmtId="0" fontId="3" fillId="2" borderId="6" xfId="0" applyFont="1" applyFill="1" applyBorder="1" applyAlignment="1">
      <alignment horizontal="distributed" vertical="center"/>
    </xf>
    <xf numFmtId="0" fontId="3" fillId="2" borderId="142" xfId="0" applyFont="1" applyFill="1" applyBorder="1" applyAlignment="1">
      <alignment horizontal="distributed" vertical="center"/>
    </xf>
    <xf numFmtId="0" fontId="3" fillId="2" borderId="44" xfId="0" applyFont="1" applyFill="1" applyBorder="1" applyAlignment="1">
      <alignment horizontal="distributed" vertical="center"/>
    </xf>
    <xf numFmtId="0" fontId="3" fillId="2" borderId="19" xfId="0" applyFont="1" applyFill="1" applyBorder="1" applyAlignment="1">
      <alignment horizontal="distributed" vertical="center"/>
    </xf>
    <xf numFmtId="0" fontId="3" fillId="2" borderId="143" xfId="0" applyFont="1" applyFill="1" applyBorder="1" applyAlignment="1">
      <alignment horizontal="distributed" vertical="center"/>
    </xf>
    <xf numFmtId="0" fontId="3" fillId="0" borderId="46" xfId="0" applyFont="1" applyBorder="1" applyAlignment="1">
      <alignment horizontal="center" vertical="center"/>
    </xf>
    <xf numFmtId="0" fontId="3" fillId="0" borderId="0" xfId="0" applyFont="1" applyBorder="1" applyAlignment="1">
      <alignment horizontal="center" vertical="center"/>
    </xf>
    <xf numFmtId="0" fontId="3" fillId="0" borderId="52" xfId="0" applyFont="1" applyBorder="1" applyAlignment="1">
      <alignment horizontal="center" vertical="center"/>
    </xf>
    <xf numFmtId="0" fontId="3" fillId="0" borderId="44" xfId="0" applyFont="1" applyBorder="1" applyAlignment="1">
      <alignment horizontal="center" vertical="center"/>
    </xf>
    <xf numFmtId="0" fontId="3" fillId="0" borderId="19" xfId="0" applyFont="1" applyBorder="1" applyAlignment="1">
      <alignment horizontal="center" vertical="center"/>
    </xf>
    <xf numFmtId="0" fontId="3" fillId="0" borderId="89" xfId="0" applyFont="1" applyBorder="1" applyAlignment="1">
      <alignment horizontal="center" vertical="center"/>
    </xf>
    <xf numFmtId="0" fontId="3" fillId="0" borderId="150" xfId="0" applyFont="1" applyBorder="1" applyAlignment="1">
      <alignment horizontal="center" vertical="center"/>
    </xf>
    <xf numFmtId="0" fontId="3" fillId="0" borderId="45" xfId="0" applyFont="1" applyBorder="1" applyAlignment="1">
      <alignment horizontal="center" vertical="center"/>
    </xf>
    <xf numFmtId="0" fontId="3" fillId="0" borderId="152" xfId="0" applyFont="1" applyBorder="1" applyAlignment="1">
      <alignment horizontal="center" vertical="center"/>
    </xf>
    <xf numFmtId="0" fontId="3" fillId="0" borderId="47" xfId="0" applyFont="1" applyBorder="1" applyAlignment="1">
      <alignment horizontal="center" vertical="center"/>
    </xf>
    <xf numFmtId="0" fontId="3" fillId="2" borderId="148"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8" xfId="0" applyFont="1" applyFill="1" applyBorder="1" applyAlignment="1">
      <alignment horizontal="distributed" vertical="center"/>
    </xf>
    <xf numFmtId="0" fontId="3" fillId="2" borderId="16" xfId="0" applyFont="1" applyFill="1" applyBorder="1" applyAlignment="1">
      <alignment horizontal="distributed" vertical="center"/>
    </xf>
    <xf numFmtId="0" fontId="3" fillId="2" borderId="84" xfId="0" applyFont="1" applyFill="1" applyBorder="1" applyAlignment="1">
      <alignment horizontal="distributed" vertical="center"/>
    </xf>
    <xf numFmtId="0" fontId="13" fillId="0" borderId="15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6" xfId="0" applyFont="1" applyBorder="1" applyAlignment="1">
      <alignment horizontal="center" vertical="center" wrapText="1"/>
    </xf>
    <xf numFmtId="0" fontId="3" fillId="0" borderId="57" xfId="0" applyFont="1" applyBorder="1" applyAlignment="1">
      <alignment horizontal="center" vertical="center"/>
    </xf>
    <xf numFmtId="0" fontId="3" fillId="0" borderId="12" xfId="0" applyFont="1" applyBorder="1" applyAlignment="1">
      <alignment horizontal="center" vertical="center"/>
    </xf>
    <xf numFmtId="0" fontId="3" fillId="0" borderId="56" xfId="0" applyFont="1" applyBorder="1" applyAlignment="1">
      <alignment horizontal="center" vertical="center"/>
    </xf>
    <xf numFmtId="0" fontId="13" fillId="0" borderId="81" xfId="0" applyFont="1" applyBorder="1" applyAlignment="1">
      <alignment horizontal="center" vertical="center" wrapText="1"/>
    </xf>
    <xf numFmtId="0" fontId="3" fillId="0" borderId="147" xfId="0" applyFont="1" applyBorder="1" applyAlignment="1">
      <alignment horizontal="center" vertical="center"/>
    </xf>
    <xf numFmtId="0" fontId="3" fillId="0" borderId="88" xfId="0" applyFont="1" applyBorder="1" applyAlignment="1">
      <alignment horizontal="center" vertical="center"/>
    </xf>
    <xf numFmtId="0" fontId="3" fillId="0" borderId="42" xfId="0" applyFont="1" applyBorder="1" applyAlignment="1">
      <alignment horizontal="center" vertical="center"/>
    </xf>
    <xf numFmtId="0" fontId="3" fillId="0" borderId="141" xfId="0" applyFont="1" applyBorder="1" applyAlignment="1">
      <alignment horizontal="center" vertical="center"/>
    </xf>
    <xf numFmtId="0" fontId="3" fillId="0" borderId="85" xfId="0" applyFont="1" applyBorder="1" applyAlignment="1">
      <alignment horizontal="center" vertical="center"/>
    </xf>
    <xf numFmtId="0" fontId="3" fillId="0" borderId="149" xfId="0" applyFont="1" applyBorder="1" applyAlignment="1">
      <alignment horizontal="center" vertical="center"/>
    </xf>
    <xf numFmtId="0" fontId="3" fillId="0" borderId="43" xfId="0" applyFont="1" applyBorder="1" applyAlignment="1">
      <alignment horizontal="center" vertical="center"/>
    </xf>
    <xf numFmtId="0" fontId="3" fillId="0" borderId="3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6" fontId="3" fillId="2" borderId="30" xfId="5" applyFont="1" applyFill="1" applyBorder="1" applyAlignment="1">
      <alignment horizontal="center" vertical="center"/>
    </xf>
    <xf numFmtId="6" fontId="3" fillId="2" borderId="4" xfId="5" applyFont="1" applyFill="1" applyBorder="1" applyAlignment="1">
      <alignment horizontal="center" vertical="center"/>
    </xf>
    <xf numFmtId="6" fontId="3" fillId="2" borderId="5" xfId="5" applyFont="1" applyFill="1" applyBorder="1" applyAlignment="1">
      <alignment horizontal="center" vertical="center"/>
    </xf>
    <xf numFmtId="6" fontId="3" fillId="2" borderId="0" xfId="5" applyFont="1" applyFill="1" applyBorder="1" applyAlignment="1">
      <alignment horizontal="center" vertical="center"/>
    </xf>
    <xf numFmtId="6" fontId="3" fillId="2" borderId="8" xfId="5" applyFont="1" applyFill="1" applyBorder="1" applyAlignment="1">
      <alignment horizontal="center" vertical="center"/>
    </xf>
    <xf numFmtId="6" fontId="3" fillId="2" borderId="74" xfId="5" applyFont="1" applyFill="1" applyBorder="1" applyAlignment="1">
      <alignment horizontal="center" vertical="center"/>
    </xf>
    <xf numFmtId="0" fontId="3" fillId="2" borderId="8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9" xfId="0" applyFont="1" applyFill="1" applyBorder="1" applyAlignment="1">
      <alignment horizontal="center" vertical="center"/>
    </xf>
    <xf numFmtId="58" fontId="3" fillId="10" borderId="48" xfId="0" applyNumberFormat="1" applyFont="1" applyFill="1" applyBorder="1" applyAlignment="1" applyProtection="1">
      <alignment horizontal="center" vertical="center"/>
      <protection locked="0"/>
    </xf>
    <xf numFmtId="58" fontId="3" fillId="10" borderId="49" xfId="0" applyNumberFormat="1" applyFont="1" applyFill="1" applyBorder="1" applyAlignment="1" applyProtection="1">
      <alignment horizontal="center" vertical="center"/>
      <protection locked="0"/>
    </xf>
    <xf numFmtId="58" fontId="3" fillId="10" borderId="81" xfId="0" applyNumberFormat="1" applyFont="1" applyFill="1" applyBorder="1" applyAlignment="1" applyProtection="1">
      <alignment horizontal="center" vertical="center"/>
      <protection locked="0"/>
    </xf>
    <xf numFmtId="58" fontId="3" fillId="10" borderId="29" xfId="0" applyNumberFormat="1" applyFont="1" applyFill="1" applyBorder="1" applyAlignment="1" applyProtection="1">
      <alignment horizontal="center" vertical="center"/>
      <protection locked="0"/>
    </xf>
    <xf numFmtId="0" fontId="3" fillId="10" borderId="118" xfId="0" applyFont="1" applyFill="1" applyBorder="1" applyAlignment="1" applyProtection="1">
      <alignment horizontal="center" vertical="center"/>
      <protection locked="0"/>
    </xf>
    <xf numFmtId="0" fontId="3" fillId="10" borderId="119" xfId="0" applyFont="1" applyFill="1" applyBorder="1" applyAlignment="1" applyProtection="1">
      <alignment horizontal="center" vertical="center"/>
      <protection locked="0"/>
    </xf>
    <xf numFmtId="0" fontId="3" fillId="10" borderId="120" xfId="0" applyFont="1" applyFill="1" applyBorder="1" applyAlignment="1" applyProtection="1">
      <alignment horizontal="center" vertical="center"/>
      <protection locked="0"/>
    </xf>
    <xf numFmtId="0" fontId="3" fillId="10" borderId="103" xfId="0" applyFont="1" applyFill="1" applyBorder="1" applyAlignment="1" applyProtection="1">
      <alignment horizontal="center" vertical="center"/>
      <protection locked="0"/>
    </xf>
    <xf numFmtId="0" fontId="3" fillId="10" borderId="5" xfId="0" applyFont="1" applyFill="1" applyBorder="1" applyAlignment="1" applyProtection="1">
      <alignment horizontal="center" vertical="center" wrapText="1"/>
      <protection locked="0"/>
    </xf>
    <xf numFmtId="0" fontId="3" fillId="10" borderId="0" xfId="0" applyFont="1" applyFill="1" applyBorder="1" applyAlignment="1" applyProtection="1">
      <alignment horizontal="center" vertical="center" wrapText="1"/>
      <protection locked="0"/>
    </xf>
    <xf numFmtId="0" fontId="3" fillId="10" borderId="52" xfId="0" applyFont="1" applyFill="1" applyBorder="1" applyAlignment="1" applyProtection="1">
      <alignment horizontal="center" vertical="center" wrapText="1"/>
      <protection locked="0"/>
    </xf>
    <xf numFmtId="0" fontId="3" fillId="10" borderId="8" xfId="0" applyFont="1" applyFill="1" applyBorder="1" applyAlignment="1" applyProtection="1">
      <alignment horizontal="center" vertical="center" wrapText="1"/>
      <protection locked="0"/>
    </xf>
    <xf numFmtId="0" fontId="3" fillId="10" borderId="74" xfId="0" applyFont="1" applyFill="1" applyBorder="1" applyAlignment="1" applyProtection="1">
      <alignment horizontal="center" vertical="center" wrapText="1"/>
      <protection locked="0"/>
    </xf>
    <xf numFmtId="0" fontId="3" fillId="10" borderId="87" xfId="0" applyFont="1" applyFill="1" applyBorder="1" applyAlignment="1" applyProtection="1">
      <alignment horizontal="center" vertical="center" wrapText="1"/>
      <protection locked="0"/>
    </xf>
    <xf numFmtId="0" fontId="3" fillId="10" borderId="121" xfId="0" applyFont="1" applyFill="1" applyBorder="1" applyAlignment="1" applyProtection="1">
      <alignment horizontal="center" vertical="center"/>
      <protection locked="0"/>
    </xf>
    <xf numFmtId="0" fontId="3" fillId="10" borderId="9" xfId="0" applyFont="1" applyFill="1" applyBorder="1" applyAlignment="1" applyProtection="1">
      <alignment horizontal="center" vertical="center"/>
      <protection locked="0"/>
    </xf>
    <xf numFmtId="0" fontId="3" fillId="10" borderId="30"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3" fillId="10" borderId="33" xfId="0" applyFont="1" applyFill="1" applyBorder="1" applyAlignment="1" applyProtection="1">
      <alignment horizontal="center" vertical="center"/>
      <protection locked="0"/>
    </xf>
    <xf numFmtId="0" fontId="3" fillId="10" borderId="8" xfId="0" applyFont="1" applyFill="1" applyBorder="1" applyAlignment="1" applyProtection="1">
      <alignment horizontal="center" vertical="center"/>
      <protection locked="0"/>
    </xf>
    <xf numFmtId="0" fontId="3" fillId="10" borderId="74" xfId="0" applyFont="1" applyFill="1" applyBorder="1" applyAlignment="1" applyProtection="1">
      <alignment horizontal="center" vertical="center"/>
      <protection locked="0"/>
    </xf>
    <xf numFmtId="0" fontId="3" fillId="10" borderId="87" xfId="0" applyFont="1" applyFill="1" applyBorder="1" applyAlignment="1" applyProtection="1">
      <alignment horizontal="center" vertical="center"/>
      <protection locked="0"/>
    </xf>
    <xf numFmtId="182" fontId="13" fillId="10" borderId="4" xfId="0" applyNumberFormat="1" applyFont="1" applyFill="1" applyBorder="1" applyAlignment="1" applyProtection="1">
      <alignment horizontal="center" vertical="center"/>
      <protection locked="0"/>
    </xf>
    <xf numFmtId="38" fontId="40" fillId="11" borderId="133" xfId="3" applyFont="1" applyFill="1" applyBorder="1" applyAlignment="1" applyProtection="1">
      <alignment horizontal="center" vertical="center"/>
    </xf>
    <xf numFmtId="0" fontId="3" fillId="2" borderId="106" xfId="0" applyFont="1" applyFill="1" applyBorder="1" applyAlignment="1">
      <alignment horizontal="distributed" vertical="center"/>
    </xf>
    <xf numFmtId="0" fontId="3" fillId="2" borderId="53" xfId="0" applyFont="1" applyFill="1" applyBorder="1" applyAlignment="1">
      <alignment horizontal="distributed" vertical="center"/>
    </xf>
    <xf numFmtId="0" fontId="3" fillId="2" borderId="137" xfId="0" applyFont="1" applyFill="1" applyBorder="1" applyAlignment="1">
      <alignment horizontal="distributed" vertical="center"/>
    </xf>
    <xf numFmtId="0" fontId="3" fillId="5" borderId="99" xfId="0" applyFont="1" applyFill="1" applyBorder="1" applyAlignment="1">
      <alignment horizontal="distributed" vertical="center"/>
    </xf>
    <xf numFmtId="0" fontId="3" fillId="5" borderId="79" xfId="0" applyFont="1" applyFill="1" applyBorder="1" applyAlignment="1">
      <alignment horizontal="distributed" vertical="center"/>
    </xf>
    <xf numFmtId="0" fontId="3" fillId="5" borderId="100" xfId="0" applyFont="1" applyFill="1" applyBorder="1" applyAlignment="1">
      <alignment horizontal="distributed" vertical="center"/>
    </xf>
    <xf numFmtId="0" fontId="3" fillId="6" borderId="99" xfId="0" applyFont="1" applyFill="1" applyBorder="1" applyAlignment="1">
      <alignment horizontal="distributed" vertical="center"/>
    </xf>
    <xf numFmtId="0" fontId="3" fillId="6" borderId="79" xfId="0" applyFont="1" applyFill="1" applyBorder="1" applyAlignment="1">
      <alignment horizontal="distributed" vertical="center"/>
    </xf>
    <xf numFmtId="0" fontId="3" fillId="6" borderId="100" xfId="0" applyFont="1" applyFill="1" applyBorder="1" applyAlignment="1">
      <alignment horizontal="distributed" vertical="center"/>
    </xf>
    <xf numFmtId="0" fontId="3" fillId="7" borderId="99" xfId="0" applyFont="1" applyFill="1" applyBorder="1" applyAlignment="1">
      <alignment horizontal="distributed" vertical="center" wrapText="1"/>
    </xf>
    <xf numFmtId="0" fontId="3" fillId="7" borderId="79" xfId="0" applyFont="1" applyFill="1" applyBorder="1" applyAlignment="1">
      <alignment horizontal="distributed" vertical="center" wrapText="1"/>
    </xf>
    <xf numFmtId="0" fontId="3" fillId="7" borderId="100" xfId="0" applyFont="1" applyFill="1" applyBorder="1" applyAlignment="1">
      <alignment horizontal="distributed" vertical="center" wrapText="1"/>
    </xf>
    <xf numFmtId="0" fontId="19" fillId="2" borderId="81" xfId="0" applyFont="1" applyFill="1" applyBorder="1" applyAlignment="1">
      <alignment horizontal="distributed" vertical="center" wrapText="1"/>
    </xf>
    <xf numFmtId="0" fontId="19" fillId="2" borderId="1" xfId="0" applyFont="1" applyFill="1" applyBorder="1" applyAlignment="1">
      <alignment horizontal="distributed" vertical="center" wrapText="1"/>
    </xf>
    <xf numFmtId="0" fontId="19" fillId="2" borderId="124" xfId="0" applyFont="1" applyFill="1" applyBorder="1" applyAlignment="1">
      <alignment horizontal="distributed" vertical="center" wrapText="1"/>
    </xf>
    <xf numFmtId="38" fontId="3" fillId="0" borderId="30" xfId="2" applyFont="1" applyFill="1" applyBorder="1" applyAlignment="1" applyProtection="1">
      <alignment horizontal="distributed" wrapText="1"/>
    </xf>
    <xf numFmtId="38" fontId="3" fillId="0" borderId="4" xfId="2" applyFont="1" applyFill="1" applyBorder="1" applyAlignment="1" applyProtection="1">
      <alignment horizontal="distributed" wrapText="1"/>
    </xf>
    <xf numFmtId="38" fontId="3" fillId="0" borderId="91" xfId="2" applyFont="1" applyFill="1" applyBorder="1" applyAlignment="1" applyProtection="1">
      <alignment horizontal="distributed" wrapText="1"/>
    </xf>
    <xf numFmtId="0" fontId="3" fillId="2" borderId="40"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94"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6" fillId="10" borderId="20" xfId="0" applyFont="1" applyFill="1" applyBorder="1" applyAlignment="1" applyProtection="1">
      <alignment horizontal="center" vertical="center"/>
      <protection locked="0"/>
    </xf>
    <xf numFmtId="0" fontId="6" fillId="10" borderId="50" xfId="0" applyFont="1" applyFill="1" applyBorder="1" applyAlignment="1" applyProtection="1">
      <alignment horizontal="center" vertical="center"/>
      <protection locked="0"/>
    </xf>
    <xf numFmtId="0" fontId="6" fillId="10" borderId="8" xfId="0" applyFont="1" applyFill="1" applyBorder="1" applyAlignment="1" applyProtection="1">
      <alignment horizontal="center" vertical="center"/>
      <protection locked="0"/>
    </xf>
    <xf numFmtId="0" fontId="6" fillId="10" borderId="49" xfId="0" applyFont="1" applyFill="1" applyBorder="1" applyAlignment="1" applyProtection="1">
      <alignment horizontal="center" vertical="center"/>
      <protection locked="0"/>
    </xf>
    <xf numFmtId="0" fontId="6" fillId="10" borderId="23" xfId="0" applyFont="1" applyFill="1" applyBorder="1" applyAlignment="1" applyProtection="1">
      <alignment horizontal="center" vertical="center"/>
      <protection locked="0"/>
    </xf>
    <xf numFmtId="0" fontId="6" fillId="10" borderId="45" xfId="0" applyFont="1" applyFill="1" applyBorder="1" applyAlignment="1" applyProtection="1">
      <alignment horizontal="center" vertical="center"/>
      <protection locked="0"/>
    </xf>
    <xf numFmtId="178" fontId="6" fillId="10" borderId="51" xfId="0" applyNumberFormat="1" applyFont="1" applyFill="1" applyBorder="1" applyAlignment="1" applyProtection="1">
      <alignment horizontal="right" vertical="center"/>
      <protection locked="0"/>
    </xf>
    <xf numFmtId="178" fontId="6" fillId="10" borderId="50" xfId="0" applyNumberFormat="1" applyFont="1" applyFill="1" applyBorder="1" applyAlignment="1" applyProtection="1">
      <alignment horizontal="right" vertical="center"/>
      <protection locked="0"/>
    </xf>
    <xf numFmtId="178" fontId="6" fillId="10" borderId="46" xfId="0" applyNumberFormat="1" applyFont="1" applyFill="1" applyBorder="1" applyAlignment="1" applyProtection="1">
      <alignment horizontal="right" vertical="center"/>
      <protection locked="0"/>
    </xf>
    <xf numFmtId="178" fontId="6" fillId="10" borderId="47" xfId="0" applyNumberFormat="1" applyFont="1" applyFill="1" applyBorder="1" applyAlignment="1" applyProtection="1">
      <alignment horizontal="right" vertical="center"/>
      <protection locked="0"/>
    </xf>
    <xf numFmtId="178" fontId="6" fillId="10" borderId="48" xfId="0" applyNumberFormat="1" applyFont="1" applyFill="1" applyBorder="1" applyAlignment="1" applyProtection="1">
      <alignment horizontal="right" vertical="center"/>
      <protection locked="0"/>
    </xf>
    <xf numFmtId="178" fontId="6" fillId="10" borderId="49" xfId="0" applyNumberFormat="1" applyFont="1" applyFill="1" applyBorder="1" applyAlignment="1" applyProtection="1">
      <alignment horizontal="right" vertical="center"/>
      <protection locked="0"/>
    </xf>
    <xf numFmtId="0" fontId="12" fillId="2" borderId="81"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29" xfId="0" applyFont="1" applyFill="1" applyBorder="1" applyAlignment="1">
      <alignment horizontal="center" vertical="center" shrinkToFit="1"/>
    </xf>
    <xf numFmtId="0" fontId="13" fillId="0" borderId="30"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Border="1" applyAlignment="1">
      <alignment horizontal="left" vertical="center" wrapText="1"/>
    </xf>
    <xf numFmtId="0" fontId="3" fillId="2" borderId="30" xfId="0" applyFont="1" applyFill="1" applyBorder="1" applyAlignment="1">
      <alignment horizontal="distributed" vertical="center" wrapText="1"/>
    </xf>
    <xf numFmtId="0" fontId="3" fillId="2" borderId="4" xfId="0" applyFont="1" applyFill="1" applyBorder="1" applyAlignment="1">
      <alignment horizontal="distributed" vertical="center" wrapText="1"/>
    </xf>
    <xf numFmtId="0" fontId="3" fillId="2" borderId="91" xfId="0" applyFont="1" applyFill="1" applyBorder="1" applyAlignment="1">
      <alignment horizontal="distributed" vertical="center" wrapText="1"/>
    </xf>
    <xf numFmtId="0" fontId="3" fillId="2" borderId="94"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93" xfId="0" applyFont="1" applyFill="1" applyBorder="1" applyAlignment="1">
      <alignment horizontal="center" vertical="center"/>
    </xf>
    <xf numFmtId="0" fontId="3" fillId="0" borderId="59" xfId="0" applyFont="1" applyBorder="1" applyAlignment="1">
      <alignment horizontal="center" vertical="center"/>
    </xf>
    <xf numFmtId="0" fontId="15" fillId="2" borderId="91" xfId="0" applyFont="1" applyFill="1" applyBorder="1" applyAlignment="1">
      <alignment horizontal="center" vertical="center" wrapText="1"/>
    </xf>
    <xf numFmtId="0" fontId="15" fillId="0" borderId="45" xfId="0" applyFont="1" applyBorder="1" applyAlignment="1">
      <alignment horizontal="center" vertical="center"/>
    </xf>
    <xf numFmtId="0" fontId="15" fillId="2" borderId="93" xfId="0" applyFont="1" applyFill="1" applyBorder="1" applyAlignment="1">
      <alignment horizontal="center" vertical="center" wrapText="1"/>
    </xf>
    <xf numFmtId="0" fontId="15" fillId="2" borderId="59" xfId="0" applyFont="1" applyFill="1" applyBorder="1" applyAlignment="1">
      <alignment horizontal="center" vertical="center"/>
    </xf>
    <xf numFmtId="3" fontId="6" fillId="10" borderId="31" xfId="0" applyNumberFormat="1" applyFont="1" applyFill="1" applyBorder="1" applyAlignment="1" applyProtection="1">
      <alignment horizontal="center" vertical="center"/>
      <protection locked="0"/>
    </xf>
    <xf numFmtId="3" fontId="6" fillId="10" borderId="104" xfId="0" applyNumberFormat="1" applyFont="1" applyFill="1" applyBorder="1" applyAlignment="1" applyProtection="1">
      <alignment horizontal="center" vertical="center"/>
      <protection locked="0"/>
    </xf>
    <xf numFmtId="3" fontId="6" fillId="10" borderId="105" xfId="0" applyNumberFormat="1" applyFont="1" applyFill="1" applyBorder="1" applyAlignment="1" applyProtection="1">
      <alignment horizontal="center" vertical="center"/>
      <protection locked="0"/>
    </xf>
    <xf numFmtId="0" fontId="15" fillId="2" borderId="37" xfId="0" applyFont="1" applyFill="1" applyBorder="1" applyAlignment="1">
      <alignment horizontal="center" vertical="center" wrapText="1"/>
    </xf>
    <xf numFmtId="0" fontId="15" fillId="2" borderId="32" xfId="0" applyFont="1" applyFill="1" applyBorder="1" applyAlignment="1">
      <alignment horizontal="center" vertical="center" wrapText="1"/>
    </xf>
    <xf numFmtId="10" fontId="6" fillId="10" borderId="35" xfId="0" applyNumberFormat="1" applyFont="1" applyFill="1" applyBorder="1" applyAlignment="1" applyProtection="1">
      <alignment horizontal="right" vertical="center" wrapText="1"/>
      <protection locked="0"/>
    </xf>
    <xf numFmtId="10" fontId="6" fillId="10" borderId="59" xfId="0" applyNumberFormat="1" applyFont="1" applyFill="1" applyBorder="1" applyAlignment="1" applyProtection="1">
      <alignment horizontal="right" vertical="center" wrapText="1"/>
      <protection locked="0"/>
    </xf>
    <xf numFmtId="10" fontId="6" fillId="10" borderId="35" xfId="0" applyNumberFormat="1" applyFont="1" applyFill="1" applyBorder="1" applyAlignment="1" applyProtection="1">
      <alignment horizontal="center" vertical="center" wrapText="1"/>
      <protection locked="0"/>
    </xf>
    <xf numFmtId="10" fontId="6" fillId="10" borderId="92" xfId="0" applyNumberFormat="1" applyFont="1" applyFill="1" applyBorder="1" applyAlignment="1" applyProtection="1">
      <alignment horizontal="center" vertical="center"/>
      <protection locked="0"/>
    </xf>
    <xf numFmtId="0" fontId="15" fillId="3" borderId="51" xfId="7" applyFont="1" applyFill="1" applyBorder="1" applyAlignment="1" applyProtection="1">
      <alignment horizontal="center" vertical="center" wrapText="1"/>
      <protection locked="0"/>
    </xf>
    <xf numFmtId="0" fontId="15" fillId="3" borderId="44" xfId="7" applyFont="1" applyFill="1" applyBorder="1" applyAlignment="1" applyProtection="1">
      <alignment horizontal="center" vertical="center" wrapText="1"/>
      <protection locked="0"/>
    </xf>
    <xf numFmtId="3" fontId="6" fillId="10" borderId="35" xfId="0" applyNumberFormat="1" applyFont="1" applyFill="1" applyBorder="1" applyAlignment="1" applyProtection="1">
      <alignment horizontal="center" vertical="center"/>
      <protection locked="0"/>
    </xf>
    <xf numFmtId="3" fontId="6" fillId="10" borderId="92" xfId="0" applyNumberFormat="1" applyFont="1" applyFill="1" applyBorder="1" applyAlignment="1" applyProtection="1">
      <alignment horizontal="center" vertical="center"/>
      <protection locked="0"/>
    </xf>
    <xf numFmtId="3" fontId="6" fillId="10" borderId="98" xfId="0" applyNumberFormat="1" applyFont="1" applyFill="1" applyBorder="1" applyAlignment="1" applyProtection="1">
      <alignment horizontal="center" vertical="center"/>
      <protection locked="0"/>
    </xf>
    <xf numFmtId="38" fontId="3" fillId="10" borderId="97" xfId="2" applyFont="1" applyFill="1" applyBorder="1" applyAlignment="1" applyProtection="1">
      <alignment horizontal="center" wrapText="1"/>
      <protection locked="0"/>
    </xf>
    <xf numFmtId="38" fontId="3" fillId="10" borderId="71" xfId="2" applyFont="1" applyFill="1" applyBorder="1" applyAlignment="1" applyProtection="1">
      <alignment horizontal="center" wrapText="1"/>
      <protection locked="0"/>
    </xf>
    <xf numFmtId="38" fontId="3" fillId="10" borderId="72" xfId="2" applyFont="1" applyFill="1" applyBorder="1" applyAlignment="1" applyProtection="1">
      <alignment horizontal="center" wrapText="1"/>
      <protection locked="0"/>
    </xf>
    <xf numFmtId="10" fontId="6" fillId="10" borderId="55" xfId="0" applyNumberFormat="1" applyFont="1" applyFill="1" applyBorder="1" applyAlignment="1" applyProtection="1">
      <alignment horizontal="right" vertical="center" wrapText="1"/>
      <protection locked="0"/>
    </xf>
    <xf numFmtId="10" fontId="6" fillId="10" borderId="55" xfId="0" applyNumberFormat="1" applyFont="1" applyFill="1" applyBorder="1" applyAlignment="1" applyProtection="1">
      <alignment horizontal="center" vertical="center"/>
      <protection locked="0"/>
    </xf>
    <xf numFmtId="0" fontId="15" fillId="3" borderId="48" xfId="7" applyFont="1" applyFill="1" applyBorder="1" applyAlignment="1" applyProtection="1">
      <alignment horizontal="center" vertical="center" wrapText="1"/>
      <protection locked="0"/>
    </xf>
    <xf numFmtId="0" fontId="6" fillId="10" borderId="31" xfId="0" applyFont="1" applyFill="1" applyBorder="1" applyAlignment="1" applyProtection="1">
      <alignment horizontal="center" vertical="center"/>
      <protection locked="0"/>
    </xf>
    <xf numFmtId="0" fontId="6" fillId="10" borderId="96" xfId="0" applyFont="1" applyFill="1" applyBorder="1" applyAlignment="1" applyProtection="1">
      <alignment horizontal="center" vertical="center"/>
      <protection locked="0"/>
    </xf>
    <xf numFmtId="0" fontId="6" fillId="10" borderId="32" xfId="0" applyFont="1" applyFill="1" applyBorder="1" applyAlignment="1" applyProtection="1">
      <alignment horizontal="center" vertical="center"/>
      <protection locked="0"/>
    </xf>
    <xf numFmtId="0" fontId="21" fillId="2" borderId="0" xfId="0" applyFont="1" applyFill="1" applyAlignment="1">
      <alignment horizontal="left" vertical="center"/>
    </xf>
    <xf numFmtId="0" fontId="5" fillId="0" borderId="94"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57" xfId="0" applyFont="1" applyBorder="1" applyAlignment="1">
      <alignment horizontal="center" vertical="distributed" wrapText="1"/>
    </xf>
    <xf numFmtId="0" fontId="5" fillId="0" borderId="12" xfId="0" applyFont="1" applyBorder="1" applyAlignment="1">
      <alignment horizontal="center" vertical="distributed" wrapText="1"/>
    </xf>
    <xf numFmtId="0" fontId="5" fillId="0" borderId="106"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107" xfId="0" applyFont="1" applyBorder="1" applyAlignment="1">
      <alignment horizontal="center" vertical="center" wrapText="1"/>
    </xf>
    <xf numFmtId="12" fontId="6" fillId="2" borderId="0" xfId="0" quotePrefix="1" applyNumberFormat="1" applyFont="1" applyFill="1" applyAlignment="1">
      <alignment horizontal="center"/>
    </xf>
    <xf numFmtId="0" fontId="37" fillId="2" borderId="74" xfId="0" applyFont="1" applyFill="1" applyBorder="1" applyAlignment="1">
      <alignment horizontal="left" vertical="center"/>
    </xf>
    <xf numFmtId="0" fontId="5" fillId="0" borderId="30" xfId="0" applyFont="1" applyBorder="1" applyAlignment="1">
      <alignment horizontal="distributed" vertical="center" wrapText="1"/>
    </xf>
    <xf numFmtId="0" fontId="5" fillId="0" borderId="4" xfId="0" applyFont="1" applyBorder="1" applyAlignment="1">
      <alignment horizontal="distributed" vertical="center" wrapText="1"/>
    </xf>
    <xf numFmtId="0" fontId="5" fillId="0" borderId="33" xfId="0" applyFont="1" applyBorder="1" applyAlignment="1">
      <alignment horizontal="distributed" vertical="center" wrapText="1"/>
    </xf>
    <xf numFmtId="0" fontId="5" fillId="0" borderId="5" xfId="0" applyFont="1" applyBorder="1" applyAlignment="1">
      <alignment horizontal="distributed" vertical="center" wrapText="1"/>
    </xf>
    <xf numFmtId="0" fontId="5" fillId="0" borderId="0" xfId="0" applyFont="1" applyAlignment="1">
      <alignment horizontal="distributed" vertical="center" wrapText="1"/>
    </xf>
    <xf numFmtId="0" fontId="5" fillId="0" borderId="52" xfId="0" applyFont="1" applyBorder="1" applyAlignment="1">
      <alignment horizontal="distributed" vertical="center" wrapText="1"/>
    </xf>
    <xf numFmtId="0" fontId="5" fillId="0" borderId="8" xfId="0" applyFont="1" applyBorder="1" applyAlignment="1">
      <alignment horizontal="distributed" vertical="center" wrapText="1"/>
    </xf>
    <xf numFmtId="0" fontId="5" fillId="0" borderId="74" xfId="0" applyFont="1" applyBorder="1" applyAlignment="1">
      <alignment horizontal="distributed" vertical="center" wrapText="1"/>
    </xf>
    <xf numFmtId="0" fontId="5" fillId="0" borderId="87" xfId="0" applyFont="1" applyBorder="1" applyAlignment="1">
      <alignment horizontal="distributed" vertical="center" wrapText="1"/>
    </xf>
    <xf numFmtId="0" fontId="5" fillId="0" borderId="4"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113" xfId="0" applyFont="1" applyBorder="1" applyAlignment="1">
      <alignment horizontal="center" vertical="center" wrapText="1"/>
    </xf>
  </cellXfs>
  <cellStyles count="9">
    <cellStyle name="ハイパーリンク" xfId="1" builtinId="8"/>
    <cellStyle name="桁区切り" xfId="2" builtinId="6"/>
    <cellStyle name="桁区切り 2" xfId="3" xr:uid="{00000000-0005-0000-0000-000002000000}"/>
    <cellStyle name="桁区切り 3" xfId="4" xr:uid="{00000000-0005-0000-0000-000003000000}"/>
    <cellStyle name="通貨 2" xfId="5" xr:uid="{00000000-0005-0000-0000-000004000000}"/>
    <cellStyle name="標準" xfId="0" builtinId="0"/>
    <cellStyle name="標準 2" xfId="6" xr:uid="{00000000-0005-0000-0000-000006000000}"/>
    <cellStyle name="標準_00-1_kariire_sannsyutu" xfId="7" xr:uid="{00000000-0005-0000-0000-000007000000}"/>
    <cellStyle name="標準_貸付契約付属書類05-4" xfId="8" xr:uid="{00000000-0005-0000-0000-000008000000}"/>
  </cellStyles>
  <dxfs count="0"/>
  <tableStyles count="0" defaultTableStyle="TableStyleMedium9" defaultPivotStyle="PivotStyleLight16"/>
  <colors>
    <mruColors>
      <color rgb="FFFFFF99"/>
      <color rgb="FFCCFFFF"/>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219075</xdr:colOff>
      <xdr:row>17</xdr:row>
      <xdr:rowOff>257175</xdr:rowOff>
    </xdr:from>
    <xdr:to>
      <xdr:col>22</xdr:col>
      <xdr:colOff>295275</xdr:colOff>
      <xdr:row>20</xdr:row>
      <xdr:rowOff>38100</xdr:rowOff>
    </xdr:to>
    <xdr:sp macro="" textlink="">
      <xdr:nvSpPr>
        <xdr:cNvPr id="2" name="大かっこ 2">
          <a:extLst>
            <a:ext uri="{FF2B5EF4-FFF2-40B4-BE49-F238E27FC236}">
              <a16:creationId xmlns:a16="http://schemas.microsoft.com/office/drawing/2014/main" id="{CDCE025A-E948-4D86-8D57-D294C750C3E3}"/>
            </a:ext>
          </a:extLst>
        </xdr:cNvPr>
        <xdr:cNvSpPr>
          <a:spLocks noChangeArrowheads="1"/>
        </xdr:cNvSpPr>
      </xdr:nvSpPr>
      <xdr:spPr bwMode="auto">
        <a:xfrm>
          <a:off x="3990975" y="5124450"/>
          <a:ext cx="3857625" cy="32385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46264</xdr:colOff>
      <xdr:row>15</xdr:row>
      <xdr:rowOff>114300</xdr:rowOff>
    </xdr:from>
    <xdr:to>
      <xdr:col>6</xdr:col>
      <xdr:colOff>827314</xdr:colOff>
      <xdr:row>15</xdr:row>
      <xdr:rowOff>238125</xdr:rowOff>
    </xdr:to>
    <xdr:sp macro="" textlink="">
      <xdr:nvSpPr>
        <xdr:cNvPr id="4" name="AutoShape 67">
          <a:extLst>
            <a:ext uri="{FF2B5EF4-FFF2-40B4-BE49-F238E27FC236}">
              <a16:creationId xmlns:a16="http://schemas.microsoft.com/office/drawing/2014/main" id="{89A489CE-01A7-4B76-AA8B-9A585A4D3559}"/>
            </a:ext>
          </a:extLst>
        </xdr:cNvPr>
        <xdr:cNvSpPr>
          <a:spLocks noChangeArrowheads="1"/>
        </xdr:cNvSpPr>
      </xdr:nvSpPr>
      <xdr:spPr bwMode="auto">
        <a:xfrm>
          <a:off x="7142389" y="4800600"/>
          <a:ext cx="7810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63874</xdr:colOff>
      <xdr:row>31</xdr:row>
      <xdr:rowOff>39461</xdr:rowOff>
    </xdr:from>
    <xdr:to>
      <xdr:col>8</xdr:col>
      <xdr:colOff>809815</xdr:colOff>
      <xdr:row>31</xdr:row>
      <xdr:rowOff>163286</xdr:rowOff>
    </xdr:to>
    <xdr:sp macro="" textlink="">
      <xdr:nvSpPr>
        <xdr:cNvPr id="20" name="AutoShape 59">
          <a:extLst>
            <a:ext uri="{FF2B5EF4-FFF2-40B4-BE49-F238E27FC236}">
              <a16:creationId xmlns:a16="http://schemas.microsoft.com/office/drawing/2014/main" id="{B70CFD60-CD6E-49AD-AE15-9440986B6335}"/>
            </a:ext>
          </a:extLst>
        </xdr:cNvPr>
        <xdr:cNvSpPr>
          <a:spLocks noChangeArrowheads="1"/>
        </xdr:cNvSpPr>
      </xdr:nvSpPr>
      <xdr:spPr bwMode="auto">
        <a:xfrm>
          <a:off x="3593727" y="10057520"/>
          <a:ext cx="162000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46264</xdr:colOff>
      <xdr:row>16</xdr:row>
      <xdr:rowOff>114300</xdr:rowOff>
    </xdr:from>
    <xdr:to>
      <xdr:col>6</xdr:col>
      <xdr:colOff>827314</xdr:colOff>
      <xdr:row>16</xdr:row>
      <xdr:rowOff>238125</xdr:rowOff>
    </xdr:to>
    <xdr:sp macro="" textlink="">
      <xdr:nvSpPr>
        <xdr:cNvPr id="36" name="AutoShape 67">
          <a:extLst>
            <a:ext uri="{FF2B5EF4-FFF2-40B4-BE49-F238E27FC236}">
              <a16:creationId xmlns:a16="http://schemas.microsoft.com/office/drawing/2014/main" id="{0544BABF-2644-4DD3-A9C8-B1A77FC7A92B}"/>
            </a:ext>
          </a:extLst>
        </xdr:cNvPr>
        <xdr:cNvSpPr>
          <a:spLocks noChangeArrowheads="1"/>
        </xdr:cNvSpPr>
      </xdr:nvSpPr>
      <xdr:spPr bwMode="auto">
        <a:xfrm>
          <a:off x="7142389" y="4800600"/>
          <a:ext cx="7810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46264</xdr:colOff>
      <xdr:row>17</xdr:row>
      <xdr:rowOff>114300</xdr:rowOff>
    </xdr:from>
    <xdr:to>
      <xdr:col>6</xdr:col>
      <xdr:colOff>827314</xdr:colOff>
      <xdr:row>17</xdr:row>
      <xdr:rowOff>238125</xdr:rowOff>
    </xdr:to>
    <xdr:sp macro="" textlink="">
      <xdr:nvSpPr>
        <xdr:cNvPr id="37" name="AutoShape 67">
          <a:extLst>
            <a:ext uri="{FF2B5EF4-FFF2-40B4-BE49-F238E27FC236}">
              <a16:creationId xmlns:a16="http://schemas.microsoft.com/office/drawing/2014/main" id="{82AB1879-2FAE-49F5-9B62-5EDECAAC7830}"/>
            </a:ext>
          </a:extLst>
        </xdr:cNvPr>
        <xdr:cNvSpPr>
          <a:spLocks noChangeArrowheads="1"/>
        </xdr:cNvSpPr>
      </xdr:nvSpPr>
      <xdr:spPr bwMode="auto">
        <a:xfrm>
          <a:off x="7142389" y="4800600"/>
          <a:ext cx="7810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23</xdr:row>
      <xdr:rowOff>171450</xdr:rowOff>
    </xdr:from>
    <xdr:to>
      <xdr:col>5</xdr:col>
      <xdr:colOff>830003</xdr:colOff>
      <xdr:row>24</xdr:row>
      <xdr:rowOff>142875</xdr:rowOff>
    </xdr:to>
    <xdr:sp macro="" textlink="">
      <xdr:nvSpPr>
        <xdr:cNvPr id="15" name="AutoShape 59">
          <a:extLst>
            <a:ext uri="{FF2B5EF4-FFF2-40B4-BE49-F238E27FC236}">
              <a16:creationId xmlns:a16="http://schemas.microsoft.com/office/drawing/2014/main" id="{E1AB22AD-2DC0-471D-A01C-A16FF60C1710}"/>
            </a:ext>
          </a:extLst>
        </xdr:cNvPr>
        <xdr:cNvSpPr>
          <a:spLocks noChangeArrowheads="1"/>
        </xdr:cNvSpPr>
      </xdr:nvSpPr>
      <xdr:spPr bwMode="auto">
        <a:xfrm>
          <a:off x="415738" y="8172450"/>
          <a:ext cx="2196000" cy="15071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7845</xdr:colOff>
      <xdr:row>39</xdr:row>
      <xdr:rowOff>78441</xdr:rowOff>
    </xdr:from>
    <xdr:to>
      <xdr:col>7</xdr:col>
      <xdr:colOff>829492</xdr:colOff>
      <xdr:row>39</xdr:row>
      <xdr:rowOff>280147</xdr:rowOff>
    </xdr:to>
    <xdr:sp macro="" textlink="">
      <xdr:nvSpPr>
        <xdr:cNvPr id="17" name="AutoShape 62">
          <a:extLst>
            <a:ext uri="{FF2B5EF4-FFF2-40B4-BE49-F238E27FC236}">
              <a16:creationId xmlns:a16="http://schemas.microsoft.com/office/drawing/2014/main" id="{C5714D24-240D-48AD-9050-7FDDCC5AEDB2}"/>
            </a:ext>
          </a:extLst>
        </xdr:cNvPr>
        <xdr:cNvSpPr>
          <a:spLocks noChangeArrowheads="1"/>
        </xdr:cNvSpPr>
      </xdr:nvSpPr>
      <xdr:spPr bwMode="auto">
        <a:xfrm>
          <a:off x="579345" y="11979088"/>
          <a:ext cx="3780000" cy="2017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201706</xdr:colOff>
      <xdr:row>43</xdr:row>
      <xdr:rowOff>78441</xdr:rowOff>
    </xdr:from>
    <xdr:to>
      <xdr:col>7</xdr:col>
      <xdr:colOff>810441</xdr:colOff>
      <xdr:row>43</xdr:row>
      <xdr:rowOff>280147</xdr:rowOff>
    </xdr:to>
    <xdr:sp macro="" textlink="">
      <xdr:nvSpPr>
        <xdr:cNvPr id="19" name="AutoShape 62">
          <a:extLst>
            <a:ext uri="{FF2B5EF4-FFF2-40B4-BE49-F238E27FC236}">
              <a16:creationId xmlns:a16="http://schemas.microsoft.com/office/drawing/2014/main" id="{2510E368-444A-4B6C-AFA2-851E2A0DBF0F}"/>
            </a:ext>
          </a:extLst>
        </xdr:cNvPr>
        <xdr:cNvSpPr>
          <a:spLocks noChangeArrowheads="1"/>
        </xdr:cNvSpPr>
      </xdr:nvSpPr>
      <xdr:spPr bwMode="auto">
        <a:xfrm>
          <a:off x="560294" y="13256559"/>
          <a:ext cx="3780000" cy="2017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63874</xdr:colOff>
      <xdr:row>33</xdr:row>
      <xdr:rowOff>39461</xdr:rowOff>
    </xdr:from>
    <xdr:to>
      <xdr:col>8</xdr:col>
      <xdr:colOff>809815</xdr:colOff>
      <xdr:row>33</xdr:row>
      <xdr:rowOff>163286</xdr:rowOff>
    </xdr:to>
    <xdr:sp macro="" textlink="">
      <xdr:nvSpPr>
        <xdr:cNvPr id="13" name="AutoShape 59">
          <a:extLst>
            <a:ext uri="{FF2B5EF4-FFF2-40B4-BE49-F238E27FC236}">
              <a16:creationId xmlns:a16="http://schemas.microsoft.com/office/drawing/2014/main" id="{AA6F9493-EA70-45F6-909F-53748CE30A03}"/>
            </a:ext>
          </a:extLst>
        </xdr:cNvPr>
        <xdr:cNvSpPr>
          <a:spLocks noChangeArrowheads="1"/>
        </xdr:cNvSpPr>
      </xdr:nvSpPr>
      <xdr:spPr bwMode="auto">
        <a:xfrm>
          <a:off x="3593727" y="10057520"/>
          <a:ext cx="162000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63874</xdr:colOff>
      <xdr:row>35</xdr:row>
      <xdr:rowOff>39461</xdr:rowOff>
    </xdr:from>
    <xdr:to>
      <xdr:col>8</xdr:col>
      <xdr:colOff>809815</xdr:colOff>
      <xdr:row>35</xdr:row>
      <xdr:rowOff>163286</xdr:rowOff>
    </xdr:to>
    <xdr:sp macro="" textlink="">
      <xdr:nvSpPr>
        <xdr:cNvPr id="14" name="AutoShape 59">
          <a:extLst>
            <a:ext uri="{FF2B5EF4-FFF2-40B4-BE49-F238E27FC236}">
              <a16:creationId xmlns:a16="http://schemas.microsoft.com/office/drawing/2014/main" id="{49347785-EDAB-43A6-8600-6AB04A4223CA}"/>
            </a:ext>
          </a:extLst>
        </xdr:cNvPr>
        <xdr:cNvSpPr>
          <a:spLocks noChangeArrowheads="1"/>
        </xdr:cNvSpPr>
      </xdr:nvSpPr>
      <xdr:spPr bwMode="auto">
        <a:xfrm>
          <a:off x="3593727" y="10057520"/>
          <a:ext cx="162000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78442</xdr:colOff>
      <xdr:row>51</xdr:row>
      <xdr:rowOff>123264</xdr:rowOff>
    </xdr:from>
    <xdr:to>
      <xdr:col>17</xdr:col>
      <xdr:colOff>123265</xdr:colOff>
      <xdr:row>53</xdr:row>
      <xdr:rowOff>168088</xdr:rowOff>
    </xdr:to>
    <xdr:sp macro="" textlink="">
      <xdr:nvSpPr>
        <xdr:cNvPr id="24" name="テキスト ボックス 23">
          <a:extLst>
            <a:ext uri="{FF2B5EF4-FFF2-40B4-BE49-F238E27FC236}">
              <a16:creationId xmlns:a16="http://schemas.microsoft.com/office/drawing/2014/main" id="{9AEF696F-B942-4C17-B102-9267B39F458E}"/>
            </a:ext>
          </a:extLst>
        </xdr:cNvPr>
        <xdr:cNvSpPr txBox="1"/>
      </xdr:nvSpPr>
      <xdr:spPr>
        <a:xfrm>
          <a:off x="78442" y="12606617"/>
          <a:ext cx="8718176" cy="537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お願い</a:t>
          </a:r>
          <a:r>
            <a:rPr kumimoji="1" lang="en-US" altLang="ja-JP" sz="1100">
              <a:solidFill>
                <a:sysClr val="windowText" lastClr="000000"/>
              </a:solidFill>
            </a:rPr>
            <a:t>】</a:t>
          </a:r>
          <a:r>
            <a:rPr kumimoji="1" lang="ja-JP" altLang="en-US" sz="1100">
              <a:solidFill>
                <a:sysClr val="windowText" lastClr="000000"/>
              </a:solidFill>
            </a:rPr>
            <a:t>機構の資金の必要な時期が上記の予定時期から変更となる場合には、事前に調整が必要となりますので、速やかに担当者にご連絡ください。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E24B6-C560-4FFB-B203-8CAE59CAC7FA}">
  <dimension ref="A1:AN101"/>
  <sheetViews>
    <sheetView showGridLines="0" tabSelected="1" showRuler="0" view="pageBreakPreview" zoomScale="80" zoomScaleNormal="100" zoomScaleSheetLayoutView="80" workbookViewId="0"/>
  </sheetViews>
  <sheetFormatPr defaultRowHeight="13.5"/>
  <cols>
    <col min="1" max="13" width="4.125" style="3" customWidth="1"/>
    <col min="14" max="14" width="12.5" style="3" customWidth="1"/>
    <col min="15" max="26" width="4.125" style="3" customWidth="1"/>
    <col min="27" max="27" width="3.875" style="3" customWidth="1"/>
    <col min="28" max="31" width="4.25" style="3" customWidth="1"/>
    <col min="32" max="16384" width="9" style="3"/>
  </cols>
  <sheetData>
    <row r="1" spans="1:40" ht="30.6" customHeight="1">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9" t="s">
        <v>155</v>
      </c>
    </row>
    <row r="2" spans="1:40" ht="30.6" customHeight="1">
      <c r="A2" s="316" t="str">
        <f>IF(AND(G58="",O8=""),"","【"&amp;G58&amp;" "&amp;O8&amp;"】")</f>
        <v/>
      </c>
      <c r="B2" s="316"/>
      <c r="C2" s="316"/>
      <c r="D2" s="316"/>
      <c r="E2" s="316"/>
      <c r="F2" s="316"/>
      <c r="G2" s="316"/>
      <c r="H2" s="316"/>
      <c r="I2" s="316"/>
      <c r="J2" s="316"/>
      <c r="K2" s="316"/>
      <c r="L2" s="316"/>
      <c r="M2" s="316"/>
      <c r="N2" s="316"/>
      <c r="O2" s="316"/>
      <c r="P2" s="316"/>
      <c r="Q2" s="316"/>
      <c r="R2" s="316"/>
      <c r="S2" s="316"/>
      <c r="T2" s="316"/>
      <c r="U2" s="316"/>
      <c r="V2" s="316"/>
      <c r="W2" s="316"/>
      <c r="X2" s="316"/>
      <c r="Y2" s="316"/>
      <c r="Z2" s="143"/>
    </row>
    <row r="3" spans="1:40" s="1" customFormat="1" ht="18" customHeight="1">
      <c r="A3" s="9"/>
      <c r="B3" s="10"/>
      <c r="C3" s="10"/>
      <c r="D3" s="10"/>
      <c r="E3" s="10"/>
      <c r="F3" s="10"/>
      <c r="G3" s="10"/>
      <c r="H3" s="10"/>
      <c r="I3" s="10"/>
      <c r="J3" s="10"/>
      <c r="K3" s="317" t="s">
        <v>19</v>
      </c>
      <c r="L3" s="317"/>
      <c r="M3" s="317"/>
      <c r="N3" s="10"/>
      <c r="O3" s="10"/>
      <c r="P3" s="10"/>
      <c r="Q3" s="10"/>
      <c r="R3" s="10"/>
      <c r="S3" s="10"/>
      <c r="T3" s="161" t="s">
        <v>137</v>
      </c>
      <c r="U3" s="48"/>
      <c r="V3" s="6" t="s">
        <v>20</v>
      </c>
      <c r="W3" s="48"/>
      <c r="X3" s="6" t="s">
        <v>24</v>
      </c>
      <c r="Y3" s="48"/>
      <c r="Z3" s="9" t="s">
        <v>21</v>
      </c>
    </row>
    <row r="4" spans="1:40" s="1" customFormat="1" ht="18" customHeight="1">
      <c r="A4" s="9"/>
      <c r="B4" s="9" t="s">
        <v>0</v>
      </c>
      <c r="C4" s="9"/>
      <c r="D4" s="9"/>
      <c r="E4" s="9"/>
      <c r="F4" s="9"/>
      <c r="G4" s="9"/>
      <c r="H4" s="9"/>
      <c r="I4" s="9"/>
      <c r="J4" s="9"/>
      <c r="K4" s="9"/>
      <c r="L4" s="10"/>
      <c r="M4" s="10"/>
      <c r="N4" s="10"/>
      <c r="O4" s="10"/>
      <c r="P4" s="10"/>
      <c r="Q4" s="10"/>
      <c r="R4" s="10"/>
      <c r="S4" s="10"/>
      <c r="T4" s="10"/>
      <c r="U4" s="10"/>
      <c r="V4" s="10"/>
      <c r="W4" s="11"/>
      <c r="X4" s="11"/>
      <c r="Y4" s="11"/>
      <c r="Z4" s="11"/>
    </row>
    <row r="5" spans="1:40" ht="21" customHeight="1">
      <c r="A5" s="12"/>
      <c r="B5" s="160"/>
      <c r="C5" s="160"/>
      <c r="D5" s="160"/>
      <c r="E5" s="160"/>
      <c r="F5" s="160"/>
      <c r="G5" s="160"/>
      <c r="H5" s="160"/>
      <c r="I5" s="160"/>
      <c r="J5" s="160"/>
      <c r="K5" s="160"/>
      <c r="L5" s="160"/>
      <c r="M5" s="160"/>
      <c r="N5" s="160"/>
      <c r="O5" s="160"/>
      <c r="P5" s="160"/>
      <c r="Q5" s="160"/>
      <c r="R5" s="160"/>
      <c r="S5" s="160"/>
      <c r="T5" s="160"/>
      <c r="U5" s="160"/>
      <c r="V5" s="160"/>
      <c r="W5" s="49"/>
      <c r="X5" s="49"/>
      <c r="Y5" s="49"/>
      <c r="Z5" s="49"/>
    </row>
    <row r="6" spans="1:40" ht="21" customHeight="1">
      <c r="A6" s="12"/>
      <c r="B6" s="160"/>
      <c r="C6" s="160"/>
      <c r="D6" s="160"/>
      <c r="E6" s="160"/>
      <c r="F6" s="160"/>
      <c r="G6" s="160"/>
      <c r="H6" s="160"/>
      <c r="I6" s="315" t="s">
        <v>10</v>
      </c>
      <c r="J6" s="315"/>
      <c r="K6" s="315"/>
      <c r="L6" s="315"/>
      <c r="M6" s="315" t="s">
        <v>7</v>
      </c>
      <c r="N6" s="315"/>
      <c r="O6" s="318" t="s">
        <v>96</v>
      </c>
      <c r="P6" s="318"/>
      <c r="Q6" s="318"/>
      <c r="R6" s="318"/>
      <c r="S6" s="318"/>
      <c r="T6" s="318"/>
      <c r="U6" s="318"/>
      <c r="V6" s="318"/>
      <c r="W6" s="318"/>
      <c r="X6" s="318"/>
      <c r="Y6" s="318"/>
      <c r="Z6" s="49"/>
    </row>
    <row r="7" spans="1:40" ht="21" customHeight="1">
      <c r="A7" s="12"/>
      <c r="B7" s="160"/>
      <c r="C7" s="160"/>
      <c r="D7" s="160"/>
      <c r="E7" s="160"/>
      <c r="F7" s="160"/>
      <c r="G7" s="160"/>
      <c r="H7" s="160"/>
      <c r="I7" s="315" t="s">
        <v>11</v>
      </c>
      <c r="J7" s="315"/>
      <c r="K7" s="315"/>
      <c r="L7" s="315"/>
      <c r="M7" s="320"/>
      <c r="N7" s="320"/>
      <c r="O7" s="319"/>
      <c r="P7" s="319"/>
      <c r="Q7" s="319"/>
      <c r="R7" s="319"/>
      <c r="S7" s="319"/>
      <c r="T7" s="319"/>
      <c r="U7" s="319"/>
      <c r="V7" s="319"/>
      <c r="W7" s="319"/>
      <c r="X7" s="319"/>
      <c r="Y7" s="319"/>
      <c r="Z7" s="49"/>
      <c r="AA7" s="161" t="s">
        <v>25</v>
      </c>
      <c r="AB7" s="162" t="s">
        <v>75</v>
      </c>
    </row>
    <row r="8" spans="1:40" ht="21" customHeight="1">
      <c r="A8" s="12"/>
      <c r="B8" s="160"/>
      <c r="C8" s="160"/>
      <c r="D8" s="160"/>
      <c r="E8" s="160"/>
      <c r="F8" s="160"/>
      <c r="G8" s="160"/>
      <c r="H8" s="160"/>
      <c r="I8" s="315"/>
      <c r="J8" s="315"/>
      <c r="K8" s="315"/>
      <c r="L8" s="315"/>
      <c r="M8" s="315" t="s">
        <v>8</v>
      </c>
      <c r="N8" s="315"/>
      <c r="O8" s="318"/>
      <c r="P8" s="318"/>
      <c r="Q8" s="318"/>
      <c r="R8" s="318"/>
      <c r="S8" s="318"/>
      <c r="T8" s="318"/>
      <c r="U8" s="318"/>
      <c r="V8" s="318"/>
      <c r="W8" s="318"/>
      <c r="X8" s="318"/>
      <c r="Y8" s="318"/>
      <c r="Z8" s="49"/>
      <c r="AA8" s="49"/>
      <c r="AB8" s="49"/>
      <c r="AC8" s="49"/>
      <c r="AD8" s="49"/>
      <c r="AE8" s="49"/>
      <c r="AF8" s="49"/>
      <c r="AG8" s="49"/>
      <c r="AH8" s="49"/>
      <c r="AI8" s="49"/>
      <c r="AJ8" s="49"/>
      <c r="AK8" s="49"/>
      <c r="AL8" s="49"/>
      <c r="AM8" s="49"/>
      <c r="AN8" s="49"/>
    </row>
    <row r="9" spans="1:40" ht="21" customHeight="1">
      <c r="A9" s="12"/>
      <c r="B9" s="160"/>
      <c r="C9" s="160"/>
      <c r="D9" s="160"/>
      <c r="E9" s="160"/>
      <c r="F9" s="160"/>
      <c r="G9" s="160"/>
      <c r="H9" s="160"/>
      <c r="I9" s="315"/>
      <c r="J9" s="315"/>
      <c r="K9" s="315"/>
      <c r="L9" s="315"/>
      <c r="M9" s="315" t="s">
        <v>9</v>
      </c>
      <c r="N9" s="315"/>
      <c r="O9" s="318"/>
      <c r="P9" s="318"/>
      <c r="Q9" s="318"/>
      <c r="R9" s="318"/>
      <c r="S9" s="318"/>
      <c r="T9" s="318"/>
      <c r="U9" s="318"/>
      <c r="V9" s="318"/>
      <c r="W9" s="318"/>
      <c r="X9" s="164" t="s">
        <v>154</v>
      </c>
      <c r="Y9" s="49"/>
      <c r="Z9" s="49"/>
      <c r="AA9" s="161"/>
      <c r="AB9" s="162"/>
    </row>
    <row r="10" spans="1:40" ht="24.75" customHeight="1">
      <c r="A10" s="12"/>
      <c r="B10" s="160"/>
      <c r="C10" s="160"/>
      <c r="D10" s="160"/>
      <c r="E10" s="160"/>
      <c r="F10" s="160"/>
      <c r="G10" s="160"/>
      <c r="H10" s="160"/>
      <c r="I10" s="158"/>
      <c r="J10" s="158"/>
      <c r="K10" s="158"/>
      <c r="L10" s="158"/>
      <c r="M10" s="158"/>
      <c r="N10" s="158"/>
      <c r="O10" s="156"/>
      <c r="P10" s="156"/>
      <c r="Q10" s="156"/>
      <c r="R10" s="156"/>
      <c r="S10" s="156"/>
      <c r="T10" s="156"/>
      <c r="U10" s="156"/>
      <c r="V10" s="156"/>
      <c r="W10" s="156"/>
      <c r="X10" s="164"/>
      <c r="Y10" s="49"/>
      <c r="Z10" s="49"/>
      <c r="AA10" s="49"/>
      <c r="AB10" s="49"/>
      <c r="AC10" s="49"/>
      <c r="AD10" s="49"/>
      <c r="AE10" s="49"/>
      <c r="AF10" s="49"/>
      <c r="AG10" s="49"/>
      <c r="AH10" s="49"/>
      <c r="AI10" s="49"/>
      <c r="AJ10" s="49"/>
      <c r="AK10" s="49"/>
      <c r="AL10" s="49"/>
      <c r="AM10" s="49"/>
      <c r="AN10" s="49"/>
    </row>
    <row r="11" spans="1:40" ht="18.75" customHeight="1">
      <c r="A11" s="12"/>
      <c r="B11" s="160"/>
      <c r="C11" s="160"/>
      <c r="D11" s="160"/>
      <c r="E11" s="160"/>
      <c r="F11" s="160"/>
      <c r="G11" s="160"/>
      <c r="H11" s="160"/>
      <c r="I11" s="160"/>
      <c r="J11" s="160"/>
      <c r="K11" s="160"/>
      <c r="L11" s="160"/>
      <c r="M11" s="158"/>
      <c r="N11" s="158"/>
      <c r="O11" s="156"/>
      <c r="P11" s="156"/>
      <c r="Q11" s="156"/>
      <c r="R11" s="156"/>
      <c r="S11" s="156"/>
      <c r="T11" s="156"/>
      <c r="U11" s="156"/>
      <c r="V11" s="156"/>
      <c r="W11" s="156"/>
      <c r="X11" s="164"/>
      <c r="Y11" s="49"/>
      <c r="Z11" s="49"/>
      <c r="AA11" s="161"/>
      <c r="AB11" s="162"/>
    </row>
    <row r="12" spans="1:40" ht="30.75" customHeight="1">
      <c r="A12" s="321" t="s">
        <v>5</v>
      </c>
      <c r="B12" s="321"/>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49"/>
    </row>
    <row r="13" spans="1:40" ht="21" customHeight="1">
      <c r="A13" s="13"/>
      <c r="B13" s="160"/>
      <c r="C13" s="160"/>
      <c r="D13" s="160"/>
      <c r="E13" s="160"/>
      <c r="F13" s="160"/>
      <c r="G13" s="160"/>
      <c r="H13" s="160"/>
      <c r="I13" s="160"/>
      <c r="J13" s="160"/>
      <c r="K13" s="160"/>
      <c r="L13" s="160"/>
      <c r="M13" s="160"/>
      <c r="N13" s="160"/>
      <c r="O13" s="160"/>
      <c r="P13" s="160"/>
      <c r="Q13" s="160"/>
      <c r="R13" s="160"/>
      <c r="S13" s="160"/>
      <c r="T13" s="160"/>
      <c r="U13" s="160"/>
      <c r="V13" s="160"/>
      <c r="W13" s="49"/>
      <c r="X13" s="49"/>
      <c r="Y13" s="49"/>
      <c r="Z13" s="49"/>
    </row>
    <row r="14" spans="1:40" s="2" customFormat="1" ht="21.75" customHeight="1">
      <c r="A14" s="157" t="s">
        <v>6</v>
      </c>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4"/>
      <c r="AA14" s="3"/>
      <c r="AB14" s="3"/>
      <c r="AC14" s="3"/>
      <c r="AD14" s="3"/>
      <c r="AE14" s="3"/>
      <c r="AF14" s="3"/>
      <c r="AG14" s="3"/>
      <c r="AH14" s="3"/>
      <c r="AI14" s="3"/>
      <c r="AJ14" s="3"/>
      <c r="AK14" s="3"/>
      <c r="AL14" s="3"/>
      <c r="AM14" s="3"/>
      <c r="AN14" s="3"/>
    </row>
    <row r="15" spans="1:40" s="2" customFormat="1" ht="21.75" customHeight="1">
      <c r="A15" s="157" t="s">
        <v>97</v>
      </c>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4"/>
      <c r="AA15" s="49"/>
      <c r="AB15" s="49"/>
      <c r="AC15" s="49"/>
      <c r="AD15" s="49"/>
      <c r="AE15" s="49"/>
      <c r="AF15" s="49"/>
      <c r="AG15" s="49"/>
      <c r="AH15" s="49"/>
      <c r="AI15" s="49"/>
      <c r="AJ15" s="49"/>
      <c r="AK15" s="49"/>
      <c r="AL15" s="49"/>
      <c r="AM15" s="49"/>
      <c r="AN15" s="49"/>
    </row>
    <row r="16" spans="1:40" s="2" customFormat="1" ht="21.75" customHeight="1">
      <c r="A16" s="146" t="s">
        <v>143</v>
      </c>
      <c r="B16" s="157"/>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4"/>
      <c r="AA16" s="161"/>
      <c r="AB16" s="162"/>
      <c r="AC16" s="3"/>
      <c r="AD16" s="3"/>
      <c r="AE16" s="3"/>
      <c r="AF16" s="3"/>
      <c r="AG16" s="3"/>
      <c r="AH16" s="3"/>
      <c r="AI16" s="3"/>
      <c r="AJ16" s="3"/>
      <c r="AK16" s="3"/>
      <c r="AL16" s="3"/>
      <c r="AM16" s="3"/>
      <c r="AN16" s="3"/>
    </row>
    <row r="17" spans="1:40" s="2" customFormat="1" ht="21.75" customHeight="1">
      <c r="A17" s="121" t="s">
        <v>76</v>
      </c>
      <c r="B17" s="156" t="s">
        <v>98</v>
      </c>
      <c r="C17" s="4"/>
      <c r="D17" s="4"/>
      <c r="E17" s="4"/>
      <c r="F17" s="4"/>
      <c r="G17" s="4"/>
      <c r="H17" s="4"/>
      <c r="I17" s="122"/>
      <c r="J17" s="121" t="s">
        <v>76</v>
      </c>
      <c r="K17" s="156" t="s">
        <v>99</v>
      </c>
      <c r="L17" s="15"/>
      <c r="M17" s="15"/>
      <c r="N17" s="15" t="s">
        <v>100</v>
      </c>
      <c r="O17" s="9"/>
      <c r="P17" s="9"/>
      <c r="Q17" s="9"/>
      <c r="R17" s="9"/>
      <c r="S17" s="9"/>
      <c r="T17" s="9"/>
      <c r="U17" s="9"/>
      <c r="V17" s="9"/>
      <c r="W17" s="9"/>
      <c r="X17" s="9"/>
      <c r="Y17" s="9"/>
      <c r="Z17" s="14"/>
      <c r="AA17" s="161" t="s">
        <v>25</v>
      </c>
      <c r="AB17" s="162" t="s">
        <v>77</v>
      </c>
      <c r="AJ17" s="3"/>
      <c r="AK17" s="3"/>
      <c r="AL17" s="3"/>
      <c r="AM17" s="3"/>
      <c r="AN17" s="3"/>
    </row>
    <row r="18" spans="1:40" s="2" customFormat="1" ht="21.75" customHeight="1">
      <c r="A18" s="146" t="s">
        <v>144</v>
      </c>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4"/>
      <c r="AA18" s="54"/>
      <c r="AB18" s="54"/>
      <c r="AJ18" s="3"/>
      <c r="AK18" s="3"/>
      <c r="AL18" s="3"/>
      <c r="AM18" s="3"/>
      <c r="AN18" s="3"/>
    </row>
    <row r="19" spans="1:40" s="2" customFormat="1" ht="10.9" customHeight="1">
      <c r="A19" s="322" t="s">
        <v>76</v>
      </c>
      <c r="B19" s="323" t="s">
        <v>101</v>
      </c>
      <c r="C19" s="323"/>
      <c r="D19" s="323"/>
      <c r="E19" s="323"/>
      <c r="F19" s="323"/>
      <c r="G19" s="323"/>
      <c r="H19" s="323"/>
      <c r="I19" s="322" t="s">
        <v>76</v>
      </c>
      <c r="J19" s="323" t="s">
        <v>99</v>
      </c>
      <c r="K19" s="323"/>
      <c r="L19" s="323"/>
      <c r="M19" s="324"/>
      <c r="N19" s="15" t="s">
        <v>130</v>
      </c>
      <c r="O19" s="157"/>
      <c r="P19" s="157"/>
      <c r="Q19" s="157"/>
      <c r="R19" s="157"/>
      <c r="S19" s="157"/>
      <c r="T19" s="157"/>
      <c r="U19" s="157"/>
      <c r="V19" s="157"/>
      <c r="W19" s="157"/>
      <c r="X19" s="157"/>
      <c r="Y19" s="157"/>
      <c r="Z19" s="14"/>
      <c r="AA19" s="327" t="s">
        <v>25</v>
      </c>
      <c r="AB19" s="328" t="s">
        <v>77</v>
      </c>
      <c r="AC19" s="328"/>
      <c r="AD19" s="328"/>
      <c r="AE19" s="328"/>
      <c r="AF19" s="328"/>
      <c r="AG19" s="328"/>
      <c r="AH19" s="162"/>
      <c r="AI19" s="162"/>
      <c r="AJ19" s="3"/>
      <c r="AK19" s="3"/>
      <c r="AL19" s="3"/>
      <c r="AM19" s="3"/>
      <c r="AN19" s="3"/>
    </row>
    <row r="20" spans="1:40" s="2" customFormat="1" ht="10.9" customHeight="1">
      <c r="A20" s="322"/>
      <c r="B20" s="323"/>
      <c r="C20" s="323"/>
      <c r="D20" s="323"/>
      <c r="E20" s="323"/>
      <c r="F20" s="323"/>
      <c r="G20" s="323"/>
      <c r="H20" s="323"/>
      <c r="I20" s="322"/>
      <c r="J20" s="323"/>
      <c r="K20" s="323"/>
      <c r="L20" s="323"/>
      <c r="M20" s="324"/>
      <c r="N20" s="15" t="s">
        <v>131</v>
      </c>
      <c r="O20" s="157"/>
      <c r="P20" s="157"/>
      <c r="Q20" s="157"/>
      <c r="R20" s="157"/>
      <c r="S20" s="157"/>
      <c r="T20" s="157"/>
      <c r="U20" s="157"/>
      <c r="V20" s="157"/>
      <c r="W20" s="157"/>
      <c r="X20" s="157"/>
      <c r="Y20" s="157"/>
      <c r="Z20" s="14"/>
      <c r="AA20" s="327"/>
      <c r="AB20" s="328"/>
      <c r="AC20" s="328"/>
      <c r="AD20" s="328"/>
      <c r="AE20" s="328"/>
      <c r="AF20" s="328"/>
      <c r="AG20" s="328"/>
      <c r="AH20" s="162"/>
      <c r="AI20" s="162"/>
      <c r="AJ20" s="49"/>
      <c r="AK20" s="49"/>
      <c r="AL20" s="49"/>
      <c r="AM20" s="49"/>
      <c r="AN20" s="49"/>
    </row>
    <row r="21" spans="1:40" s="2" customFormat="1" ht="21.75" customHeight="1">
      <c r="A21" s="146" t="s">
        <v>139</v>
      </c>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4"/>
      <c r="AA21" s="54"/>
      <c r="AB21" s="54"/>
      <c r="AJ21" s="3"/>
      <c r="AK21" s="3"/>
      <c r="AL21" s="3"/>
      <c r="AM21" s="3"/>
      <c r="AN21" s="3"/>
    </row>
    <row r="22" spans="1:40" s="2" customFormat="1" ht="21.75" customHeight="1">
      <c r="A22" s="121" t="s">
        <v>76</v>
      </c>
      <c r="B22" s="156" t="s">
        <v>140</v>
      </c>
      <c r="C22" s="157"/>
      <c r="D22" s="157"/>
      <c r="E22" s="157"/>
      <c r="F22" s="154"/>
      <c r="G22" s="155"/>
      <c r="H22" s="155"/>
      <c r="I22" s="155"/>
      <c r="J22" s="155"/>
      <c r="K22" s="155"/>
      <c r="L22" s="155"/>
      <c r="M22" s="155"/>
      <c r="N22" s="155"/>
      <c r="O22" s="155"/>
      <c r="P22" s="155"/>
      <c r="Q22" s="155"/>
      <c r="R22" s="155"/>
      <c r="S22" s="155"/>
      <c r="T22" s="155"/>
      <c r="U22" s="155"/>
      <c r="V22" s="155"/>
      <c r="W22" s="155"/>
      <c r="X22" s="155"/>
      <c r="Y22" s="155"/>
      <c r="Z22" s="155"/>
      <c r="AA22" s="161" t="s">
        <v>25</v>
      </c>
      <c r="AB22" s="162" t="s">
        <v>77</v>
      </c>
      <c r="AJ22" s="3"/>
      <c r="AK22" s="3"/>
      <c r="AL22" s="3"/>
      <c r="AM22" s="3"/>
      <c r="AN22" s="3"/>
    </row>
    <row r="23" spans="1:40" s="2" customFormat="1" ht="21.75" customHeight="1">
      <c r="A23" s="121" t="s">
        <v>76</v>
      </c>
      <c r="B23" s="156" t="s">
        <v>141</v>
      </c>
      <c r="C23" s="157"/>
      <c r="D23" s="157"/>
      <c r="E23" s="157"/>
      <c r="F23" s="157"/>
      <c r="G23" s="157"/>
      <c r="H23" s="157"/>
      <c r="I23" s="157"/>
      <c r="J23" s="157"/>
      <c r="K23" s="157"/>
      <c r="L23" s="157"/>
      <c r="M23" s="157"/>
      <c r="N23" s="157"/>
      <c r="O23" s="157"/>
      <c r="P23" s="157"/>
      <c r="Q23" s="157"/>
      <c r="R23" s="157"/>
      <c r="S23" s="157"/>
      <c r="T23" s="14"/>
      <c r="U23" s="157"/>
      <c r="V23" s="157"/>
      <c r="W23" s="157"/>
      <c r="X23" s="157"/>
      <c r="Y23" s="157"/>
      <c r="Z23" s="14"/>
      <c r="AA23" s="161"/>
      <c r="AB23" s="162"/>
      <c r="AJ23" s="3"/>
      <c r="AK23" s="3"/>
      <c r="AL23" s="3"/>
      <c r="AM23" s="3"/>
      <c r="AN23" s="3"/>
    </row>
    <row r="24" spans="1:40" s="5" customFormat="1" ht="21.75" customHeight="1">
      <c r="A24" s="147" t="s">
        <v>22</v>
      </c>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6"/>
      <c r="AA24" s="54"/>
      <c r="AB24" s="54"/>
      <c r="AJ24" s="3"/>
      <c r="AK24" s="3"/>
      <c r="AL24" s="3"/>
      <c r="AM24" s="3"/>
      <c r="AN24" s="3"/>
    </row>
    <row r="25" spans="1:40" s="5" customFormat="1" ht="21.75" customHeight="1">
      <c r="A25" s="121" t="s">
        <v>76</v>
      </c>
      <c r="B25" s="156" t="s">
        <v>102</v>
      </c>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6"/>
      <c r="AA25" s="161" t="s">
        <v>25</v>
      </c>
      <c r="AB25" s="6" t="s">
        <v>78</v>
      </c>
      <c r="AJ25" s="3"/>
      <c r="AK25" s="3"/>
      <c r="AL25" s="3"/>
      <c r="AM25" s="3"/>
      <c r="AN25" s="3"/>
    </row>
    <row r="26" spans="1:40" s="5" customFormat="1" ht="21.75" customHeight="1">
      <c r="A26" s="121" t="s">
        <v>76</v>
      </c>
      <c r="B26" s="156" t="s">
        <v>79</v>
      </c>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6"/>
      <c r="AA26" s="161" t="s">
        <v>25</v>
      </c>
      <c r="AB26" s="6" t="s">
        <v>78</v>
      </c>
      <c r="AJ26" s="49"/>
      <c r="AK26" s="49"/>
      <c r="AL26" s="49"/>
      <c r="AM26" s="49"/>
      <c r="AN26" s="49"/>
    </row>
    <row r="27" spans="1:40" s="5" customFormat="1" ht="21.75" customHeight="1">
      <c r="A27" s="7" t="s">
        <v>103</v>
      </c>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6"/>
      <c r="AA27" s="54"/>
      <c r="AB27" s="54"/>
      <c r="AJ27" s="3"/>
      <c r="AK27" s="3"/>
      <c r="AL27" s="3"/>
      <c r="AM27" s="3"/>
      <c r="AN27" s="3"/>
    </row>
    <row r="28" spans="1:40" s="2" customFormat="1" ht="21.75" customHeight="1">
      <c r="A28" s="146" t="s">
        <v>135</v>
      </c>
      <c r="B28" s="9"/>
      <c r="C28" s="9"/>
      <c r="D28" s="9"/>
      <c r="E28" s="9"/>
      <c r="F28" s="9"/>
      <c r="G28" s="9"/>
      <c r="H28" s="9"/>
      <c r="I28" s="9"/>
      <c r="J28" s="9"/>
      <c r="K28" s="9"/>
      <c r="L28" s="9"/>
      <c r="M28" s="9"/>
      <c r="N28" s="9"/>
      <c r="O28" s="9"/>
      <c r="P28" s="9"/>
      <c r="Q28" s="9"/>
      <c r="R28" s="9"/>
      <c r="S28" s="9"/>
      <c r="T28" s="9"/>
      <c r="U28" s="9"/>
      <c r="V28" s="9"/>
      <c r="W28" s="9"/>
      <c r="X28" s="9"/>
      <c r="Y28" s="9"/>
      <c r="Z28" s="14"/>
      <c r="AA28" s="111" t="s">
        <v>25</v>
      </c>
      <c r="AB28" s="120" t="str">
        <f>HYPERLINK("http://hp.wam.go.jp/Portals/0/docs/gyoumu/fukushikashitsuke/H26keiyaku/H26_duty.pdf","「機構貸付金に対する責務についてのご説明」")</f>
        <v>「機構貸付金に対する責務についてのご説明」</v>
      </c>
      <c r="AC28" s="120"/>
      <c r="AD28" s="120"/>
      <c r="AE28" s="120"/>
      <c r="AF28" s="120"/>
      <c r="AG28" s="120"/>
      <c r="AH28" s="120"/>
      <c r="AJ28" s="3"/>
      <c r="AK28" s="3"/>
      <c r="AL28" s="3"/>
      <c r="AM28" s="3"/>
      <c r="AN28" s="3"/>
    </row>
    <row r="29" spans="1:40" s="2" customFormat="1" ht="21.75" customHeight="1">
      <c r="A29" s="121" t="s">
        <v>76</v>
      </c>
      <c r="B29" s="9" t="s">
        <v>132</v>
      </c>
      <c r="C29" s="9"/>
      <c r="D29" s="9"/>
      <c r="E29" s="9"/>
      <c r="F29" s="9"/>
      <c r="G29" s="9"/>
      <c r="H29" s="9"/>
      <c r="I29" s="9"/>
      <c r="J29" s="9"/>
      <c r="K29" s="9"/>
      <c r="L29" s="9"/>
      <c r="M29" s="9"/>
      <c r="N29" s="9"/>
      <c r="O29" s="9"/>
      <c r="P29" s="9"/>
      <c r="Q29" s="9"/>
      <c r="R29" s="9"/>
      <c r="S29" s="9"/>
      <c r="T29" s="9"/>
      <c r="U29" s="9"/>
      <c r="V29" s="9"/>
      <c r="W29" s="9"/>
      <c r="X29" s="9"/>
      <c r="Y29" s="9"/>
      <c r="Z29" s="14"/>
      <c r="AA29" s="54"/>
      <c r="AB29" s="112" t="s">
        <v>104</v>
      </c>
      <c r="AJ29" s="3"/>
      <c r="AK29" s="3"/>
      <c r="AL29" s="3"/>
      <c r="AM29" s="3"/>
      <c r="AN29" s="3"/>
    </row>
    <row r="30" spans="1:40" s="2" customFormat="1" ht="21.75" customHeight="1">
      <c r="A30" s="146" t="s">
        <v>145</v>
      </c>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4"/>
      <c r="AJ30" s="3"/>
      <c r="AK30" s="3"/>
      <c r="AL30" s="3"/>
      <c r="AM30" s="3"/>
      <c r="AN30" s="3"/>
    </row>
    <row r="31" spans="1:40" s="2" customFormat="1" ht="21.75" customHeight="1">
      <c r="A31" s="121" t="s">
        <v>76</v>
      </c>
      <c r="B31" s="156" t="s">
        <v>105</v>
      </c>
      <c r="C31" s="157"/>
      <c r="D31" s="157"/>
      <c r="E31" s="121" t="s">
        <v>76</v>
      </c>
      <c r="F31" s="156" t="s">
        <v>106</v>
      </c>
      <c r="G31" s="157"/>
      <c r="H31" s="157"/>
      <c r="I31" s="157"/>
      <c r="J31" s="121" t="s">
        <v>76</v>
      </c>
      <c r="K31" s="123" t="s">
        <v>107</v>
      </c>
      <c r="L31" s="157"/>
      <c r="M31" s="157"/>
      <c r="N31" s="157"/>
      <c r="O31" s="157"/>
      <c r="P31" s="157"/>
      <c r="Q31" s="157"/>
      <c r="R31" s="157"/>
      <c r="S31" s="157"/>
      <c r="T31" s="157"/>
      <c r="U31" s="157"/>
      <c r="V31" s="157"/>
      <c r="W31" s="157"/>
      <c r="X31" s="157"/>
      <c r="Y31" s="157"/>
      <c r="Z31" s="14"/>
      <c r="AA31" s="161" t="s">
        <v>25</v>
      </c>
      <c r="AB31" s="6" t="s">
        <v>80</v>
      </c>
    </row>
    <row r="32" spans="1:40" s="2" customFormat="1" ht="21.75" customHeight="1">
      <c r="A32" s="147" t="s">
        <v>23</v>
      </c>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4"/>
      <c r="AA32" s="54"/>
      <c r="AB32" s="54"/>
    </row>
    <row r="33" spans="1:40" customFormat="1" ht="21.75" customHeight="1">
      <c r="A33" s="121" t="s">
        <v>76</v>
      </c>
      <c r="B33" s="156" t="s">
        <v>108</v>
      </c>
      <c r="C33" s="17"/>
      <c r="D33" s="17"/>
      <c r="E33" s="17"/>
      <c r="F33" s="17"/>
      <c r="G33" s="17"/>
      <c r="H33" s="17"/>
      <c r="I33" s="17"/>
      <c r="J33" s="17"/>
      <c r="K33" s="17"/>
      <c r="L33" s="17"/>
      <c r="M33" s="17"/>
      <c r="N33" s="17"/>
      <c r="O33" s="17"/>
      <c r="P33" s="17"/>
      <c r="Q33" s="17"/>
      <c r="R33" s="17"/>
      <c r="S33" s="17"/>
      <c r="T33" s="17"/>
      <c r="U33" s="17"/>
      <c r="V33" s="17"/>
      <c r="W33" s="17"/>
      <c r="X33" s="17"/>
      <c r="Y33" s="17"/>
      <c r="Z33" s="18"/>
      <c r="AA33" s="161" t="s">
        <v>25</v>
      </c>
      <c r="AB33" s="6" t="s">
        <v>78</v>
      </c>
      <c r="AJ33" s="2"/>
      <c r="AK33" s="2"/>
      <c r="AL33" s="2"/>
      <c r="AM33" s="2"/>
      <c r="AN33" s="2"/>
    </row>
    <row r="34" spans="1:40" customFormat="1" ht="21.75" customHeight="1">
      <c r="A34" s="9" t="s">
        <v>109</v>
      </c>
      <c r="B34" s="156" t="s">
        <v>110</v>
      </c>
      <c r="C34" s="17"/>
      <c r="D34" s="17"/>
      <c r="E34" s="17"/>
      <c r="F34" s="17"/>
      <c r="G34" s="17"/>
      <c r="H34" s="17"/>
      <c r="I34" s="17"/>
      <c r="J34" s="17"/>
      <c r="K34" s="17"/>
      <c r="L34" s="17"/>
      <c r="M34" s="17"/>
      <c r="N34" s="17"/>
      <c r="O34" s="17"/>
      <c r="P34" s="17"/>
      <c r="Q34" s="17"/>
      <c r="R34" s="17"/>
      <c r="S34" s="17"/>
      <c r="T34" s="17"/>
      <c r="U34" s="17"/>
      <c r="V34" s="17"/>
      <c r="W34" s="17"/>
      <c r="X34" s="17"/>
      <c r="Y34" s="17"/>
      <c r="Z34" s="18"/>
      <c r="AA34" s="54"/>
      <c r="AB34" s="54"/>
      <c r="AJ34" s="2"/>
      <c r="AK34" s="2"/>
      <c r="AL34" s="2"/>
      <c r="AM34" s="2"/>
      <c r="AN34" s="2"/>
    </row>
    <row r="35" spans="1:40" s="2" customFormat="1" ht="21.75" customHeight="1">
      <c r="A35" s="146" t="s">
        <v>146</v>
      </c>
      <c r="B35" s="6"/>
      <c r="C35" s="6"/>
      <c r="D35" s="6"/>
      <c r="E35" s="6"/>
      <c r="F35" s="6"/>
      <c r="G35" s="6"/>
      <c r="H35" s="6"/>
      <c r="I35" s="6"/>
      <c r="J35" s="6"/>
      <c r="K35" s="6"/>
      <c r="L35" s="6"/>
      <c r="M35" s="6"/>
      <c r="N35" s="6"/>
      <c r="O35" s="6"/>
      <c r="P35" s="6"/>
      <c r="Q35" s="6"/>
      <c r="R35" s="6"/>
      <c r="S35" s="6"/>
      <c r="T35" s="6"/>
      <c r="U35" s="6"/>
      <c r="V35" s="6"/>
      <c r="W35" s="6"/>
      <c r="X35" s="6"/>
      <c r="Y35" s="6"/>
      <c r="Z35" s="14"/>
      <c r="AA35" s="54"/>
      <c r="AB35" s="54"/>
    </row>
    <row r="36" spans="1:40" s="2" customFormat="1" ht="21.75" customHeight="1">
      <c r="A36" s="121" t="s">
        <v>76</v>
      </c>
      <c r="B36" s="9" t="s">
        <v>111</v>
      </c>
      <c r="C36" s="9"/>
      <c r="D36" s="9"/>
      <c r="E36" s="9"/>
      <c r="F36" s="9"/>
      <c r="G36" s="9"/>
      <c r="H36" s="9"/>
      <c r="I36" s="9"/>
      <c r="J36" s="9"/>
      <c r="K36" s="9"/>
      <c r="L36" s="9"/>
      <c r="M36" s="9"/>
      <c r="N36" s="9"/>
      <c r="O36" s="9"/>
      <c r="P36" s="9"/>
      <c r="Q36" s="9"/>
      <c r="R36" s="9"/>
      <c r="S36" s="9"/>
      <c r="T36" s="9"/>
      <c r="U36" s="9"/>
      <c r="V36" s="9"/>
      <c r="W36" s="9"/>
      <c r="X36" s="9"/>
      <c r="Y36" s="9"/>
      <c r="Z36" s="14"/>
      <c r="AA36" s="161" t="s">
        <v>25</v>
      </c>
      <c r="AB36" s="6" t="s">
        <v>78</v>
      </c>
    </row>
    <row r="37" spans="1:40" s="2" customFormat="1" ht="21.75" customHeight="1">
      <c r="A37" s="146" t="s">
        <v>148</v>
      </c>
      <c r="B37" s="9"/>
      <c r="C37" s="9"/>
      <c r="D37" s="9"/>
      <c r="E37" s="9"/>
      <c r="F37" s="9"/>
      <c r="G37" s="9"/>
      <c r="H37" s="9"/>
      <c r="I37" s="9"/>
      <c r="J37" s="9"/>
      <c r="K37" s="9"/>
      <c r="L37" s="9"/>
      <c r="M37" s="9"/>
      <c r="N37" s="9"/>
      <c r="O37" s="9"/>
      <c r="P37" s="9"/>
      <c r="Q37" s="9"/>
      <c r="R37" s="9"/>
      <c r="S37" s="9"/>
      <c r="T37" s="9"/>
      <c r="U37" s="9"/>
      <c r="V37" s="9"/>
      <c r="W37" s="9"/>
      <c r="X37" s="9"/>
      <c r="Y37" s="9"/>
      <c r="Z37" s="14"/>
      <c r="AA37" s="54"/>
      <c r="AB37" s="54"/>
    </row>
    <row r="38" spans="1:40" s="2" customFormat="1" ht="21.75" customHeight="1">
      <c r="A38" s="121" t="s">
        <v>76</v>
      </c>
      <c r="B38" s="156" t="s">
        <v>136</v>
      </c>
      <c r="C38" s="9"/>
      <c r="D38" s="9"/>
      <c r="E38" s="9"/>
      <c r="F38" s="9"/>
      <c r="G38" s="9"/>
      <c r="H38" s="9"/>
      <c r="I38" s="9"/>
      <c r="J38" s="9"/>
      <c r="K38" s="9"/>
      <c r="L38" s="9"/>
      <c r="M38" s="9"/>
      <c r="N38" s="9"/>
      <c r="O38" s="9"/>
      <c r="P38" s="9"/>
      <c r="Q38" s="9"/>
      <c r="R38" s="9"/>
      <c r="S38" s="9"/>
      <c r="T38" s="9"/>
      <c r="U38" s="9"/>
      <c r="V38" s="9"/>
      <c r="W38" s="9"/>
      <c r="X38" s="9"/>
      <c r="Y38" s="9"/>
      <c r="Z38" s="14"/>
      <c r="AA38" s="161" t="s">
        <v>25</v>
      </c>
      <c r="AB38" s="6" t="s">
        <v>78</v>
      </c>
    </row>
    <row r="39" spans="1:40" s="2" customFormat="1" ht="21.75" customHeight="1">
      <c r="A39" s="146" t="s">
        <v>147</v>
      </c>
      <c r="B39" s="9"/>
      <c r="C39" s="9"/>
      <c r="D39" s="9"/>
      <c r="E39" s="9"/>
      <c r="F39" s="9"/>
      <c r="G39" s="9"/>
      <c r="H39" s="9"/>
      <c r="I39" s="9"/>
      <c r="J39" s="9"/>
      <c r="K39" s="9"/>
      <c r="L39" s="9"/>
      <c r="M39" s="9"/>
      <c r="N39" s="9"/>
      <c r="O39" s="9"/>
      <c r="P39" s="9"/>
      <c r="Q39" s="9"/>
      <c r="R39" s="9"/>
      <c r="S39" s="9"/>
      <c r="T39" s="9"/>
      <c r="U39" s="9"/>
      <c r="V39" s="9"/>
      <c r="W39" s="9"/>
      <c r="X39" s="9"/>
      <c r="Y39" s="9"/>
      <c r="Z39" s="14"/>
      <c r="AA39" s="54"/>
      <c r="AB39" s="54"/>
      <c r="AJ39" s="5"/>
      <c r="AK39" s="5"/>
      <c r="AL39" s="5"/>
      <c r="AM39" s="5"/>
      <c r="AN39" s="5"/>
    </row>
    <row r="40" spans="1:40" s="2" customFormat="1" ht="21.75" customHeight="1">
      <c r="A40" s="121" t="s">
        <v>76</v>
      </c>
      <c r="B40" s="7" t="s">
        <v>112</v>
      </c>
      <c r="C40" s="6"/>
      <c r="D40" s="6"/>
      <c r="E40" s="9"/>
      <c r="F40" s="9"/>
      <c r="G40" s="9"/>
      <c r="H40" s="9"/>
      <c r="I40" s="9"/>
      <c r="J40" s="9"/>
      <c r="K40" s="9"/>
      <c r="L40" s="9"/>
      <c r="M40" s="9"/>
      <c r="N40" s="9"/>
      <c r="O40" s="9"/>
      <c r="P40" s="9"/>
      <c r="Q40" s="9"/>
      <c r="R40" s="9"/>
      <c r="S40" s="9"/>
      <c r="T40" s="9"/>
      <c r="U40" s="9"/>
      <c r="V40" s="9"/>
      <c r="W40" s="9"/>
      <c r="X40" s="9"/>
      <c r="Y40" s="9"/>
      <c r="Z40" s="14"/>
      <c r="AA40" s="161" t="s">
        <v>25</v>
      </c>
      <c r="AB40" s="6" t="s">
        <v>78</v>
      </c>
      <c r="AJ40" s="5"/>
      <c r="AK40" s="5"/>
      <c r="AL40" s="5"/>
      <c r="AM40" s="5"/>
      <c r="AN40" s="5"/>
    </row>
    <row r="41" spans="1:40" s="2" customFormat="1" ht="21.75" customHeight="1">
      <c r="A41" s="146" t="s">
        <v>149</v>
      </c>
      <c r="B41" s="9"/>
      <c r="C41" s="9"/>
      <c r="D41" s="9"/>
      <c r="E41" s="9"/>
      <c r="F41" s="9"/>
      <c r="G41" s="9"/>
      <c r="H41" s="9"/>
      <c r="I41" s="9"/>
      <c r="J41" s="9"/>
      <c r="K41" s="9"/>
      <c r="L41" s="9"/>
      <c r="M41" s="9"/>
      <c r="N41" s="9"/>
      <c r="O41" s="9"/>
      <c r="P41" s="9"/>
      <c r="Q41" s="9"/>
      <c r="R41" s="9"/>
      <c r="S41" s="9"/>
      <c r="T41" s="9"/>
      <c r="U41" s="9"/>
      <c r="V41" s="9"/>
      <c r="W41" s="9"/>
      <c r="X41" s="9"/>
      <c r="Y41" s="9"/>
      <c r="Z41" s="14"/>
      <c r="AA41" s="54"/>
      <c r="AB41" s="54"/>
      <c r="AJ41" s="5"/>
      <c r="AK41" s="5"/>
      <c r="AL41" s="5"/>
      <c r="AM41" s="5"/>
      <c r="AN41" s="5"/>
    </row>
    <row r="42" spans="1:40" customFormat="1" ht="21.75" customHeight="1">
      <c r="A42" s="121" t="s">
        <v>76</v>
      </c>
      <c r="B42" s="7" t="s">
        <v>153</v>
      </c>
      <c r="C42" s="7"/>
      <c r="D42" s="7"/>
      <c r="E42" s="156"/>
      <c r="F42" s="156"/>
      <c r="G42" s="156"/>
      <c r="H42" s="156"/>
      <c r="I42" s="156"/>
      <c r="J42" s="156"/>
      <c r="K42" s="156"/>
      <c r="L42" s="156"/>
      <c r="M42" s="156"/>
      <c r="N42" s="156"/>
      <c r="O42" s="156"/>
      <c r="P42" s="156"/>
      <c r="Q42" s="156"/>
      <c r="R42" s="156"/>
      <c r="S42" s="156"/>
      <c r="T42" s="156"/>
      <c r="U42" s="156"/>
      <c r="V42" s="156"/>
      <c r="W42" s="156"/>
      <c r="X42" s="156"/>
      <c r="Y42" s="156"/>
      <c r="Z42" s="18"/>
      <c r="AA42" s="161" t="s">
        <v>25</v>
      </c>
      <c r="AB42" s="6" t="s">
        <v>78</v>
      </c>
      <c r="AC42" s="14"/>
      <c r="AD42" s="14"/>
      <c r="AE42" s="14"/>
      <c r="AF42" s="14"/>
      <c r="AG42" s="14"/>
      <c r="AH42" s="14"/>
      <c r="AI42" s="14"/>
      <c r="AJ42" s="5"/>
      <c r="AK42" s="5"/>
      <c r="AL42" s="5"/>
      <c r="AM42" s="5"/>
      <c r="AN42" s="5"/>
    </row>
    <row r="43" spans="1:40" customFormat="1" ht="21.75" customHeight="1">
      <c r="A43" s="156"/>
      <c r="B43" s="156" t="s">
        <v>134</v>
      </c>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8"/>
      <c r="AA43" s="54"/>
      <c r="AB43" s="54"/>
      <c r="AC43" s="2"/>
      <c r="AD43" s="2"/>
      <c r="AE43" s="2"/>
      <c r="AF43" s="2"/>
      <c r="AG43" s="2"/>
      <c r="AH43" s="2"/>
      <c r="AI43" s="2"/>
      <c r="AJ43" s="2"/>
      <c r="AK43" s="2"/>
      <c r="AL43" s="2"/>
      <c r="AM43" s="2"/>
      <c r="AN43" s="2"/>
    </row>
    <row r="44" spans="1:40" customFormat="1" ht="21.75" customHeight="1">
      <c r="A44" s="156"/>
      <c r="B44" s="156" t="s">
        <v>133</v>
      </c>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8"/>
      <c r="AA44" s="54"/>
      <c r="AB44" s="54"/>
      <c r="AC44" s="2"/>
      <c r="AD44" s="2"/>
      <c r="AE44" s="2"/>
      <c r="AF44" s="2"/>
      <c r="AG44" s="2"/>
      <c r="AH44" s="2"/>
      <c r="AI44" s="2"/>
      <c r="AJ44" s="2"/>
      <c r="AK44" s="2"/>
      <c r="AL44" s="2"/>
      <c r="AM44" s="2"/>
      <c r="AN44" s="2"/>
    </row>
    <row r="45" spans="1:40" s="2" customFormat="1" ht="21.75" customHeight="1">
      <c r="A45" s="146" t="s">
        <v>150</v>
      </c>
      <c r="B45" s="9"/>
      <c r="C45" s="9"/>
      <c r="D45" s="9"/>
      <c r="E45" s="9"/>
      <c r="F45" s="9"/>
      <c r="G45" s="9"/>
      <c r="H45" s="9"/>
      <c r="I45" s="9"/>
      <c r="J45" s="9"/>
      <c r="K45" s="9"/>
      <c r="L45" s="9"/>
      <c r="M45" s="9"/>
      <c r="N45" s="9"/>
      <c r="O45" s="9"/>
      <c r="P45" s="9"/>
      <c r="Q45" s="9"/>
      <c r="R45" s="9"/>
      <c r="S45" s="9"/>
      <c r="T45" s="9"/>
      <c r="U45" s="9"/>
      <c r="V45" s="9"/>
      <c r="W45" s="9"/>
      <c r="X45" s="9"/>
      <c r="Y45" s="9"/>
      <c r="Z45" s="14"/>
      <c r="AA45" s="161"/>
      <c r="AB45" s="6"/>
      <c r="AC45"/>
      <c r="AD45"/>
      <c r="AE45"/>
      <c r="AF45"/>
      <c r="AG45"/>
      <c r="AH45"/>
      <c r="AI45"/>
    </row>
    <row r="46" spans="1:40" s="2" customFormat="1" ht="21.75" customHeight="1">
      <c r="A46" s="121" t="s">
        <v>76</v>
      </c>
      <c r="B46" s="156" t="s">
        <v>138</v>
      </c>
      <c r="C46" s="9"/>
      <c r="D46" s="9"/>
      <c r="E46" s="9"/>
      <c r="F46" s="9"/>
      <c r="G46" s="9"/>
      <c r="H46" s="9"/>
      <c r="I46" s="9"/>
      <c r="J46" s="9"/>
      <c r="K46" s="9"/>
      <c r="L46" s="9"/>
      <c r="M46" s="9"/>
      <c r="N46" s="9"/>
      <c r="O46" s="9"/>
      <c r="P46" s="9"/>
      <c r="Q46" s="9"/>
      <c r="R46" s="9"/>
      <c r="S46" s="9"/>
      <c r="T46" s="9"/>
      <c r="U46" s="9"/>
      <c r="V46" s="9"/>
      <c r="W46" s="9"/>
      <c r="X46" s="9"/>
      <c r="Y46" s="9"/>
      <c r="Z46" s="14"/>
      <c r="AA46" s="161" t="s">
        <v>25</v>
      </c>
      <c r="AB46" s="6" t="s">
        <v>78</v>
      </c>
      <c r="AC46"/>
      <c r="AD46"/>
      <c r="AE46"/>
      <c r="AF46"/>
      <c r="AG46"/>
      <c r="AH46"/>
      <c r="AI46"/>
    </row>
    <row r="47" spans="1:40" s="2" customFormat="1" ht="21.75" customHeight="1">
      <c r="A47" s="146" t="s">
        <v>151</v>
      </c>
      <c r="B47" s="9"/>
      <c r="C47" s="9"/>
      <c r="D47" s="9"/>
      <c r="E47" s="9"/>
      <c r="F47" s="9"/>
      <c r="G47" s="9"/>
      <c r="H47" s="9"/>
      <c r="I47" s="9"/>
      <c r="J47" s="9"/>
      <c r="K47" s="9"/>
      <c r="L47" s="9"/>
      <c r="M47" s="9"/>
      <c r="N47" s="9"/>
      <c r="O47" s="9"/>
      <c r="P47" s="9"/>
      <c r="Q47" s="9"/>
      <c r="R47" s="9"/>
      <c r="S47" s="9"/>
      <c r="T47" s="9"/>
      <c r="U47" s="9"/>
      <c r="V47" s="9"/>
      <c r="W47" s="9"/>
      <c r="X47" s="9"/>
      <c r="Y47" s="9"/>
      <c r="Z47" s="14"/>
      <c r="AA47" s="54"/>
      <c r="AB47" s="54"/>
    </row>
    <row r="48" spans="1:40" s="2" customFormat="1" ht="21.75" customHeight="1">
      <c r="A48" s="121" t="s">
        <v>76</v>
      </c>
      <c r="B48" s="156" t="s">
        <v>113</v>
      </c>
      <c r="C48" s="9"/>
      <c r="D48" s="9"/>
      <c r="E48" s="9"/>
      <c r="F48" s="9"/>
      <c r="G48" s="9"/>
      <c r="H48" s="9"/>
      <c r="I48" s="9"/>
      <c r="J48" s="9"/>
      <c r="K48" s="9"/>
      <c r="L48" s="9"/>
      <c r="M48" s="9"/>
      <c r="N48" s="9"/>
      <c r="O48" s="9"/>
      <c r="P48" s="9"/>
      <c r="Q48" s="9"/>
      <c r="R48" s="9"/>
      <c r="S48" s="9"/>
      <c r="T48" s="9"/>
      <c r="U48" s="9"/>
      <c r="V48" s="9"/>
      <c r="W48" s="9"/>
      <c r="X48" s="9"/>
      <c r="Y48" s="9"/>
      <c r="Z48" s="14"/>
      <c r="AA48" s="161" t="s">
        <v>25</v>
      </c>
      <c r="AB48" s="6" t="s">
        <v>78</v>
      </c>
    </row>
    <row r="49" spans="1:40" s="2" customFormat="1" ht="21.75" customHeight="1">
      <c r="A49" s="146" t="s">
        <v>152</v>
      </c>
      <c r="B49" s="9"/>
      <c r="C49" s="9"/>
      <c r="D49" s="9"/>
      <c r="E49" s="9"/>
      <c r="F49" s="9"/>
      <c r="G49" s="9"/>
      <c r="H49" s="9"/>
      <c r="I49" s="9"/>
      <c r="J49" s="9"/>
      <c r="K49" s="9"/>
      <c r="L49" s="9"/>
      <c r="M49" s="9"/>
      <c r="N49" s="9"/>
      <c r="O49" s="9"/>
      <c r="P49" s="9"/>
      <c r="Q49" s="9"/>
      <c r="R49" s="9"/>
      <c r="S49" s="9"/>
      <c r="T49" s="9"/>
      <c r="U49" s="9"/>
      <c r="V49" s="9"/>
      <c r="W49" s="9"/>
      <c r="X49" s="9"/>
      <c r="Y49" s="9"/>
      <c r="Z49" s="14"/>
      <c r="AA49" s="54"/>
      <c r="AB49" s="54"/>
      <c r="AJ49"/>
      <c r="AK49"/>
      <c r="AL49"/>
      <c r="AM49"/>
      <c r="AN49"/>
    </row>
    <row r="50" spans="1:40" customFormat="1" ht="21.75" customHeight="1">
      <c r="A50" s="121" t="s">
        <v>76</v>
      </c>
      <c r="B50" s="156" t="s">
        <v>81</v>
      </c>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8"/>
      <c r="AA50" s="161" t="s">
        <v>25</v>
      </c>
      <c r="AB50" s="6" t="s">
        <v>78</v>
      </c>
      <c r="AC50" s="2"/>
      <c r="AD50" s="2"/>
      <c r="AE50" s="2"/>
      <c r="AF50" s="2"/>
      <c r="AG50" s="2"/>
      <c r="AH50" s="2"/>
      <c r="AI50" s="2"/>
    </row>
    <row r="51" spans="1:40" customFormat="1" ht="21.75" customHeight="1">
      <c r="A51" s="156"/>
      <c r="B51" s="156" t="s">
        <v>114</v>
      </c>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8"/>
      <c r="AA51" s="54"/>
      <c r="AB51" s="54"/>
      <c r="AC51" s="2"/>
      <c r="AD51" s="2"/>
      <c r="AE51" s="2"/>
      <c r="AF51" s="2"/>
      <c r="AG51" s="2"/>
      <c r="AH51" s="2"/>
      <c r="AI51" s="2"/>
      <c r="AJ51" s="2"/>
      <c r="AK51" s="2"/>
      <c r="AL51" s="2"/>
      <c r="AM51" s="2"/>
      <c r="AN51" s="2"/>
    </row>
    <row r="52" spans="1:40" customFormat="1" ht="21.75" customHeight="1">
      <c r="A52" s="9"/>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8"/>
      <c r="AA52" s="161"/>
      <c r="AB52" s="6"/>
      <c r="AJ52" s="2"/>
      <c r="AK52" s="2"/>
      <c r="AL52" s="2"/>
      <c r="AM52" s="2"/>
      <c r="AN52" s="2"/>
    </row>
    <row r="53" spans="1:40" customFormat="1" ht="21.75" customHeight="1">
      <c r="A53" s="9"/>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8"/>
      <c r="AJ53" s="2"/>
      <c r="AK53" s="2"/>
      <c r="AL53" s="2"/>
      <c r="AM53" s="2"/>
      <c r="AN53" s="2"/>
    </row>
    <row r="54" spans="1:40" customFormat="1" ht="21.75" customHeight="1">
      <c r="A54" s="329" t="s">
        <v>1</v>
      </c>
      <c r="B54" s="329"/>
      <c r="C54" s="329"/>
      <c r="D54" s="329"/>
      <c r="E54" s="329"/>
      <c r="F54" s="329"/>
      <c r="G54" s="329"/>
      <c r="H54" s="329"/>
      <c r="I54" s="329"/>
      <c r="J54" s="329"/>
      <c r="K54" s="329"/>
      <c r="L54" s="329"/>
      <c r="M54" s="329"/>
      <c r="N54" s="329"/>
      <c r="O54" s="329"/>
      <c r="P54" s="329"/>
      <c r="Q54" s="329"/>
      <c r="R54" s="329"/>
      <c r="S54" s="329"/>
      <c r="T54" s="329"/>
      <c r="U54" s="329"/>
      <c r="V54" s="329"/>
      <c r="W54" s="329"/>
      <c r="X54" s="329"/>
      <c r="Y54" s="329"/>
      <c r="Z54" s="18"/>
      <c r="AJ54" s="2"/>
      <c r="AK54" s="2"/>
      <c r="AL54" s="2"/>
      <c r="AM54" s="2"/>
      <c r="AN54" s="2"/>
    </row>
    <row r="55" spans="1:40" customFormat="1" ht="21.75" customHeight="1">
      <c r="A55" s="293"/>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18"/>
      <c r="AJ55" s="2"/>
      <c r="AK55" s="2"/>
      <c r="AL55" s="2"/>
      <c r="AM55" s="2"/>
      <c r="AN55" s="2"/>
    </row>
    <row r="56" spans="1:40" s="2" customFormat="1" ht="19.5" customHeight="1" thickBot="1">
      <c r="A56" s="125" t="s">
        <v>82</v>
      </c>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4"/>
      <c r="AA56"/>
      <c r="AB56" s="7"/>
      <c r="AC56"/>
      <c r="AD56"/>
      <c r="AE56"/>
      <c r="AF56"/>
      <c r="AG56"/>
      <c r="AH56"/>
      <c r="AI56"/>
    </row>
    <row r="57" spans="1:40" s="2" customFormat="1" ht="29.25" customHeight="1" thickBot="1">
      <c r="A57" s="330" t="s">
        <v>83</v>
      </c>
      <c r="B57" s="331"/>
      <c r="C57" s="331"/>
      <c r="D57" s="331"/>
      <c r="E57" s="331"/>
      <c r="F57" s="332"/>
      <c r="G57" s="333" t="str">
        <f>IF(O8="","",+O8)</f>
        <v/>
      </c>
      <c r="H57" s="334"/>
      <c r="I57" s="334"/>
      <c r="J57" s="334"/>
      <c r="K57" s="334"/>
      <c r="L57" s="334"/>
      <c r="M57" s="334"/>
      <c r="N57" s="334"/>
      <c r="O57" s="334"/>
      <c r="P57" s="334"/>
      <c r="Q57" s="334"/>
      <c r="R57" s="334"/>
      <c r="S57" s="334"/>
      <c r="T57" s="334"/>
      <c r="U57" s="334"/>
      <c r="V57" s="334"/>
      <c r="W57" s="334"/>
      <c r="X57" s="334"/>
      <c r="Y57" s="335"/>
      <c r="Z57" s="14"/>
      <c r="AA57" s="161" t="s">
        <v>25</v>
      </c>
      <c r="AB57" s="6" t="s">
        <v>84</v>
      </c>
      <c r="AC57"/>
      <c r="AD57"/>
      <c r="AE57"/>
      <c r="AF57"/>
      <c r="AG57"/>
      <c r="AH57"/>
      <c r="AI57"/>
    </row>
    <row r="58" spans="1:40" s="1" customFormat="1" ht="29.25" customHeight="1" thickBot="1">
      <c r="A58" s="330" t="s">
        <v>2</v>
      </c>
      <c r="B58" s="331"/>
      <c r="C58" s="331"/>
      <c r="D58" s="331"/>
      <c r="E58" s="331"/>
      <c r="F58" s="332"/>
      <c r="G58" s="333"/>
      <c r="H58" s="334"/>
      <c r="I58" s="334"/>
      <c r="J58" s="334"/>
      <c r="K58" s="334"/>
      <c r="L58" s="334"/>
      <c r="M58" s="334"/>
      <c r="N58" s="334"/>
      <c r="O58" s="334"/>
      <c r="P58" s="334"/>
      <c r="Q58" s="334"/>
      <c r="R58" s="334"/>
      <c r="S58" s="334"/>
      <c r="T58" s="334"/>
      <c r="U58" s="334"/>
      <c r="V58" s="334"/>
      <c r="W58" s="334"/>
      <c r="X58" s="334"/>
      <c r="Y58" s="335"/>
      <c r="Z58" s="11"/>
      <c r="AA58" s="161" t="s">
        <v>25</v>
      </c>
      <c r="AB58" s="162" t="s">
        <v>85</v>
      </c>
      <c r="AC58"/>
      <c r="AD58"/>
      <c r="AE58"/>
      <c r="AF58"/>
      <c r="AG58"/>
      <c r="AH58"/>
      <c r="AI58"/>
      <c r="AJ58" s="14"/>
      <c r="AK58" s="14"/>
      <c r="AL58" s="14"/>
      <c r="AM58" s="14"/>
      <c r="AN58" s="14"/>
    </row>
    <row r="59" spans="1:40" s="1" customFormat="1" ht="29.25" customHeight="1" thickBot="1">
      <c r="A59" s="330" t="s">
        <v>3</v>
      </c>
      <c r="B59" s="331"/>
      <c r="C59" s="331"/>
      <c r="D59" s="331"/>
      <c r="E59" s="331"/>
      <c r="F59" s="331"/>
      <c r="G59" s="336"/>
      <c r="H59" s="337"/>
      <c r="I59" s="337"/>
      <c r="J59" s="337"/>
      <c r="K59" s="337"/>
      <c r="L59" s="337"/>
      <c r="M59" s="50" t="s">
        <v>86</v>
      </c>
      <c r="N59" s="19"/>
      <c r="O59" s="19"/>
      <c r="P59" s="51"/>
      <c r="Q59" s="338"/>
      <c r="R59" s="338"/>
      <c r="S59" s="338"/>
      <c r="T59" s="338"/>
      <c r="U59" s="19" t="s">
        <v>12</v>
      </c>
      <c r="V59" s="19"/>
      <c r="W59" s="52"/>
      <c r="X59" s="52"/>
      <c r="Y59" s="53"/>
      <c r="Z59" s="11"/>
      <c r="AA59" s="161" t="s">
        <v>25</v>
      </c>
      <c r="AB59" s="6">
        <v>100</v>
      </c>
      <c r="AC59" s="6" t="s">
        <v>26</v>
      </c>
      <c r="AD59"/>
      <c r="AE59"/>
      <c r="AF59"/>
      <c r="AG59"/>
      <c r="AH59"/>
      <c r="AI59"/>
      <c r="AJ59" s="2"/>
      <c r="AK59" s="2"/>
      <c r="AL59" s="2"/>
      <c r="AM59" s="2"/>
      <c r="AN59" s="2"/>
    </row>
    <row r="60" spans="1:40" s="1" customFormat="1" ht="21.95" customHeight="1">
      <c r="A60" s="127"/>
      <c r="B60" s="127"/>
      <c r="C60" s="127"/>
      <c r="D60" s="127"/>
      <c r="E60" s="127"/>
      <c r="F60" s="127"/>
      <c r="G60" s="66"/>
      <c r="H60" s="66"/>
      <c r="I60" s="66"/>
      <c r="J60" s="66"/>
      <c r="K60" s="66"/>
      <c r="L60" s="66"/>
      <c r="M60" s="66"/>
      <c r="N60" s="66"/>
      <c r="O60" s="66"/>
      <c r="P60" s="66"/>
      <c r="Q60" s="66"/>
      <c r="R60" s="66"/>
      <c r="S60" s="66"/>
      <c r="T60" s="66"/>
      <c r="U60" s="66"/>
      <c r="V60" s="66"/>
      <c r="W60" s="66"/>
      <c r="X60" s="66"/>
      <c r="Y60" s="66"/>
      <c r="Z60" s="11"/>
      <c r="AA60"/>
      <c r="AB60"/>
      <c r="AC60"/>
      <c r="AD60"/>
      <c r="AE60"/>
      <c r="AF60"/>
      <c r="AG60"/>
      <c r="AH60"/>
      <c r="AI60"/>
      <c r="AJ60"/>
      <c r="AK60"/>
      <c r="AL60"/>
      <c r="AM60"/>
      <c r="AN60"/>
    </row>
    <row r="61" spans="1:40" s="1" customFormat="1" ht="21.95" customHeight="1">
      <c r="A61" s="128"/>
      <c r="B61" s="10"/>
      <c r="C61" s="10"/>
      <c r="D61" s="10"/>
      <c r="E61" s="10"/>
      <c r="F61" s="10"/>
      <c r="G61" s="10"/>
      <c r="H61" s="10"/>
      <c r="I61" s="10"/>
      <c r="J61" s="10"/>
      <c r="K61" s="10"/>
      <c r="L61" s="10"/>
      <c r="M61" s="10"/>
      <c r="N61" s="10"/>
      <c r="O61" s="10"/>
      <c r="P61" s="10"/>
      <c r="Q61" s="10"/>
      <c r="R61" s="10"/>
      <c r="S61" s="21"/>
      <c r="T61" s="10"/>
      <c r="U61" s="10"/>
      <c r="V61" s="10"/>
      <c r="W61" s="11"/>
      <c r="X61" s="11"/>
      <c r="Y61" s="11"/>
      <c r="Z61" s="11"/>
      <c r="AA61" s="2"/>
      <c r="AB61" s="2"/>
      <c r="AC61" s="2"/>
      <c r="AD61" s="2"/>
      <c r="AE61" s="2"/>
      <c r="AF61" s="2"/>
      <c r="AG61" s="2"/>
      <c r="AH61" s="2"/>
      <c r="AI61" s="2"/>
      <c r="AJ61"/>
      <c r="AK61"/>
      <c r="AL61"/>
      <c r="AM61"/>
      <c r="AN61"/>
    </row>
    <row r="62" spans="1:40" s="1" customFormat="1" ht="21.75" customHeight="1" thickBot="1">
      <c r="A62" s="20" t="s">
        <v>13</v>
      </c>
      <c r="B62" s="20"/>
      <c r="C62" s="20"/>
      <c r="D62" s="20"/>
      <c r="E62" s="20"/>
      <c r="F62" s="20"/>
      <c r="G62" s="20"/>
      <c r="H62" s="20"/>
      <c r="I62" s="20"/>
      <c r="J62" s="20"/>
      <c r="K62" s="20"/>
      <c r="L62" s="20"/>
      <c r="M62" s="20"/>
      <c r="N62" s="20"/>
      <c r="O62" s="20"/>
      <c r="P62" s="20"/>
      <c r="Q62" s="20"/>
      <c r="R62" s="20"/>
      <c r="S62" s="20"/>
      <c r="T62" s="20"/>
      <c r="U62" s="20"/>
      <c r="V62" s="20"/>
      <c r="W62" s="20"/>
      <c r="X62" s="21"/>
      <c r="Y62" s="288"/>
      <c r="Z62" s="289"/>
      <c r="AA62" s="161"/>
      <c r="AB62" s="162"/>
      <c r="AC62" s="6"/>
      <c r="AJ62" s="2"/>
      <c r="AK62" s="2"/>
      <c r="AL62" s="2"/>
      <c r="AM62" s="2"/>
      <c r="AN62" s="2"/>
    </row>
    <row r="63" spans="1:40" s="1" customFormat="1" ht="21.75" customHeight="1">
      <c r="A63" s="22" t="s">
        <v>14</v>
      </c>
      <c r="B63" s="23"/>
      <c r="C63" s="24"/>
      <c r="D63" s="24"/>
      <c r="E63" s="24"/>
      <c r="F63" s="24"/>
      <c r="G63" s="24"/>
      <c r="H63" s="24"/>
      <c r="I63" s="24"/>
      <c r="J63" s="24"/>
      <c r="K63" s="24"/>
      <c r="L63" s="24"/>
      <c r="M63" s="24"/>
      <c r="N63" s="24"/>
      <c r="O63" s="24"/>
      <c r="P63" s="24"/>
      <c r="Q63" s="24"/>
      <c r="R63" s="24"/>
      <c r="S63" s="24"/>
      <c r="T63" s="24"/>
      <c r="U63" s="24"/>
      <c r="V63" s="24"/>
      <c r="W63" s="24"/>
      <c r="X63" s="339"/>
      <c r="Y63" s="340"/>
      <c r="Z63" s="11"/>
      <c r="AA63" s="161"/>
      <c r="AB63" s="6"/>
      <c r="AC63" s="6"/>
      <c r="AJ63" s="2"/>
      <c r="AK63" s="2"/>
      <c r="AL63" s="2"/>
      <c r="AM63" s="2"/>
      <c r="AN63" s="2"/>
    </row>
    <row r="64" spans="1:40" s="1" customFormat="1" ht="21.75" customHeight="1">
      <c r="A64" s="25"/>
      <c r="B64" s="26" t="s">
        <v>156</v>
      </c>
      <c r="C64" s="27"/>
      <c r="D64" s="27"/>
      <c r="E64" s="27"/>
      <c r="F64" s="27"/>
      <c r="G64" s="27"/>
      <c r="H64" s="27"/>
      <c r="I64" s="27"/>
      <c r="J64" s="27"/>
      <c r="K64" s="27"/>
      <c r="L64" s="27"/>
      <c r="M64" s="27"/>
      <c r="N64" s="27"/>
      <c r="O64" s="27"/>
      <c r="P64" s="27"/>
      <c r="Q64" s="27"/>
      <c r="R64" s="27"/>
      <c r="S64" s="27"/>
      <c r="T64" s="27"/>
      <c r="U64" s="27"/>
      <c r="V64" s="27"/>
      <c r="W64" s="27"/>
      <c r="X64" s="341"/>
      <c r="Y64" s="342"/>
      <c r="Z64" s="11"/>
      <c r="AA64" s="161" t="s">
        <v>25</v>
      </c>
      <c r="AB64" s="162" t="s">
        <v>87</v>
      </c>
      <c r="AJ64" s="2"/>
      <c r="AK64" s="2"/>
      <c r="AL64" s="2"/>
      <c r="AM64" s="2"/>
      <c r="AN64" s="2"/>
    </row>
    <row r="65" spans="1:40" s="1" customFormat="1" ht="21.75" customHeight="1" thickBot="1">
      <c r="A65" s="28"/>
      <c r="B65" s="29" t="s">
        <v>115</v>
      </c>
      <c r="C65" s="30"/>
      <c r="D65" s="30"/>
      <c r="E65" s="30"/>
      <c r="F65" s="30"/>
      <c r="G65" s="30"/>
      <c r="H65" s="30"/>
      <c r="I65" s="30"/>
      <c r="J65" s="30"/>
      <c r="K65" s="30"/>
      <c r="L65" s="30"/>
      <c r="M65" s="30"/>
      <c r="N65" s="30"/>
      <c r="O65" s="30"/>
      <c r="P65" s="30"/>
      <c r="Q65" s="30"/>
      <c r="R65" s="30"/>
      <c r="S65" s="30"/>
      <c r="T65" s="30"/>
      <c r="U65" s="30"/>
      <c r="V65" s="30"/>
      <c r="W65" s="30"/>
      <c r="X65" s="325"/>
      <c r="Y65" s="326"/>
      <c r="Z65" s="11"/>
      <c r="AA65" s="161" t="s">
        <v>25</v>
      </c>
      <c r="AB65" s="162" t="s">
        <v>87</v>
      </c>
      <c r="AJ65" s="2"/>
      <c r="AK65" s="2"/>
      <c r="AL65" s="2"/>
      <c r="AM65" s="2"/>
      <c r="AN65" s="2"/>
    </row>
    <row r="66" spans="1:40" customFormat="1" ht="21.75" customHeight="1" thickBot="1">
      <c r="A66" s="9"/>
      <c r="B66" s="156"/>
      <c r="C66" s="156"/>
      <c r="D66" s="156"/>
      <c r="E66" s="156"/>
      <c r="F66" s="156"/>
      <c r="G66" s="156"/>
      <c r="H66" s="156"/>
      <c r="I66" s="156"/>
      <c r="J66" s="156"/>
      <c r="K66" s="156"/>
      <c r="L66" s="156"/>
      <c r="M66" s="156"/>
      <c r="N66" s="156"/>
      <c r="O66" s="156"/>
      <c r="P66" s="156"/>
      <c r="Q66" s="295" t="s">
        <v>109</v>
      </c>
      <c r="R66" s="295"/>
      <c r="S66" s="295"/>
      <c r="T66" s="295"/>
      <c r="U66" s="295"/>
      <c r="V66" s="295"/>
      <c r="W66" s="295"/>
      <c r="X66" s="295"/>
      <c r="Y66" s="295"/>
      <c r="Z66" s="295"/>
      <c r="AJ66" s="2"/>
      <c r="AK66" s="2"/>
      <c r="AL66" s="2"/>
      <c r="AM66" s="2"/>
      <c r="AN66" s="2"/>
    </row>
    <row r="67" spans="1:40" s="1" customFormat="1" ht="55.5" customHeight="1" thickBot="1">
      <c r="A67" s="298" t="s">
        <v>116</v>
      </c>
      <c r="B67" s="296"/>
      <c r="C67" s="296"/>
      <c r="D67" s="296"/>
      <c r="E67" s="296"/>
      <c r="F67" s="296"/>
      <c r="G67" s="296"/>
      <c r="H67" s="296"/>
      <c r="I67" s="296"/>
      <c r="J67" s="296"/>
      <c r="K67" s="296"/>
      <c r="L67" s="296"/>
      <c r="M67" s="296"/>
      <c r="N67" s="296"/>
      <c r="O67" s="296"/>
      <c r="P67" s="296"/>
      <c r="Q67" s="296"/>
      <c r="R67" s="296"/>
      <c r="S67" s="297"/>
      <c r="T67" s="397" t="s">
        <v>201</v>
      </c>
      <c r="U67" s="392"/>
      <c r="V67" s="392"/>
      <c r="W67" s="391" t="s">
        <v>197</v>
      </c>
      <c r="X67" s="392"/>
      <c r="Y67" s="393"/>
      <c r="Z67" s="11"/>
      <c r="AA67" s="161"/>
      <c r="AB67" s="162"/>
      <c r="AJ67"/>
      <c r="AK67"/>
      <c r="AL67"/>
      <c r="AM67"/>
      <c r="AN67"/>
    </row>
    <row r="68" spans="1:40" s="1" customFormat="1" ht="21.75" customHeight="1">
      <c r="A68" s="31" t="s">
        <v>117</v>
      </c>
      <c r="B68" s="32"/>
      <c r="C68" s="33"/>
      <c r="D68" s="34"/>
      <c r="E68" s="32"/>
      <c r="F68" s="32"/>
      <c r="G68" s="32"/>
      <c r="H68" s="32"/>
      <c r="I68" s="32"/>
      <c r="J68" s="32"/>
      <c r="K68" s="32"/>
      <c r="L68" s="32"/>
      <c r="M68" s="32"/>
      <c r="N68" s="32"/>
      <c r="O68" s="32"/>
      <c r="P68" s="32"/>
      <c r="Q68" s="32"/>
      <c r="R68" s="32"/>
      <c r="S68" s="32"/>
      <c r="T68" s="398"/>
      <c r="U68" s="395"/>
      <c r="V68" s="399"/>
      <c r="W68" s="394"/>
      <c r="X68" s="395"/>
      <c r="Y68" s="396"/>
      <c r="Z68" s="11"/>
      <c r="AA68" s="290"/>
      <c r="AB68" s="291"/>
      <c r="AJ68"/>
      <c r="AK68"/>
      <c r="AL68"/>
      <c r="AM68"/>
      <c r="AN68"/>
    </row>
    <row r="69" spans="1:40" s="1" customFormat="1" ht="21.75" customHeight="1">
      <c r="A69" s="43" t="s">
        <v>118</v>
      </c>
      <c r="B69" s="39"/>
      <c r="C69" s="47"/>
      <c r="D69" s="38"/>
      <c r="E69" s="39"/>
      <c r="F69" s="39"/>
      <c r="G69" s="39"/>
      <c r="H69" s="39"/>
      <c r="I69" s="39"/>
      <c r="J69" s="39"/>
      <c r="K69" s="39"/>
      <c r="L69" s="39"/>
      <c r="M69" s="39"/>
      <c r="N69" s="39"/>
      <c r="O69" s="39"/>
      <c r="P69" s="39"/>
      <c r="Q69" s="39"/>
      <c r="R69" s="39"/>
      <c r="S69" s="36"/>
      <c r="T69" s="309"/>
      <c r="U69" s="301"/>
      <c r="V69" s="310"/>
      <c r="W69" s="300"/>
      <c r="X69" s="301"/>
      <c r="Y69" s="302"/>
      <c r="Z69" s="11"/>
      <c r="AA69"/>
      <c r="AB69"/>
      <c r="AC69"/>
      <c r="AD69"/>
      <c r="AE69"/>
      <c r="AF69"/>
      <c r="AG69"/>
      <c r="AH69"/>
      <c r="AI69"/>
      <c r="AJ69"/>
      <c r="AK69"/>
      <c r="AL69"/>
      <c r="AM69"/>
      <c r="AN69"/>
    </row>
    <row r="70" spans="1:40" s="1" customFormat="1" ht="21.75" customHeight="1">
      <c r="A70" s="35" t="s">
        <v>119</v>
      </c>
      <c r="B70" s="36"/>
      <c r="C70" s="37"/>
      <c r="D70" s="38"/>
      <c r="E70" s="39"/>
      <c r="F70" s="39"/>
      <c r="G70" s="39"/>
      <c r="H70" s="39"/>
      <c r="I70" s="39"/>
      <c r="J70" s="39"/>
      <c r="K70" s="39"/>
      <c r="L70" s="39"/>
      <c r="M70" s="39"/>
      <c r="N70" s="39"/>
      <c r="O70" s="39"/>
      <c r="P70" s="39"/>
      <c r="Q70" s="39"/>
      <c r="R70" s="39"/>
      <c r="S70" s="294"/>
      <c r="T70" s="309"/>
      <c r="U70" s="301"/>
      <c r="V70" s="310"/>
      <c r="W70" s="300"/>
      <c r="X70" s="301"/>
      <c r="Y70" s="302"/>
      <c r="Z70" s="11"/>
      <c r="AA70"/>
      <c r="AB70"/>
      <c r="AC70"/>
      <c r="AD70"/>
      <c r="AE70"/>
      <c r="AF70"/>
      <c r="AG70"/>
      <c r="AH70"/>
      <c r="AI70"/>
      <c r="AJ70"/>
      <c r="AK70"/>
      <c r="AL70"/>
      <c r="AM70"/>
      <c r="AN70"/>
    </row>
    <row r="71" spans="1:40" s="1" customFormat="1" ht="21.75" customHeight="1">
      <c r="A71" s="40" t="s">
        <v>120</v>
      </c>
      <c r="B71" s="26"/>
      <c r="C71" s="41"/>
      <c r="D71" s="42"/>
      <c r="E71" s="9"/>
      <c r="F71" s="9"/>
      <c r="G71" s="9"/>
      <c r="H71" s="9"/>
      <c r="I71" s="9"/>
      <c r="J71" s="9"/>
      <c r="K71" s="9"/>
      <c r="L71" s="9"/>
      <c r="M71" s="9"/>
      <c r="N71" s="9"/>
      <c r="O71" s="9"/>
      <c r="P71" s="9"/>
      <c r="Q71" s="9"/>
      <c r="R71" s="9"/>
      <c r="S71" s="299"/>
      <c r="T71" s="403"/>
      <c r="U71" s="401"/>
      <c r="V71" s="404"/>
      <c r="W71" s="400"/>
      <c r="X71" s="401"/>
      <c r="Y71" s="402"/>
      <c r="Z71" s="11"/>
      <c r="AA71"/>
      <c r="AB71" s="7"/>
      <c r="AC71"/>
      <c r="AD71"/>
      <c r="AE71" s="124"/>
      <c r="AF71"/>
      <c r="AG71"/>
      <c r="AH71"/>
      <c r="AI71"/>
      <c r="AJ71"/>
      <c r="AK71"/>
      <c r="AL71"/>
      <c r="AM71"/>
      <c r="AN71"/>
    </row>
    <row r="72" spans="1:40" s="1" customFormat="1" ht="21.75" customHeight="1">
      <c r="A72" s="43" t="s">
        <v>142</v>
      </c>
      <c r="B72" s="44"/>
      <c r="C72" s="45"/>
      <c r="D72" s="46"/>
      <c r="E72" s="44"/>
      <c r="F72" s="44"/>
      <c r="G72" s="44"/>
      <c r="H72" s="44"/>
      <c r="I72" s="44"/>
      <c r="J72" s="44"/>
      <c r="K72" s="44"/>
      <c r="L72" s="44"/>
      <c r="M72" s="44"/>
      <c r="N72" s="44"/>
      <c r="O72" s="44"/>
      <c r="P72" s="44"/>
      <c r="Q72" s="44"/>
      <c r="R72" s="44"/>
      <c r="S72" s="44"/>
      <c r="T72" s="381"/>
      <c r="U72" s="379"/>
      <c r="V72" s="382"/>
      <c r="W72" s="378"/>
      <c r="X72" s="379"/>
      <c r="Y72" s="380"/>
      <c r="Z72" s="11"/>
      <c r="AA72"/>
      <c r="AB72" s="7"/>
      <c r="AC72"/>
      <c r="AD72"/>
      <c r="AE72"/>
      <c r="AF72"/>
      <c r="AG72"/>
      <c r="AH72"/>
      <c r="AI72"/>
      <c r="AJ72"/>
      <c r="AK72"/>
      <c r="AL72"/>
      <c r="AM72"/>
      <c r="AN72"/>
    </row>
    <row r="73" spans="1:40" s="1" customFormat="1" ht="21.75" customHeight="1">
      <c r="A73" s="35" t="s">
        <v>121</v>
      </c>
      <c r="B73" s="36"/>
      <c r="C73" s="37"/>
      <c r="D73" s="38"/>
      <c r="E73" s="39"/>
      <c r="F73" s="39"/>
      <c r="G73" s="39"/>
      <c r="H73" s="39"/>
      <c r="I73" s="39"/>
      <c r="J73" s="39"/>
      <c r="K73" s="39"/>
      <c r="L73" s="39"/>
      <c r="M73" s="39"/>
      <c r="N73" s="39"/>
      <c r="O73" s="39"/>
      <c r="P73" s="39"/>
      <c r="Q73" s="39"/>
      <c r="R73" s="39"/>
      <c r="S73" s="36"/>
      <c r="T73" s="309"/>
      <c r="U73" s="301"/>
      <c r="V73" s="310"/>
      <c r="W73" s="300"/>
      <c r="X73" s="301"/>
      <c r="Y73" s="302"/>
      <c r="Z73" s="11"/>
      <c r="AA73"/>
      <c r="AB73" s="8"/>
      <c r="AC73"/>
      <c r="AD73"/>
      <c r="AE73"/>
      <c r="AF73"/>
      <c r="AG73"/>
      <c r="AH73"/>
      <c r="AI73"/>
      <c r="AJ73"/>
      <c r="AK73"/>
      <c r="AL73"/>
      <c r="AM73"/>
      <c r="AN73"/>
    </row>
    <row r="74" spans="1:40" s="1" customFormat="1" ht="21.75" customHeight="1">
      <c r="A74" s="35" t="s">
        <v>122</v>
      </c>
      <c r="B74" s="39"/>
      <c r="C74" s="47"/>
      <c r="D74" s="38"/>
      <c r="E74" s="39"/>
      <c r="F74" s="39"/>
      <c r="G74" s="39"/>
      <c r="H74" s="39"/>
      <c r="I74" s="39"/>
      <c r="J74" s="39"/>
      <c r="K74" s="39"/>
      <c r="L74" s="39"/>
      <c r="M74" s="39"/>
      <c r="N74" s="39"/>
      <c r="O74" s="39"/>
      <c r="P74" s="39"/>
      <c r="Q74" s="39"/>
      <c r="R74" s="39"/>
      <c r="S74" s="36"/>
      <c r="T74" s="309"/>
      <c r="U74" s="301"/>
      <c r="V74" s="310"/>
      <c r="W74" s="300"/>
      <c r="X74" s="301"/>
      <c r="Y74" s="302"/>
      <c r="Z74" s="11"/>
      <c r="AA74"/>
      <c r="AB74"/>
      <c r="AC74"/>
      <c r="AD74"/>
      <c r="AE74"/>
      <c r="AF74"/>
      <c r="AG74"/>
      <c r="AH74"/>
      <c r="AI74"/>
      <c r="AJ74"/>
      <c r="AK74"/>
      <c r="AL74"/>
      <c r="AM74"/>
      <c r="AN74"/>
    </row>
    <row r="75" spans="1:40" s="1" customFormat="1" ht="21.75" customHeight="1">
      <c r="A75" s="40" t="s">
        <v>199</v>
      </c>
      <c r="B75" s="26"/>
      <c r="C75" s="26"/>
      <c r="D75" s="26"/>
      <c r="E75" s="26"/>
      <c r="F75" s="26"/>
      <c r="G75" s="26"/>
      <c r="H75" s="26"/>
      <c r="I75" s="26"/>
      <c r="J75" s="26"/>
      <c r="K75" s="26"/>
      <c r="L75" s="26"/>
      <c r="M75" s="26"/>
      <c r="N75" s="26"/>
      <c r="O75" s="26"/>
      <c r="P75" s="26"/>
      <c r="Q75" s="26"/>
      <c r="R75" s="26"/>
      <c r="S75" s="26"/>
      <c r="T75" s="311"/>
      <c r="U75" s="304"/>
      <c r="V75" s="312"/>
      <c r="W75" s="303"/>
      <c r="X75" s="304"/>
      <c r="Y75" s="305"/>
      <c r="Z75" s="11"/>
      <c r="AA75"/>
      <c r="AB75"/>
      <c r="AC75"/>
      <c r="AD75"/>
      <c r="AE75"/>
      <c r="AF75"/>
      <c r="AG75"/>
      <c r="AH75"/>
      <c r="AI75"/>
      <c r="AJ75"/>
      <c r="AK75"/>
      <c r="AL75"/>
      <c r="AM75"/>
      <c r="AN75"/>
    </row>
    <row r="76" spans="1:40" s="1" customFormat="1" ht="21.75" customHeight="1">
      <c r="A76" s="25" t="s">
        <v>200</v>
      </c>
      <c r="B76" s="9"/>
      <c r="C76" s="9"/>
      <c r="D76" s="9"/>
      <c r="E76" s="9"/>
      <c r="F76" s="9"/>
      <c r="G76" s="9"/>
      <c r="H76" s="9"/>
      <c r="I76" s="9"/>
      <c r="J76" s="9"/>
      <c r="K76" s="9"/>
      <c r="L76" s="9"/>
      <c r="M76" s="9"/>
      <c r="N76" s="9"/>
      <c r="O76" s="9"/>
      <c r="P76" s="9"/>
      <c r="Q76" s="9"/>
      <c r="R76" s="9"/>
      <c r="S76" s="9"/>
      <c r="T76" s="383"/>
      <c r="U76" s="376"/>
      <c r="V76" s="384"/>
      <c r="W76" s="375"/>
      <c r="X76" s="376"/>
      <c r="Y76" s="377"/>
      <c r="Z76" s="11"/>
      <c r="AA76"/>
      <c r="AB76"/>
      <c r="AC76"/>
      <c r="AD76"/>
      <c r="AE76"/>
      <c r="AF76"/>
      <c r="AG76"/>
      <c r="AH76"/>
      <c r="AI76"/>
      <c r="AJ76"/>
      <c r="AK76"/>
      <c r="AL76"/>
      <c r="AM76"/>
      <c r="AN76"/>
    </row>
    <row r="77" spans="1:40" s="1" customFormat="1" ht="21.75" customHeight="1">
      <c r="A77" s="129" t="s">
        <v>88</v>
      </c>
      <c r="B77" s="39"/>
      <c r="C77" s="39"/>
      <c r="D77" s="39"/>
      <c r="E77" s="39"/>
      <c r="F77" s="39"/>
      <c r="G77" s="39"/>
      <c r="H77" s="39"/>
      <c r="I77" s="39"/>
      <c r="J77" s="39"/>
      <c r="K77" s="39"/>
      <c r="L77" s="39"/>
      <c r="M77" s="39"/>
      <c r="N77" s="39"/>
      <c r="O77" s="39"/>
      <c r="P77" s="39"/>
      <c r="Q77" s="39"/>
      <c r="R77" s="39"/>
      <c r="S77" s="39"/>
      <c r="T77" s="381"/>
      <c r="U77" s="379"/>
      <c r="V77" s="382"/>
      <c r="W77" s="378"/>
      <c r="X77" s="379"/>
      <c r="Y77" s="380"/>
      <c r="Z77" s="11"/>
      <c r="AA77" s="2"/>
      <c r="AB77" s="2"/>
      <c r="AC77" s="2"/>
      <c r="AD77" s="2"/>
      <c r="AE77" s="2"/>
      <c r="AF77" s="2"/>
      <c r="AG77" s="2"/>
      <c r="AH77" s="2"/>
      <c r="AI77" s="2"/>
      <c r="AJ77" s="2"/>
      <c r="AK77" s="2"/>
      <c r="AL77" s="2"/>
      <c r="AM77" s="2"/>
      <c r="AN77" s="2"/>
    </row>
    <row r="78" spans="1:40" s="1" customFormat="1" ht="21.75" customHeight="1">
      <c r="A78" s="40" t="s">
        <v>89</v>
      </c>
      <c r="B78" s="39"/>
      <c r="C78" s="38"/>
      <c r="D78" s="38"/>
      <c r="E78" s="39"/>
      <c r="F78" s="39"/>
      <c r="G78" s="39"/>
      <c r="H78" s="39"/>
      <c r="I78" s="39"/>
      <c r="J78" s="39"/>
      <c r="K78" s="39"/>
      <c r="L78" s="39"/>
      <c r="M78" s="39"/>
      <c r="N78" s="39"/>
      <c r="O78" s="39"/>
      <c r="P78" s="39"/>
      <c r="Q78" s="39"/>
      <c r="R78" s="39"/>
      <c r="S78" s="39"/>
      <c r="T78" s="385" t="s">
        <v>198</v>
      </c>
      <c r="U78" s="386"/>
      <c r="V78" s="387"/>
      <c r="W78" s="301" t="s">
        <v>198</v>
      </c>
      <c r="X78" s="301"/>
      <c r="Y78" s="302"/>
      <c r="Z78" s="11"/>
      <c r="AA78" s="161"/>
      <c r="AB78" s="162"/>
      <c r="AC78" s="6"/>
    </row>
    <row r="79" spans="1:40" s="1" customFormat="1" ht="21.75" customHeight="1">
      <c r="A79" s="25"/>
      <c r="B79" s="388" t="s">
        <v>195</v>
      </c>
      <c r="C79" s="389"/>
      <c r="D79" s="389"/>
      <c r="E79" s="390"/>
      <c r="F79" s="38" t="s">
        <v>4</v>
      </c>
      <c r="G79" s="39"/>
      <c r="H79" s="39"/>
      <c r="I79" s="39"/>
      <c r="J79" s="39"/>
      <c r="K79" s="39"/>
      <c r="L79" s="39"/>
      <c r="M79" s="39"/>
      <c r="N79" s="39"/>
      <c r="O79" s="39"/>
      <c r="P79" s="39"/>
      <c r="Q79" s="39"/>
      <c r="R79" s="39"/>
      <c r="S79" s="39"/>
      <c r="T79" s="309"/>
      <c r="U79" s="301"/>
      <c r="V79" s="310"/>
      <c r="W79" s="300"/>
      <c r="X79" s="301"/>
      <c r="Y79" s="302"/>
      <c r="Z79" s="11"/>
      <c r="AA79" s="161"/>
      <c r="AB79" s="6"/>
      <c r="AC79" s="6"/>
    </row>
    <row r="80" spans="1:40" s="1" customFormat="1" ht="21.75" customHeight="1">
      <c r="A80" s="25"/>
      <c r="B80" s="369" t="s">
        <v>196</v>
      </c>
      <c r="C80" s="370"/>
      <c r="D80" s="370"/>
      <c r="E80" s="371"/>
      <c r="F80" s="368" t="s">
        <v>193</v>
      </c>
      <c r="G80" s="358"/>
      <c r="H80" s="358"/>
      <c r="I80" s="358"/>
      <c r="J80" s="358"/>
      <c r="K80" s="358"/>
      <c r="L80" s="358"/>
      <c r="M80" s="358"/>
      <c r="N80" s="358"/>
      <c r="O80" s="358"/>
      <c r="P80" s="358"/>
      <c r="Q80" s="358"/>
      <c r="R80" s="358"/>
      <c r="S80" s="358"/>
      <c r="T80" s="311"/>
      <c r="U80" s="304"/>
      <c r="V80" s="312"/>
      <c r="W80" s="303"/>
      <c r="X80" s="304"/>
      <c r="Y80" s="305"/>
      <c r="Z80" s="11"/>
      <c r="AA80" s="290"/>
      <c r="AB80" s="6"/>
      <c r="AC80" s="6"/>
    </row>
    <row r="81" spans="1:40" s="1" customFormat="1" ht="21.75" customHeight="1">
      <c r="A81" s="25"/>
      <c r="B81" s="372"/>
      <c r="C81" s="373"/>
      <c r="D81" s="373"/>
      <c r="E81" s="374"/>
      <c r="F81" s="361" t="s">
        <v>194</v>
      </c>
      <c r="G81" s="362"/>
      <c r="H81" s="362"/>
      <c r="I81" s="362"/>
      <c r="J81" s="362"/>
      <c r="K81" s="362"/>
      <c r="L81" s="362"/>
      <c r="M81" s="362"/>
      <c r="N81" s="362"/>
      <c r="O81" s="362"/>
      <c r="P81" s="362"/>
      <c r="Q81" s="362"/>
      <c r="R81" s="362"/>
      <c r="S81" s="362"/>
      <c r="T81" s="381"/>
      <c r="U81" s="379"/>
      <c r="V81" s="382"/>
      <c r="W81" s="378"/>
      <c r="X81" s="379"/>
      <c r="Y81" s="380"/>
      <c r="Z81" s="11"/>
    </row>
    <row r="82" spans="1:40" ht="21.75" customHeight="1">
      <c r="A82" s="25"/>
      <c r="B82" s="354" t="s">
        <v>15</v>
      </c>
      <c r="C82" s="355"/>
      <c r="D82" s="355"/>
      <c r="E82" s="356"/>
      <c r="F82" s="47" t="s">
        <v>16</v>
      </c>
      <c r="G82" s="39"/>
      <c r="H82" s="39"/>
      <c r="I82" s="39"/>
      <c r="J82" s="39"/>
      <c r="K82" s="39"/>
      <c r="L82" s="39"/>
      <c r="M82" s="39"/>
      <c r="N82" s="39"/>
      <c r="O82" s="39"/>
      <c r="P82" s="39"/>
      <c r="Q82" s="39"/>
      <c r="R82" s="39"/>
      <c r="S82" s="39"/>
      <c r="T82" s="309"/>
      <c r="U82" s="301"/>
      <c r="V82" s="310"/>
      <c r="W82" s="300"/>
      <c r="X82" s="301"/>
      <c r="Y82" s="302"/>
      <c r="Z82" s="49"/>
      <c r="AA82" s="1"/>
      <c r="AB82" s="1"/>
      <c r="AC82" s="1"/>
      <c r="AD82" s="1"/>
      <c r="AE82" s="1"/>
      <c r="AF82" s="1"/>
      <c r="AG82" s="1"/>
      <c r="AH82" s="1"/>
      <c r="AI82" s="1"/>
      <c r="AJ82" s="1"/>
      <c r="AK82" s="1"/>
      <c r="AL82" s="1"/>
      <c r="AM82" s="1"/>
      <c r="AN82" s="1"/>
    </row>
    <row r="83" spans="1:40" ht="21.75" customHeight="1">
      <c r="A83" s="43"/>
      <c r="B83" s="354" t="s">
        <v>17</v>
      </c>
      <c r="C83" s="355"/>
      <c r="D83" s="355"/>
      <c r="E83" s="356"/>
      <c r="F83" s="47" t="s">
        <v>123</v>
      </c>
      <c r="G83" s="39"/>
      <c r="H83" s="39"/>
      <c r="I83" s="39"/>
      <c r="J83" s="39"/>
      <c r="K83" s="39"/>
      <c r="L83" s="39"/>
      <c r="M83" s="39"/>
      <c r="N83" s="39"/>
      <c r="O83" s="39"/>
      <c r="P83" s="39"/>
      <c r="Q83" s="39"/>
      <c r="R83" s="39"/>
      <c r="S83" s="39"/>
      <c r="T83" s="309"/>
      <c r="U83" s="301"/>
      <c r="V83" s="310"/>
      <c r="W83" s="300"/>
      <c r="X83" s="301"/>
      <c r="Y83" s="302"/>
      <c r="Z83" s="49"/>
      <c r="AA83" s="1"/>
      <c r="AB83" s="1"/>
      <c r="AC83" s="1"/>
      <c r="AD83" s="1"/>
      <c r="AE83" s="1"/>
      <c r="AF83" s="1"/>
      <c r="AG83" s="1"/>
      <c r="AH83" s="1"/>
      <c r="AI83" s="1"/>
      <c r="AJ83" s="1"/>
      <c r="AK83" s="1"/>
      <c r="AL83" s="1"/>
      <c r="AM83" s="1"/>
      <c r="AN83" s="1"/>
    </row>
    <row r="84" spans="1:40" ht="21.75" customHeight="1">
      <c r="A84" s="40" t="s">
        <v>124</v>
      </c>
      <c r="B84" s="26"/>
      <c r="C84" s="41"/>
      <c r="D84" s="42"/>
      <c r="E84" s="9"/>
      <c r="F84" s="9"/>
      <c r="G84" s="9"/>
      <c r="H84" s="9"/>
      <c r="I84" s="9"/>
      <c r="J84" s="9"/>
      <c r="K84" s="9"/>
      <c r="L84" s="9"/>
      <c r="M84" s="9"/>
      <c r="N84" s="9"/>
      <c r="O84" s="9"/>
      <c r="P84" s="9"/>
      <c r="Q84" s="9"/>
      <c r="R84" s="9"/>
      <c r="S84" s="9"/>
      <c r="T84" s="309"/>
      <c r="U84" s="301"/>
      <c r="V84" s="310"/>
      <c r="W84" s="300"/>
      <c r="X84" s="301"/>
      <c r="Y84" s="302"/>
      <c r="Z84" s="49"/>
      <c r="AA84" s="161"/>
      <c r="AB84" s="162"/>
      <c r="AC84" s="1"/>
      <c r="AD84" s="1"/>
      <c r="AE84" s="1"/>
      <c r="AF84" s="1"/>
      <c r="AG84" s="1"/>
      <c r="AH84" s="1"/>
      <c r="AI84" s="1"/>
      <c r="AJ84" s="1"/>
      <c r="AK84" s="1"/>
      <c r="AL84" s="1"/>
      <c r="AM84" s="1"/>
      <c r="AN84" s="1"/>
    </row>
    <row r="85" spans="1:40" ht="21.75" customHeight="1">
      <c r="A85" s="357" t="s">
        <v>125</v>
      </c>
      <c r="B85" s="358"/>
      <c r="C85" s="358"/>
      <c r="D85" s="358"/>
      <c r="E85" s="358"/>
      <c r="F85" s="358"/>
      <c r="G85" s="358"/>
      <c r="H85" s="358"/>
      <c r="I85" s="358"/>
      <c r="J85" s="358"/>
      <c r="K85" s="358"/>
      <c r="L85" s="358"/>
      <c r="M85" s="358"/>
      <c r="N85" s="358"/>
      <c r="O85" s="358"/>
      <c r="P85" s="358"/>
      <c r="Q85" s="358"/>
      <c r="R85" s="358"/>
      <c r="S85" s="358"/>
      <c r="T85" s="311"/>
      <c r="U85" s="304"/>
      <c r="V85" s="312"/>
      <c r="W85" s="303"/>
      <c r="X85" s="304"/>
      <c r="Y85" s="305"/>
      <c r="Z85" s="49"/>
      <c r="AA85" s="161"/>
      <c r="AB85" s="162"/>
      <c r="AC85" s="1"/>
      <c r="AD85" s="1"/>
      <c r="AE85" s="1"/>
      <c r="AF85" s="1"/>
      <c r="AG85" s="1"/>
      <c r="AH85" s="1"/>
      <c r="AI85" s="1"/>
      <c r="AJ85" s="1"/>
      <c r="AK85" s="1"/>
      <c r="AL85" s="1"/>
      <c r="AM85" s="1"/>
      <c r="AN85" s="1"/>
    </row>
    <row r="86" spans="1:40" ht="21.75" customHeight="1" thickBot="1">
      <c r="A86" s="359" t="s">
        <v>18</v>
      </c>
      <c r="B86" s="360"/>
      <c r="C86" s="360"/>
      <c r="D86" s="360"/>
      <c r="E86" s="360"/>
      <c r="F86" s="360"/>
      <c r="G86" s="360"/>
      <c r="H86" s="360"/>
      <c r="I86" s="360"/>
      <c r="J86" s="360"/>
      <c r="K86" s="360"/>
      <c r="L86" s="360"/>
      <c r="M86" s="360"/>
      <c r="N86" s="360"/>
      <c r="O86" s="360"/>
      <c r="P86" s="360"/>
      <c r="Q86" s="360"/>
      <c r="R86" s="360"/>
      <c r="S86" s="360"/>
      <c r="T86" s="313"/>
      <c r="U86" s="307"/>
      <c r="V86" s="314"/>
      <c r="W86" s="306"/>
      <c r="X86" s="307"/>
      <c r="Y86" s="308"/>
      <c r="Z86" s="49"/>
      <c r="AA86" s="1"/>
      <c r="AB86" s="1"/>
      <c r="AC86" s="1"/>
      <c r="AD86" s="1"/>
      <c r="AE86" s="1"/>
      <c r="AF86" s="1"/>
      <c r="AG86" s="1"/>
      <c r="AH86" s="1"/>
      <c r="AI86" s="1"/>
      <c r="AJ86" s="1"/>
      <c r="AK86" s="1"/>
      <c r="AL86" s="1"/>
      <c r="AM86" s="1"/>
      <c r="AN86" s="1"/>
    </row>
    <row r="87" spans="1:40" ht="21.95" customHeight="1">
      <c r="A87" s="130"/>
      <c r="B87" s="130"/>
      <c r="C87" s="130"/>
      <c r="D87" s="130"/>
      <c r="E87" s="130"/>
      <c r="F87" s="130"/>
      <c r="G87" s="130"/>
      <c r="H87" s="130"/>
      <c r="I87" s="130"/>
      <c r="J87" s="130"/>
      <c r="K87" s="130"/>
      <c r="L87" s="130"/>
      <c r="M87" s="130"/>
      <c r="N87" s="130"/>
      <c r="O87" s="130"/>
      <c r="P87" s="130"/>
      <c r="Q87" s="130"/>
      <c r="R87" s="130"/>
      <c r="S87" s="130"/>
      <c r="T87" s="130"/>
      <c r="U87" s="130"/>
      <c r="V87" s="130"/>
      <c r="W87" s="130"/>
      <c r="X87" s="131"/>
      <c r="Y87" s="131"/>
      <c r="Z87" s="49"/>
      <c r="AA87" s="1"/>
      <c r="AB87" s="1"/>
      <c r="AC87" s="1"/>
      <c r="AD87" s="1"/>
      <c r="AE87" s="1"/>
      <c r="AF87" s="1"/>
      <c r="AG87" s="1"/>
      <c r="AH87" s="1"/>
      <c r="AI87" s="1"/>
      <c r="AJ87" s="1"/>
      <c r="AK87" s="1"/>
      <c r="AL87" s="1"/>
      <c r="AM87" s="1"/>
      <c r="AN87" s="1"/>
    </row>
    <row r="88" spans="1:40" ht="21.95" customHeight="1">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49"/>
      <c r="AA88" s="1"/>
      <c r="AB88" s="1"/>
      <c r="AC88" s="1"/>
      <c r="AD88" s="1"/>
      <c r="AE88" s="1"/>
      <c r="AF88" s="1"/>
      <c r="AG88" s="1"/>
      <c r="AH88" s="1"/>
      <c r="AI88" s="1"/>
      <c r="AJ88" s="1"/>
      <c r="AK88" s="1"/>
      <c r="AL88" s="1"/>
      <c r="AM88" s="1"/>
      <c r="AN88" s="1"/>
    </row>
    <row r="89" spans="1:40" customFormat="1" ht="19.5" customHeight="1" thickBot="1">
      <c r="A89" s="20" t="s">
        <v>90</v>
      </c>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8"/>
      <c r="AA89" s="1"/>
      <c r="AB89" s="1"/>
      <c r="AC89" s="1"/>
      <c r="AD89" s="1"/>
      <c r="AE89" s="1"/>
      <c r="AF89" s="1"/>
      <c r="AG89" s="1"/>
      <c r="AH89" s="1"/>
      <c r="AI89" s="1"/>
      <c r="AJ89" s="1"/>
      <c r="AK89" s="1"/>
      <c r="AL89" s="1"/>
      <c r="AM89" s="1"/>
      <c r="AN89" s="1"/>
    </row>
    <row r="90" spans="1:40" customFormat="1" ht="23.1" customHeight="1">
      <c r="A90" s="363" t="s">
        <v>91</v>
      </c>
      <c r="B90" s="364"/>
      <c r="C90" s="364"/>
      <c r="D90" s="364"/>
      <c r="E90" s="365"/>
      <c r="F90" s="133"/>
      <c r="G90" s="366"/>
      <c r="H90" s="366"/>
      <c r="I90" s="366"/>
      <c r="J90" s="366"/>
      <c r="K90" s="366"/>
      <c r="L90" s="366"/>
      <c r="M90" s="366"/>
      <c r="N90" s="366"/>
      <c r="O90" s="366"/>
      <c r="P90" s="366"/>
      <c r="Q90" s="366"/>
      <c r="R90" s="366"/>
      <c r="S90" s="366"/>
      <c r="T90" s="366"/>
      <c r="U90" s="366"/>
      <c r="V90" s="366"/>
      <c r="W90" s="366"/>
      <c r="X90" s="366"/>
      <c r="Y90" s="367"/>
      <c r="Z90" s="18"/>
      <c r="AA90" s="1"/>
      <c r="AB90" s="1"/>
      <c r="AC90" s="1"/>
      <c r="AD90" s="1"/>
      <c r="AE90" s="1"/>
      <c r="AF90" s="1"/>
      <c r="AG90" s="1"/>
      <c r="AH90" s="1"/>
      <c r="AI90" s="1"/>
      <c r="AJ90" s="1"/>
      <c r="AK90" s="1"/>
      <c r="AL90" s="1"/>
      <c r="AM90" s="1"/>
      <c r="AN90" s="1"/>
    </row>
    <row r="91" spans="1:40" customFormat="1" ht="23.1" customHeight="1">
      <c r="A91" s="345" t="s">
        <v>92</v>
      </c>
      <c r="B91" s="346"/>
      <c r="C91" s="346"/>
      <c r="D91" s="346"/>
      <c r="E91" s="347"/>
      <c r="F91" s="134"/>
      <c r="G91" s="348"/>
      <c r="H91" s="348"/>
      <c r="I91" s="348"/>
      <c r="J91" s="348"/>
      <c r="K91" s="348"/>
      <c r="L91" s="348"/>
      <c r="M91" s="348"/>
      <c r="N91" s="348"/>
      <c r="O91" s="348"/>
      <c r="P91" s="348"/>
      <c r="Q91" s="348"/>
      <c r="R91" s="348"/>
      <c r="S91" s="348"/>
      <c r="T91" s="348"/>
      <c r="U91" s="348"/>
      <c r="V91" s="348"/>
      <c r="W91" s="348"/>
      <c r="X91" s="348"/>
      <c r="Y91" s="349"/>
      <c r="Z91" s="18"/>
      <c r="AA91" s="1"/>
      <c r="AB91" s="1"/>
      <c r="AC91" s="1"/>
      <c r="AD91" s="1"/>
      <c r="AE91" s="1"/>
      <c r="AF91" s="1"/>
      <c r="AG91" s="1"/>
      <c r="AH91" s="1"/>
      <c r="AI91" s="1"/>
      <c r="AJ91" s="1"/>
      <c r="AK91" s="1"/>
      <c r="AL91" s="1"/>
      <c r="AM91" s="1"/>
      <c r="AN91" s="1"/>
    </row>
    <row r="92" spans="1:40" customFormat="1" ht="23.1" customHeight="1">
      <c r="A92" s="345" t="s">
        <v>93</v>
      </c>
      <c r="B92" s="346"/>
      <c r="C92" s="346"/>
      <c r="D92" s="346"/>
      <c r="E92" s="347"/>
      <c r="F92" s="134"/>
      <c r="G92" s="348"/>
      <c r="H92" s="348"/>
      <c r="I92" s="348"/>
      <c r="J92" s="348"/>
      <c r="K92" s="348"/>
      <c r="L92" s="348"/>
      <c r="M92" s="348"/>
      <c r="N92" s="348"/>
      <c r="O92" s="348"/>
      <c r="P92" s="348"/>
      <c r="Q92" s="348"/>
      <c r="R92" s="348"/>
      <c r="S92" s="348"/>
      <c r="T92" s="348"/>
      <c r="U92" s="348"/>
      <c r="V92" s="348"/>
      <c r="W92" s="348"/>
      <c r="X92" s="348"/>
      <c r="Y92" s="349"/>
      <c r="Z92" s="18"/>
      <c r="AA92" s="1"/>
      <c r="AB92" s="1"/>
      <c r="AC92" s="1"/>
      <c r="AD92" s="1"/>
      <c r="AE92" s="1"/>
      <c r="AF92" s="1"/>
      <c r="AG92" s="1"/>
      <c r="AH92" s="1"/>
      <c r="AI92" s="1"/>
      <c r="AJ92" s="1"/>
      <c r="AK92" s="1"/>
      <c r="AL92" s="1"/>
      <c r="AM92" s="1"/>
      <c r="AN92" s="1"/>
    </row>
    <row r="93" spans="1:40" customFormat="1" ht="23.1" customHeight="1">
      <c r="A93" s="345" t="s">
        <v>126</v>
      </c>
      <c r="B93" s="346"/>
      <c r="C93" s="346"/>
      <c r="D93" s="346"/>
      <c r="E93" s="347"/>
      <c r="F93" s="134"/>
      <c r="G93" s="348"/>
      <c r="H93" s="348"/>
      <c r="I93" s="348"/>
      <c r="J93" s="348"/>
      <c r="K93" s="348"/>
      <c r="L93" s="348"/>
      <c r="M93" s="348"/>
      <c r="N93" s="348"/>
      <c r="O93" s="348"/>
      <c r="P93" s="348"/>
      <c r="Q93" s="348"/>
      <c r="R93" s="348"/>
      <c r="S93" s="348"/>
      <c r="T93" s="348"/>
      <c r="U93" s="348"/>
      <c r="V93" s="348"/>
      <c r="W93" s="348"/>
      <c r="X93" s="348"/>
      <c r="Y93" s="349"/>
      <c r="Z93" s="18"/>
      <c r="AA93" s="1"/>
      <c r="AB93" s="1"/>
      <c r="AC93" s="1"/>
      <c r="AD93" s="1"/>
      <c r="AE93" s="1"/>
      <c r="AF93" s="1"/>
      <c r="AG93" s="1"/>
      <c r="AH93" s="1"/>
      <c r="AI93" s="1"/>
      <c r="AJ93" s="1"/>
      <c r="AK93" s="1"/>
      <c r="AL93" s="1"/>
      <c r="AM93" s="1"/>
      <c r="AN93" s="1"/>
    </row>
    <row r="94" spans="1:40" customFormat="1" ht="23.1" customHeight="1">
      <c r="A94" s="345" t="s">
        <v>94</v>
      </c>
      <c r="B94" s="346"/>
      <c r="C94" s="346"/>
      <c r="D94" s="346"/>
      <c r="E94" s="347"/>
      <c r="F94" s="134"/>
      <c r="G94" s="348"/>
      <c r="H94" s="348"/>
      <c r="I94" s="348"/>
      <c r="J94" s="348"/>
      <c r="K94" s="348"/>
      <c r="L94" s="348"/>
      <c r="M94" s="348"/>
      <c r="N94" s="348"/>
      <c r="O94" s="348"/>
      <c r="P94" s="348"/>
      <c r="Q94" s="348"/>
      <c r="R94" s="348"/>
      <c r="S94" s="348"/>
      <c r="T94" s="348"/>
      <c r="U94" s="348"/>
      <c r="V94" s="348"/>
      <c r="W94" s="348"/>
      <c r="X94" s="348"/>
      <c r="Y94" s="349"/>
      <c r="Z94" s="18"/>
      <c r="AA94" s="1"/>
      <c r="AB94" s="1"/>
      <c r="AC94" s="1"/>
      <c r="AD94" s="1"/>
      <c r="AE94" s="1"/>
      <c r="AF94" s="1"/>
      <c r="AG94" s="1"/>
      <c r="AH94" s="1"/>
      <c r="AI94" s="1"/>
      <c r="AJ94" s="1"/>
      <c r="AK94" s="1"/>
      <c r="AL94" s="1"/>
      <c r="AM94" s="1"/>
      <c r="AN94" s="1"/>
    </row>
    <row r="95" spans="1:40" ht="23.1" customHeight="1">
      <c r="A95" s="135" t="s">
        <v>95</v>
      </c>
      <c r="B95" s="136"/>
      <c r="C95" s="137"/>
      <c r="D95" s="137"/>
      <c r="E95" s="137"/>
      <c r="F95" s="137"/>
      <c r="G95" s="137"/>
      <c r="H95" s="137"/>
      <c r="I95" s="137"/>
      <c r="J95" s="137"/>
      <c r="K95" s="137"/>
      <c r="L95" s="137"/>
      <c r="M95" s="137"/>
      <c r="N95" s="137"/>
      <c r="O95" s="137"/>
      <c r="P95" s="137"/>
      <c r="Q95" s="137"/>
      <c r="R95" s="137"/>
      <c r="S95" s="137"/>
      <c r="T95" s="137"/>
      <c r="U95" s="137"/>
      <c r="V95" s="137"/>
      <c r="W95" s="137"/>
      <c r="X95" s="137"/>
      <c r="Y95" s="138"/>
      <c r="Z95" s="49"/>
      <c r="AA95" s="1"/>
      <c r="AB95" s="1"/>
      <c r="AC95" s="1"/>
      <c r="AD95" s="1"/>
      <c r="AE95" s="1"/>
      <c r="AF95" s="1"/>
      <c r="AG95" s="1"/>
      <c r="AH95" s="1"/>
      <c r="AI95" s="1"/>
      <c r="AJ95" s="1"/>
      <c r="AK95" s="1"/>
      <c r="AL95" s="1"/>
      <c r="AM95" s="1"/>
      <c r="AN95" s="1"/>
    </row>
    <row r="96" spans="1:40" ht="23.1" customHeight="1">
      <c r="A96" s="139"/>
      <c r="B96" s="140" t="s">
        <v>127</v>
      </c>
      <c r="C96" s="350"/>
      <c r="D96" s="350"/>
      <c r="E96" s="159" t="s">
        <v>128</v>
      </c>
      <c r="F96" s="350"/>
      <c r="G96" s="350"/>
      <c r="H96" s="140" t="s">
        <v>129</v>
      </c>
      <c r="I96" s="141"/>
      <c r="J96" s="141"/>
      <c r="K96" s="141"/>
      <c r="L96" s="141"/>
      <c r="M96" s="141"/>
      <c r="N96" s="141"/>
      <c r="O96" s="141"/>
      <c r="P96" s="141"/>
      <c r="Q96" s="141"/>
      <c r="R96" s="141"/>
      <c r="S96" s="141"/>
      <c r="T96" s="141"/>
      <c r="U96" s="141"/>
      <c r="V96" s="141"/>
      <c r="W96" s="141"/>
      <c r="X96" s="141"/>
      <c r="Y96" s="142"/>
      <c r="Z96" s="49"/>
    </row>
    <row r="97" spans="1:40" ht="23.1" customHeight="1">
      <c r="A97" s="144"/>
      <c r="B97" s="351"/>
      <c r="C97" s="352"/>
      <c r="D97" s="352"/>
      <c r="E97" s="352"/>
      <c r="F97" s="352"/>
      <c r="G97" s="352"/>
      <c r="H97" s="352"/>
      <c r="I97" s="352"/>
      <c r="J97" s="352"/>
      <c r="K97" s="352"/>
      <c r="L97" s="352"/>
      <c r="M97" s="352"/>
      <c r="N97" s="352"/>
      <c r="O97" s="352"/>
      <c r="P97" s="352"/>
      <c r="Q97" s="352"/>
      <c r="R97" s="352"/>
      <c r="S97" s="352"/>
      <c r="T97" s="352"/>
      <c r="U97" s="352"/>
      <c r="V97" s="352"/>
      <c r="W97" s="352"/>
      <c r="X97" s="352"/>
      <c r="Y97" s="353"/>
      <c r="Z97" s="49"/>
    </row>
    <row r="98" spans="1:40" ht="23.1" customHeight="1" thickBot="1">
      <c r="A98" s="145"/>
      <c r="B98" s="343"/>
      <c r="C98" s="343"/>
      <c r="D98" s="343"/>
      <c r="E98" s="343"/>
      <c r="F98" s="343"/>
      <c r="G98" s="343"/>
      <c r="H98" s="343"/>
      <c r="I98" s="343"/>
      <c r="J98" s="343"/>
      <c r="K98" s="343"/>
      <c r="L98" s="343"/>
      <c r="M98" s="343"/>
      <c r="N98" s="343"/>
      <c r="O98" s="343"/>
      <c r="P98" s="343"/>
      <c r="Q98" s="343"/>
      <c r="R98" s="343"/>
      <c r="S98" s="343"/>
      <c r="T98" s="343"/>
      <c r="U98" s="343"/>
      <c r="V98" s="343"/>
      <c r="W98" s="343"/>
      <c r="X98" s="343"/>
      <c r="Y98" s="344"/>
      <c r="Z98" s="49"/>
    </row>
    <row r="99" spans="1:40">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1" spans="1:40">
      <c r="AA101" s="49"/>
      <c r="AB101" s="49"/>
      <c r="AC101" s="49"/>
      <c r="AD101" s="49"/>
      <c r="AE101" s="49"/>
      <c r="AF101" s="49"/>
      <c r="AG101" s="49"/>
      <c r="AH101" s="49"/>
      <c r="AI101" s="49"/>
      <c r="AJ101" s="49"/>
      <c r="AK101" s="49"/>
      <c r="AL101" s="49"/>
      <c r="AM101" s="49"/>
      <c r="AN101" s="49"/>
    </row>
  </sheetData>
  <mergeCells count="87">
    <mergeCell ref="W71:Y71"/>
    <mergeCell ref="W72:Y72"/>
    <mergeCell ref="W73:Y73"/>
    <mergeCell ref="T71:V71"/>
    <mergeCell ref="T72:V72"/>
    <mergeCell ref="T73:V73"/>
    <mergeCell ref="W67:Y67"/>
    <mergeCell ref="W68:Y68"/>
    <mergeCell ref="W69:Y69"/>
    <mergeCell ref="W70:Y70"/>
    <mergeCell ref="T69:V69"/>
    <mergeCell ref="T70:V70"/>
    <mergeCell ref="T67:V67"/>
    <mergeCell ref="T68:V68"/>
    <mergeCell ref="F80:S80"/>
    <mergeCell ref="B80:E81"/>
    <mergeCell ref="W74:Y74"/>
    <mergeCell ref="W75:Y77"/>
    <mergeCell ref="W78:Y78"/>
    <mergeCell ref="W79:Y79"/>
    <mergeCell ref="T80:V81"/>
    <mergeCell ref="W80:Y81"/>
    <mergeCell ref="T74:V74"/>
    <mergeCell ref="T75:V77"/>
    <mergeCell ref="T78:V78"/>
    <mergeCell ref="B79:E79"/>
    <mergeCell ref="A90:E90"/>
    <mergeCell ref="G90:Y90"/>
    <mergeCell ref="A91:E91"/>
    <mergeCell ref="G91:Y91"/>
    <mergeCell ref="A92:E92"/>
    <mergeCell ref="G92:Y92"/>
    <mergeCell ref="B82:E82"/>
    <mergeCell ref="B83:E83"/>
    <mergeCell ref="A85:S85"/>
    <mergeCell ref="A86:S86"/>
    <mergeCell ref="F81:S81"/>
    <mergeCell ref="B98:Y98"/>
    <mergeCell ref="A93:E93"/>
    <mergeCell ref="G93:Y93"/>
    <mergeCell ref="A94:E94"/>
    <mergeCell ref="G94:Y94"/>
    <mergeCell ref="C96:D96"/>
    <mergeCell ref="F96:G96"/>
    <mergeCell ref="B97:Y97"/>
    <mergeCell ref="X65:Y65"/>
    <mergeCell ref="AA19:AA20"/>
    <mergeCell ref="AB19:AG20"/>
    <mergeCell ref="A54:Y54"/>
    <mergeCell ref="A57:F57"/>
    <mergeCell ref="G57:Y57"/>
    <mergeCell ref="A58:F58"/>
    <mergeCell ref="G58:Y58"/>
    <mergeCell ref="A59:F59"/>
    <mergeCell ref="G59:L59"/>
    <mergeCell ref="Q59:T59"/>
    <mergeCell ref="X63:Y63"/>
    <mergeCell ref="X64:Y64"/>
    <mergeCell ref="A12:Y12"/>
    <mergeCell ref="A19:A20"/>
    <mergeCell ref="B19:H20"/>
    <mergeCell ref="I19:I20"/>
    <mergeCell ref="J19:L20"/>
    <mergeCell ref="M19:M20"/>
    <mergeCell ref="I8:L8"/>
    <mergeCell ref="M8:N8"/>
    <mergeCell ref="O8:Y8"/>
    <mergeCell ref="I9:L9"/>
    <mergeCell ref="M9:N9"/>
    <mergeCell ref="O9:W9"/>
    <mergeCell ref="I7:L7"/>
    <mergeCell ref="A2:Y2"/>
    <mergeCell ref="K3:M3"/>
    <mergeCell ref="I6:L6"/>
    <mergeCell ref="M6:N6"/>
    <mergeCell ref="O6:Y6"/>
    <mergeCell ref="O7:Y7"/>
    <mergeCell ref="M7:N7"/>
    <mergeCell ref="W83:Y83"/>
    <mergeCell ref="W84:Y84"/>
    <mergeCell ref="W85:Y86"/>
    <mergeCell ref="T79:V79"/>
    <mergeCell ref="T82:V82"/>
    <mergeCell ref="T83:V83"/>
    <mergeCell ref="T84:V84"/>
    <mergeCell ref="T85:V86"/>
    <mergeCell ref="W82:Y82"/>
  </mergeCells>
  <phoneticPr fontId="2"/>
  <dataValidations count="2">
    <dataValidation type="list" allowBlank="1" showInputMessage="1" showErrorMessage="1" sqref="A17 J17 A25:A26 A29 A31 A33 A36 A38 A40 A42 A46 A48 A50 A19:A20 I19:I20 E31 J31 A22:A23" xr:uid="{257915E7-1330-4EC0-A3E3-141DC5D145A0}">
      <formula1>"☑,□"</formula1>
    </dataValidation>
    <dataValidation type="list" allowBlank="1" showInputMessage="1" showErrorMessage="1" sqref="T82:T85 T68:T75 X64:Y65 W68:W75 W82:W85 T79:T80 W79:W80" xr:uid="{4F602D58-96F7-4BFF-921C-BB70DBA69B99}">
      <formula1>"✔"</formula1>
    </dataValidation>
  </dataValidations>
  <pageMargins left="0.70866141732283472" right="0.31496062992125984" top="0.55118110236220474" bottom="0.35433070866141736" header="0.31496062992125984" footer="0.31496062992125984"/>
  <pageSetup paperSize="9" scale="76" orientation="portrait" r:id="rId1"/>
  <headerFooter alignWithMargins="0"/>
  <rowBreaks count="1" manualBreakCount="1">
    <brk id="51"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E18E4-427B-4EFF-BE4B-D746B1C2F7B1}">
  <sheetPr>
    <pageSetUpPr fitToPage="1"/>
  </sheetPr>
  <dimension ref="A1:AV140"/>
  <sheetViews>
    <sheetView showZeros="0" view="pageBreakPreview" zoomScale="80" zoomScaleNormal="70" zoomScaleSheetLayoutView="80" workbookViewId="0">
      <selection activeCell="B1" sqref="B1"/>
    </sheetView>
  </sheetViews>
  <sheetFormatPr defaultRowHeight="22.5" customHeight="1"/>
  <cols>
    <col min="1" max="1" width="1.75" style="56" customWidth="1"/>
    <col min="2" max="2" width="2.875" style="56" customWidth="1"/>
    <col min="3" max="3" width="2.75" style="56" customWidth="1"/>
    <col min="4" max="4" width="4.375" style="56" customWidth="1"/>
    <col min="5" max="13" width="11.5" style="56" customWidth="1"/>
    <col min="14" max="14" width="3.375" style="55" customWidth="1"/>
    <col min="15" max="15" width="9" style="175"/>
    <col min="16" max="16" width="9" style="175" customWidth="1"/>
    <col min="17" max="22" width="9" style="175"/>
    <col min="23" max="45" width="9" style="56"/>
    <col min="46" max="48" width="4.375" style="56" customWidth="1"/>
    <col min="49" max="16384" width="9" style="56"/>
  </cols>
  <sheetData>
    <row r="1" spans="1:48" s="279" customFormat="1">
      <c r="A1" s="277" t="s">
        <v>173</v>
      </c>
      <c r="B1" s="277"/>
      <c r="C1" s="277"/>
      <c r="D1" s="277"/>
      <c r="E1" s="277"/>
      <c r="F1" s="277"/>
      <c r="G1" s="277"/>
      <c r="H1" s="277"/>
      <c r="I1" s="277"/>
      <c r="J1" s="277"/>
      <c r="K1" s="277"/>
      <c r="L1" s="277"/>
      <c r="M1" s="277"/>
      <c r="N1" s="277"/>
      <c r="O1" s="278"/>
      <c r="P1" s="278"/>
      <c r="Q1" s="278"/>
      <c r="R1" s="278"/>
      <c r="S1" s="278"/>
      <c r="T1" s="278"/>
      <c r="U1" s="278"/>
      <c r="V1" s="278"/>
      <c r="W1" s="278"/>
      <c r="X1" s="278"/>
      <c r="Y1" s="278"/>
      <c r="Z1" s="278"/>
      <c r="AA1" s="278"/>
      <c r="AB1" s="278"/>
      <c r="AC1" s="278"/>
      <c r="AD1" s="278"/>
      <c r="AE1" s="278"/>
      <c r="AF1" s="278"/>
    </row>
    <row r="2" spans="1:48" ht="27" customHeight="1">
      <c r="B2" s="237"/>
      <c r="C2" s="237"/>
      <c r="D2" s="237"/>
      <c r="E2" s="237"/>
      <c r="F2" s="237"/>
      <c r="G2" s="237"/>
      <c r="H2" s="237"/>
      <c r="I2" s="237"/>
      <c r="J2" s="237"/>
      <c r="K2" s="237"/>
      <c r="L2" s="237"/>
      <c r="M2" s="237"/>
      <c r="N2" s="287" t="str">
        <f>IF(AND(Sheet1◆貸付契約事前届出書!$G$58="",Sheet1◆貸付契約事前届出書!$O$8=""),"","【"&amp;Sheet1◆貸付契約事前届出書!$G$58&amp;" "&amp;Sheet1◆貸付契約事前届出書!$O$8&amp;"】")</f>
        <v/>
      </c>
    </row>
    <row r="3" spans="1:48" ht="27" customHeight="1">
      <c r="A3" s="113"/>
      <c r="B3" s="238" t="s">
        <v>156</v>
      </c>
      <c r="C3" s="237"/>
      <c r="D3" s="239"/>
      <c r="E3" s="239"/>
      <c r="F3" s="239"/>
      <c r="G3" s="239"/>
      <c r="H3" s="239"/>
      <c r="I3" s="239"/>
      <c r="J3" s="239"/>
      <c r="K3" s="239"/>
      <c r="L3" s="239"/>
      <c r="M3" s="239"/>
      <c r="N3" s="237"/>
      <c r="AT3" s="57"/>
      <c r="AU3" s="57"/>
      <c r="AV3" s="57"/>
    </row>
    <row r="4" spans="1:48" ht="27.75" customHeight="1" thickBot="1">
      <c r="A4" s="114"/>
      <c r="B4" s="240"/>
      <c r="C4" s="241" t="s">
        <v>178</v>
      </c>
      <c r="D4" s="241"/>
      <c r="E4" s="241"/>
      <c r="F4" s="241"/>
      <c r="G4" s="241"/>
      <c r="H4" s="241"/>
      <c r="I4" s="241"/>
      <c r="J4" s="241"/>
      <c r="K4" s="241"/>
      <c r="L4" s="241"/>
      <c r="M4" s="237"/>
      <c r="N4" s="237"/>
      <c r="AT4" s="57"/>
      <c r="AU4" s="57"/>
      <c r="AV4" s="57"/>
    </row>
    <row r="5" spans="1:48" ht="27.75" customHeight="1" thickBot="1">
      <c r="A5" s="115"/>
      <c r="B5" s="55"/>
      <c r="C5" s="405" t="s">
        <v>159</v>
      </c>
      <c r="D5" s="406"/>
      <c r="E5" s="406"/>
      <c r="F5" s="433"/>
      <c r="G5" s="434"/>
      <c r="H5" s="434"/>
      <c r="I5" s="434"/>
      <c r="J5" s="435"/>
      <c r="K5" s="182" t="s">
        <v>157</v>
      </c>
      <c r="L5" s="183"/>
      <c r="M5" s="203" t="s">
        <v>158</v>
      </c>
      <c r="N5" s="65"/>
      <c r="P5" s="214"/>
      <c r="AT5" s="58"/>
      <c r="AU5" s="58"/>
      <c r="AV5" s="58"/>
    </row>
    <row r="6" spans="1:48" ht="27.75" customHeight="1" thickBot="1">
      <c r="A6" s="116"/>
      <c r="B6" s="55"/>
      <c r="C6" s="407"/>
      <c r="D6" s="376"/>
      <c r="E6" s="376"/>
      <c r="F6" s="436"/>
      <c r="G6" s="437"/>
      <c r="H6" s="437"/>
      <c r="I6" s="437"/>
      <c r="J6" s="438"/>
      <c r="K6" s="421"/>
      <c r="L6" s="422"/>
      <c r="M6" s="215"/>
      <c r="N6" s="65"/>
      <c r="AT6" s="58"/>
      <c r="AU6" s="58"/>
      <c r="AV6" s="58"/>
    </row>
    <row r="7" spans="1:48" ht="27.75" customHeight="1">
      <c r="A7" s="115"/>
      <c r="B7" s="55"/>
      <c r="C7" s="408" t="s">
        <v>160</v>
      </c>
      <c r="D7" s="409"/>
      <c r="E7" s="409"/>
      <c r="F7" s="282" t="s">
        <v>127</v>
      </c>
      <c r="G7" s="439"/>
      <c r="H7" s="439"/>
      <c r="I7" s="283" t="s">
        <v>129</v>
      </c>
      <c r="J7" s="242"/>
      <c r="K7" s="423"/>
      <c r="L7" s="424"/>
      <c r="M7" s="216"/>
      <c r="N7" s="65"/>
      <c r="AT7" s="58"/>
      <c r="AU7" s="58"/>
      <c r="AV7" s="58"/>
    </row>
    <row r="8" spans="1:48" ht="27.75" customHeight="1">
      <c r="A8" s="115"/>
      <c r="B8" s="55"/>
      <c r="C8" s="410"/>
      <c r="D8" s="411"/>
      <c r="E8" s="411"/>
      <c r="F8" s="425"/>
      <c r="G8" s="426"/>
      <c r="H8" s="426"/>
      <c r="I8" s="426"/>
      <c r="J8" s="427"/>
      <c r="K8" s="423"/>
      <c r="L8" s="424"/>
      <c r="M8" s="216"/>
      <c r="N8" s="65"/>
      <c r="AT8" s="58"/>
      <c r="AU8" s="58"/>
      <c r="AV8" s="58"/>
    </row>
    <row r="9" spans="1:48" ht="27.75" customHeight="1" thickBot="1">
      <c r="A9" s="55"/>
      <c r="B9" s="55"/>
      <c r="C9" s="412"/>
      <c r="D9" s="413"/>
      <c r="E9" s="413"/>
      <c r="F9" s="428"/>
      <c r="G9" s="429"/>
      <c r="H9" s="429"/>
      <c r="I9" s="429"/>
      <c r="J9" s="430"/>
      <c r="K9" s="431"/>
      <c r="L9" s="432"/>
      <c r="M9" s="217"/>
      <c r="N9" s="65"/>
      <c r="AT9" s="58"/>
      <c r="AU9" s="58"/>
      <c r="AV9" s="58"/>
    </row>
    <row r="10" spans="1:48" ht="27.75" customHeight="1" thickBot="1">
      <c r="A10" s="117"/>
      <c r="B10" s="55"/>
      <c r="C10" s="414" t="s">
        <v>29</v>
      </c>
      <c r="D10" s="415"/>
      <c r="E10" s="416"/>
      <c r="F10" s="165" t="s">
        <v>27</v>
      </c>
      <c r="G10" s="417"/>
      <c r="H10" s="418"/>
      <c r="I10" s="206" t="s">
        <v>28</v>
      </c>
      <c r="J10" s="419"/>
      <c r="K10" s="420"/>
      <c r="L10" s="174"/>
      <c r="M10" s="174"/>
      <c r="AT10" s="58"/>
      <c r="AU10" s="58"/>
      <c r="AV10" s="58"/>
    </row>
    <row r="11" spans="1:48" ht="27.75" customHeight="1" thickBot="1">
      <c r="A11" s="117"/>
      <c r="B11" s="55"/>
      <c r="C11" s="479" t="s">
        <v>30</v>
      </c>
      <c r="D11" s="480"/>
      <c r="E11" s="481"/>
      <c r="F11" s="419"/>
      <c r="G11" s="420"/>
      <c r="H11" s="482" t="s">
        <v>31</v>
      </c>
      <c r="I11" s="483"/>
      <c r="J11" s="484"/>
      <c r="K11" s="484"/>
      <c r="L11" s="484"/>
      <c r="M11" s="484"/>
      <c r="N11" s="59"/>
      <c r="AT11" s="58"/>
      <c r="AU11" s="58"/>
      <c r="AV11" s="58"/>
    </row>
    <row r="12" spans="1:48" ht="27.75" customHeight="1">
      <c r="A12" s="117"/>
      <c r="B12" s="55"/>
      <c r="C12" s="243"/>
      <c r="D12" s="243"/>
      <c r="E12" s="243"/>
      <c r="F12" s="243"/>
      <c r="G12" s="285" t="str">
        <f>IF(AND(G26="",SUM(H26:M26)=0),"",IF(G26=SUM(H26:M26),"","エラー！支出〔所要資金の総額〕≠収入〔機構借入金＋補助金交付金＋共同募金＋贈与金＋その他借入金＋自己資金〕です。"))</f>
        <v/>
      </c>
      <c r="H12" s="243"/>
      <c r="I12" s="243"/>
      <c r="J12" s="243"/>
      <c r="K12" s="243"/>
      <c r="L12" s="243"/>
      <c r="M12" s="243"/>
      <c r="N12" s="59"/>
      <c r="AT12" s="58"/>
      <c r="AU12" s="58"/>
      <c r="AV12" s="58"/>
    </row>
    <row r="13" spans="1:48" ht="27.75" customHeight="1" thickBot="1">
      <c r="A13" s="117"/>
      <c r="B13" s="177"/>
      <c r="C13" s="21" t="s">
        <v>177</v>
      </c>
      <c r="D13" s="173"/>
      <c r="E13" s="173"/>
      <c r="F13" s="173"/>
      <c r="G13" s="286" t="str">
        <f>IF(H26=Sheet1◆貸付契約事前届出書!$G$59,"","エラー！貸付契約事前届出書の借入（予定）金額≠機構借入金合計が相違")</f>
        <v/>
      </c>
      <c r="H13" s="170"/>
      <c r="I13" s="170"/>
      <c r="J13" s="170"/>
      <c r="K13" s="60"/>
      <c r="L13" s="181"/>
      <c r="M13" s="60" t="s">
        <v>32</v>
      </c>
      <c r="AT13" s="57"/>
      <c r="AU13" s="57"/>
      <c r="AV13" s="57"/>
    </row>
    <row r="14" spans="1:48" ht="30" customHeight="1">
      <c r="A14" s="117"/>
      <c r="B14" s="177"/>
      <c r="C14" s="485" t="s">
        <v>172</v>
      </c>
      <c r="D14" s="486"/>
      <c r="E14" s="486"/>
      <c r="F14" s="487"/>
      <c r="G14" s="163" t="s">
        <v>33</v>
      </c>
      <c r="H14" s="166" t="s">
        <v>34</v>
      </c>
      <c r="I14" s="163" t="s">
        <v>35</v>
      </c>
      <c r="J14" s="163" t="s">
        <v>36</v>
      </c>
      <c r="K14" s="163" t="s">
        <v>37</v>
      </c>
      <c r="L14" s="163" t="s">
        <v>38</v>
      </c>
      <c r="M14" s="167" t="s">
        <v>39</v>
      </c>
      <c r="AT14" s="58"/>
      <c r="AU14" s="58"/>
      <c r="AV14" s="58"/>
    </row>
    <row r="15" spans="1:48" ht="30" customHeight="1">
      <c r="A15" s="117"/>
      <c r="B15" s="177"/>
      <c r="C15" s="207" t="s">
        <v>40</v>
      </c>
      <c r="D15" s="208" t="s">
        <v>161</v>
      </c>
      <c r="E15" s="171"/>
      <c r="F15" s="172"/>
      <c r="G15" s="218"/>
      <c r="H15" s="509"/>
      <c r="I15" s="509"/>
      <c r="J15" s="509"/>
      <c r="K15" s="509"/>
      <c r="L15" s="509"/>
      <c r="M15" s="498"/>
      <c r="AT15" s="58"/>
      <c r="AU15" s="58"/>
      <c r="AV15" s="58"/>
    </row>
    <row r="16" spans="1:48" s="198" customFormat="1" ht="30" customHeight="1">
      <c r="A16" s="115"/>
      <c r="B16" s="194"/>
      <c r="C16" s="195"/>
      <c r="D16" s="193" t="s">
        <v>162</v>
      </c>
      <c r="E16" s="185"/>
      <c r="F16" s="200"/>
      <c r="G16" s="219"/>
      <c r="H16" s="510"/>
      <c r="I16" s="510"/>
      <c r="J16" s="510"/>
      <c r="K16" s="510"/>
      <c r="L16" s="510"/>
      <c r="M16" s="499"/>
      <c r="N16" s="196"/>
      <c r="O16" s="197"/>
      <c r="P16" s="175"/>
      <c r="R16" s="197"/>
      <c r="S16" s="197"/>
      <c r="T16" s="197"/>
      <c r="U16" s="197"/>
      <c r="V16" s="197"/>
      <c r="AT16" s="58"/>
      <c r="AU16" s="58"/>
      <c r="AV16" s="58"/>
    </row>
    <row r="17" spans="1:48" s="198" customFormat="1" ht="30" customHeight="1">
      <c r="A17" s="115"/>
      <c r="B17" s="199"/>
      <c r="C17" s="195"/>
      <c r="D17" s="193" t="s">
        <v>165</v>
      </c>
      <c r="E17" s="185"/>
      <c r="F17" s="200"/>
      <c r="G17" s="219"/>
      <c r="H17" s="510"/>
      <c r="I17" s="510"/>
      <c r="J17" s="510"/>
      <c r="K17" s="510"/>
      <c r="L17" s="510"/>
      <c r="M17" s="499"/>
      <c r="N17" s="196"/>
      <c r="O17" s="197"/>
      <c r="P17" s="175"/>
      <c r="R17" s="197"/>
      <c r="S17" s="197"/>
      <c r="T17" s="197"/>
      <c r="U17" s="197"/>
      <c r="V17" s="197"/>
      <c r="AT17" s="58"/>
      <c r="AU17" s="58"/>
      <c r="AV17" s="58"/>
    </row>
    <row r="18" spans="1:48" s="198" customFormat="1" ht="30" customHeight="1">
      <c r="A18" s="115"/>
      <c r="B18" s="199"/>
      <c r="C18" s="195"/>
      <c r="D18" s="193" t="s">
        <v>166</v>
      </c>
      <c r="E18" s="185"/>
      <c r="F18" s="200"/>
      <c r="G18" s="219"/>
      <c r="H18" s="510"/>
      <c r="I18" s="510"/>
      <c r="J18" s="510"/>
      <c r="K18" s="510"/>
      <c r="L18" s="510"/>
      <c r="M18" s="499"/>
      <c r="N18" s="196"/>
      <c r="O18" s="197"/>
      <c r="P18" s="175"/>
      <c r="R18" s="197"/>
      <c r="S18" s="197"/>
      <c r="T18" s="197"/>
      <c r="U18" s="197"/>
      <c r="V18" s="197"/>
      <c r="AT18" s="58"/>
      <c r="AU18" s="58"/>
      <c r="AV18" s="58"/>
    </row>
    <row r="19" spans="1:48" ht="30" customHeight="1">
      <c r="A19" s="117"/>
      <c r="B19" s="177"/>
      <c r="C19" s="180" t="s">
        <v>42</v>
      </c>
      <c r="D19" s="444" t="s">
        <v>45</v>
      </c>
      <c r="E19" s="445"/>
      <c r="F19" s="446"/>
      <c r="G19" s="220"/>
      <c r="H19" s="510"/>
      <c r="I19" s="510"/>
      <c r="J19" s="510"/>
      <c r="K19" s="510"/>
      <c r="L19" s="510"/>
      <c r="M19" s="499"/>
      <c r="AT19" s="58"/>
      <c r="AU19" s="58"/>
      <c r="AV19" s="58"/>
    </row>
    <row r="20" spans="1:48" ht="30" customHeight="1" thickBot="1">
      <c r="A20" s="117"/>
      <c r="B20" s="177"/>
      <c r="C20" s="179" t="s">
        <v>43</v>
      </c>
      <c r="D20" s="447" t="s">
        <v>41</v>
      </c>
      <c r="E20" s="448"/>
      <c r="F20" s="449"/>
      <c r="G20" s="220"/>
      <c r="H20" s="511"/>
      <c r="I20" s="511"/>
      <c r="J20" s="511"/>
      <c r="K20" s="511"/>
      <c r="L20" s="511"/>
      <c r="M20" s="500"/>
      <c r="AT20" s="58"/>
      <c r="AU20" s="58"/>
      <c r="AV20" s="58"/>
    </row>
    <row r="21" spans="1:48" ht="30" customHeight="1" thickBot="1">
      <c r="A21" s="117"/>
      <c r="B21" s="177"/>
      <c r="C21" s="453" t="s">
        <v>171</v>
      </c>
      <c r="D21" s="454"/>
      <c r="E21" s="454"/>
      <c r="F21" s="455"/>
      <c r="G21" s="209" t="str">
        <f>IF(SUM(G15,G19,G20)=0,"",SUM(G15,G19,G20))</f>
        <v/>
      </c>
      <c r="H21" s="209" t="str">
        <f t="shared" ref="H21:M21" si="0">IF(SUM(H15,H19,H20)=0,"",SUM(H15,H19,H20))</f>
        <v/>
      </c>
      <c r="I21" s="209" t="str">
        <f t="shared" si="0"/>
        <v/>
      </c>
      <c r="J21" s="209" t="str">
        <f t="shared" si="0"/>
        <v/>
      </c>
      <c r="K21" s="209" t="str">
        <f t="shared" si="0"/>
        <v/>
      </c>
      <c r="L21" s="209" t="str">
        <f t="shared" si="0"/>
        <v/>
      </c>
      <c r="M21" s="210" t="str">
        <f t="shared" si="0"/>
        <v/>
      </c>
      <c r="O21" s="228" t="str">
        <f>IF(AND(G21="",SUM(H21:M21)=0),"",IF(G21=SUM(H21:M21),"","エラー！支出〔所要資金の総額〕≠収入〔機構借入金＋補助金交付金＋共同募金＋贈与金＋その他借入金＋自己資金〕です。"))</f>
        <v/>
      </c>
      <c r="AT21" s="58"/>
      <c r="AU21" s="58"/>
      <c r="AV21" s="58"/>
    </row>
    <row r="22" spans="1:48" ht="30" customHeight="1" thickBot="1">
      <c r="A22" s="117"/>
      <c r="B22" s="177"/>
      <c r="C22" s="178" t="s">
        <v>44</v>
      </c>
      <c r="D22" s="450" t="s">
        <v>192</v>
      </c>
      <c r="E22" s="451"/>
      <c r="F22" s="452"/>
      <c r="G22" s="220"/>
      <c r="H22" s="220"/>
      <c r="I22" s="220"/>
      <c r="J22" s="220"/>
      <c r="K22" s="220"/>
      <c r="L22" s="220"/>
      <c r="M22" s="221"/>
      <c r="O22" s="228" t="str">
        <f>IF(G22=SUM(H22:M22),"","エラー！支出〔所要資金の総額〕≠収入〔機構借入金＋補助金交付金＋共同募金＋贈与金＋その他借入金＋自己資金〕です。")</f>
        <v/>
      </c>
      <c r="AT22" s="58"/>
      <c r="AU22" s="58"/>
      <c r="AV22" s="58"/>
    </row>
    <row r="23" spans="1:48" ht="30" customHeight="1" thickBot="1">
      <c r="A23" s="117"/>
      <c r="B23" s="177"/>
      <c r="C23" s="453" t="s">
        <v>170</v>
      </c>
      <c r="D23" s="454"/>
      <c r="E23" s="454"/>
      <c r="F23" s="455"/>
      <c r="G23" s="209" t="str">
        <f>IF(SUM(G21:G22)=0,"",SUM(G21:G22))</f>
        <v/>
      </c>
      <c r="H23" s="209" t="str">
        <f t="shared" ref="H23:M23" si="1">IF(SUM(H21:H22)=0,"",SUM(H21:H22))</f>
        <v/>
      </c>
      <c r="I23" s="209" t="str">
        <f t="shared" si="1"/>
        <v/>
      </c>
      <c r="J23" s="209" t="str">
        <f t="shared" si="1"/>
        <v/>
      </c>
      <c r="K23" s="209" t="str">
        <f t="shared" si="1"/>
        <v/>
      </c>
      <c r="L23" s="209" t="str">
        <f t="shared" si="1"/>
        <v/>
      </c>
      <c r="M23" s="210" t="str">
        <f t="shared" si="1"/>
        <v/>
      </c>
      <c r="AT23" s="58"/>
      <c r="AU23" s="58"/>
      <c r="AV23" s="58"/>
    </row>
    <row r="24" spans="1:48" ht="15" customHeight="1">
      <c r="A24" s="117"/>
      <c r="B24" s="177"/>
      <c r="C24" s="456" t="s">
        <v>174</v>
      </c>
      <c r="D24" s="457"/>
      <c r="E24" s="457"/>
      <c r="F24" s="458"/>
      <c r="G24" s="229"/>
      <c r="H24" s="229"/>
      <c r="I24" s="229"/>
      <c r="J24" s="229"/>
      <c r="K24" s="229"/>
      <c r="L24" s="229"/>
      <c r="M24" s="230"/>
      <c r="AT24" s="58"/>
      <c r="AU24" s="58"/>
      <c r="AV24" s="58"/>
    </row>
    <row r="25" spans="1:48" ht="15" customHeight="1" thickBot="1">
      <c r="A25" s="117"/>
      <c r="B25" s="177"/>
      <c r="C25" s="512"/>
      <c r="D25" s="513"/>
      <c r="E25" s="513"/>
      <c r="F25" s="514"/>
      <c r="G25" s="222"/>
      <c r="H25" s="222"/>
      <c r="I25" s="222"/>
      <c r="J25" s="222"/>
      <c r="K25" s="222"/>
      <c r="L25" s="222"/>
      <c r="M25" s="223"/>
      <c r="O25" s="228" t="str">
        <f>IF(G25=SUM(H25:M25),"","エラー！支出〔所要資金の総額〕≠収入〔機構借入金＋補助金交付金＋共同募金＋贈与金＋その他借入金＋自己資金〕です。")</f>
        <v/>
      </c>
      <c r="AT25" s="58"/>
      <c r="AU25" s="58"/>
      <c r="AV25" s="58"/>
    </row>
    <row r="26" spans="1:48" ht="30" customHeight="1" thickTop="1" thickBot="1">
      <c r="A26" s="117"/>
      <c r="B26" s="177"/>
      <c r="C26" s="441" t="s">
        <v>46</v>
      </c>
      <c r="D26" s="442"/>
      <c r="E26" s="442"/>
      <c r="F26" s="443"/>
      <c r="G26" s="211" t="str">
        <f>IF(SUM(G23,G25)=0,"",SUM(G23,G25))</f>
        <v/>
      </c>
      <c r="H26" s="211" t="str">
        <f t="shared" ref="H26:M26" si="2">IF(SUM(H23,H25)=0,"",SUM(H23,H25))</f>
        <v/>
      </c>
      <c r="I26" s="211" t="str">
        <f t="shared" si="2"/>
        <v/>
      </c>
      <c r="J26" s="211" t="str">
        <f t="shared" si="2"/>
        <v/>
      </c>
      <c r="K26" s="211" t="str">
        <f t="shared" si="2"/>
        <v/>
      </c>
      <c r="L26" s="211" t="str">
        <f t="shared" si="2"/>
        <v/>
      </c>
      <c r="M26" s="212" t="str">
        <f t="shared" si="2"/>
        <v/>
      </c>
      <c r="O26" s="228" t="str">
        <f>IF(H26=Sheet1◆貸付契約事前届出書!$G$59,"","エラー！貸付契約事前届出書の借入（予定）金額≠機構借入金合計が相違")</f>
        <v/>
      </c>
      <c r="AT26" s="58"/>
      <c r="AU26" s="58"/>
      <c r="AV26" s="58"/>
    </row>
    <row r="27" spans="1:48" ht="27.75" customHeight="1">
      <c r="A27" s="117"/>
      <c r="C27" s="202" t="s">
        <v>167</v>
      </c>
      <c r="D27" s="201"/>
      <c r="E27" s="201"/>
      <c r="F27" s="201"/>
      <c r="G27" s="201"/>
      <c r="H27" s="201"/>
      <c r="I27" s="201"/>
      <c r="J27" s="201"/>
      <c r="K27" s="201"/>
      <c r="L27" s="201"/>
      <c r="M27" s="201"/>
      <c r="AT27" s="58"/>
      <c r="AU27" s="58"/>
      <c r="AV27" s="58"/>
    </row>
    <row r="28" spans="1:48" ht="18" thickBot="1">
      <c r="A28" s="117"/>
      <c r="B28" s="244"/>
      <c r="C28" s="245"/>
      <c r="D28" s="272" t="s">
        <v>168</v>
      </c>
      <c r="E28" s="246"/>
      <c r="F28" s="246"/>
      <c r="G28" s="273"/>
      <c r="H28" s="246"/>
      <c r="I28" s="246"/>
      <c r="J28" s="246"/>
      <c r="K28" s="246"/>
      <c r="L28" s="246"/>
      <c r="M28" s="246"/>
      <c r="N28" s="246"/>
      <c r="AT28" s="58"/>
      <c r="AU28" s="58"/>
      <c r="AV28" s="58"/>
    </row>
    <row r="29" spans="1:48" s="7" customFormat="1" ht="16.5" customHeight="1">
      <c r="B29" s="243"/>
      <c r="C29" s="243"/>
      <c r="D29" s="459" t="s">
        <v>47</v>
      </c>
      <c r="E29" s="460"/>
      <c r="F29" s="463" t="s">
        <v>48</v>
      </c>
      <c r="G29" s="464"/>
      <c r="H29" s="488" t="s">
        <v>49</v>
      </c>
      <c r="I29" s="489"/>
      <c r="J29" s="492" t="s">
        <v>189</v>
      </c>
      <c r="K29" s="494" t="s">
        <v>50</v>
      </c>
      <c r="L29" s="496" t="s">
        <v>51</v>
      </c>
      <c r="M29" s="501" t="s">
        <v>52</v>
      </c>
      <c r="N29" s="274"/>
      <c r="O29" s="191"/>
      <c r="P29" s="176"/>
      <c r="Q29" s="176"/>
      <c r="R29" s="176"/>
      <c r="S29" s="176"/>
      <c r="T29" s="176"/>
      <c r="U29" s="176"/>
      <c r="V29" s="176"/>
      <c r="AH29" s="192"/>
    </row>
    <row r="30" spans="1:48" s="7" customFormat="1" ht="16.5" customHeight="1">
      <c r="B30" s="243"/>
      <c r="C30" s="243"/>
      <c r="D30" s="461"/>
      <c r="E30" s="462"/>
      <c r="F30" s="465"/>
      <c r="G30" s="466"/>
      <c r="H30" s="490"/>
      <c r="I30" s="491"/>
      <c r="J30" s="493"/>
      <c r="K30" s="495"/>
      <c r="L30" s="497"/>
      <c r="M30" s="502"/>
      <c r="N30" s="275"/>
      <c r="O30" s="176"/>
      <c r="P30" s="176"/>
      <c r="Q30" s="176"/>
      <c r="R30" s="176"/>
      <c r="S30" s="176"/>
      <c r="T30" s="176"/>
      <c r="U30" s="176"/>
      <c r="V30" s="176"/>
      <c r="AE30" s="176"/>
      <c r="AG30" s="192"/>
    </row>
    <row r="31" spans="1:48" s="7" customFormat="1" ht="15" customHeight="1">
      <c r="B31" s="243"/>
      <c r="C31" s="243"/>
      <c r="D31" s="467"/>
      <c r="E31" s="468"/>
      <c r="F31" s="473" t="s">
        <v>186</v>
      </c>
      <c r="G31" s="474"/>
      <c r="H31" s="224" t="s">
        <v>187</v>
      </c>
      <c r="I31" s="231" t="s">
        <v>188</v>
      </c>
      <c r="J31" s="503" t="s">
        <v>191</v>
      </c>
      <c r="K31" s="505"/>
      <c r="L31" s="507"/>
      <c r="M31" s="518"/>
      <c r="N31" s="237"/>
      <c r="Q31" s="176"/>
      <c r="R31" s="176"/>
      <c r="S31" s="176"/>
      <c r="T31" s="176"/>
      <c r="U31" s="176"/>
      <c r="V31" s="176"/>
      <c r="AE31" s="176"/>
      <c r="AG31" s="192"/>
    </row>
    <row r="32" spans="1:48" s="7" customFormat="1" ht="15" customHeight="1">
      <c r="B32" s="243"/>
      <c r="C32" s="243"/>
      <c r="D32" s="471"/>
      <c r="E32" s="472"/>
      <c r="F32" s="475"/>
      <c r="G32" s="476"/>
      <c r="H32" s="225" t="s">
        <v>187</v>
      </c>
      <c r="I32" s="280" t="s">
        <v>188</v>
      </c>
      <c r="J32" s="504"/>
      <c r="K32" s="506"/>
      <c r="L32" s="508"/>
      <c r="M32" s="520"/>
      <c r="N32" s="237"/>
      <c r="O32" s="191"/>
      <c r="P32" s="191"/>
      <c r="Q32" s="191"/>
      <c r="R32" s="191"/>
      <c r="S32" s="176"/>
      <c r="T32" s="176"/>
      <c r="U32" s="176"/>
      <c r="V32" s="176"/>
      <c r="AK32" s="192"/>
    </row>
    <row r="33" spans="1:37" s="7" customFormat="1" ht="15" customHeight="1">
      <c r="B33" s="243"/>
      <c r="C33" s="243"/>
      <c r="D33" s="467"/>
      <c r="E33" s="468"/>
      <c r="F33" s="473" t="s">
        <v>186</v>
      </c>
      <c r="G33" s="474"/>
      <c r="H33" s="224" t="s">
        <v>187</v>
      </c>
      <c r="I33" s="231" t="s">
        <v>188</v>
      </c>
      <c r="J33" s="503" t="s">
        <v>190</v>
      </c>
      <c r="K33" s="505"/>
      <c r="L33" s="507"/>
      <c r="M33" s="518"/>
      <c r="N33" s="237"/>
      <c r="Q33" s="176"/>
      <c r="R33" s="176"/>
      <c r="S33" s="176"/>
      <c r="T33" s="176"/>
      <c r="U33" s="176"/>
      <c r="V33" s="176"/>
      <c r="AE33" s="176"/>
      <c r="AG33" s="192"/>
    </row>
    <row r="34" spans="1:37" s="7" customFormat="1" ht="15" customHeight="1">
      <c r="B34" s="243"/>
      <c r="C34" s="243"/>
      <c r="D34" s="471"/>
      <c r="E34" s="472"/>
      <c r="F34" s="475"/>
      <c r="G34" s="476"/>
      <c r="H34" s="225" t="s">
        <v>187</v>
      </c>
      <c r="I34" s="280" t="s">
        <v>188</v>
      </c>
      <c r="J34" s="504"/>
      <c r="K34" s="506"/>
      <c r="L34" s="508"/>
      <c r="M34" s="520"/>
      <c r="N34" s="237"/>
      <c r="O34" s="191"/>
      <c r="P34" s="191"/>
      <c r="Q34" s="191"/>
      <c r="R34" s="191"/>
      <c r="S34" s="176"/>
      <c r="T34" s="176"/>
      <c r="U34" s="176"/>
      <c r="V34" s="176"/>
      <c r="AK34" s="192"/>
    </row>
    <row r="35" spans="1:37" s="7" customFormat="1" ht="15" customHeight="1">
      <c r="B35" s="243"/>
      <c r="C35" s="243"/>
      <c r="D35" s="467"/>
      <c r="E35" s="468"/>
      <c r="F35" s="473" t="s">
        <v>186</v>
      </c>
      <c r="G35" s="474"/>
      <c r="H35" s="224" t="s">
        <v>187</v>
      </c>
      <c r="I35" s="231" t="s">
        <v>188</v>
      </c>
      <c r="J35" s="503" t="s">
        <v>190</v>
      </c>
      <c r="K35" s="505"/>
      <c r="L35" s="507"/>
      <c r="M35" s="518"/>
      <c r="N35" s="237"/>
      <c r="Q35" s="176"/>
      <c r="R35" s="176"/>
      <c r="S35" s="176"/>
      <c r="T35" s="176"/>
      <c r="U35" s="176"/>
      <c r="V35" s="176"/>
      <c r="AE35" s="176"/>
      <c r="AG35" s="192"/>
    </row>
    <row r="36" spans="1:37" s="7" customFormat="1" ht="15" customHeight="1" thickBot="1">
      <c r="B36" s="243"/>
      <c r="C36" s="243"/>
      <c r="D36" s="469"/>
      <c r="E36" s="470"/>
      <c r="F36" s="477"/>
      <c r="G36" s="478"/>
      <c r="H36" s="226" t="s">
        <v>187</v>
      </c>
      <c r="I36" s="281" t="s">
        <v>188</v>
      </c>
      <c r="J36" s="515"/>
      <c r="K36" s="516"/>
      <c r="L36" s="517"/>
      <c r="M36" s="519"/>
      <c r="N36" s="237"/>
      <c r="O36" s="191"/>
      <c r="P36" s="191"/>
      <c r="Q36" s="191"/>
      <c r="R36" s="191"/>
      <c r="S36" s="176"/>
      <c r="T36" s="176"/>
      <c r="U36" s="176"/>
      <c r="V36" s="176"/>
      <c r="AK36" s="192"/>
    </row>
    <row r="37" spans="1:37" s="184" customFormat="1" ht="23.25" customHeight="1">
      <c r="B37" s="55"/>
      <c r="C37" s="243"/>
      <c r="D37" s="243"/>
      <c r="E37" s="243"/>
      <c r="F37" s="243"/>
      <c r="G37" s="243"/>
      <c r="H37" s="243"/>
      <c r="I37" s="243"/>
      <c r="J37" s="243"/>
      <c r="K37" s="243"/>
      <c r="L37" s="243"/>
      <c r="M37" s="243"/>
      <c r="N37" s="253"/>
      <c r="O37" s="187"/>
      <c r="P37" s="187"/>
      <c r="Q37" s="188"/>
      <c r="R37" s="187"/>
      <c r="S37" s="187"/>
      <c r="T37" s="187"/>
      <c r="U37" s="187"/>
      <c r="V37" s="188"/>
      <c r="W37" s="186"/>
      <c r="X37" s="186"/>
      <c r="Y37" s="186"/>
      <c r="Z37" s="186"/>
      <c r="AA37" s="186"/>
      <c r="AB37" s="186"/>
      <c r="AC37" s="186"/>
      <c r="AD37" s="189"/>
      <c r="AE37" s="189"/>
      <c r="AF37" s="189"/>
      <c r="AG37" s="189"/>
      <c r="AH37" s="189"/>
      <c r="AK37" s="190"/>
    </row>
    <row r="38" spans="1:37" ht="23.25" customHeight="1" thickBot="1">
      <c r="A38" s="115"/>
      <c r="B38" s="248"/>
      <c r="C38" s="21" t="s">
        <v>179</v>
      </c>
      <c r="D38" s="254"/>
      <c r="E38" s="254"/>
      <c r="F38" s="254"/>
      <c r="G38" s="254"/>
      <c r="H38" s="254"/>
      <c r="I38" s="255"/>
      <c r="J38" s="256"/>
      <c r="K38" s="254"/>
      <c r="L38" s="254"/>
      <c r="M38" s="251" t="s">
        <v>32</v>
      </c>
      <c r="N38" s="244"/>
    </row>
    <row r="39" spans="1:37" ht="27.75" customHeight="1" thickTop="1">
      <c r="A39" s="118"/>
      <c r="B39" s="244"/>
      <c r="C39" s="257" t="s">
        <v>185</v>
      </c>
      <c r="D39" s="258"/>
      <c r="E39" s="258"/>
      <c r="F39" s="258"/>
      <c r="G39" s="259" t="s">
        <v>182</v>
      </c>
      <c r="H39" s="260"/>
      <c r="I39" s="261" t="s">
        <v>169</v>
      </c>
      <c r="J39" s="261"/>
      <c r="K39" s="262"/>
      <c r="L39" s="263" t="s">
        <v>181</v>
      </c>
      <c r="M39" s="264"/>
      <c r="N39" s="244"/>
    </row>
    <row r="40" spans="1:37" ht="27.75" customHeight="1" thickBot="1">
      <c r="B40" s="244"/>
      <c r="C40" s="265"/>
      <c r="D40" s="266"/>
      <c r="E40" s="440" t="str">
        <f>IF($G$21="","",$G$21)</f>
        <v/>
      </c>
      <c r="F40" s="440"/>
      <c r="G40" s="267" t="s">
        <v>128</v>
      </c>
      <c r="H40" s="227"/>
      <c r="I40" s="268" t="s">
        <v>163</v>
      </c>
      <c r="J40" s="233"/>
      <c r="K40" s="232" t="s">
        <v>175</v>
      </c>
      <c r="L40" s="269" t="s">
        <v>164</v>
      </c>
      <c r="M40" s="270" t="str">
        <f>IF(OR(E40="",J40=0),"",ROUNDDOWN((E40-H40)*J40/100,-2))</f>
        <v/>
      </c>
      <c r="N40" s="244"/>
    </row>
    <row r="41" spans="1:37" ht="22.5" customHeight="1">
      <c r="B41" s="244"/>
      <c r="C41" s="245"/>
      <c r="D41" s="246"/>
      <c r="E41" s="246"/>
      <c r="F41" s="246"/>
      <c r="G41" s="246"/>
      <c r="H41" s="247"/>
      <c r="I41" s="237"/>
      <c r="J41" s="246"/>
      <c r="K41" s="246"/>
      <c r="L41" s="246"/>
      <c r="M41" s="284" t="str">
        <f>IF(H21="","",IF(OR(M40&lt;H21,AND(H21&gt;0,M40="")),"エラー！融資限度額が借入金額を下回っています。",""))</f>
        <v/>
      </c>
      <c r="N41" s="246"/>
    </row>
    <row r="42" spans="1:37" ht="22.5" customHeight="1" thickBot="1">
      <c r="B42" s="248"/>
      <c r="C42" s="21" t="s">
        <v>180</v>
      </c>
      <c r="D42" s="249"/>
      <c r="E42" s="250"/>
      <c r="F42" s="245"/>
      <c r="G42" s="250"/>
      <c r="H42" s="250"/>
      <c r="I42" s="237"/>
      <c r="J42" s="250"/>
      <c r="K42" s="250"/>
      <c r="L42" s="250"/>
      <c r="M42" s="251" t="s">
        <v>32</v>
      </c>
      <c r="N42" s="252"/>
    </row>
    <row r="43" spans="1:37" ht="27.75" customHeight="1" thickTop="1">
      <c r="B43" s="244"/>
      <c r="C43" s="257" t="s">
        <v>176</v>
      </c>
      <c r="D43" s="258"/>
      <c r="E43" s="258"/>
      <c r="F43" s="258"/>
      <c r="G43" s="259" t="s">
        <v>182</v>
      </c>
      <c r="H43" s="260"/>
      <c r="I43" s="261" t="s">
        <v>169</v>
      </c>
      <c r="J43" s="261"/>
      <c r="K43" s="262"/>
      <c r="L43" s="263" t="s">
        <v>181</v>
      </c>
      <c r="M43" s="264"/>
      <c r="N43" s="244"/>
    </row>
    <row r="44" spans="1:37" ht="27.75" customHeight="1" thickBot="1">
      <c r="B44" s="244"/>
      <c r="C44" s="265"/>
      <c r="D44" s="266"/>
      <c r="E44" s="440" t="str">
        <f>IF($G$22="","",$G$22)</f>
        <v/>
      </c>
      <c r="F44" s="440"/>
      <c r="G44" s="267" t="s">
        <v>128</v>
      </c>
      <c r="H44" s="227"/>
      <c r="I44" s="268" t="s">
        <v>163</v>
      </c>
      <c r="J44" s="276" t="str">
        <f>IF(OR(AND(E44="",H44=""),J40=""),"",J40)</f>
        <v/>
      </c>
      <c r="K44" s="268" t="s">
        <v>175</v>
      </c>
      <c r="L44" s="269" t="s">
        <v>164</v>
      </c>
      <c r="M44" s="270" t="str">
        <f>IF(OR(E44="",J44=0),"",ROUNDDOWN((E44-H44)*J44/100,-2))</f>
        <v/>
      </c>
      <c r="N44" s="244"/>
    </row>
    <row r="45" spans="1:37" ht="22.5" customHeight="1">
      <c r="B45" s="237"/>
      <c r="C45" s="237"/>
      <c r="D45" s="237"/>
      <c r="E45" s="237"/>
      <c r="F45" s="237"/>
      <c r="G45" s="237"/>
      <c r="H45" s="237"/>
      <c r="I45" s="271"/>
      <c r="J45" s="237"/>
      <c r="K45" s="237"/>
      <c r="L45" s="237"/>
      <c r="M45" s="284" t="str">
        <f>IF(H22="","",IF(OR(M44&lt;H22,AND(H22&gt;0,M44="")),"エラー！融資限度額が借入金額を下回っています。",""))</f>
        <v/>
      </c>
      <c r="N45" s="237"/>
    </row>
    <row r="46" spans="1:37" ht="22.5" customHeight="1">
      <c r="B46" s="205" t="s">
        <v>183</v>
      </c>
      <c r="C46" s="204"/>
      <c r="D46" s="204"/>
      <c r="E46" s="204"/>
      <c r="F46" s="204"/>
      <c r="G46" s="204"/>
      <c r="H46" s="204"/>
      <c r="I46" s="204"/>
      <c r="J46" s="204"/>
      <c r="K46" s="204"/>
      <c r="L46" s="204"/>
      <c r="M46" s="204"/>
      <c r="N46" s="204"/>
    </row>
    <row r="47" spans="1:37" ht="22.5" customHeight="1">
      <c r="N47" s="56"/>
    </row>
    <row r="48" spans="1:37" ht="22.5" customHeight="1">
      <c r="N48" s="56"/>
    </row>
    <row r="49" spans="5:14" ht="22.5" customHeight="1">
      <c r="N49" s="56"/>
    </row>
    <row r="50" spans="5:14" ht="22.5" customHeight="1">
      <c r="N50" s="56"/>
    </row>
    <row r="51" spans="5:14" ht="22.5" customHeight="1">
      <c r="N51" s="56"/>
    </row>
    <row r="52" spans="5:14" ht="22.5" customHeight="1">
      <c r="N52" s="56"/>
    </row>
    <row r="53" spans="5:14" ht="22.5" customHeight="1">
      <c r="N53" s="56"/>
    </row>
    <row r="54" spans="5:14" ht="22.5" customHeight="1">
      <c r="N54" s="56"/>
    </row>
    <row r="55" spans="5:14" ht="22.5" customHeight="1">
      <c r="N55" s="56"/>
    </row>
    <row r="56" spans="5:14" ht="22.5" customHeight="1">
      <c r="N56" s="56"/>
    </row>
    <row r="57" spans="5:14" ht="22.5" customHeight="1">
      <c r="N57" s="56"/>
    </row>
    <row r="58" spans="5:14" ht="22.5" customHeight="1">
      <c r="N58" s="56"/>
    </row>
    <row r="59" spans="5:14" ht="22.5" customHeight="1">
      <c r="N59" s="56"/>
    </row>
    <row r="60" spans="5:14" ht="22.5" customHeight="1">
      <c r="N60" s="56"/>
    </row>
    <row r="61" spans="5:14" ht="22.5" customHeight="1">
      <c r="N61" s="56"/>
    </row>
    <row r="62" spans="5:14" ht="22.5" customHeight="1">
      <c r="N62" s="56"/>
    </row>
    <row r="63" spans="5:14" ht="22.5" customHeight="1">
      <c r="E63" s="61"/>
      <c r="F63" s="61"/>
      <c r="G63" s="62"/>
      <c r="H63" s="62"/>
      <c r="N63" s="56"/>
    </row>
    <row r="64" spans="5:14" ht="22.5" customHeight="1">
      <c r="E64" s="61"/>
      <c r="F64" s="61"/>
      <c r="G64" s="62"/>
      <c r="H64" s="62"/>
      <c r="N64" s="56"/>
    </row>
    <row r="65" spans="7:14" ht="22.5" customHeight="1">
      <c r="G65" s="62"/>
      <c r="H65" s="62"/>
      <c r="N65" s="56"/>
    </row>
    <row r="66" spans="7:14" ht="22.5" customHeight="1">
      <c r="G66" s="62"/>
      <c r="H66" s="62"/>
      <c r="N66" s="56"/>
    </row>
    <row r="67" spans="7:14" ht="22.5" customHeight="1">
      <c r="N67" s="56"/>
    </row>
    <row r="68" spans="7:14" ht="22.5" customHeight="1">
      <c r="N68" s="56"/>
    </row>
    <row r="69" spans="7:14" ht="22.5" customHeight="1">
      <c r="N69" s="56"/>
    </row>
    <row r="70" spans="7:14" ht="22.5" customHeight="1">
      <c r="N70" s="56"/>
    </row>
    <row r="71" spans="7:14" ht="22.5" customHeight="1">
      <c r="N71" s="56"/>
    </row>
    <row r="72" spans="7:14" ht="22.5" customHeight="1">
      <c r="N72" s="56"/>
    </row>
    <row r="73" spans="7:14" ht="22.5" customHeight="1">
      <c r="N73" s="56"/>
    </row>
    <row r="74" spans="7:14" ht="22.5" customHeight="1">
      <c r="N74" s="56"/>
    </row>
    <row r="75" spans="7:14" ht="22.5" customHeight="1">
      <c r="N75" s="56"/>
    </row>
    <row r="76" spans="7:14" ht="22.5" customHeight="1">
      <c r="N76" s="56"/>
    </row>
    <row r="77" spans="7:14" ht="22.5" customHeight="1">
      <c r="N77" s="56"/>
    </row>
    <row r="78" spans="7:14" ht="22.5" customHeight="1">
      <c r="N78" s="56"/>
    </row>
    <row r="79" spans="7:14" ht="22.5" customHeight="1">
      <c r="N79" s="56"/>
    </row>
    <row r="80" spans="7:14" ht="22.5" customHeight="1">
      <c r="N80" s="56"/>
    </row>
    <row r="81" spans="14:14" ht="22.5" customHeight="1">
      <c r="N81" s="56"/>
    </row>
    <row r="82" spans="14:14" ht="22.5" customHeight="1">
      <c r="N82" s="56"/>
    </row>
    <row r="83" spans="14:14" ht="22.5" customHeight="1">
      <c r="N83" s="56"/>
    </row>
    <row r="84" spans="14:14" ht="22.5" customHeight="1">
      <c r="N84" s="56"/>
    </row>
    <row r="85" spans="14:14" ht="22.5" customHeight="1">
      <c r="N85" s="56"/>
    </row>
    <row r="86" spans="14:14" ht="22.5" customHeight="1">
      <c r="N86" s="56"/>
    </row>
    <row r="87" spans="14:14" ht="22.5" customHeight="1">
      <c r="N87" s="56"/>
    </row>
    <row r="88" spans="14:14" ht="22.5" customHeight="1">
      <c r="N88" s="56"/>
    </row>
    <row r="89" spans="14:14" ht="22.5" customHeight="1">
      <c r="N89" s="56"/>
    </row>
    <row r="90" spans="14:14" ht="22.5" customHeight="1">
      <c r="N90" s="56"/>
    </row>
    <row r="91" spans="14:14" ht="22.5" customHeight="1">
      <c r="N91" s="56"/>
    </row>
    <row r="92" spans="14:14" ht="22.5" customHeight="1">
      <c r="N92" s="56"/>
    </row>
    <row r="93" spans="14:14" ht="22.5" customHeight="1">
      <c r="N93" s="56"/>
    </row>
    <row r="94" spans="14:14" ht="22.5" customHeight="1">
      <c r="N94" s="56"/>
    </row>
    <row r="95" spans="14:14" ht="22.5" customHeight="1">
      <c r="N95" s="56"/>
    </row>
    <row r="96" spans="14:14" ht="22.5" customHeight="1">
      <c r="N96" s="56"/>
    </row>
    <row r="97" spans="14:14" ht="22.5" customHeight="1">
      <c r="N97" s="56"/>
    </row>
    <row r="98" spans="14:14" ht="22.5" customHeight="1">
      <c r="N98" s="56"/>
    </row>
    <row r="99" spans="14:14" ht="22.5" customHeight="1">
      <c r="N99" s="56"/>
    </row>
    <row r="100" spans="14:14" ht="22.5" customHeight="1">
      <c r="N100" s="56"/>
    </row>
    <row r="101" spans="14:14" ht="22.5" customHeight="1">
      <c r="N101" s="56"/>
    </row>
    <row r="102" spans="14:14" ht="22.5" customHeight="1">
      <c r="N102" s="56"/>
    </row>
    <row r="103" spans="14:14" ht="22.5" customHeight="1">
      <c r="N103" s="56"/>
    </row>
    <row r="104" spans="14:14" ht="22.5" customHeight="1">
      <c r="N104" s="56"/>
    </row>
    <row r="105" spans="14:14" ht="22.5" customHeight="1">
      <c r="N105" s="56"/>
    </row>
    <row r="106" spans="14:14" ht="22.5" customHeight="1">
      <c r="N106" s="56"/>
    </row>
    <row r="107" spans="14:14" ht="22.5" customHeight="1">
      <c r="N107" s="56"/>
    </row>
    <row r="108" spans="14:14" ht="22.5" customHeight="1">
      <c r="N108" s="56"/>
    </row>
    <row r="109" spans="14:14" ht="22.5" customHeight="1">
      <c r="N109" s="56"/>
    </row>
    <row r="110" spans="14:14" ht="22.5" customHeight="1">
      <c r="N110" s="56"/>
    </row>
    <row r="111" spans="14:14" ht="22.5" customHeight="1">
      <c r="N111" s="56"/>
    </row>
    <row r="112" spans="14:14" ht="22.5" customHeight="1">
      <c r="N112" s="56"/>
    </row>
    <row r="113" spans="14:14" ht="22.5" customHeight="1">
      <c r="N113" s="56"/>
    </row>
    <row r="114" spans="14:14" ht="22.5" customHeight="1">
      <c r="N114" s="56"/>
    </row>
    <row r="115" spans="14:14" ht="22.5" customHeight="1">
      <c r="N115" s="56"/>
    </row>
    <row r="116" spans="14:14" ht="22.5" customHeight="1">
      <c r="N116" s="56"/>
    </row>
    <row r="117" spans="14:14" ht="22.5" customHeight="1">
      <c r="N117" s="56"/>
    </row>
    <row r="118" spans="14:14" ht="22.5" customHeight="1">
      <c r="N118" s="56"/>
    </row>
    <row r="119" spans="14:14" ht="22.5" customHeight="1">
      <c r="N119" s="56"/>
    </row>
    <row r="120" spans="14:14" ht="22.5" customHeight="1">
      <c r="N120" s="56"/>
    </row>
    <row r="121" spans="14:14" ht="22.5" customHeight="1">
      <c r="N121" s="56"/>
    </row>
    <row r="122" spans="14:14" ht="22.5" customHeight="1">
      <c r="N122" s="56"/>
    </row>
    <row r="123" spans="14:14" ht="22.5" customHeight="1">
      <c r="N123" s="56"/>
    </row>
    <row r="124" spans="14:14" ht="22.5" customHeight="1">
      <c r="N124" s="56"/>
    </row>
    <row r="125" spans="14:14" ht="22.5" customHeight="1">
      <c r="N125" s="56"/>
    </row>
    <row r="126" spans="14:14" ht="22.5" customHeight="1">
      <c r="N126" s="56"/>
    </row>
    <row r="127" spans="14:14" ht="22.5" customHeight="1">
      <c r="N127" s="56"/>
    </row>
    <row r="128" spans="14:14" ht="22.5" customHeight="1">
      <c r="N128" s="56"/>
    </row>
    <row r="129" spans="14:14" ht="22.5" customHeight="1">
      <c r="N129" s="56"/>
    </row>
    <row r="130" spans="14:14" ht="22.5" customHeight="1">
      <c r="N130" s="56"/>
    </row>
    <row r="131" spans="14:14" ht="22.5" customHeight="1">
      <c r="N131" s="56"/>
    </row>
    <row r="132" spans="14:14" ht="22.5" customHeight="1">
      <c r="N132" s="56"/>
    </row>
    <row r="133" spans="14:14" ht="22.5" customHeight="1">
      <c r="N133" s="56"/>
    </row>
    <row r="134" spans="14:14" ht="22.5" customHeight="1">
      <c r="N134" s="56"/>
    </row>
    <row r="135" spans="14:14" ht="22.5" customHeight="1">
      <c r="N135" s="56"/>
    </row>
    <row r="136" spans="14:14" ht="22.5" customHeight="1">
      <c r="N136" s="56"/>
    </row>
    <row r="137" spans="14:14" ht="22.5" customHeight="1">
      <c r="N137" s="56"/>
    </row>
    <row r="138" spans="14:14" ht="22.5" customHeight="1">
      <c r="N138" s="56"/>
    </row>
    <row r="139" spans="14:14" ht="22.5" customHeight="1">
      <c r="N139" s="56"/>
    </row>
    <row r="140" spans="14:14" ht="22.5" customHeight="1">
      <c r="N140" s="56"/>
    </row>
  </sheetData>
  <mergeCells count="57">
    <mergeCell ref="J35:J36"/>
    <mergeCell ref="K35:K36"/>
    <mergeCell ref="L35:L36"/>
    <mergeCell ref="M35:M36"/>
    <mergeCell ref="M31:M32"/>
    <mergeCell ref="M33:M34"/>
    <mergeCell ref="L31:L32"/>
    <mergeCell ref="F33:G34"/>
    <mergeCell ref="J33:J34"/>
    <mergeCell ref="K33:K34"/>
    <mergeCell ref="L33:L34"/>
    <mergeCell ref="L15:L20"/>
    <mergeCell ref="C25:F25"/>
    <mergeCell ref="I15:I20"/>
    <mergeCell ref="H15:H20"/>
    <mergeCell ref="J15:J20"/>
    <mergeCell ref="K15:K20"/>
    <mergeCell ref="J31:J32"/>
    <mergeCell ref="K31:K32"/>
    <mergeCell ref="C11:E11"/>
    <mergeCell ref="F11:G11"/>
    <mergeCell ref="H11:M11"/>
    <mergeCell ref="C14:F14"/>
    <mergeCell ref="H29:I30"/>
    <mergeCell ref="J29:J30"/>
    <mergeCell ref="K29:K30"/>
    <mergeCell ref="L29:L30"/>
    <mergeCell ref="M15:M20"/>
    <mergeCell ref="M29:M30"/>
    <mergeCell ref="E44:F44"/>
    <mergeCell ref="C26:F26"/>
    <mergeCell ref="E40:F40"/>
    <mergeCell ref="D19:F19"/>
    <mergeCell ref="D20:F20"/>
    <mergeCell ref="D22:F22"/>
    <mergeCell ref="C23:F23"/>
    <mergeCell ref="C21:F21"/>
    <mergeCell ref="C24:F24"/>
    <mergeCell ref="D29:E30"/>
    <mergeCell ref="F29:G30"/>
    <mergeCell ref="D35:E36"/>
    <mergeCell ref="D31:E32"/>
    <mergeCell ref="F31:G32"/>
    <mergeCell ref="F35:G36"/>
    <mergeCell ref="D33:E34"/>
    <mergeCell ref="C5:E6"/>
    <mergeCell ref="C7:E9"/>
    <mergeCell ref="C10:E10"/>
    <mergeCell ref="G10:H10"/>
    <mergeCell ref="J10:K10"/>
    <mergeCell ref="K6:L6"/>
    <mergeCell ref="K7:L7"/>
    <mergeCell ref="F8:J9"/>
    <mergeCell ref="K8:L8"/>
    <mergeCell ref="K9:L9"/>
    <mergeCell ref="F5:J6"/>
    <mergeCell ref="G7:H7"/>
  </mergeCells>
  <phoneticPr fontId="38"/>
  <dataValidations disablePrompts="1" count="2">
    <dataValidation type="list" allowBlank="1" showInputMessage="1" showErrorMessage="1" sqref="K31:K36" xr:uid="{5F1FCBB0-DA21-48F7-BFD4-22E542A0FE23}">
      <formula1>"固定,変動,一部固定"</formula1>
    </dataValidation>
    <dataValidation type="list" allowBlank="1" showInputMessage="1" showErrorMessage="1" sqref="L31:M31 L33:M33 L35:M35" xr:uid="{7EEFC507-0EC7-40A5-997A-4B8F5C764701}">
      <formula1>"該当,非該当"</formula1>
    </dataValidation>
  </dataValidations>
  <printOptions horizontalCentered="1"/>
  <pageMargins left="0.78740157480314965" right="0.31496062992125984" top="0.55118110236220474" bottom="0.55118110236220474" header="0" footer="0"/>
  <pageSetup paperSize="9" scale="76" orientation="portrait" blackAndWhite="1" horizontalDpi="240" verticalDpi="24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A3745-B99D-45B3-96E3-E9C02A72D8E9}">
  <sheetPr>
    <pageSetUpPr fitToPage="1"/>
  </sheetPr>
  <dimension ref="A1:R59"/>
  <sheetViews>
    <sheetView view="pageBreakPreview" zoomScale="85" zoomScaleNormal="100" zoomScaleSheetLayoutView="85" workbookViewId="0"/>
  </sheetViews>
  <sheetFormatPr defaultColWidth="2" defaultRowHeight="13.5"/>
  <cols>
    <col min="1" max="1" width="2.875" style="63" customWidth="1"/>
    <col min="2" max="2" width="3.875" style="63" customWidth="1"/>
    <col min="3" max="8" width="2.5" style="63" customWidth="1"/>
    <col min="9" max="9" width="13.75" style="63" customWidth="1"/>
    <col min="10" max="10" width="12.75" style="63" customWidth="1"/>
    <col min="11" max="11" width="13.75" style="63" customWidth="1"/>
    <col min="12" max="12" width="12.75" style="63" customWidth="1"/>
    <col min="13" max="16" width="6.75" style="63" customWidth="1"/>
    <col min="17" max="17" width="11.75" style="63" customWidth="1"/>
    <col min="18" max="18" width="2.875" style="63" customWidth="1"/>
    <col min="19" max="16384" width="2" style="63"/>
  </cols>
  <sheetData>
    <row r="1" spans="1:18" ht="17.25" customHeight="1">
      <c r="A1" s="69"/>
      <c r="B1" s="69"/>
      <c r="C1" s="69"/>
      <c r="D1" s="69"/>
      <c r="E1" s="69"/>
      <c r="F1" s="69"/>
      <c r="G1" s="69"/>
      <c r="H1" s="69"/>
      <c r="I1" s="69"/>
      <c r="J1" s="69"/>
      <c r="K1" s="69"/>
      <c r="L1" s="69"/>
      <c r="M1" s="69"/>
      <c r="N1" s="69"/>
      <c r="O1" s="69"/>
      <c r="P1" s="69"/>
      <c r="Q1" s="69"/>
      <c r="R1" s="213" t="str">
        <f>IF(AND(Sheet1◆貸付契約事前届出書!$G$58="",Sheet1◆貸付契約事前届出書!$O$8=""),"","【"&amp;Sheet1◆貸付契約事前届出書!$G$58&amp;" "&amp;Sheet1◆貸付契約事前届出書!$O$8&amp;"】")</f>
        <v/>
      </c>
    </row>
    <row r="2" spans="1:18" ht="17.25" customHeight="1">
      <c r="A2" s="156"/>
      <c r="B2" s="521" t="s">
        <v>53</v>
      </c>
      <c r="C2" s="521"/>
      <c r="D2" s="521"/>
      <c r="E2" s="521"/>
      <c r="F2" s="521"/>
      <c r="G2" s="521"/>
      <c r="H2" s="521"/>
      <c r="I2" s="521"/>
      <c r="J2" s="521"/>
      <c r="K2" s="292"/>
      <c r="L2" s="292"/>
      <c r="M2" s="292"/>
      <c r="N2" s="292"/>
      <c r="O2" s="292"/>
      <c r="P2" s="292"/>
      <c r="Q2" s="156"/>
      <c r="R2" s="156"/>
    </row>
    <row r="3" spans="1:18" ht="17.25" customHeight="1">
      <c r="A3" s="156"/>
      <c r="B3" s="521"/>
      <c r="C3" s="521"/>
      <c r="D3" s="521"/>
      <c r="E3" s="521"/>
      <c r="F3" s="521"/>
      <c r="G3" s="521"/>
      <c r="H3" s="521"/>
      <c r="I3" s="521"/>
      <c r="J3" s="521"/>
      <c r="K3" s="292"/>
      <c r="L3" s="292"/>
      <c r="M3" s="292"/>
      <c r="N3" s="292"/>
      <c r="O3" s="292"/>
      <c r="P3" s="292"/>
      <c r="Q3" s="156"/>
      <c r="R3" s="156"/>
    </row>
    <row r="4" spans="1:18" ht="18" customHeight="1" thickBot="1">
      <c r="A4" s="156"/>
      <c r="B4" s="531" t="str">
        <f>IF(MIN(Q9:Q43)&lt;0,"【エラー】!!!!!支出が収入を超過しています、ご確認ください!!!!!","")</f>
        <v/>
      </c>
      <c r="C4" s="531"/>
      <c r="D4" s="531"/>
      <c r="E4" s="531"/>
      <c r="F4" s="531"/>
      <c r="G4" s="531"/>
      <c r="H4" s="531"/>
      <c r="I4" s="531"/>
      <c r="J4" s="531"/>
      <c r="K4" s="531"/>
      <c r="L4" s="531"/>
      <c r="M4" s="531"/>
      <c r="N4" s="531"/>
      <c r="O4" s="531"/>
      <c r="P4" s="531"/>
      <c r="Q4" s="531"/>
      <c r="R4" s="156"/>
    </row>
    <row r="5" spans="1:18" ht="19.5" customHeight="1" thickBot="1">
      <c r="A5" s="156"/>
      <c r="B5" s="532" t="s">
        <v>54</v>
      </c>
      <c r="C5" s="533"/>
      <c r="D5" s="533"/>
      <c r="E5" s="533"/>
      <c r="F5" s="533"/>
      <c r="G5" s="533"/>
      <c r="H5" s="534"/>
      <c r="I5" s="541" t="s">
        <v>63</v>
      </c>
      <c r="J5" s="541"/>
      <c r="K5" s="542" t="s">
        <v>64</v>
      </c>
      <c r="L5" s="543"/>
      <c r="M5" s="543"/>
      <c r="N5" s="543"/>
      <c r="O5" s="543"/>
      <c r="P5" s="543"/>
      <c r="Q5" s="544" t="s">
        <v>65</v>
      </c>
      <c r="R5" s="156"/>
    </row>
    <row r="6" spans="1:18" ht="19.5" customHeight="1">
      <c r="A6" s="156"/>
      <c r="B6" s="535"/>
      <c r="C6" s="536"/>
      <c r="D6" s="536"/>
      <c r="E6" s="536"/>
      <c r="F6" s="536"/>
      <c r="G6" s="536"/>
      <c r="H6" s="537"/>
      <c r="I6" s="546" t="s">
        <v>66</v>
      </c>
      <c r="J6" s="549" t="s">
        <v>67</v>
      </c>
      <c r="K6" s="552" t="s">
        <v>68</v>
      </c>
      <c r="L6" s="522" t="s">
        <v>67</v>
      </c>
      <c r="M6" s="525" t="s">
        <v>55</v>
      </c>
      <c r="N6" s="526"/>
      <c r="O6" s="526"/>
      <c r="P6" s="526"/>
      <c r="Q6" s="545"/>
      <c r="R6" s="156"/>
    </row>
    <row r="7" spans="1:18" ht="19.5" customHeight="1">
      <c r="A7" s="156"/>
      <c r="B7" s="535"/>
      <c r="C7" s="536"/>
      <c r="D7" s="536"/>
      <c r="E7" s="536"/>
      <c r="F7" s="536"/>
      <c r="G7" s="536"/>
      <c r="H7" s="537"/>
      <c r="I7" s="547"/>
      <c r="J7" s="550"/>
      <c r="K7" s="553"/>
      <c r="L7" s="523"/>
      <c r="M7" s="70" t="s">
        <v>69</v>
      </c>
      <c r="N7" s="70" t="s">
        <v>70</v>
      </c>
      <c r="O7" s="70" t="s">
        <v>71</v>
      </c>
      <c r="P7" s="71" t="s">
        <v>61</v>
      </c>
      <c r="Q7" s="545"/>
      <c r="R7" s="156"/>
    </row>
    <row r="8" spans="1:18" ht="19.5" customHeight="1" thickBot="1">
      <c r="A8" s="156"/>
      <c r="B8" s="538"/>
      <c r="C8" s="539"/>
      <c r="D8" s="539"/>
      <c r="E8" s="539"/>
      <c r="F8" s="539"/>
      <c r="G8" s="539"/>
      <c r="H8" s="540"/>
      <c r="I8" s="548"/>
      <c r="J8" s="551"/>
      <c r="K8" s="554"/>
      <c r="L8" s="524"/>
      <c r="M8" s="72" t="s">
        <v>56</v>
      </c>
      <c r="N8" s="72" t="s">
        <v>72</v>
      </c>
      <c r="O8" s="72" t="s">
        <v>73</v>
      </c>
      <c r="P8" s="73" t="s">
        <v>62</v>
      </c>
      <c r="Q8" s="545"/>
      <c r="R8" s="156"/>
    </row>
    <row r="9" spans="1:18" ht="19.5" customHeight="1">
      <c r="A9" s="156"/>
      <c r="B9" s="151" t="s">
        <v>137</v>
      </c>
      <c r="C9" s="150"/>
      <c r="D9" s="75" t="s">
        <v>20</v>
      </c>
      <c r="E9" s="74"/>
      <c r="F9" s="75" t="s">
        <v>57</v>
      </c>
      <c r="G9" s="74"/>
      <c r="H9" s="76" t="s">
        <v>21</v>
      </c>
      <c r="I9" s="148"/>
      <c r="J9" s="77"/>
      <c r="K9" s="78"/>
      <c r="L9" s="79"/>
      <c r="M9" s="80"/>
      <c r="N9" s="81"/>
      <c r="O9" s="82"/>
      <c r="P9" s="83"/>
      <c r="Q9" s="84">
        <f>J9-L9</f>
        <v>0</v>
      </c>
      <c r="R9" s="156"/>
    </row>
    <row r="10" spans="1:18" ht="19.5" customHeight="1">
      <c r="A10" s="156"/>
      <c r="B10" s="153" t="s">
        <v>137</v>
      </c>
      <c r="C10" s="149"/>
      <c r="D10" s="86" t="s">
        <v>20</v>
      </c>
      <c r="E10" s="85"/>
      <c r="F10" s="86" t="s">
        <v>57</v>
      </c>
      <c r="G10" s="85"/>
      <c r="H10" s="87" t="s">
        <v>21</v>
      </c>
      <c r="I10" s="88"/>
      <c r="J10" s="89"/>
      <c r="K10" s="90"/>
      <c r="L10" s="91"/>
      <c r="M10" s="92"/>
      <c r="N10" s="81"/>
      <c r="O10" s="93"/>
      <c r="P10" s="83"/>
      <c r="Q10" s="94">
        <f t="shared" ref="Q10:Q43" si="0">Q9+J10-L10</f>
        <v>0</v>
      </c>
      <c r="R10" s="156"/>
    </row>
    <row r="11" spans="1:18" ht="19.5" customHeight="1">
      <c r="A11" s="156"/>
      <c r="B11" s="153" t="s">
        <v>137</v>
      </c>
      <c r="C11" s="85"/>
      <c r="D11" s="86" t="s">
        <v>20</v>
      </c>
      <c r="E11" s="85"/>
      <c r="F11" s="86" t="s">
        <v>57</v>
      </c>
      <c r="G11" s="85"/>
      <c r="H11" s="87" t="s">
        <v>21</v>
      </c>
      <c r="I11" s="88"/>
      <c r="J11" s="89"/>
      <c r="K11" s="90"/>
      <c r="L11" s="91"/>
      <c r="M11" s="92"/>
      <c r="N11" s="95"/>
      <c r="O11" s="93"/>
      <c r="P11" s="83"/>
      <c r="Q11" s="94">
        <f t="shared" si="0"/>
        <v>0</v>
      </c>
      <c r="R11" s="156"/>
    </row>
    <row r="12" spans="1:18" ht="19.5" customHeight="1">
      <c r="A12" s="156"/>
      <c r="B12" s="153" t="s">
        <v>137</v>
      </c>
      <c r="C12" s="85"/>
      <c r="D12" s="86" t="s">
        <v>20</v>
      </c>
      <c r="E12" s="85"/>
      <c r="F12" s="86" t="s">
        <v>58</v>
      </c>
      <c r="G12" s="85"/>
      <c r="H12" s="87" t="s">
        <v>59</v>
      </c>
      <c r="I12" s="88"/>
      <c r="J12" s="89"/>
      <c r="K12" s="90"/>
      <c r="L12" s="91"/>
      <c r="M12" s="92"/>
      <c r="N12" s="95"/>
      <c r="O12" s="93"/>
      <c r="P12" s="83"/>
      <c r="Q12" s="94">
        <f t="shared" si="0"/>
        <v>0</v>
      </c>
      <c r="R12" s="156"/>
    </row>
    <row r="13" spans="1:18" ht="19.5" customHeight="1">
      <c r="A13" s="156"/>
      <c r="B13" s="153" t="s">
        <v>137</v>
      </c>
      <c r="C13" s="85"/>
      <c r="D13" s="86" t="s">
        <v>20</v>
      </c>
      <c r="E13" s="85"/>
      <c r="F13" s="86" t="s">
        <v>58</v>
      </c>
      <c r="G13" s="85"/>
      <c r="H13" s="87" t="s">
        <v>59</v>
      </c>
      <c r="I13" s="88"/>
      <c r="J13" s="89"/>
      <c r="K13" s="90"/>
      <c r="L13" s="91"/>
      <c r="M13" s="92"/>
      <c r="N13" s="95"/>
      <c r="O13" s="93"/>
      <c r="P13" s="83"/>
      <c r="Q13" s="94">
        <f t="shared" si="0"/>
        <v>0</v>
      </c>
      <c r="R13" s="156"/>
    </row>
    <row r="14" spans="1:18" ht="19.5" customHeight="1">
      <c r="A14" s="156"/>
      <c r="B14" s="153" t="s">
        <v>137</v>
      </c>
      <c r="C14" s="85"/>
      <c r="D14" s="86" t="s">
        <v>20</v>
      </c>
      <c r="E14" s="85"/>
      <c r="F14" s="86" t="s">
        <v>58</v>
      </c>
      <c r="G14" s="85"/>
      <c r="H14" s="87" t="s">
        <v>59</v>
      </c>
      <c r="I14" s="88"/>
      <c r="J14" s="89"/>
      <c r="K14" s="90"/>
      <c r="L14" s="91"/>
      <c r="M14" s="92"/>
      <c r="N14" s="95"/>
      <c r="O14" s="93"/>
      <c r="P14" s="83"/>
      <c r="Q14" s="94">
        <f t="shared" si="0"/>
        <v>0</v>
      </c>
      <c r="R14" s="156"/>
    </row>
    <row r="15" spans="1:18" ht="19.5" customHeight="1">
      <c r="A15" s="156"/>
      <c r="B15" s="153" t="s">
        <v>137</v>
      </c>
      <c r="C15" s="85"/>
      <c r="D15" s="86" t="s">
        <v>20</v>
      </c>
      <c r="E15" s="85"/>
      <c r="F15" s="86" t="s">
        <v>58</v>
      </c>
      <c r="G15" s="85"/>
      <c r="H15" s="87" t="s">
        <v>59</v>
      </c>
      <c r="I15" s="88"/>
      <c r="J15" s="89"/>
      <c r="K15" s="90"/>
      <c r="L15" s="91"/>
      <c r="M15" s="92"/>
      <c r="N15" s="95"/>
      <c r="O15" s="93"/>
      <c r="P15" s="83"/>
      <c r="Q15" s="94">
        <f t="shared" si="0"/>
        <v>0</v>
      </c>
      <c r="R15" s="156"/>
    </row>
    <row r="16" spans="1:18" ht="19.5" customHeight="1">
      <c r="A16" s="156"/>
      <c r="B16" s="153" t="s">
        <v>137</v>
      </c>
      <c r="C16" s="85"/>
      <c r="D16" s="86" t="s">
        <v>20</v>
      </c>
      <c r="E16" s="85"/>
      <c r="F16" s="86" t="s">
        <v>58</v>
      </c>
      <c r="G16" s="85"/>
      <c r="H16" s="87" t="s">
        <v>59</v>
      </c>
      <c r="I16" s="88"/>
      <c r="J16" s="89"/>
      <c r="K16" s="90"/>
      <c r="L16" s="91"/>
      <c r="M16" s="92"/>
      <c r="N16" s="95"/>
      <c r="O16" s="93"/>
      <c r="P16" s="83"/>
      <c r="Q16" s="94">
        <f t="shared" si="0"/>
        <v>0</v>
      </c>
      <c r="R16" s="156"/>
    </row>
    <row r="17" spans="1:18" ht="19.5" customHeight="1">
      <c r="A17" s="156"/>
      <c r="B17" s="153" t="s">
        <v>137</v>
      </c>
      <c r="C17" s="85"/>
      <c r="D17" s="86" t="s">
        <v>20</v>
      </c>
      <c r="E17" s="85"/>
      <c r="F17" s="86" t="s">
        <v>58</v>
      </c>
      <c r="G17" s="85"/>
      <c r="H17" s="87" t="s">
        <v>59</v>
      </c>
      <c r="I17" s="88"/>
      <c r="J17" s="89"/>
      <c r="K17" s="90"/>
      <c r="L17" s="91"/>
      <c r="M17" s="92"/>
      <c r="N17" s="95"/>
      <c r="O17" s="93"/>
      <c r="P17" s="83"/>
      <c r="Q17" s="94">
        <f t="shared" si="0"/>
        <v>0</v>
      </c>
      <c r="R17" s="156"/>
    </row>
    <row r="18" spans="1:18" ht="19.5" customHeight="1">
      <c r="A18" s="156"/>
      <c r="B18" s="153" t="s">
        <v>137</v>
      </c>
      <c r="C18" s="85"/>
      <c r="D18" s="86" t="s">
        <v>20</v>
      </c>
      <c r="E18" s="85"/>
      <c r="F18" s="86" t="s">
        <v>58</v>
      </c>
      <c r="G18" s="85"/>
      <c r="H18" s="87" t="s">
        <v>59</v>
      </c>
      <c r="I18" s="88"/>
      <c r="J18" s="89"/>
      <c r="K18" s="90"/>
      <c r="L18" s="91"/>
      <c r="M18" s="92"/>
      <c r="N18" s="95"/>
      <c r="O18" s="93"/>
      <c r="P18" s="83"/>
      <c r="Q18" s="94">
        <f t="shared" si="0"/>
        <v>0</v>
      </c>
      <c r="R18" s="156"/>
    </row>
    <row r="19" spans="1:18" ht="19.5" customHeight="1">
      <c r="A19" s="156"/>
      <c r="B19" s="153" t="s">
        <v>137</v>
      </c>
      <c r="C19" s="85"/>
      <c r="D19" s="86" t="s">
        <v>20</v>
      </c>
      <c r="E19" s="85"/>
      <c r="F19" s="86" t="s">
        <v>58</v>
      </c>
      <c r="G19" s="85"/>
      <c r="H19" s="87" t="s">
        <v>59</v>
      </c>
      <c r="I19" s="88"/>
      <c r="J19" s="89"/>
      <c r="K19" s="90"/>
      <c r="L19" s="91"/>
      <c r="M19" s="92"/>
      <c r="N19" s="95"/>
      <c r="O19" s="93"/>
      <c r="P19" s="83"/>
      <c r="Q19" s="94">
        <f t="shared" si="0"/>
        <v>0</v>
      </c>
      <c r="R19" s="156"/>
    </row>
    <row r="20" spans="1:18" ht="19.5" customHeight="1">
      <c r="A20" s="156"/>
      <c r="B20" s="153" t="s">
        <v>137</v>
      </c>
      <c r="C20" s="85"/>
      <c r="D20" s="86" t="s">
        <v>20</v>
      </c>
      <c r="E20" s="85"/>
      <c r="F20" s="86" t="s">
        <v>58</v>
      </c>
      <c r="G20" s="85"/>
      <c r="H20" s="87" t="s">
        <v>59</v>
      </c>
      <c r="I20" s="88"/>
      <c r="J20" s="89"/>
      <c r="K20" s="90"/>
      <c r="L20" s="91"/>
      <c r="M20" s="92"/>
      <c r="N20" s="95"/>
      <c r="O20" s="93"/>
      <c r="P20" s="83"/>
      <c r="Q20" s="94">
        <f t="shared" si="0"/>
        <v>0</v>
      </c>
      <c r="R20" s="156"/>
    </row>
    <row r="21" spans="1:18" ht="19.5" customHeight="1">
      <c r="A21" s="156"/>
      <c r="B21" s="153" t="s">
        <v>137</v>
      </c>
      <c r="C21" s="85"/>
      <c r="D21" s="86" t="s">
        <v>20</v>
      </c>
      <c r="E21" s="85"/>
      <c r="F21" s="86" t="s">
        <v>58</v>
      </c>
      <c r="G21" s="85"/>
      <c r="H21" s="87" t="s">
        <v>59</v>
      </c>
      <c r="I21" s="88"/>
      <c r="J21" s="89"/>
      <c r="K21" s="90"/>
      <c r="L21" s="91"/>
      <c r="M21" s="92"/>
      <c r="N21" s="95"/>
      <c r="O21" s="93"/>
      <c r="P21" s="83"/>
      <c r="Q21" s="94">
        <f t="shared" si="0"/>
        <v>0</v>
      </c>
      <c r="R21" s="156"/>
    </row>
    <row r="22" spans="1:18" ht="19.5" customHeight="1">
      <c r="A22" s="156"/>
      <c r="B22" s="153" t="s">
        <v>137</v>
      </c>
      <c r="C22" s="85"/>
      <c r="D22" s="86" t="s">
        <v>20</v>
      </c>
      <c r="E22" s="85"/>
      <c r="F22" s="86" t="s">
        <v>58</v>
      </c>
      <c r="G22" s="85"/>
      <c r="H22" s="87" t="s">
        <v>59</v>
      </c>
      <c r="I22" s="88"/>
      <c r="J22" s="89"/>
      <c r="K22" s="90"/>
      <c r="L22" s="91"/>
      <c r="M22" s="92"/>
      <c r="N22" s="95"/>
      <c r="O22" s="93"/>
      <c r="P22" s="83"/>
      <c r="Q22" s="94">
        <f t="shared" si="0"/>
        <v>0</v>
      </c>
      <c r="R22" s="156"/>
    </row>
    <row r="23" spans="1:18" ht="19.5" customHeight="1">
      <c r="A23" s="156"/>
      <c r="B23" s="153" t="s">
        <v>137</v>
      </c>
      <c r="C23" s="85"/>
      <c r="D23" s="86" t="s">
        <v>20</v>
      </c>
      <c r="E23" s="85"/>
      <c r="F23" s="86" t="s">
        <v>58</v>
      </c>
      <c r="G23" s="85"/>
      <c r="H23" s="87" t="s">
        <v>59</v>
      </c>
      <c r="I23" s="88"/>
      <c r="J23" s="89"/>
      <c r="K23" s="90"/>
      <c r="L23" s="91"/>
      <c r="M23" s="92"/>
      <c r="N23" s="95"/>
      <c r="O23" s="93"/>
      <c r="P23" s="83"/>
      <c r="Q23" s="94">
        <f t="shared" si="0"/>
        <v>0</v>
      </c>
      <c r="R23" s="156"/>
    </row>
    <row r="24" spans="1:18" ht="19.5" customHeight="1">
      <c r="A24" s="156"/>
      <c r="B24" s="153" t="s">
        <v>137</v>
      </c>
      <c r="C24" s="85"/>
      <c r="D24" s="86" t="s">
        <v>20</v>
      </c>
      <c r="E24" s="85"/>
      <c r="F24" s="86" t="s">
        <v>58</v>
      </c>
      <c r="G24" s="85"/>
      <c r="H24" s="87" t="s">
        <v>59</v>
      </c>
      <c r="I24" s="88"/>
      <c r="J24" s="89"/>
      <c r="K24" s="90"/>
      <c r="L24" s="91"/>
      <c r="M24" s="92"/>
      <c r="N24" s="95"/>
      <c r="O24" s="93"/>
      <c r="P24" s="83"/>
      <c r="Q24" s="94">
        <f t="shared" si="0"/>
        <v>0</v>
      </c>
      <c r="R24" s="156"/>
    </row>
    <row r="25" spans="1:18" ht="19.5" customHeight="1">
      <c r="A25" s="156"/>
      <c r="B25" s="153" t="s">
        <v>137</v>
      </c>
      <c r="C25" s="85"/>
      <c r="D25" s="86" t="s">
        <v>20</v>
      </c>
      <c r="E25" s="85"/>
      <c r="F25" s="86" t="s">
        <v>58</v>
      </c>
      <c r="G25" s="85"/>
      <c r="H25" s="87" t="s">
        <v>59</v>
      </c>
      <c r="I25" s="88"/>
      <c r="J25" s="89"/>
      <c r="K25" s="90"/>
      <c r="L25" s="91"/>
      <c r="M25" s="92"/>
      <c r="N25" s="95"/>
      <c r="O25" s="93"/>
      <c r="P25" s="83"/>
      <c r="Q25" s="94">
        <f t="shared" si="0"/>
        <v>0</v>
      </c>
      <c r="R25" s="156"/>
    </row>
    <row r="26" spans="1:18" ht="19.5" customHeight="1">
      <c r="A26" s="156"/>
      <c r="B26" s="153" t="s">
        <v>137</v>
      </c>
      <c r="C26" s="85"/>
      <c r="D26" s="86" t="s">
        <v>20</v>
      </c>
      <c r="E26" s="85"/>
      <c r="F26" s="86" t="s">
        <v>58</v>
      </c>
      <c r="G26" s="85"/>
      <c r="H26" s="87" t="s">
        <v>59</v>
      </c>
      <c r="I26" s="88"/>
      <c r="J26" s="89"/>
      <c r="K26" s="90"/>
      <c r="L26" s="91"/>
      <c r="M26" s="92"/>
      <c r="N26" s="95"/>
      <c r="O26" s="93"/>
      <c r="P26" s="83"/>
      <c r="Q26" s="94">
        <f t="shared" si="0"/>
        <v>0</v>
      </c>
      <c r="R26" s="156"/>
    </row>
    <row r="27" spans="1:18" ht="19.5" customHeight="1">
      <c r="A27" s="156"/>
      <c r="B27" s="153" t="s">
        <v>137</v>
      </c>
      <c r="C27" s="85"/>
      <c r="D27" s="86" t="s">
        <v>20</v>
      </c>
      <c r="E27" s="85"/>
      <c r="F27" s="86" t="s">
        <v>58</v>
      </c>
      <c r="G27" s="85"/>
      <c r="H27" s="87" t="s">
        <v>59</v>
      </c>
      <c r="I27" s="88"/>
      <c r="J27" s="89"/>
      <c r="K27" s="90"/>
      <c r="L27" s="91"/>
      <c r="M27" s="92"/>
      <c r="N27" s="95"/>
      <c r="O27" s="93"/>
      <c r="P27" s="83"/>
      <c r="Q27" s="94">
        <f t="shared" si="0"/>
        <v>0</v>
      </c>
      <c r="R27" s="156"/>
    </row>
    <row r="28" spans="1:18" ht="19.5" customHeight="1">
      <c r="A28" s="156"/>
      <c r="B28" s="153" t="s">
        <v>137</v>
      </c>
      <c r="C28" s="85"/>
      <c r="D28" s="86" t="s">
        <v>20</v>
      </c>
      <c r="E28" s="85"/>
      <c r="F28" s="86" t="s">
        <v>58</v>
      </c>
      <c r="G28" s="85"/>
      <c r="H28" s="87" t="s">
        <v>59</v>
      </c>
      <c r="I28" s="88"/>
      <c r="J28" s="89"/>
      <c r="K28" s="90"/>
      <c r="L28" s="91"/>
      <c r="M28" s="92"/>
      <c r="N28" s="95"/>
      <c r="O28" s="93"/>
      <c r="P28" s="83"/>
      <c r="Q28" s="94">
        <f t="shared" si="0"/>
        <v>0</v>
      </c>
      <c r="R28" s="156"/>
    </row>
    <row r="29" spans="1:18" ht="19.5" customHeight="1">
      <c r="A29" s="156"/>
      <c r="B29" s="153" t="s">
        <v>137</v>
      </c>
      <c r="C29" s="85"/>
      <c r="D29" s="86" t="s">
        <v>20</v>
      </c>
      <c r="E29" s="85"/>
      <c r="F29" s="86" t="s">
        <v>58</v>
      </c>
      <c r="G29" s="85"/>
      <c r="H29" s="87" t="s">
        <v>59</v>
      </c>
      <c r="I29" s="88"/>
      <c r="J29" s="89"/>
      <c r="K29" s="90"/>
      <c r="L29" s="91"/>
      <c r="M29" s="92"/>
      <c r="N29" s="95"/>
      <c r="O29" s="93"/>
      <c r="P29" s="83"/>
      <c r="Q29" s="94">
        <f t="shared" si="0"/>
        <v>0</v>
      </c>
      <c r="R29" s="156"/>
    </row>
    <row r="30" spans="1:18" ht="19.5" customHeight="1">
      <c r="A30" s="156"/>
      <c r="B30" s="153" t="s">
        <v>137</v>
      </c>
      <c r="C30" s="85"/>
      <c r="D30" s="86" t="s">
        <v>20</v>
      </c>
      <c r="E30" s="85"/>
      <c r="F30" s="86" t="s">
        <v>58</v>
      </c>
      <c r="G30" s="85"/>
      <c r="H30" s="87" t="s">
        <v>59</v>
      </c>
      <c r="I30" s="96"/>
      <c r="J30" s="89"/>
      <c r="K30" s="97"/>
      <c r="L30" s="98"/>
      <c r="M30" s="99"/>
      <c r="N30" s="100"/>
      <c r="O30" s="101"/>
      <c r="P30" s="83"/>
      <c r="Q30" s="94">
        <f t="shared" si="0"/>
        <v>0</v>
      </c>
      <c r="R30" s="156"/>
    </row>
    <row r="31" spans="1:18" ht="19.5" customHeight="1">
      <c r="A31" s="156"/>
      <c r="B31" s="153" t="s">
        <v>137</v>
      </c>
      <c r="C31" s="85"/>
      <c r="D31" s="86" t="s">
        <v>20</v>
      </c>
      <c r="E31" s="85"/>
      <c r="F31" s="86" t="s">
        <v>58</v>
      </c>
      <c r="G31" s="85"/>
      <c r="H31" s="87" t="s">
        <v>59</v>
      </c>
      <c r="I31" s="88"/>
      <c r="J31" s="89"/>
      <c r="K31" s="90"/>
      <c r="L31" s="91"/>
      <c r="M31" s="92"/>
      <c r="N31" s="95"/>
      <c r="O31" s="93"/>
      <c r="P31" s="83"/>
      <c r="Q31" s="94">
        <f t="shared" si="0"/>
        <v>0</v>
      </c>
      <c r="R31" s="156"/>
    </row>
    <row r="32" spans="1:18" ht="19.5" customHeight="1">
      <c r="A32" s="156"/>
      <c r="B32" s="153" t="s">
        <v>137</v>
      </c>
      <c r="C32" s="85"/>
      <c r="D32" s="86" t="s">
        <v>20</v>
      </c>
      <c r="E32" s="85"/>
      <c r="F32" s="86" t="s">
        <v>58</v>
      </c>
      <c r="G32" s="85"/>
      <c r="H32" s="87" t="s">
        <v>59</v>
      </c>
      <c r="I32" s="88"/>
      <c r="J32" s="89"/>
      <c r="K32" s="90"/>
      <c r="L32" s="91"/>
      <c r="M32" s="92"/>
      <c r="N32" s="95"/>
      <c r="O32" s="93"/>
      <c r="P32" s="83"/>
      <c r="Q32" s="94">
        <f t="shared" si="0"/>
        <v>0</v>
      </c>
      <c r="R32" s="156"/>
    </row>
    <row r="33" spans="1:18" ht="19.5" customHeight="1">
      <c r="A33" s="156"/>
      <c r="B33" s="153" t="s">
        <v>137</v>
      </c>
      <c r="C33" s="85"/>
      <c r="D33" s="86" t="s">
        <v>20</v>
      </c>
      <c r="E33" s="85"/>
      <c r="F33" s="86" t="s">
        <v>58</v>
      </c>
      <c r="G33" s="85"/>
      <c r="H33" s="87" t="s">
        <v>59</v>
      </c>
      <c r="I33" s="88"/>
      <c r="J33" s="89"/>
      <c r="K33" s="90"/>
      <c r="L33" s="91"/>
      <c r="M33" s="92"/>
      <c r="N33" s="95"/>
      <c r="O33" s="93"/>
      <c r="P33" s="83"/>
      <c r="Q33" s="94">
        <f t="shared" si="0"/>
        <v>0</v>
      </c>
      <c r="R33" s="156"/>
    </row>
    <row r="34" spans="1:18" ht="19.5" customHeight="1">
      <c r="A34" s="156"/>
      <c r="B34" s="153" t="s">
        <v>137</v>
      </c>
      <c r="C34" s="85"/>
      <c r="D34" s="86" t="s">
        <v>20</v>
      </c>
      <c r="E34" s="85"/>
      <c r="F34" s="86" t="s">
        <v>58</v>
      </c>
      <c r="G34" s="85"/>
      <c r="H34" s="87" t="s">
        <v>59</v>
      </c>
      <c r="I34" s="88"/>
      <c r="J34" s="89"/>
      <c r="K34" s="90"/>
      <c r="L34" s="91"/>
      <c r="M34" s="92"/>
      <c r="N34" s="95"/>
      <c r="O34" s="93"/>
      <c r="P34" s="83"/>
      <c r="Q34" s="94">
        <f t="shared" si="0"/>
        <v>0</v>
      </c>
      <c r="R34" s="156"/>
    </row>
    <row r="35" spans="1:18" ht="19.5" customHeight="1">
      <c r="A35" s="156"/>
      <c r="B35" s="153" t="s">
        <v>137</v>
      </c>
      <c r="C35" s="85"/>
      <c r="D35" s="86" t="s">
        <v>20</v>
      </c>
      <c r="E35" s="85"/>
      <c r="F35" s="86" t="s">
        <v>58</v>
      </c>
      <c r="G35" s="85"/>
      <c r="H35" s="87" t="s">
        <v>59</v>
      </c>
      <c r="I35" s="88"/>
      <c r="J35" s="89"/>
      <c r="K35" s="90"/>
      <c r="L35" s="91"/>
      <c r="M35" s="92"/>
      <c r="N35" s="95"/>
      <c r="O35" s="93"/>
      <c r="P35" s="83"/>
      <c r="Q35" s="94">
        <f t="shared" si="0"/>
        <v>0</v>
      </c>
      <c r="R35" s="156"/>
    </row>
    <row r="36" spans="1:18" ht="19.5" customHeight="1">
      <c r="A36" s="156"/>
      <c r="B36" s="153" t="s">
        <v>137</v>
      </c>
      <c r="C36" s="85"/>
      <c r="D36" s="86" t="s">
        <v>20</v>
      </c>
      <c r="E36" s="85"/>
      <c r="F36" s="86" t="s">
        <v>58</v>
      </c>
      <c r="G36" s="85"/>
      <c r="H36" s="87" t="s">
        <v>59</v>
      </c>
      <c r="I36" s="88"/>
      <c r="J36" s="89"/>
      <c r="K36" s="90"/>
      <c r="L36" s="91"/>
      <c r="M36" s="92"/>
      <c r="N36" s="95"/>
      <c r="O36" s="93"/>
      <c r="P36" s="83"/>
      <c r="Q36" s="94">
        <f t="shared" si="0"/>
        <v>0</v>
      </c>
      <c r="R36" s="156"/>
    </row>
    <row r="37" spans="1:18" ht="19.5" customHeight="1">
      <c r="A37" s="156"/>
      <c r="B37" s="153" t="s">
        <v>137</v>
      </c>
      <c r="C37" s="85"/>
      <c r="D37" s="86" t="s">
        <v>20</v>
      </c>
      <c r="E37" s="85"/>
      <c r="F37" s="86" t="s">
        <v>58</v>
      </c>
      <c r="G37" s="85"/>
      <c r="H37" s="87" t="s">
        <v>59</v>
      </c>
      <c r="I37" s="88"/>
      <c r="J37" s="89"/>
      <c r="K37" s="90"/>
      <c r="L37" s="91"/>
      <c r="M37" s="92"/>
      <c r="N37" s="95"/>
      <c r="O37" s="93"/>
      <c r="P37" s="83"/>
      <c r="Q37" s="94">
        <f t="shared" si="0"/>
        <v>0</v>
      </c>
      <c r="R37" s="156"/>
    </row>
    <row r="38" spans="1:18" ht="19.5" customHeight="1">
      <c r="A38" s="156"/>
      <c r="B38" s="153" t="s">
        <v>137</v>
      </c>
      <c r="C38" s="85"/>
      <c r="D38" s="86" t="s">
        <v>20</v>
      </c>
      <c r="E38" s="85"/>
      <c r="F38" s="86" t="s">
        <v>58</v>
      </c>
      <c r="G38" s="85"/>
      <c r="H38" s="87" t="s">
        <v>59</v>
      </c>
      <c r="I38" s="88"/>
      <c r="J38" s="89"/>
      <c r="K38" s="90"/>
      <c r="L38" s="91"/>
      <c r="M38" s="92"/>
      <c r="N38" s="95"/>
      <c r="O38" s="93"/>
      <c r="P38" s="83"/>
      <c r="Q38" s="94">
        <f t="shared" si="0"/>
        <v>0</v>
      </c>
      <c r="R38" s="156"/>
    </row>
    <row r="39" spans="1:18" ht="19.5" customHeight="1">
      <c r="A39" s="156"/>
      <c r="B39" s="153" t="s">
        <v>137</v>
      </c>
      <c r="C39" s="85"/>
      <c r="D39" s="86" t="s">
        <v>20</v>
      </c>
      <c r="E39" s="85"/>
      <c r="F39" s="86" t="s">
        <v>58</v>
      </c>
      <c r="G39" s="85"/>
      <c r="H39" s="87" t="s">
        <v>59</v>
      </c>
      <c r="I39" s="88"/>
      <c r="J39" s="89"/>
      <c r="K39" s="90"/>
      <c r="L39" s="91"/>
      <c r="M39" s="92"/>
      <c r="N39" s="95"/>
      <c r="O39" s="93"/>
      <c r="P39" s="83"/>
      <c r="Q39" s="94">
        <f t="shared" si="0"/>
        <v>0</v>
      </c>
      <c r="R39" s="156"/>
    </row>
    <row r="40" spans="1:18" ht="19.5" customHeight="1">
      <c r="A40" s="156"/>
      <c r="B40" s="153" t="s">
        <v>137</v>
      </c>
      <c r="C40" s="85"/>
      <c r="D40" s="86" t="s">
        <v>20</v>
      </c>
      <c r="E40" s="85"/>
      <c r="F40" s="86" t="s">
        <v>58</v>
      </c>
      <c r="G40" s="85"/>
      <c r="H40" s="87" t="s">
        <v>59</v>
      </c>
      <c r="I40" s="88"/>
      <c r="J40" s="89"/>
      <c r="K40" s="90"/>
      <c r="L40" s="91"/>
      <c r="M40" s="92"/>
      <c r="N40" s="95"/>
      <c r="O40" s="93"/>
      <c r="P40" s="83"/>
      <c r="Q40" s="94">
        <f t="shared" si="0"/>
        <v>0</v>
      </c>
      <c r="R40" s="156"/>
    </row>
    <row r="41" spans="1:18" ht="19.5" customHeight="1">
      <c r="A41" s="156"/>
      <c r="B41" s="153" t="s">
        <v>137</v>
      </c>
      <c r="C41" s="85"/>
      <c r="D41" s="86" t="s">
        <v>20</v>
      </c>
      <c r="E41" s="85"/>
      <c r="F41" s="86" t="s">
        <v>58</v>
      </c>
      <c r="G41" s="85"/>
      <c r="H41" s="87" t="s">
        <v>59</v>
      </c>
      <c r="I41" s="88"/>
      <c r="J41" s="89"/>
      <c r="K41" s="90"/>
      <c r="L41" s="91"/>
      <c r="M41" s="92"/>
      <c r="N41" s="95"/>
      <c r="O41" s="93"/>
      <c r="P41" s="83"/>
      <c r="Q41" s="94">
        <f t="shared" si="0"/>
        <v>0</v>
      </c>
      <c r="R41" s="156"/>
    </row>
    <row r="42" spans="1:18" ht="19.5" customHeight="1">
      <c r="A42" s="156"/>
      <c r="B42" s="153" t="s">
        <v>137</v>
      </c>
      <c r="C42" s="85"/>
      <c r="D42" s="86" t="s">
        <v>20</v>
      </c>
      <c r="E42" s="85"/>
      <c r="F42" s="86" t="s">
        <v>58</v>
      </c>
      <c r="G42" s="85"/>
      <c r="H42" s="87" t="s">
        <v>59</v>
      </c>
      <c r="I42" s="88"/>
      <c r="J42" s="89"/>
      <c r="K42" s="90"/>
      <c r="L42" s="91"/>
      <c r="M42" s="92"/>
      <c r="N42" s="95"/>
      <c r="O42" s="93"/>
      <c r="P42" s="83"/>
      <c r="Q42" s="94">
        <f t="shared" si="0"/>
        <v>0</v>
      </c>
      <c r="R42" s="156"/>
    </row>
    <row r="43" spans="1:18" ht="19.5" customHeight="1" thickBot="1">
      <c r="A43" s="156"/>
      <c r="B43" s="152" t="s">
        <v>137</v>
      </c>
      <c r="C43" s="102"/>
      <c r="D43" s="103" t="s">
        <v>20</v>
      </c>
      <c r="E43" s="102"/>
      <c r="F43" s="103" t="s">
        <v>57</v>
      </c>
      <c r="G43" s="102"/>
      <c r="H43" s="104" t="s">
        <v>21</v>
      </c>
      <c r="I43" s="96"/>
      <c r="J43" s="105"/>
      <c r="K43" s="97"/>
      <c r="L43" s="98"/>
      <c r="M43" s="99"/>
      <c r="N43" s="100"/>
      <c r="O43" s="101"/>
      <c r="P43" s="83"/>
      <c r="Q43" s="94">
        <f t="shared" si="0"/>
        <v>0</v>
      </c>
      <c r="R43" s="156"/>
    </row>
    <row r="44" spans="1:18" ht="19.5" customHeight="1" thickTop="1" thickBot="1">
      <c r="A44" s="156"/>
      <c r="B44" s="527"/>
      <c r="C44" s="528"/>
      <c r="D44" s="528"/>
      <c r="E44" s="528"/>
      <c r="F44" s="528"/>
      <c r="G44" s="528"/>
      <c r="H44" s="529"/>
      <c r="I44" s="67" t="s">
        <v>60</v>
      </c>
      <c r="J44" s="106">
        <f>SUM($J$9:$J$43)</f>
        <v>0</v>
      </c>
      <c r="K44" s="68" t="s">
        <v>74</v>
      </c>
      <c r="L44" s="107">
        <f>SUM($M$44:$P$44)</f>
        <v>0</v>
      </c>
      <c r="M44" s="119">
        <f>SUMIF(M9:M43,"○",$L$9:$L$43)</f>
        <v>0</v>
      </c>
      <c r="N44" s="119">
        <f>SUMIF(N9:N43,"○",$L$9:$L$43)</f>
        <v>0</v>
      </c>
      <c r="O44" s="119">
        <f>SUMIF(O9:O43,"○",$L$9:$L$43)</f>
        <v>0</v>
      </c>
      <c r="P44" s="119">
        <f>SUMIF(P9:P43,"○",$L$9:$L$43)</f>
        <v>0</v>
      </c>
      <c r="Q44" s="108"/>
      <c r="R44" s="156"/>
    </row>
    <row r="45" spans="1:18" ht="19.5" customHeight="1">
      <c r="A45" s="156"/>
      <c r="B45" s="156"/>
      <c r="C45" s="156"/>
      <c r="D45" s="156"/>
      <c r="E45" s="156"/>
      <c r="F45" s="156"/>
      <c r="G45" s="156"/>
      <c r="H45" s="156"/>
      <c r="I45" s="156"/>
      <c r="J45" s="156"/>
      <c r="K45" s="109"/>
      <c r="L45" s="110"/>
      <c r="M45" s="110"/>
      <c r="N45" s="110"/>
      <c r="O45" s="110"/>
      <c r="P45" s="156"/>
      <c r="Q45" s="110"/>
      <c r="R45" s="156"/>
    </row>
    <row r="46" spans="1:18" s="64" customFormat="1" ht="19.5" customHeight="1">
      <c r="A46" s="21"/>
      <c r="B46" s="21"/>
      <c r="C46" s="21"/>
      <c r="D46" s="21"/>
      <c r="E46" s="21"/>
      <c r="F46" s="21"/>
      <c r="G46" s="21"/>
      <c r="H46" s="21"/>
      <c r="I46" s="21"/>
      <c r="J46" s="21"/>
      <c r="K46" s="21"/>
      <c r="L46" s="21"/>
      <c r="M46" s="21"/>
      <c r="N46" s="21"/>
      <c r="O46" s="21"/>
      <c r="P46" s="21"/>
      <c r="Q46" s="21"/>
      <c r="R46" s="21"/>
    </row>
    <row r="47" spans="1:18" ht="19.5" customHeight="1">
      <c r="A47" s="156"/>
      <c r="B47" s="234" t="str">
        <f>IF(J44=L44,"","【エラー】収入合計と支出合計を合わせてください")</f>
        <v/>
      </c>
      <c r="C47" s="174"/>
      <c r="D47" s="174"/>
      <c r="E47" s="174"/>
      <c r="F47" s="156"/>
      <c r="G47" s="156"/>
      <c r="H47" s="156"/>
      <c r="I47" s="156"/>
      <c r="J47" s="156"/>
      <c r="K47" s="156"/>
      <c r="L47" s="156"/>
      <c r="M47" s="156"/>
      <c r="N47" s="156"/>
      <c r="O47" s="156"/>
      <c r="P47" s="156"/>
      <c r="Q47" s="156"/>
      <c r="R47" s="156"/>
    </row>
    <row r="48" spans="1:18" customFormat="1" ht="19.5" customHeight="1">
      <c r="A48" s="55"/>
      <c r="B48" s="234" t="str">
        <f>IF('Sheet2◆(1)事業実施計画'!G15=M44,"","【エラー】前のシートの(1)事業実施計画と①建築工事費等の合計を合わせてください")</f>
        <v/>
      </c>
      <c r="C48" s="235"/>
      <c r="D48" s="235"/>
      <c r="E48" s="235"/>
      <c r="F48" s="55"/>
      <c r="G48" s="55"/>
      <c r="H48" s="55"/>
      <c r="I48" s="55"/>
      <c r="J48" s="55"/>
      <c r="K48" s="55"/>
      <c r="L48" s="55"/>
      <c r="M48" s="55"/>
      <c r="N48" s="55"/>
      <c r="O48" s="55"/>
      <c r="P48" s="55"/>
      <c r="Q48" s="55"/>
      <c r="R48" s="55"/>
    </row>
    <row r="49" spans="1:18" customFormat="1" ht="19.5" customHeight="1">
      <c r="A49" s="55"/>
      <c r="B49" s="234" t="str">
        <f>IF('Sheet2◆(1)事業実施計画'!G19=N44,"","【エラー】前のシートの(1)事業実施計画と②設計監理費の合計を合わせてください")</f>
        <v/>
      </c>
      <c r="C49" s="235"/>
      <c r="D49" s="235"/>
      <c r="E49" s="235"/>
      <c r="F49" s="55"/>
      <c r="G49" s="55"/>
      <c r="H49" s="55"/>
      <c r="I49" s="55"/>
      <c r="J49" s="55"/>
      <c r="K49" s="55"/>
      <c r="L49" s="55"/>
      <c r="M49" s="55"/>
      <c r="N49" s="55"/>
      <c r="O49" s="55"/>
      <c r="P49" s="55"/>
      <c r="Q49" s="55"/>
      <c r="R49" s="55"/>
    </row>
    <row r="50" spans="1:18" customFormat="1" ht="19.5" customHeight="1">
      <c r="A50" s="55"/>
      <c r="B50" s="234" t="str">
        <f>IF('Sheet2◆(1)事業実施計画'!G20=O44,"","【エラー】前のシートの(1)事業実施計画と③設備備品費の合計を合わせてください")</f>
        <v/>
      </c>
      <c r="C50" s="235"/>
      <c r="D50" s="235"/>
      <c r="E50" s="235"/>
      <c r="F50" s="55"/>
      <c r="G50" s="55"/>
      <c r="H50" s="55"/>
      <c r="I50" s="55"/>
      <c r="J50" s="55"/>
      <c r="K50" s="55"/>
      <c r="L50" s="55"/>
      <c r="M50" s="55"/>
      <c r="N50" s="55"/>
      <c r="O50" s="55"/>
      <c r="P50" s="55"/>
      <c r="Q50" s="55"/>
      <c r="R50" s="55"/>
    </row>
    <row r="51" spans="1:18" customFormat="1" ht="19.5" customHeight="1">
      <c r="A51" s="55"/>
      <c r="B51" s="236" t="str">
        <f>IF('Sheet2◆(1)事業実施計画'!G22=P44,"","【エラー】前のシートの(1)事業実施計画と④土地取得費の合計を合わせてください")</f>
        <v/>
      </c>
      <c r="C51" s="235"/>
      <c r="D51" s="235"/>
      <c r="E51" s="235"/>
      <c r="F51" s="55"/>
      <c r="G51" s="55"/>
      <c r="H51" s="55"/>
      <c r="I51" s="55"/>
      <c r="J51" s="55"/>
      <c r="K51" s="55"/>
      <c r="L51" s="55"/>
      <c r="M51" s="55"/>
      <c r="N51" s="55"/>
      <c r="O51" s="55"/>
      <c r="P51" s="55"/>
      <c r="Q51" s="55"/>
      <c r="R51" s="55"/>
    </row>
    <row r="52" spans="1:18" customFormat="1" ht="19.5" customHeight="1">
      <c r="A52" s="55"/>
      <c r="B52" s="236"/>
      <c r="C52" s="235"/>
      <c r="D52" s="235"/>
      <c r="E52" s="235"/>
      <c r="F52" s="55"/>
      <c r="G52" s="55"/>
      <c r="H52" s="55"/>
      <c r="I52" s="55"/>
      <c r="J52" s="55"/>
      <c r="K52" s="55"/>
      <c r="L52" s="55"/>
      <c r="M52" s="55"/>
      <c r="N52" s="55"/>
      <c r="O52" s="55"/>
      <c r="P52" s="55"/>
      <c r="Q52" s="55"/>
      <c r="R52" s="55"/>
    </row>
    <row r="53" spans="1:18" customFormat="1" ht="19.5" customHeight="1">
      <c r="A53" s="55"/>
      <c r="B53" s="236"/>
      <c r="C53" s="235"/>
      <c r="D53" s="235"/>
      <c r="E53" s="235"/>
      <c r="F53" s="55"/>
      <c r="G53" s="55"/>
      <c r="H53" s="55"/>
      <c r="I53" s="55"/>
      <c r="J53" s="55"/>
      <c r="K53" s="55"/>
      <c r="L53" s="55"/>
      <c r="M53" s="55"/>
      <c r="N53" s="55"/>
      <c r="O53" s="55"/>
      <c r="P53" s="55"/>
      <c r="Q53" s="55"/>
      <c r="R53" s="55"/>
    </row>
    <row r="54" spans="1:18" customFormat="1" ht="19.5" customHeight="1">
      <c r="A54" s="530" t="s">
        <v>184</v>
      </c>
      <c r="B54" s="530"/>
      <c r="C54" s="530"/>
      <c r="D54" s="530"/>
      <c r="E54" s="530"/>
      <c r="F54" s="530"/>
      <c r="G54" s="530"/>
      <c r="H54" s="530"/>
      <c r="I54" s="530"/>
      <c r="J54" s="530"/>
      <c r="K54" s="530"/>
      <c r="L54" s="530"/>
      <c r="M54" s="530"/>
      <c r="N54" s="530"/>
      <c r="O54" s="530"/>
      <c r="P54" s="530"/>
      <c r="Q54" s="530"/>
      <c r="R54" s="530"/>
    </row>
    <row r="55" spans="1:18" customFormat="1" ht="19.5" customHeight="1">
      <c r="A55" s="63"/>
      <c r="B55" s="63"/>
      <c r="C55" s="63"/>
      <c r="D55" s="63"/>
      <c r="E55" s="63"/>
      <c r="F55" s="63"/>
      <c r="G55" s="63"/>
      <c r="H55" s="63"/>
      <c r="I55" s="63"/>
      <c r="J55" s="63"/>
      <c r="K55" s="63"/>
      <c r="L55" s="63"/>
      <c r="M55" s="63"/>
      <c r="N55" s="63"/>
      <c r="O55" s="63"/>
      <c r="P55" s="63"/>
      <c r="Q55" s="63"/>
      <c r="R55" s="63"/>
    </row>
    <row r="56" spans="1:18" ht="19.5" customHeight="1"/>
    <row r="57" spans="1:18" ht="18" customHeight="1"/>
    <row r="58" spans="1:18" ht="18" customHeight="1"/>
    <row r="59" spans="1:18" ht="18" customHeight="1"/>
  </sheetData>
  <mergeCells count="13">
    <mergeCell ref="B2:J3"/>
    <mergeCell ref="L6:L8"/>
    <mergeCell ref="M6:P6"/>
    <mergeCell ref="B44:H44"/>
    <mergeCell ref="A54:R54"/>
    <mergeCell ref="B4:Q4"/>
    <mergeCell ref="B5:H8"/>
    <mergeCell ref="I5:J5"/>
    <mergeCell ref="K5:P5"/>
    <mergeCell ref="Q5:Q8"/>
    <mergeCell ref="I6:I8"/>
    <mergeCell ref="J6:J8"/>
    <mergeCell ref="K6:K8"/>
  </mergeCells>
  <phoneticPr fontId="2"/>
  <dataValidations disablePrompts="1" count="2">
    <dataValidation type="list" showInputMessage="1" sqref="I9:I43" xr:uid="{EDD7F696-B25C-4E5A-8917-DEE59EE10E37}">
      <formula1>"機構借入金,補助金,交付金,共同募金,贈与金,○○銀行借入金,つなぎ資金,つなぎ資金返済,自己資金,自己資金戻入"</formula1>
    </dataValidation>
    <dataValidation type="list" allowBlank="1" showInputMessage="1" showErrorMessage="1" sqref="M9:P43" xr:uid="{F5F78A66-3062-44C0-A0FF-B40C067F67FC}">
      <formula1>"○"</formula1>
    </dataValidation>
  </dataValidations>
  <printOptions horizontalCentered="1"/>
  <pageMargins left="0.39370078740157483" right="0.31496062992125984" top="0.55118110236220474" bottom="0.15748031496062992" header="0" footer="0"/>
  <pageSetup paperSize="9" scale="83" orientation="portrait" blackAndWhite="1" horizontalDpi="240" verticalDpi="24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Sheet1◆貸付契約事前届出書</vt:lpstr>
      <vt:lpstr>Sheet2◆(1)事業実施計画</vt:lpstr>
      <vt:lpstr>Sheet3◆(2)収支（計画）状況</vt:lpstr>
      <vt:lpstr>Sheet1◆貸付契約事前届出書!Print_Area</vt:lpstr>
      <vt:lpstr>'Sheet2◆(1)事業実施計画'!Print_Area</vt:lpstr>
      <vt:lpstr>'Sheet3◆(2)収支（計画）状況'!Print_Area</vt:lpstr>
      <vt:lpstr>入力欄ALL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2019-04-01T07:26:28Z</dcterms:created>
  <dcterms:modified xsi:type="dcterms:W3CDTF">2024-04-04T02:57:59Z</dcterms:modified>
</cp:coreProperties>
</file>