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filterPrivacy="1"/>
  <xr:revisionPtr revIDLastSave="0" documentId="13_ncr:1_{D3C26CBF-8805-4F5C-82F1-7760119A6FA3}" xr6:coauthVersionLast="36" xr6:coauthVersionMax="36" xr10:uidLastSave="{00000000-0000-0000-0000-000000000000}"/>
  <bookViews>
    <workbookView xWindow="4620" yWindow="0" windowWidth="20490" windowHeight="7560" tabRatio="707" xr2:uid="{00000000-000D-0000-FFFF-FFFF00000000}"/>
  </bookViews>
  <sheets>
    <sheet name="事業完成報告書" sheetId="7" r:id="rId1"/>
    <sheet name="（1）事業実施報告" sheetId="6" r:id="rId2"/>
    <sheet name="（2）設備備品整備費報告" sheetId="4" r:id="rId3"/>
  </sheets>
  <definedNames>
    <definedName name="_xlnm.Print_Area" localSheetId="1">'（1）事業実施報告'!$F$1:$AQ$57</definedName>
    <definedName name="_xlnm.Print_Area" localSheetId="2">'（2）設備備品整備費報告'!$A$1:$N$39</definedName>
    <definedName name="_xlnm.Print_Area" localSheetId="0">事業完成報告書!$A$1:$AB$47</definedName>
  </definedNames>
  <calcPr calcId="191029"/>
</workbook>
</file>

<file path=xl/calcChain.xml><?xml version="1.0" encoding="utf-8"?>
<calcChain xmlns="http://schemas.openxmlformats.org/spreadsheetml/2006/main">
  <c r="J7" i="6" l="1"/>
  <c r="K9" i="6"/>
  <c r="J10" i="6"/>
  <c r="K11" i="6"/>
  <c r="N11" i="6"/>
  <c r="B1" i="7" l="1"/>
  <c r="G1" i="6"/>
  <c r="T1" i="6"/>
  <c r="E6" i="4"/>
  <c r="J13" i="6"/>
  <c r="T20" i="6"/>
  <c r="Y20" i="6"/>
  <c r="AA20" i="6"/>
  <c r="AC20" i="6"/>
  <c r="T21" i="6"/>
  <c r="Y21" i="6"/>
  <c r="AA21" i="6"/>
  <c r="AC21" i="6"/>
  <c r="K22" i="6"/>
  <c r="AC7" i="6" s="1"/>
  <c r="L22" i="6"/>
  <c r="M22" i="6"/>
  <c r="N22" i="6"/>
  <c r="N36" i="6" s="1"/>
  <c r="N40" i="6" s="1"/>
  <c r="O22" i="6"/>
  <c r="P22" i="6"/>
  <c r="P36" i="6" s="1"/>
  <c r="Q22" i="6"/>
  <c r="T22" i="6"/>
  <c r="Y22" i="6"/>
  <c r="AA22" i="6"/>
  <c r="AC22" i="6" s="1"/>
  <c r="K23" i="6"/>
  <c r="T23" i="6"/>
  <c r="Y23" i="6"/>
  <c r="AA23" i="6"/>
  <c r="K24" i="6"/>
  <c r="AG8" i="6" s="1"/>
  <c r="T24" i="6"/>
  <c r="Y24" i="6"/>
  <c r="AA24" i="6"/>
  <c r="K26" i="6"/>
  <c r="AC10" i="6" s="1"/>
  <c r="AI20" i="6" s="1"/>
  <c r="AG10" i="6"/>
  <c r="K28" i="6"/>
  <c r="AC11" i="6" s="1"/>
  <c r="K30" i="6"/>
  <c r="AC12" i="6" s="1"/>
  <c r="Z30" i="6"/>
  <c r="AE30" i="6"/>
  <c r="K32" i="6"/>
  <c r="AC13" i="6" s="1"/>
  <c r="AK33" i="6"/>
  <c r="K34" i="6"/>
  <c r="Y36" i="6"/>
  <c r="L34" i="6"/>
  <c r="M34" i="6"/>
  <c r="N34" i="6"/>
  <c r="O34" i="6"/>
  <c r="P34" i="6"/>
  <c r="Q34" i="6"/>
  <c r="AK36" i="6"/>
  <c r="K38" i="6"/>
  <c r="M38" i="6"/>
  <c r="N38" i="6"/>
  <c r="O38" i="6"/>
  <c r="P38" i="6"/>
  <c r="Q38" i="6"/>
  <c r="Y38" i="6"/>
  <c r="AH43" i="6" s="1"/>
  <c r="AC38" i="6"/>
  <c r="AG38" i="6" s="1"/>
  <c r="AK38" i="6"/>
  <c r="AK39" i="6" s="1"/>
  <c r="G39" i="6"/>
  <c r="Z43" i="6"/>
  <c r="AE43" i="6"/>
  <c r="H49" i="6"/>
  <c r="J49" i="6"/>
  <c r="L49" i="6"/>
  <c r="M49" i="6"/>
  <c r="N49" i="6"/>
  <c r="O49" i="6"/>
  <c r="P49" i="6"/>
  <c r="Q49" i="6"/>
  <c r="L50" i="6"/>
  <c r="M50" i="6"/>
  <c r="H51" i="6"/>
  <c r="J51" i="6"/>
  <c r="L51" i="6"/>
  <c r="M51" i="6"/>
  <c r="N51" i="6"/>
  <c r="O51" i="6"/>
  <c r="P51" i="6"/>
  <c r="Q51" i="6"/>
  <c r="L52" i="6"/>
  <c r="M52" i="6"/>
  <c r="H53" i="6"/>
  <c r="J53" i="6"/>
  <c r="L53" i="6"/>
  <c r="M53" i="6"/>
  <c r="N53" i="6"/>
  <c r="O53" i="6"/>
  <c r="P53" i="6"/>
  <c r="Q53" i="6"/>
  <c r="L54" i="6"/>
  <c r="M54" i="6"/>
  <c r="B1" i="4"/>
  <c r="H28" i="4"/>
  <c r="J28" i="4"/>
  <c r="L28" i="4"/>
  <c r="H30" i="4"/>
  <c r="H32" i="4"/>
  <c r="AC8" i="6"/>
  <c r="AE20" i="6" s="1"/>
  <c r="AM43" i="6"/>
  <c r="M36" i="6" l="1"/>
  <c r="M40" i="6" s="1"/>
  <c r="P40" i="6"/>
  <c r="L36" i="6"/>
  <c r="L40" i="6" s="1"/>
  <c r="O36" i="6"/>
  <c r="O40" i="6" s="1"/>
  <c r="AC23" i="6"/>
  <c r="AG36" i="6"/>
  <c r="U43" i="6" s="1"/>
  <c r="Y39" i="6"/>
  <c r="AG39" i="6" s="1"/>
  <c r="AC24" i="6"/>
  <c r="Q36" i="6"/>
  <c r="Q40" i="6" s="1"/>
  <c r="AC9" i="6"/>
  <c r="AC15" i="6" s="1"/>
  <c r="AM20" i="6"/>
  <c r="AC25" i="6"/>
  <c r="AG7" i="6" s="1"/>
  <c r="K36" i="6"/>
  <c r="K40" i="6" s="1"/>
  <c r="C11" i="4"/>
  <c r="AG11" i="6"/>
  <c r="AG9" i="6" s="1"/>
  <c r="G4" i="6" l="1"/>
  <c r="AG12" i="6"/>
  <c r="AG15" i="6"/>
  <c r="U30" i="6" s="1"/>
  <c r="AH30" i="6" s="1"/>
  <c r="AM30" i="6" s="1"/>
  <c r="AL8" i="6" s="1"/>
</calcChain>
</file>

<file path=xl/sharedStrings.xml><?xml version="1.0" encoding="utf-8"?>
<sst xmlns="http://schemas.openxmlformats.org/spreadsheetml/2006/main" count="306" uniqueCount="233">
  <si>
    <t>施設種類</t>
    <rPh sb="0" eb="2">
      <t>シセツ</t>
    </rPh>
    <rPh sb="2" eb="4">
      <t>シュルイ</t>
    </rPh>
    <phoneticPr fontId="2"/>
  </si>
  <si>
    <t>借入施設</t>
    <rPh sb="0" eb="1">
      <t>シャク</t>
    </rPh>
    <rPh sb="1" eb="2">
      <t>ニュウ</t>
    </rPh>
    <rPh sb="2" eb="4">
      <t>シセツ</t>
    </rPh>
    <phoneticPr fontId="2"/>
  </si>
  <si>
    <t>機構借入金</t>
    <rPh sb="0" eb="2">
      <t>キコウ</t>
    </rPh>
    <rPh sb="2" eb="3">
      <t>シャク</t>
    </rPh>
    <rPh sb="3" eb="5">
      <t>ニュウキン</t>
    </rPh>
    <phoneticPr fontId="2"/>
  </si>
  <si>
    <t>補助金
交付金</t>
    <rPh sb="0" eb="3">
      <t>ホジョキン</t>
    </rPh>
    <rPh sb="4" eb="7">
      <t>コウフキン</t>
    </rPh>
    <phoneticPr fontId="2"/>
  </si>
  <si>
    <t>共同募金</t>
    <rPh sb="0" eb="2">
      <t>キョウドウ</t>
    </rPh>
    <rPh sb="2" eb="4">
      <t>ボキン</t>
    </rPh>
    <phoneticPr fontId="2"/>
  </si>
  <si>
    <t>贈与金</t>
    <rPh sb="0" eb="2">
      <t>ゾウヨ</t>
    </rPh>
    <rPh sb="2" eb="3">
      <t>キン</t>
    </rPh>
    <phoneticPr fontId="2"/>
  </si>
  <si>
    <t>その他
借入金</t>
    <rPh sb="2" eb="3">
      <t>タ</t>
    </rPh>
    <rPh sb="4" eb="5">
      <t>シャク</t>
    </rPh>
    <rPh sb="5" eb="7">
      <t>ニュウキン</t>
    </rPh>
    <phoneticPr fontId="2"/>
  </si>
  <si>
    <t>自己資金</t>
    <rPh sb="0" eb="2">
      <t>ジコ</t>
    </rPh>
    <rPh sb="2" eb="4">
      <t>シキン</t>
    </rPh>
    <phoneticPr fontId="2"/>
  </si>
  <si>
    <t>設計監理費</t>
    <rPh sb="0" eb="2">
      <t>セッケイ</t>
    </rPh>
    <rPh sb="2" eb="4">
      <t>カンリ</t>
    </rPh>
    <rPh sb="4" eb="5">
      <t>ヒ</t>
    </rPh>
    <phoneticPr fontId="2"/>
  </si>
  <si>
    <t>設備備品整備費</t>
    <rPh sb="0" eb="2">
      <t>セツビ</t>
    </rPh>
    <rPh sb="2" eb="4">
      <t>ビヒン</t>
    </rPh>
    <rPh sb="4" eb="6">
      <t>セイビ</t>
    </rPh>
    <rPh sb="6" eb="7">
      <t>ヒ</t>
    </rPh>
    <phoneticPr fontId="2"/>
  </si>
  <si>
    <t>土地取得資金</t>
    <rPh sb="0" eb="2">
      <t>トチ</t>
    </rPh>
    <rPh sb="2" eb="4">
      <t>シュトク</t>
    </rPh>
    <rPh sb="4" eb="6">
      <t>シキン</t>
    </rPh>
    <phoneticPr fontId="2"/>
  </si>
  <si>
    <t>合計</t>
    <rPh sb="0" eb="2">
      <t>ゴウケイ</t>
    </rPh>
    <phoneticPr fontId="2"/>
  </si>
  <si>
    <t>借入先</t>
    <rPh sb="0" eb="1">
      <t>シャク</t>
    </rPh>
    <rPh sb="1" eb="2">
      <t>ニュウ</t>
    </rPh>
    <rPh sb="2" eb="3">
      <t>サキ</t>
    </rPh>
    <phoneticPr fontId="2"/>
  </si>
  <si>
    <t>借入金額</t>
    <rPh sb="0" eb="1">
      <t>シャク</t>
    </rPh>
    <rPh sb="1" eb="3">
      <t>ニュウキン</t>
    </rPh>
    <rPh sb="3" eb="4">
      <t>ガク</t>
    </rPh>
    <phoneticPr fontId="2"/>
  </si>
  <si>
    <t>償還期間
（うち据置期間）</t>
    <rPh sb="0" eb="2">
      <t>ショウカン</t>
    </rPh>
    <rPh sb="2" eb="4">
      <t>キカン</t>
    </rPh>
    <rPh sb="8" eb="10">
      <t>スエオキ</t>
    </rPh>
    <rPh sb="10" eb="12">
      <t>キカン</t>
    </rPh>
    <phoneticPr fontId="2"/>
  </si>
  <si>
    <t>大型設備等工事費</t>
    <rPh sb="0" eb="2">
      <t>オオガタ</t>
    </rPh>
    <rPh sb="2" eb="4">
      <t>セツビ</t>
    </rPh>
    <rPh sb="4" eb="5">
      <t>トウ</t>
    </rPh>
    <rPh sb="5" eb="8">
      <t>コウジヒ</t>
    </rPh>
    <phoneticPr fontId="2"/>
  </si>
  <si>
    <t>解体工事費</t>
    <rPh sb="0" eb="2">
      <t>カイタイ</t>
    </rPh>
    <rPh sb="2" eb="5">
      <t>コウジヒ</t>
    </rPh>
    <phoneticPr fontId="2"/>
  </si>
  <si>
    <t>単価</t>
    <rPh sb="0" eb="2">
      <t>タンカ</t>
    </rPh>
    <phoneticPr fontId="2"/>
  </si>
  <si>
    <t>対象外事業費</t>
    <rPh sb="0" eb="3">
      <t>タイショウガイ</t>
    </rPh>
    <rPh sb="3" eb="6">
      <t>ジギョウヒ</t>
    </rPh>
    <phoneticPr fontId="2"/>
  </si>
  <si>
    <t>建築工事費等　
(うち造成工事費)</t>
    <rPh sb="0" eb="2">
      <t>ケンチク</t>
    </rPh>
    <rPh sb="2" eb="6">
      <t>コウジヒトウ</t>
    </rPh>
    <rPh sb="11" eb="13">
      <t>ゾウセイ</t>
    </rPh>
    <rPh sb="13" eb="15">
      <t>コウジ</t>
    </rPh>
    <rPh sb="15" eb="16">
      <t>ヒ</t>
    </rPh>
    <phoneticPr fontId="2"/>
  </si>
  <si>
    <t>（単位：千円）</t>
    <rPh sb="1" eb="3">
      <t>タンイ</t>
    </rPh>
    <rPh sb="4" eb="6">
      <t>センエン</t>
    </rPh>
    <phoneticPr fontId="2"/>
  </si>
  <si>
    <t>着工</t>
    <rPh sb="0" eb="2">
      <t>チャッコウ</t>
    </rPh>
    <phoneticPr fontId="2"/>
  </si>
  <si>
    <t>竣工</t>
    <rPh sb="0" eb="2">
      <t>シュンコウ</t>
    </rPh>
    <phoneticPr fontId="2"/>
  </si>
  <si>
    <t>【融資対象施設の概要】</t>
    <rPh sb="1" eb="3">
      <t>ユウシ</t>
    </rPh>
    <rPh sb="3" eb="5">
      <t>タイショウ</t>
    </rPh>
    <rPh sb="5" eb="7">
      <t>シセツ</t>
    </rPh>
    <rPh sb="8" eb="10">
      <t>ガイヨウ</t>
    </rPh>
    <phoneticPr fontId="2"/>
  </si>
  <si>
    <t>所要資金の
総額</t>
    <rPh sb="0" eb="2">
      <t>ショヨウ</t>
    </rPh>
    <rPh sb="2" eb="4">
      <t>シキン</t>
    </rPh>
    <rPh sb="6" eb="8">
      <t>ソウガク</t>
    </rPh>
    <phoneticPr fontId="2"/>
  </si>
  <si>
    <t>工   期</t>
    <rPh sb="0" eb="1">
      <t>コウ</t>
    </rPh>
    <rPh sb="4" eb="5">
      <t>キ</t>
    </rPh>
    <phoneticPr fontId="2"/>
  </si>
  <si>
    <t>施設所在地</t>
    <rPh sb="0" eb="1">
      <t>シ</t>
    </rPh>
    <rPh sb="1" eb="2">
      <t>セツ</t>
    </rPh>
    <rPh sb="2" eb="3">
      <t>トコロ</t>
    </rPh>
    <rPh sb="3" eb="4">
      <t>ザイ</t>
    </rPh>
    <rPh sb="4" eb="5">
      <t>チ</t>
    </rPh>
    <phoneticPr fontId="2"/>
  </si>
  <si>
    <t>⇓⇓⇓作成支援の領域⇓⇓⇓</t>
    <rPh sb="3" eb="5">
      <t>サクセイ</t>
    </rPh>
    <rPh sb="5" eb="7">
      <t>シエン</t>
    </rPh>
    <rPh sb="8" eb="10">
      <t>リョウイキ</t>
    </rPh>
    <phoneticPr fontId="12"/>
  </si>
  <si>
    <t>区　　　　　　　　分</t>
    <rPh sb="0" eb="1">
      <t>ク</t>
    </rPh>
    <rPh sb="9" eb="10">
      <t>ブン</t>
    </rPh>
    <phoneticPr fontId="12"/>
  </si>
  <si>
    <t>機構基準事業費</t>
    <rPh sb="0" eb="2">
      <t>キコウ</t>
    </rPh>
    <rPh sb="2" eb="4">
      <t>キジュン</t>
    </rPh>
    <rPh sb="4" eb="7">
      <t>ジギョウヒ</t>
    </rPh>
    <phoneticPr fontId="12"/>
  </si>
  <si>
    <t>建築工事費</t>
    <rPh sb="0" eb="2">
      <t>ケンチク</t>
    </rPh>
    <rPh sb="2" eb="5">
      <t>コウジヒ</t>
    </rPh>
    <phoneticPr fontId="12"/>
  </si>
  <si>
    <t>大型設備等工事費</t>
    <rPh sb="0" eb="2">
      <t>オオガタ</t>
    </rPh>
    <rPh sb="2" eb="4">
      <t>セツビ</t>
    </rPh>
    <rPh sb="4" eb="5">
      <t>トウ</t>
    </rPh>
    <rPh sb="5" eb="8">
      <t>コウジヒ</t>
    </rPh>
    <phoneticPr fontId="12"/>
  </si>
  <si>
    <t>特殊工事費</t>
    <rPh sb="0" eb="2">
      <t>トクシュ</t>
    </rPh>
    <rPh sb="2" eb="5">
      <t>コウジヒ</t>
    </rPh>
    <phoneticPr fontId="12"/>
  </si>
  <si>
    <t>　うち解体撤去工事費</t>
    <rPh sb="3" eb="5">
      <t>カイタイ</t>
    </rPh>
    <rPh sb="5" eb="7">
      <t>テッキョ</t>
    </rPh>
    <rPh sb="7" eb="10">
      <t>コウジヒ</t>
    </rPh>
    <phoneticPr fontId="12"/>
  </si>
  <si>
    <t>　うち仮設施設整備工事費</t>
    <rPh sb="3" eb="5">
      <t>カセツ</t>
    </rPh>
    <rPh sb="5" eb="7">
      <t>シセツ</t>
    </rPh>
    <rPh sb="7" eb="9">
      <t>セイビ</t>
    </rPh>
    <rPh sb="9" eb="11">
      <t>コウジ</t>
    </rPh>
    <rPh sb="11" eb="12">
      <t>ヒ</t>
    </rPh>
    <phoneticPr fontId="12"/>
  </si>
  <si>
    <t>設計監理費</t>
    <rPh sb="0" eb="2">
      <t>セッケイ</t>
    </rPh>
    <rPh sb="2" eb="4">
      <t>カンリ</t>
    </rPh>
    <rPh sb="4" eb="5">
      <t>ヒ</t>
    </rPh>
    <phoneticPr fontId="12"/>
  </si>
  <si>
    <t>設備備品整備費</t>
    <rPh sb="4" eb="6">
      <t>セイビ</t>
    </rPh>
    <phoneticPr fontId="12"/>
  </si>
  <si>
    <t>合　計</t>
    <rPh sb="0" eb="1">
      <t>ゴウ</t>
    </rPh>
    <rPh sb="2" eb="3">
      <t>ケイ</t>
    </rPh>
    <phoneticPr fontId="12"/>
  </si>
  <si>
    <t>《機構基準事業費の算出内訳》</t>
    <rPh sb="1" eb="3">
      <t>キコウ</t>
    </rPh>
    <rPh sb="3" eb="5">
      <t>キジュン</t>
    </rPh>
    <rPh sb="5" eb="7">
      <t>ジギョウ</t>
    </rPh>
    <rPh sb="7" eb="8">
      <t>ヒ</t>
    </rPh>
    <rPh sb="9" eb="11">
      <t>サンシュツ</t>
    </rPh>
    <rPh sb="11" eb="13">
      <t>ウチワケ</t>
    </rPh>
    <phoneticPr fontId="12"/>
  </si>
  <si>
    <t>施設種類</t>
    <rPh sb="0" eb="2">
      <t>シセツ</t>
    </rPh>
    <rPh sb="2" eb="4">
      <t>シュルイ</t>
    </rPh>
    <phoneticPr fontId="12"/>
  </si>
  <si>
    <t>本  体</t>
    <rPh sb="0" eb="1">
      <t>ホン</t>
    </rPh>
    <rPh sb="3" eb="4">
      <t>カラダ</t>
    </rPh>
    <phoneticPr fontId="12"/>
  </si>
  <si>
    <t>大型設備等金額</t>
    <rPh sb="0" eb="2">
      <t>オオガタ</t>
    </rPh>
    <rPh sb="2" eb="4">
      <t>セツビ</t>
    </rPh>
    <rPh sb="4" eb="5">
      <t>トウ</t>
    </rPh>
    <rPh sb="5" eb="7">
      <t>キンガク</t>
    </rPh>
    <phoneticPr fontId="12"/>
  </si>
  <si>
    <t>解体金額</t>
    <rPh sb="0" eb="1">
      <t>カイ</t>
    </rPh>
    <rPh sb="1" eb="2">
      <t>カラダ</t>
    </rPh>
    <rPh sb="2" eb="4">
      <t>キンガク</t>
    </rPh>
    <phoneticPr fontId="12"/>
  </si>
  <si>
    <t>仮設金額</t>
    <rPh sb="0" eb="1">
      <t>カリ</t>
    </rPh>
    <rPh sb="1" eb="2">
      <t>セツ</t>
    </rPh>
    <rPh sb="2" eb="4">
      <t>キンガク</t>
    </rPh>
    <phoneticPr fontId="12"/>
  </si>
  <si>
    <t>定員数・施設数</t>
    <rPh sb="0" eb="2">
      <t>テイイン</t>
    </rPh>
    <rPh sb="2" eb="3">
      <t>スウ</t>
    </rPh>
    <rPh sb="4" eb="6">
      <t>シセツ</t>
    </rPh>
    <rPh sb="6" eb="7">
      <t>スウ</t>
    </rPh>
    <phoneticPr fontId="12"/>
  </si>
  <si>
    <t>単価</t>
    <rPh sb="0" eb="2">
      <t>タンカ</t>
    </rPh>
    <phoneticPr fontId="12"/>
  </si>
  <si>
    <t>金額</t>
    <rPh sb="0" eb="2">
      <t>キンガク</t>
    </rPh>
    <phoneticPr fontId="12"/>
  </si>
  <si>
    <r>
      <t xml:space="preserve">基準事業費
</t>
    </r>
    <r>
      <rPr>
        <sz val="7"/>
        <rFont val="ＭＳ 明朝"/>
        <family val="1"/>
        <charset val="128"/>
      </rPr>
      <t>（（A)と(B)のいずれか低い額）</t>
    </r>
    <rPh sb="0" eb="2">
      <t>キジュン</t>
    </rPh>
    <rPh sb="2" eb="5">
      <t>ジギョウヒ</t>
    </rPh>
    <rPh sb="19" eb="20">
      <t>ヒク</t>
    </rPh>
    <rPh sb="21" eb="22">
      <t>ガク</t>
    </rPh>
    <phoneticPr fontId="12"/>
  </si>
  <si>
    <t>控除する補助金額</t>
    <rPh sb="0" eb="2">
      <t>コウジョ</t>
    </rPh>
    <rPh sb="4" eb="7">
      <t>ホジョキン</t>
    </rPh>
    <rPh sb="7" eb="8">
      <t>ガク</t>
    </rPh>
    <phoneticPr fontId="12"/>
  </si>
  <si>
    <t>融 資 率</t>
    <rPh sb="0" eb="1">
      <t>ユウ</t>
    </rPh>
    <rPh sb="2" eb="3">
      <t>シ</t>
    </rPh>
    <rPh sb="4" eb="5">
      <t>リツ</t>
    </rPh>
    <phoneticPr fontId="12"/>
  </si>
  <si>
    <t>借入金の上限</t>
    <rPh sb="0" eb="2">
      <t>カリイレ</t>
    </rPh>
    <rPh sb="2" eb="3">
      <t>キン</t>
    </rPh>
    <rPh sb="4" eb="6">
      <t>ジョウゲン</t>
    </rPh>
    <phoneticPr fontId="12"/>
  </si>
  <si>
    <t>融資対象事業に係る建物の延べ床面積：</t>
    <rPh sb="0" eb="2">
      <t>ユウシ</t>
    </rPh>
    <rPh sb="2" eb="4">
      <t>タイショウ</t>
    </rPh>
    <rPh sb="4" eb="6">
      <t>ジギョウ</t>
    </rPh>
    <rPh sb="7" eb="8">
      <t>カカ</t>
    </rPh>
    <rPh sb="9" eb="11">
      <t>タテモノ</t>
    </rPh>
    <rPh sb="12" eb="13">
      <t>ノ</t>
    </rPh>
    <rPh sb="14" eb="17">
      <t>ユカメンセキ</t>
    </rPh>
    <phoneticPr fontId="12"/>
  </si>
  <si>
    <t>区     分</t>
    <rPh sb="0" eb="1">
      <t>ク</t>
    </rPh>
    <rPh sb="6" eb="7">
      <t>ブン</t>
    </rPh>
    <phoneticPr fontId="12"/>
  </si>
  <si>
    <t>融資限度面積</t>
    <rPh sb="0" eb="2">
      <t>ユウシ</t>
    </rPh>
    <rPh sb="2" eb="4">
      <t>ゲンド</t>
    </rPh>
    <rPh sb="4" eb="6">
      <t>メンセキ</t>
    </rPh>
    <phoneticPr fontId="12"/>
  </si>
  <si>
    <t>基準事業費</t>
    <rPh sb="0" eb="2">
      <t>キジュン</t>
    </rPh>
    <rPh sb="2" eb="5">
      <t>ジギョウヒ</t>
    </rPh>
    <phoneticPr fontId="12"/>
  </si>
  <si>
    <t>参考(全体分)</t>
    <rPh sb="0" eb="2">
      <t>サンコウ</t>
    </rPh>
    <rPh sb="3" eb="5">
      <t>ゼンタイ</t>
    </rPh>
    <rPh sb="5" eb="6">
      <t>ブン</t>
    </rPh>
    <phoneticPr fontId="12"/>
  </si>
  <si>
    <t>取得費</t>
    <rPh sb="0" eb="2">
      <t>シュトク</t>
    </rPh>
    <rPh sb="2" eb="3">
      <t>ヒ</t>
    </rPh>
    <phoneticPr fontId="12"/>
  </si>
  <si>
    <t>千円</t>
    <rPh sb="0" eb="2">
      <t>センエン</t>
    </rPh>
    <phoneticPr fontId="12"/>
  </si>
  <si>
    <t>面  積</t>
    <rPh sb="0" eb="1">
      <t>メン</t>
    </rPh>
    <rPh sb="3" eb="4">
      <t>セキ</t>
    </rPh>
    <phoneticPr fontId="12"/>
  </si>
  <si>
    <t>単  価</t>
    <rPh sb="0" eb="1">
      <t>タン</t>
    </rPh>
    <rPh sb="3" eb="4">
      <t>アタイ</t>
    </rPh>
    <phoneticPr fontId="12"/>
  </si>
  <si>
    <t>円/㎡</t>
    <rPh sb="0" eb="1">
      <t>エン</t>
    </rPh>
    <phoneticPr fontId="12"/>
  </si>
  <si>
    <t>控除する補助金額
（土地分)</t>
    <rPh sb="0" eb="2">
      <t>コウジョ</t>
    </rPh>
    <rPh sb="4" eb="7">
      <t>ホジョキン</t>
    </rPh>
    <rPh sb="7" eb="8">
      <t>ガク</t>
    </rPh>
    <rPh sb="10" eb="12">
      <t>トチ</t>
    </rPh>
    <rPh sb="12" eb="13">
      <t>ブン</t>
    </rPh>
    <phoneticPr fontId="12"/>
  </si>
  <si>
    <t>郵便番号</t>
    <rPh sb="0" eb="4">
      <t>ユウビンバンゴウ</t>
    </rPh>
    <phoneticPr fontId="2"/>
  </si>
  <si>
    <t>施設住所</t>
    <rPh sb="0" eb="2">
      <t>シセツ</t>
    </rPh>
    <rPh sb="2" eb="4">
      <t>ジュウショ</t>
    </rPh>
    <phoneticPr fontId="2"/>
  </si>
  <si>
    <t>建築工事費</t>
    <rPh sb="0" eb="2">
      <t>ケンチク</t>
    </rPh>
    <rPh sb="2" eb="5">
      <t>コウジヒ</t>
    </rPh>
    <phoneticPr fontId="2"/>
  </si>
  <si>
    <t>大型設備等工事費</t>
    <rPh sb="0" eb="2">
      <t>オオガタ</t>
    </rPh>
    <rPh sb="2" eb="4">
      <t>セツビ</t>
    </rPh>
    <rPh sb="4" eb="5">
      <t>トウ</t>
    </rPh>
    <rPh sb="5" eb="7">
      <t>コウジ</t>
    </rPh>
    <rPh sb="7" eb="8">
      <t>ヒ</t>
    </rPh>
    <phoneticPr fontId="2"/>
  </si>
  <si>
    <t>仮設工事費</t>
    <rPh sb="0" eb="2">
      <t>カセツ</t>
    </rPh>
    <rPh sb="2" eb="5">
      <t>コウジヒ</t>
    </rPh>
    <phoneticPr fontId="2"/>
  </si>
  <si>
    <t>補助金・交付金</t>
    <rPh sb="0" eb="3">
      <t>ホジョキン</t>
    </rPh>
    <rPh sb="4" eb="7">
      <t>コウフキン</t>
    </rPh>
    <phoneticPr fontId="2"/>
  </si>
  <si>
    <t>その他借入金</t>
    <rPh sb="2" eb="3">
      <t>タ</t>
    </rPh>
    <rPh sb="3" eb="5">
      <t>カリイレ</t>
    </rPh>
    <rPh sb="5" eb="6">
      <t>キン</t>
    </rPh>
    <phoneticPr fontId="12"/>
  </si>
  <si>
    <t>借入金額</t>
    <rPh sb="0" eb="2">
      <t>カリイレ</t>
    </rPh>
    <rPh sb="2" eb="4">
      <t>キンガク</t>
    </rPh>
    <phoneticPr fontId="2"/>
  </si>
  <si>
    <t>　　借入先①</t>
    <rPh sb="2" eb="4">
      <t>カリイレ</t>
    </rPh>
    <rPh sb="4" eb="5">
      <t>サキ</t>
    </rPh>
    <phoneticPr fontId="2"/>
  </si>
  <si>
    <t>協調融資</t>
    <rPh sb="0" eb="2">
      <t>キョウチョウ</t>
    </rPh>
    <rPh sb="2" eb="4">
      <t>ユウシ</t>
    </rPh>
    <phoneticPr fontId="12"/>
  </si>
  <si>
    <t>　　借入先②</t>
    <rPh sb="2" eb="4">
      <t>カリイレ</t>
    </rPh>
    <rPh sb="4" eb="5">
      <t>サキ</t>
    </rPh>
    <phoneticPr fontId="2"/>
  </si>
  <si>
    <t>　　借入先③</t>
    <rPh sb="2" eb="4">
      <t>カリイレ</t>
    </rPh>
    <rPh sb="4" eb="5">
      <t>サキ</t>
    </rPh>
    <phoneticPr fontId="2"/>
  </si>
  <si>
    <t>控除する補助金額</t>
    <rPh sb="0" eb="2">
      <t>コウジョ</t>
    </rPh>
    <rPh sb="4" eb="6">
      <t>ホジョ</t>
    </rPh>
    <rPh sb="6" eb="8">
      <t>キンガク</t>
    </rPh>
    <phoneticPr fontId="2"/>
  </si>
  <si>
    <t>ハイフン無</t>
    <rPh sb="4" eb="5">
      <t>ナシ</t>
    </rPh>
    <phoneticPr fontId="2"/>
  </si>
  <si>
    <t>設計監理費</t>
    <rPh sb="2" eb="3">
      <t>ラン</t>
    </rPh>
    <rPh sb="3" eb="4">
      <t>オサム</t>
    </rPh>
    <phoneticPr fontId="12"/>
  </si>
  <si>
    <t>定員・施設数</t>
    <rPh sb="0" eb="2">
      <t>テイイン</t>
    </rPh>
    <rPh sb="3" eb="6">
      <t>シセツスウ</t>
    </rPh>
    <phoneticPr fontId="2"/>
  </si>
  <si>
    <t>対象外事業費（内容）</t>
    <rPh sb="0" eb="3">
      <t>タイショウガイ</t>
    </rPh>
    <rPh sb="3" eb="6">
      <t>ジギョウヒ</t>
    </rPh>
    <rPh sb="7" eb="9">
      <t>ナイヨウ</t>
    </rPh>
    <phoneticPr fontId="2"/>
  </si>
  <si>
    <t>　　　　　　（金額）</t>
    <rPh sb="7" eb="9">
      <t>キンガク</t>
    </rPh>
    <phoneticPr fontId="2"/>
  </si>
  <si>
    <t>融資率</t>
    <rPh sb="0" eb="2">
      <t>ユウシ</t>
    </rPh>
    <rPh sb="2" eb="3">
      <t>リツ</t>
    </rPh>
    <phoneticPr fontId="12"/>
  </si>
  <si>
    <t>償還期間（年）</t>
    <rPh sb="0" eb="2">
      <t>ショウカン</t>
    </rPh>
    <rPh sb="2" eb="4">
      <t>キカン</t>
    </rPh>
    <rPh sb="5" eb="6">
      <t>ネン</t>
    </rPh>
    <phoneticPr fontId="2"/>
  </si>
  <si>
    <t>　　　　（月）</t>
    <rPh sb="5" eb="6">
      <t>ツキ</t>
    </rPh>
    <phoneticPr fontId="2"/>
  </si>
  <si>
    <t>据置期間（年）</t>
    <rPh sb="0" eb="2">
      <t>スエオキ</t>
    </rPh>
    <rPh sb="2" eb="4">
      <t>キカン</t>
    </rPh>
    <rPh sb="5" eb="6">
      <t>ネン</t>
    </rPh>
    <phoneticPr fontId="2"/>
  </si>
  <si>
    <t>土地の購入面積</t>
    <rPh sb="0" eb="2">
      <t>トチ</t>
    </rPh>
    <rPh sb="3" eb="5">
      <t>コウニュウ</t>
    </rPh>
    <rPh sb="5" eb="7">
      <t>メンセキ</t>
    </rPh>
    <phoneticPr fontId="12"/>
  </si>
  <si>
    <t>金額は千円単位</t>
    <rPh sb="0" eb="2">
      <t>キンガク</t>
    </rPh>
    <rPh sb="3" eb="5">
      <t>センエン</t>
    </rPh>
    <rPh sb="5" eb="7">
      <t>タンイ</t>
    </rPh>
    <phoneticPr fontId="2"/>
  </si>
  <si>
    <t>例：1058486</t>
    <rPh sb="0" eb="1">
      <t>レイ</t>
    </rPh>
    <phoneticPr fontId="2"/>
  </si>
  <si>
    <t>開設（予定）年月日※</t>
    <rPh sb="0" eb="2">
      <t>カイセツ</t>
    </rPh>
    <rPh sb="3" eb="5">
      <t>ヨテイ</t>
    </rPh>
    <rPh sb="6" eb="7">
      <t>ネン</t>
    </rPh>
    <rPh sb="7" eb="8">
      <t>ガツ</t>
    </rPh>
    <rPh sb="8" eb="9">
      <t>ビ</t>
    </rPh>
    <phoneticPr fontId="2"/>
  </si>
  <si>
    <t>利率</t>
    <rPh sb="0" eb="2">
      <t>リリツ</t>
    </rPh>
    <phoneticPr fontId="2"/>
  </si>
  <si>
    <t>機構融資対象事業費</t>
    <rPh sb="0" eb="2">
      <t>キコウ</t>
    </rPh>
    <rPh sb="2" eb="4">
      <t>ユウシ</t>
    </rPh>
    <rPh sb="4" eb="6">
      <t>タイショウ</t>
    </rPh>
    <rPh sb="6" eb="9">
      <t>ジギョウヒ</t>
    </rPh>
    <phoneticPr fontId="12"/>
  </si>
  <si>
    <t>機構融資対象事業費
小計</t>
    <rPh sb="0" eb="2">
      <t>キコウ</t>
    </rPh>
    <rPh sb="2" eb="4">
      <t>ユウシ</t>
    </rPh>
    <rPh sb="4" eb="6">
      <t>タイショウ</t>
    </rPh>
    <rPh sb="6" eb="9">
      <t>ジギョウヒ</t>
    </rPh>
    <rPh sb="10" eb="12">
      <t>ショウケイ</t>
    </rPh>
    <phoneticPr fontId="2"/>
  </si>
  <si>
    <t>固定/変動
/一部固定</t>
    <rPh sb="0" eb="2">
      <t>コテイ</t>
    </rPh>
    <rPh sb="3" eb="5">
      <t>ヘンドウ</t>
    </rPh>
    <rPh sb="7" eb="9">
      <t>イチブ</t>
    </rPh>
    <rPh sb="9" eb="11">
      <t>コテイ</t>
    </rPh>
    <phoneticPr fontId="2"/>
  </si>
  <si>
    <t>【　融　資　対　象　施　設　の　概　要　】</t>
    <rPh sb="2" eb="3">
      <t>トオル</t>
    </rPh>
    <rPh sb="4" eb="5">
      <t>シ</t>
    </rPh>
    <rPh sb="6" eb="7">
      <t>ツイ</t>
    </rPh>
    <rPh sb="8" eb="9">
      <t>ゾウ</t>
    </rPh>
    <rPh sb="10" eb="11">
      <t>シ</t>
    </rPh>
    <rPh sb="12" eb="13">
      <t>セツ</t>
    </rPh>
    <rPh sb="16" eb="17">
      <t>オオムネ</t>
    </rPh>
    <rPh sb="18" eb="19">
      <t>ヨウ</t>
    </rPh>
    <phoneticPr fontId="2"/>
  </si>
  <si>
    <t>開設年月日</t>
    <rPh sb="0" eb="2">
      <t>カイセツ</t>
    </rPh>
    <rPh sb="2" eb="5">
      <t>ネンガッピ</t>
    </rPh>
    <phoneticPr fontId="2"/>
  </si>
  <si>
    <t>施設名称</t>
    <rPh sb="0" eb="2">
      <t>シセツ</t>
    </rPh>
    <rPh sb="2" eb="4">
      <t>メイショウ</t>
    </rPh>
    <phoneticPr fontId="2"/>
  </si>
  <si>
    <t>　補助金・交付金</t>
    <rPh sb="1" eb="4">
      <t>ホジョキン</t>
    </rPh>
    <rPh sb="5" eb="8">
      <t>コウフキン</t>
    </rPh>
    <phoneticPr fontId="2"/>
  </si>
  <si>
    <t>　共同募金</t>
    <rPh sb="1" eb="3">
      <t>キョウドウ</t>
    </rPh>
    <rPh sb="3" eb="5">
      <t>ボキン</t>
    </rPh>
    <phoneticPr fontId="2"/>
  </si>
  <si>
    <t>　贈与金</t>
    <rPh sb="1" eb="3">
      <t>ゾウヨ</t>
    </rPh>
    <rPh sb="3" eb="4">
      <t>キン</t>
    </rPh>
    <phoneticPr fontId="2"/>
  </si>
  <si>
    <t>　その他借入金</t>
    <rPh sb="3" eb="4">
      <t>タ</t>
    </rPh>
    <rPh sb="4" eb="6">
      <t>カリイレ</t>
    </rPh>
    <rPh sb="6" eb="7">
      <t>キン</t>
    </rPh>
    <phoneticPr fontId="12"/>
  </si>
  <si>
    <t>　自己資金</t>
    <rPh sb="1" eb="3">
      <t>ジコ</t>
    </rPh>
    <rPh sb="3" eb="5">
      <t>シキン</t>
    </rPh>
    <phoneticPr fontId="2"/>
  </si>
  <si>
    <t>抵当権設定</t>
    <rPh sb="0" eb="3">
      <t>テイトウケン</t>
    </rPh>
    <rPh sb="3" eb="5">
      <t>セッテイ</t>
    </rPh>
    <phoneticPr fontId="2"/>
  </si>
  <si>
    <t>②</t>
    <phoneticPr fontId="2"/>
  </si>
  <si>
    <t>（うち造成工事費）</t>
    <rPh sb="3" eb="5">
      <t>ゾウセイ</t>
    </rPh>
    <rPh sb="5" eb="8">
      <t>コウジヒ</t>
    </rPh>
    <phoneticPr fontId="2"/>
  </si>
  <si>
    <t>【機構以外の借入金の状況】</t>
    <rPh sb="1" eb="3">
      <t>キコウ</t>
    </rPh>
    <rPh sb="3" eb="5">
      <t>イガイ</t>
    </rPh>
    <rPh sb="6" eb="8">
      <t>カリイレ</t>
    </rPh>
    <rPh sb="8" eb="9">
      <t>キン</t>
    </rPh>
    <rPh sb="10" eb="12">
      <t>ジョウキョウ</t>
    </rPh>
    <phoneticPr fontId="2"/>
  </si>
  <si>
    <t>機構借入金（設置・整備）</t>
    <rPh sb="0" eb="2">
      <t>キコウ</t>
    </rPh>
    <rPh sb="2" eb="4">
      <t>カリイレ</t>
    </rPh>
    <rPh sb="4" eb="5">
      <t>キン</t>
    </rPh>
    <rPh sb="6" eb="8">
      <t>セッチ</t>
    </rPh>
    <rPh sb="9" eb="11">
      <t>セイビ</t>
    </rPh>
    <phoneticPr fontId="2"/>
  </si>
  <si>
    <t>機構借入金（土地）</t>
    <rPh sb="0" eb="2">
      <t>キコウ</t>
    </rPh>
    <rPh sb="2" eb="4">
      <t>カリイレ</t>
    </rPh>
    <rPh sb="4" eb="5">
      <t>キン</t>
    </rPh>
    <rPh sb="6" eb="8">
      <t>トチ</t>
    </rPh>
    <phoneticPr fontId="2"/>
  </si>
  <si>
    <t>【資金計画の実績】</t>
    <rPh sb="1" eb="3">
      <t>シキン</t>
    </rPh>
    <rPh sb="3" eb="5">
      <t>ケイカク</t>
    </rPh>
    <rPh sb="6" eb="8">
      <t>ジッセキ</t>
    </rPh>
    <phoneticPr fontId="2"/>
  </si>
  <si>
    <t>※増築等の場合は、関係行政より変更認可（変更届出受理）が認められた（予定）年月日を記載ください</t>
    <rPh sb="1" eb="3">
      <t>ゾウチク</t>
    </rPh>
    <rPh sb="3" eb="4">
      <t>ナド</t>
    </rPh>
    <rPh sb="5" eb="7">
      <t>バアイ</t>
    </rPh>
    <rPh sb="9" eb="11">
      <t>カンケイ</t>
    </rPh>
    <rPh sb="11" eb="13">
      <t>ギョウセイ</t>
    </rPh>
    <rPh sb="15" eb="17">
      <t>ヘンコウ</t>
    </rPh>
    <rPh sb="17" eb="19">
      <t>ニンカ</t>
    </rPh>
    <rPh sb="20" eb="22">
      <t>ヘンコウ</t>
    </rPh>
    <rPh sb="22" eb="23">
      <t>トド</t>
    </rPh>
    <rPh sb="23" eb="24">
      <t>デ</t>
    </rPh>
    <rPh sb="24" eb="26">
      <t>ジュリ</t>
    </rPh>
    <rPh sb="28" eb="29">
      <t>ミト</t>
    </rPh>
    <rPh sb="34" eb="36">
      <t>ヨテイ</t>
    </rPh>
    <rPh sb="37" eb="40">
      <t>ネンガッピ</t>
    </rPh>
    <rPh sb="41" eb="43">
      <t>キサイ</t>
    </rPh>
    <phoneticPr fontId="2"/>
  </si>
  <si>
    <t>（内訳、品目、金額等がわかる請求書等関係書類写の提出をお願いする場合があります。あらかじめご了承ください。）</t>
  </si>
  <si>
    <t>（千円未満切捨、消費税含む）</t>
  </si>
  <si>
    <t>千円</t>
    <rPh sb="0" eb="2">
      <t>センエン</t>
    </rPh>
    <phoneticPr fontId="2"/>
  </si>
  <si>
    <t>（２）設備備品整備費報告</t>
    <phoneticPr fontId="2"/>
  </si>
  <si>
    <t>（融資率や貸付金利が異なる施設を同時に整備する場合（特養＋保育所など）は、それぞれの施設ごとに算出することとなりますのでご注意ください）</t>
    <phoneticPr fontId="12"/>
  </si>
  <si>
    <t xml:space="preserve">　　　　〒     </t>
    <phoneticPr fontId="2"/>
  </si>
  <si>
    <t>施 設 名 称</t>
    <phoneticPr fontId="2"/>
  </si>
  <si>
    <t>（A)</t>
    <phoneticPr fontId="12"/>
  </si>
  <si>
    <t>（B)</t>
    <phoneticPr fontId="12"/>
  </si>
  <si>
    <t>①</t>
    <phoneticPr fontId="2"/>
  </si>
  <si>
    <t>②</t>
    <phoneticPr fontId="2"/>
  </si>
  <si>
    <t>③</t>
    <phoneticPr fontId="2"/>
  </si>
  <si>
    <t>④</t>
    <phoneticPr fontId="2"/>
  </si>
  <si>
    <t>㎡</t>
    <phoneticPr fontId="12"/>
  </si>
  <si>
    <t>㎡</t>
    <phoneticPr fontId="12"/>
  </si>
  <si>
    <t>内定通知の積算内訳を参考にしてください。</t>
    <rPh sb="0" eb="2">
      <t>ナイテイ</t>
    </rPh>
    <rPh sb="2" eb="4">
      <t>ツウチ</t>
    </rPh>
    <rPh sb="5" eb="7">
      <t>セキサン</t>
    </rPh>
    <rPh sb="7" eb="9">
      <t>ウチワケ</t>
    </rPh>
    <rPh sb="10" eb="12">
      <t>サンコウ</t>
    </rPh>
    <phoneticPr fontId="2"/>
  </si>
  <si>
    <t>解体撤去工事費</t>
    <rPh sb="0" eb="2">
      <t>カイタイ</t>
    </rPh>
    <rPh sb="2" eb="4">
      <t>テッキョ</t>
    </rPh>
    <rPh sb="4" eb="6">
      <t>コウジ</t>
    </rPh>
    <rPh sb="6" eb="7">
      <t>ヒ</t>
    </rPh>
    <phoneticPr fontId="2"/>
  </si>
  <si>
    <t>仮設施設整備工事費</t>
    <rPh sb="0" eb="2">
      <t>カセツ</t>
    </rPh>
    <rPh sb="2" eb="4">
      <t>シセツ</t>
    </rPh>
    <rPh sb="4" eb="6">
      <t>セイビ</t>
    </rPh>
    <rPh sb="6" eb="9">
      <t>コウジヒ</t>
    </rPh>
    <phoneticPr fontId="2"/>
  </si>
  <si>
    <t>⑤</t>
    <phoneticPr fontId="2"/>
  </si>
  <si>
    <t>機構以外の借入金状況</t>
    <rPh sb="0" eb="2">
      <t>キコウ</t>
    </rPh>
    <rPh sb="2" eb="4">
      <t>イガイ</t>
    </rPh>
    <rPh sb="5" eb="6">
      <t>シャク</t>
    </rPh>
    <rPh sb="6" eb="8">
      <t>ニュウキン</t>
    </rPh>
    <rPh sb="8" eb="10">
      <t>ジョウキョウ</t>
    </rPh>
    <phoneticPr fontId="2"/>
  </si>
  <si>
    <r>
      <t>機構借入金額積算内訳</t>
    </r>
    <r>
      <rPr>
        <sz val="10"/>
        <rFont val="ＭＳ ゴシック"/>
        <family val="3"/>
        <charset val="128"/>
      </rPr>
      <t>〔金額単位：千円〕</t>
    </r>
    <rPh sb="0" eb="2">
      <t>キコウ</t>
    </rPh>
    <rPh sb="2" eb="4">
      <t>カリイレ</t>
    </rPh>
    <rPh sb="4" eb="5">
      <t>キン</t>
    </rPh>
    <rPh sb="5" eb="6">
      <t>ガク</t>
    </rPh>
    <rPh sb="6" eb="8">
      <t>セキサン</t>
    </rPh>
    <rPh sb="8" eb="10">
      <t>ウチワケ</t>
    </rPh>
    <phoneticPr fontId="12"/>
  </si>
  <si>
    <t>【１．建築資金及び設備備品整備資金】</t>
    <rPh sb="3" eb="5">
      <t>ケンチク</t>
    </rPh>
    <rPh sb="5" eb="7">
      <t>シキン</t>
    </rPh>
    <rPh sb="7" eb="8">
      <t>オヨ</t>
    </rPh>
    <rPh sb="9" eb="11">
      <t>セツビ</t>
    </rPh>
    <rPh sb="11" eb="13">
      <t>ビヒン</t>
    </rPh>
    <rPh sb="13" eb="15">
      <t>セイビ</t>
    </rPh>
    <rPh sb="15" eb="17">
      <t>シキン</t>
    </rPh>
    <phoneticPr fontId="12"/>
  </si>
  <si>
    <t>％</t>
    <phoneticPr fontId="2"/>
  </si>
  <si>
    <t>①</t>
    <phoneticPr fontId="2"/>
  </si>
  <si>
    <t>③</t>
    <phoneticPr fontId="2"/>
  </si>
  <si>
    <t>（２）機構借入金の算出</t>
    <rPh sb="3" eb="5">
      <t>キコウ</t>
    </rPh>
    <rPh sb="5" eb="7">
      <t>カリイレ</t>
    </rPh>
    <rPh sb="7" eb="8">
      <t>キン</t>
    </rPh>
    <rPh sb="9" eb="11">
      <t>サンシュツ</t>
    </rPh>
    <phoneticPr fontId="12"/>
  </si>
  <si>
    <t>④</t>
    <phoneticPr fontId="2"/>
  </si>
  <si>
    <t>（</t>
    <phoneticPr fontId="12"/>
  </si>
  <si>
    <t>－</t>
    <phoneticPr fontId="12"/>
  </si>
  <si>
    <t>）</t>
    <phoneticPr fontId="12"/>
  </si>
  <si>
    <t>×</t>
    <phoneticPr fontId="12"/>
  </si>
  <si>
    <t>％</t>
    <phoneticPr fontId="12"/>
  </si>
  <si>
    <t>＝</t>
    <phoneticPr fontId="12"/>
  </si>
  <si>
    <t>≧</t>
    <phoneticPr fontId="12"/>
  </si>
  <si>
    <t>(a）</t>
    <phoneticPr fontId="12"/>
  </si>
  <si>
    <t>(b)</t>
    <phoneticPr fontId="12"/>
  </si>
  <si>
    <t>(c)</t>
    <phoneticPr fontId="12"/>
  </si>
  <si>
    <t>{(a)－(b)}×(c)</t>
    <phoneticPr fontId="12"/>
  </si>
  <si>
    <t>【２．土地取得資金】</t>
    <rPh sb="3" eb="5">
      <t>トチ</t>
    </rPh>
    <rPh sb="5" eb="7">
      <t>シュトク</t>
    </rPh>
    <rPh sb="7" eb="9">
      <t>シキン</t>
    </rPh>
    <phoneticPr fontId="12"/>
  </si>
  <si>
    <r>
      <t>土地取得資金</t>
    </r>
    <r>
      <rPr>
        <sz val="10"/>
        <rFont val="ＭＳ 明朝"/>
        <family val="1"/>
        <charset val="128"/>
      </rPr>
      <t xml:space="preserve">
</t>
    </r>
    <r>
      <rPr>
        <sz val="6"/>
        <rFont val="ＭＳ 明朝"/>
        <family val="1"/>
        <charset val="128"/>
      </rPr>
      <t>※福祉貸付資金を利用する場合</t>
    </r>
    <rPh sb="0" eb="2">
      <t>トチ</t>
    </rPh>
    <rPh sb="2" eb="4">
      <t>シュトク</t>
    </rPh>
    <rPh sb="4" eb="6">
      <t>シキン</t>
    </rPh>
    <phoneticPr fontId="2"/>
  </si>
  <si>
    <t>建物の延床面積</t>
    <phoneticPr fontId="12"/>
  </si>
  <si>
    <t>㎡</t>
    <phoneticPr fontId="2"/>
  </si>
  <si>
    <t>㎡</t>
    <phoneticPr fontId="2"/>
  </si>
  <si>
    <t>参考(全体分)</t>
    <phoneticPr fontId="2"/>
  </si>
  <si>
    <t>全体の土地取得費</t>
    <rPh sb="0" eb="2">
      <t>ゼンタイ</t>
    </rPh>
    <rPh sb="3" eb="5">
      <t>トチ</t>
    </rPh>
    <rPh sb="5" eb="7">
      <t>シュトク</t>
    </rPh>
    <rPh sb="7" eb="8">
      <t>ヒ</t>
    </rPh>
    <phoneticPr fontId="12"/>
  </si>
  <si>
    <t>（</t>
    <phoneticPr fontId="12"/>
  </si>
  <si>
    <t>－</t>
    <phoneticPr fontId="12"/>
  </si>
  <si>
    <t>）</t>
    <phoneticPr fontId="12"/>
  </si>
  <si>
    <t>×</t>
    <phoneticPr fontId="12"/>
  </si>
  <si>
    <t>％</t>
    <phoneticPr fontId="12"/>
  </si>
  <si>
    <t>＝</t>
    <phoneticPr fontId="12"/>
  </si>
  <si>
    <t>≧</t>
    <phoneticPr fontId="12"/>
  </si>
  <si>
    <t>全体の土地購入面積</t>
    <rPh sb="0" eb="2">
      <t>ゼンタイ</t>
    </rPh>
    <rPh sb="3" eb="5">
      <t>トチ</t>
    </rPh>
    <rPh sb="5" eb="7">
      <t>コウニュウ</t>
    </rPh>
    <rPh sb="7" eb="9">
      <t>メンセキ</t>
    </rPh>
    <phoneticPr fontId="12"/>
  </si>
  <si>
    <t>㎡</t>
    <phoneticPr fontId="2"/>
  </si>
  <si>
    <t>(g）</t>
    <phoneticPr fontId="12"/>
  </si>
  <si>
    <t>(h)</t>
    <phoneticPr fontId="12"/>
  </si>
  <si>
    <t>(i)</t>
    <phoneticPr fontId="12"/>
  </si>
  <si>
    <t>{(g)－(h)}×(i)</t>
    <phoneticPr fontId="12"/>
  </si>
  <si>
    <t>（１）事業実施報告</t>
    <rPh sb="7" eb="9">
      <t>ホウコク</t>
    </rPh>
    <phoneticPr fontId="2"/>
  </si>
  <si>
    <t>（１）事業実施報告</t>
    <rPh sb="3" eb="5">
      <t>ジギョウ</t>
    </rPh>
    <rPh sb="5" eb="7">
      <t>ジッシ</t>
    </rPh>
    <rPh sb="7" eb="9">
      <t>ホウコク</t>
    </rPh>
    <phoneticPr fontId="2"/>
  </si>
  <si>
    <t>設置・整備資金
借入金額
(Ⅰ)+(Ⅱ)</t>
    <rPh sb="0" eb="2">
      <t>セッチ</t>
    </rPh>
    <rPh sb="3" eb="5">
      <t>セイビ</t>
    </rPh>
    <rPh sb="5" eb="7">
      <t>シキン</t>
    </rPh>
    <rPh sb="8" eb="10">
      <t>カリイレ</t>
    </rPh>
    <rPh sb="10" eb="11">
      <t>キン</t>
    </rPh>
    <rPh sb="11" eb="12">
      <t>ガク</t>
    </rPh>
    <phoneticPr fontId="12"/>
  </si>
  <si>
    <t>借入金額(Ⅰ)</t>
    <rPh sb="0" eb="2">
      <t>カリイレ</t>
    </rPh>
    <rPh sb="2" eb="3">
      <t>キン</t>
    </rPh>
    <rPh sb="3" eb="4">
      <t>ガク</t>
    </rPh>
    <phoneticPr fontId="12"/>
  </si>
  <si>
    <t>借入金額(Ⅱ)</t>
    <rPh sb="0" eb="2">
      <t>カリイレ</t>
    </rPh>
    <rPh sb="2" eb="3">
      <t>キン</t>
    </rPh>
    <rPh sb="3" eb="4">
      <t>ガク</t>
    </rPh>
    <phoneticPr fontId="12"/>
  </si>
  <si>
    <t>【機構借入金額積算内訳】</t>
    <phoneticPr fontId="2"/>
  </si>
  <si>
    <t>　今次事業　（施設名）</t>
    <phoneticPr fontId="2"/>
  </si>
  <si>
    <t>の</t>
    <phoneticPr fontId="2"/>
  </si>
  <si>
    <t>設備備品整備費（機械器具、備品の購入金額）は、以下のとおりです。</t>
    <phoneticPr fontId="2"/>
  </si>
  <si>
    <r>
      <t>※　ただし、リースした機械器具、備品は</t>
    </r>
    <r>
      <rPr>
        <b/>
        <sz val="16"/>
        <rFont val="ＭＳ 明朝"/>
        <family val="1"/>
        <charset val="128"/>
      </rPr>
      <t>含まない。</t>
    </r>
    <phoneticPr fontId="2"/>
  </si>
  <si>
    <r>
      <t>協調融資
(</t>
    </r>
    <r>
      <rPr>
        <sz val="6"/>
        <rFont val="ＭＳ 明朝"/>
        <family val="1"/>
        <charset val="128"/>
      </rPr>
      <t>該当・非該当)</t>
    </r>
    <rPh sb="0" eb="2">
      <t>キョウチョウ</t>
    </rPh>
    <rPh sb="2" eb="4">
      <t>ユウシ</t>
    </rPh>
    <rPh sb="6" eb="8">
      <t>ガイトウ</t>
    </rPh>
    <rPh sb="9" eb="10">
      <t>ヒ</t>
    </rPh>
    <rPh sb="10" eb="12">
      <t>ガイトウ</t>
    </rPh>
    <phoneticPr fontId="2"/>
  </si>
  <si>
    <r>
      <t>抵当権設定
(</t>
    </r>
    <r>
      <rPr>
        <sz val="6"/>
        <rFont val="ＭＳ 明朝"/>
        <family val="1"/>
        <charset val="128"/>
      </rPr>
      <t>該当・非該当)</t>
    </r>
    <rPh sb="0" eb="3">
      <t>テイトウケン</t>
    </rPh>
    <rPh sb="3" eb="5">
      <t>セッテイ</t>
    </rPh>
    <phoneticPr fontId="2"/>
  </si>
  <si>
    <t>法人名</t>
    <rPh sb="0" eb="2">
      <t>ホウジン</t>
    </rPh>
    <rPh sb="2" eb="3">
      <t>メイ</t>
    </rPh>
    <phoneticPr fontId="2"/>
  </si>
  <si>
    <t>代表者名</t>
    <rPh sb="0" eb="3">
      <t>ダイヒョウシャ</t>
    </rPh>
    <rPh sb="3" eb="4">
      <t>メイ</t>
    </rPh>
    <phoneticPr fontId="2"/>
  </si>
  <si>
    <t>固定/変動/一部固定</t>
    <rPh sb="0" eb="2">
      <t>コテイ</t>
    </rPh>
    <rPh sb="3" eb="5">
      <t>ヘンドウ</t>
    </rPh>
    <rPh sb="6" eb="8">
      <t>イチブ</t>
    </rPh>
    <rPh sb="8" eb="10">
      <t>コテイ</t>
    </rPh>
    <phoneticPr fontId="2"/>
  </si>
  <si>
    <t>年</t>
    <rPh sb="0" eb="1">
      <t>ネン</t>
    </rPh>
    <phoneticPr fontId="2"/>
  </si>
  <si>
    <t>月</t>
    <rPh sb="0" eb="1">
      <t>ガツ</t>
    </rPh>
    <phoneticPr fontId="2"/>
  </si>
  <si>
    <t>日</t>
    <rPh sb="0" eb="1">
      <t>ニチ</t>
    </rPh>
    <phoneticPr fontId="2"/>
  </si>
  <si>
    <t>月</t>
    <rPh sb="0" eb="1">
      <t>ツキ</t>
    </rPh>
    <phoneticPr fontId="2"/>
  </si>
  <si>
    <t>独立行政法人福祉医療機構　理事長　様</t>
  </si>
  <si>
    <t>〒</t>
    <phoneticPr fontId="2"/>
  </si>
  <si>
    <t>法人住所</t>
    <rPh sb="2" eb="4">
      <t>ジュウショ</t>
    </rPh>
    <phoneticPr fontId="2"/>
  </si>
  <si>
    <t>法人名</t>
    <phoneticPr fontId="2"/>
  </si>
  <si>
    <t>代表者</t>
    <phoneticPr fontId="2"/>
  </si>
  <si>
    <t>事務担当者：</t>
    <phoneticPr fontId="2"/>
  </si>
  <si>
    <t>役職：</t>
    <phoneticPr fontId="2"/>
  </si>
  <si>
    <t>ＴＥＬ：</t>
    <phoneticPr fontId="2"/>
  </si>
  <si>
    <t>ＦＡＸ：</t>
    <phoneticPr fontId="2"/>
  </si>
  <si>
    <t>記</t>
  </si>
  <si>
    <t>貸付番号</t>
  </si>
  <si>
    <t>借入金額</t>
    <phoneticPr fontId="2"/>
  </si>
  <si>
    <t>（</t>
    <phoneticPr fontId="2"/>
  </si>
  <si>
    <t>千円減額　）</t>
    <rPh sb="2" eb="4">
      <t>ゲンガク</t>
    </rPh>
    <phoneticPr fontId="2"/>
  </si>
  <si>
    <t>☑欄</t>
  </si>
  <si>
    <t xml:space="preserve">（添付書類）　　　　　　　　　　　　　　　　　　　　　　　　   　     </t>
    <phoneticPr fontId="2"/>
  </si>
  <si>
    <t>イ．検査済証（写）</t>
    <rPh sb="2" eb="4">
      <t>ケンサ</t>
    </rPh>
    <rPh sb="4" eb="5">
      <t>ズミ</t>
    </rPh>
    <rPh sb="5" eb="6">
      <t>ショウ</t>
    </rPh>
    <rPh sb="7" eb="8">
      <t>ウツ</t>
    </rPh>
    <phoneticPr fontId="2"/>
  </si>
  <si>
    <t>ウ．貸付契約時の確認済証とイの検査済証に記載されている確認済証番号が異なる場合</t>
    <rPh sb="2" eb="4">
      <t>カシツケ</t>
    </rPh>
    <rPh sb="4" eb="7">
      <t>ケイヤクジ</t>
    </rPh>
    <phoneticPr fontId="2"/>
  </si>
  <si>
    <t>エ．貸付契約時から追加工事等の発生により建築工事費を変更した場合</t>
    <rPh sb="2" eb="4">
      <t>カシツケ</t>
    </rPh>
    <rPh sb="4" eb="7">
      <t>ケイヤクジ</t>
    </rPh>
    <rPh sb="20" eb="22">
      <t>ケンチク</t>
    </rPh>
    <rPh sb="22" eb="25">
      <t>コウジヒ</t>
    </rPh>
    <rPh sb="26" eb="28">
      <t>ヘンコウ</t>
    </rPh>
    <rPh sb="30" eb="32">
      <t>バアイ</t>
    </rPh>
    <phoneticPr fontId="2"/>
  </si>
  <si>
    <t>　　補助申請書（写）</t>
    <phoneticPr fontId="2"/>
  </si>
  <si>
    <r>
      <t>（２）　届出（申請）書の</t>
    </r>
    <r>
      <rPr>
        <b/>
        <sz val="10"/>
        <rFont val="ＭＳ 明朝"/>
        <family val="1"/>
        <charset val="128"/>
      </rPr>
      <t>1枚目</t>
    </r>
    <r>
      <rPr>
        <sz val="10"/>
        <rFont val="ＭＳ 明朝"/>
        <family val="1"/>
        <charset val="128"/>
      </rPr>
      <t>及び
　　　　届出書中</t>
    </r>
    <r>
      <rPr>
        <b/>
        <sz val="10"/>
        <rFont val="ＭＳ 明朝"/>
        <family val="1"/>
        <charset val="128"/>
      </rPr>
      <t>施設（事業）種類</t>
    </r>
    <r>
      <rPr>
        <sz val="10"/>
        <rFont val="ＭＳ 明朝"/>
        <family val="1"/>
        <charset val="128"/>
      </rPr>
      <t>及び</t>
    </r>
    <r>
      <rPr>
        <b/>
        <sz val="10"/>
        <rFont val="ＭＳ 明朝"/>
        <family val="1"/>
        <charset val="128"/>
      </rPr>
      <t>定員数・施設数</t>
    </r>
    <r>
      <rPr>
        <sz val="10"/>
        <rFont val="ＭＳ 明朝"/>
        <family val="1"/>
        <charset val="128"/>
      </rPr>
      <t>が確認できる部分（写）</t>
    </r>
    <rPh sb="4" eb="5">
      <t>トド</t>
    </rPh>
    <rPh sb="5" eb="6">
      <t>デ</t>
    </rPh>
    <rPh sb="7" eb="9">
      <t>シンセイ</t>
    </rPh>
    <rPh sb="10" eb="11">
      <t>ショ</t>
    </rPh>
    <rPh sb="13" eb="15">
      <t>マイメ</t>
    </rPh>
    <rPh sb="15" eb="16">
      <t>オヨ</t>
    </rPh>
    <rPh sb="22" eb="23">
      <t>トド</t>
    </rPh>
    <rPh sb="23" eb="24">
      <t>デ</t>
    </rPh>
    <rPh sb="24" eb="25">
      <t>ショ</t>
    </rPh>
    <rPh sb="25" eb="26">
      <t>ナカ</t>
    </rPh>
    <rPh sb="26" eb="28">
      <t>シセツ</t>
    </rPh>
    <rPh sb="29" eb="31">
      <t>ジギョウ</t>
    </rPh>
    <rPh sb="32" eb="34">
      <t>シュルイ</t>
    </rPh>
    <rPh sb="34" eb="35">
      <t>オヨ</t>
    </rPh>
    <rPh sb="36" eb="38">
      <t>テイイン</t>
    </rPh>
    <rPh sb="38" eb="39">
      <t>スウ</t>
    </rPh>
    <rPh sb="40" eb="43">
      <t>シセツスウ</t>
    </rPh>
    <rPh sb="44" eb="46">
      <t>カクニン</t>
    </rPh>
    <rPh sb="49" eb="51">
      <t>ブブン</t>
    </rPh>
    <rPh sb="52" eb="53">
      <t>ウツ</t>
    </rPh>
    <phoneticPr fontId="2"/>
  </si>
  <si>
    <t xml:space="preserve"> 実績報告書（写）及び申請事業費の使途を確認出来る内訳書（写）</t>
    <rPh sb="1" eb="3">
      <t>ジッセキ</t>
    </rPh>
    <rPh sb="3" eb="6">
      <t>ホウコクショ</t>
    </rPh>
    <rPh sb="6" eb="9">
      <t>ウツシ</t>
    </rPh>
    <rPh sb="9" eb="10">
      <t>オヨ</t>
    </rPh>
    <rPh sb="11" eb="13">
      <t>シンセイ</t>
    </rPh>
    <rPh sb="13" eb="16">
      <t>ジギョウヒ</t>
    </rPh>
    <rPh sb="17" eb="19">
      <t>シト</t>
    </rPh>
    <rPh sb="20" eb="24">
      <t>カクニンデキ</t>
    </rPh>
    <rPh sb="25" eb="28">
      <t>ウチワケショ</t>
    </rPh>
    <rPh sb="28" eb="31">
      <t>ウツシ</t>
    </rPh>
    <phoneticPr fontId="2"/>
  </si>
  <si>
    <t>ク．オの交付決定通知書が発行されない場合</t>
    <rPh sb="4" eb="6">
      <t>コウフ</t>
    </rPh>
    <rPh sb="6" eb="8">
      <t>ケッテイ</t>
    </rPh>
    <rPh sb="8" eb="11">
      <t>ツウチショ</t>
    </rPh>
    <rPh sb="12" eb="14">
      <t>ハッコウ</t>
    </rPh>
    <rPh sb="18" eb="20">
      <t>バアイ</t>
    </rPh>
    <phoneticPr fontId="2"/>
  </si>
  <si>
    <t>ケ．</t>
    <phoneticPr fontId="2"/>
  </si>
  <si>
    <t>福祉貸付事業借入申込意見書（福祉貸付資金借入申込書添付書類）のうち民老等の額に変更がある場合</t>
    <rPh sb="33" eb="34">
      <t>ミン</t>
    </rPh>
    <rPh sb="34" eb="35">
      <t>ロウ</t>
    </rPh>
    <rPh sb="35" eb="36">
      <t>ナド</t>
    </rPh>
    <rPh sb="37" eb="38">
      <t>ガク</t>
    </rPh>
    <phoneticPr fontId="2"/>
  </si>
  <si>
    <t>注）添付書類ウ、エ、カ、キ、ク、ケは、該当する場合、右欄にチェックの上、必要書類をご提出下さい。</t>
    <rPh sb="0" eb="1">
      <t>チュウ</t>
    </rPh>
    <rPh sb="2" eb="4">
      <t>テンプ</t>
    </rPh>
    <rPh sb="4" eb="6">
      <t>ショルイ</t>
    </rPh>
    <rPh sb="19" eb="21">
      <t>ガイトウ</t>
    </rPh>
    <rPh sb="23" eb="25">
      <t>バアイ</t>
    </rPh>
    <rPh sb="26" eb="27">
      <t>ミギ</t>
    </rPh>
    <rPh sb="27" eb="28">
      <t>ラン</t>
    </rPh>
    <rPh sb="34" eb="35">
      <t>ウエ</t>
    </rPh>
    <rPh sb="36" eb="38">
      <t>ヒツヨウ</t>
    </rPh>
    <rPh sb="38" eb="40">
      <t>ショルイ</t>
    </rPh>
    <rPh sb="42" eb="44">
      <t>テイシュツ</t>
    </rPh>
    <rPh sb="44" eb="45">
      <t>クダ</t>
    </rPh>
    <phoneticPr fontId="2"/>
  </si>
  <si>
    <t>以　上</t>
    <rPh sb="0" eb="1">
      <t>イ</t>
    </rPh>
    <rPh sb="2" eb="3">
      <t>ウエ</t>
    </rPh>
    <phoneticPr fontId="2"/>
  </si>
  <si>
    <t>（１）事業実施報告（機構借入金額積算内訳を含む）</t>
    <phoneticPr fontId="2"/>
  </si>
  <si>
    <t>（２）設備備品整備費報告</t>
    <rPh sb="3" eb="5">
      <t>セツビ</t>
    </rPh>
    <rPh sb="5" eb="7">
      <t>ビヒン</t>
    </rPh>
    <rPh sb="7" eb="10">
      <t>セイビヒ</t>
    </rPh>
    <rPh sb="10" eb="12">
      <t>ホウコク</t>
    </rPh>
    <phoneticPr fontId="2"/>
  </si>
  <si>
    <t>※</t>
    <phoneticPr fontId="2"/>
  </si>
  <si>
    <t xml:space="preserve"> ２つ目のシートに様式がございます</t>
    <rPh sb="3" eb="4">
      <t>メ</t>
    </rPh>
    <rPh sb="9" eb="11">
      <t>ヨウシキ</t>
    </rPh>
    <phoneticPr fontId="2"/>
  </si>
  <si>
    <t xml:space="preserve"> ３つ目のシートに様式がございます</t>
    <rPh sb="3" eb="4">
      <t>メ</t>
    </rPh>
    <rPh sb="9" eb="11">
      <t>ヨウシキ</t>
    </rPh>
    <phoneticPr fontId="2"/>
  </si>
  <si>
    <t xml:space="preserve"> 交付金等交付証明書</t>
    <rPh sb="1" eb="5">
      <t>コウフキンナド</t>
    </rPh>
    <rPh sb="5" eb="7">
      <t>コウフ</t>
    </rPh>
    <rPh sb="7" eb="10">
      <t>ショウメイショ</t>
    </rPh>
    <phoneticPr fontId="2"/>
  </si>
  <si>
    <t>カ．施設開設準備経費助成特別対策事業による補助金を申請した場合</t>
    <phoneticPr fontId="2"/>
  </si>
  <si>
    <t>　下記のとおり融資の対象となった事業が完成したので、(１)事業実施報告、(２)設備備品整備費報告、（３）職員採用（確保）状況報告及び添付書類のとおり報告します。</t>
    <rPh sb="52" eb="54">
      <t>ショクイン</t>
    </rPh>
    <rPh sb="54" eb="56">
      <t>サイヨウ</t>
    </rPh>
    <rPh sb="57" eb="59">
      <t>カクホ</t>
    </rPh>
    <rPh sb="60" eb="62">
      <t>ジョウキョウ</t>
    </rPh>
    <rPh sb="62" eb="64">
      <t>ホウコク</t>
    </rPh>
    <phoneticPr fontId="2"/>
  </si>
  <si>
    <t>注）融資率又は金利が異なる事業の合築（特別養護老人ホームと障害者支援施設の合築など)の場合は、融資率別に事業費をご記入ください。また、機構融資対象外事業がある場合（福祉貸付資金を利用しない土地取得資金を含む）は対象外事業費に事業費をご記入ください。</t>
    <rPh sb="0" eb="1">
      <t>チュウ</t>
    </rPh>
    <rPh sb="2" eb="4">
      <t>ユウシ</t>
    </rPh>
    <rPh sb="4" eb="5">
      <t>リツ</t>
    </rPh>
    <rPh sb="5" eb="6">
      <t>マタ</t>
    </rPh>
    <rPh sb="7" eb="9">
      <t>キンリ</t>
    </rPh>
    <rPh sb="10" eb="11">
      <t>コト</t>
    </rPh>
    <rPh sb="13" eb="15">
      <t>ジギョウ</t>
    </rPh>
    <rPh sb="16" eb="17">
      <t>ガッ</t>
    </rPh>
    <rPh sb="17" eb="18">
      <t>チク</t>
    </rPh>
    <rPh sb="19" eb="21">
      <t>トクベツ</t>
    </rPh>
    <rPh sb="21" eb="23">
      <t>ヨウゴ</t>
    </rPh>
    <rPh sb="23" eb="25">
      <t>ロウジン</t>
    </rPh>
    <rPh sb="29" eb="32">
      <t>ショウガイシャ</t>
    </rPh>
    <rPh sb="32" eb="34">
      <t>シエン</t>
    </rPh>
    <rPh sb="34" eb="36">
      <t>シセツ</t>
    </rPh>
    <rPh sb="37" eb="38">
      <t>ガッ</t>
    </rPh>
    <rPh sb="38" eb="39">
      <t>チク</t>
    </rPh>
    <rPh sb="43" eb="45">
      <t>バアイ</t>
    </rPh>
    <rPh sb="47" eb="49">
      <t>ユウシ</t>
    </rPh>
    <rPh sb="49" eb="50">
      <t>リツ</t>
    </rPh>
    <rPh sb="50" eb="51">
      <t>ベツ</t>
    </rPh>
    <rPh sb="52" eb="55">
      <t>ジギョウヒ</t>
    </rPh>
    <rPh sb="57" eb="59">
      <t>キニュウ</t>
    </rPh>
    <rPh sb="67" eb="69">
      <t>キコウ</t>
    </rPh>
    <rPh sb="69" eb="71">
      <t>ユウシ</t>
    </rPh>
    <rPh sb="71" eb="73">
      <t>タイショウ</t>
    </rPh>
    <rPh sb="73" eb="74">
      <t>ガイ</t>
    </rPh>
    <rPh sb="74" eb="76">
      <t>ジギョウ</t>
    </rPh>
    <rPh sb="79" eb="81">
      <t>バアイ</t>
    </rPh>
    <rPh sb="94" eb="96">
      <t>トチ</t>
    </rPh>
    <rPh sb="96" eb="98">
      <t>シュトク</t>
    </rPh>
    <rPh sb="98" eb="100">
      <t>シキン</t>
    </rPh>
    <rPh sb="101" eb="102">
      <t>フク</t>
    </rPh>
    <rPh sb="105" eb="108">
      <t>タイショウガイ</t>
    </rPh>
    <rPh sb="108" eb="111">
      <t>ジギョウヒ</t>
    </rPh>
    <rPh sb="112" eb="115">
      <t>ジギョウヒ</t>
    </rPh>
    <rPh sb="117" eb="119">
      <t>キニュウ</t>
    </rPh>
    <phoneticPr fontId="2"/>
  </si>
  <si>
    <t>オ．補助金交付決定通知書（写）又は補助金交付確定通知書（写）</t>
    <rPh sb="2" eb="5">
      <t>ホジョキン</t>
    </rPh>
    <rPh sb="5" eb="7">
      <t>コウフ</t>
    </rPh>
    <rPh sb="7" eb="9">
      <t>ケッテイ</t>
    </rPh>
    <rPh sb="9" eb="12">
      <t>ツウチショ</t>
    </rPh>
    <rPh sb="12" eb="15">
      <t>ウツシ</t>
    </rPh>
    <rPh sb="15" eb="16">
      <t>マタ</t>
    </rPh>
    <rPh sb="17" eb="20">
      <t>ホジョキン</t>
    </rPh>
    <rPh sb="20" eb="22">
      <t>コウフ</t>
    </rPh>
    <rPh sb="22" eb="24">
      <t>カクテイ</t>
    </rPh>
    <rPh sb="24" eb="27">
      <t>ツウチショ</t>
    </rPh>
    <rPh sb="27" eb="30">
      <t>ウツシ</t>
    </rPh>
    <phoneticPr fontId="2"/>
  </si>
  <si>
    <t>キ．融資の対象となった事業が補助金又は交付金の対象でない場合</t>
    <rPh sb="14" eb="17">
      <t>ホジョキン</t>
    </rPh>
    <rPh sb="17" eb="18">
      <t>マタ</t>
    </rPh>
    <rPh sb="19" eb="22">
      <t>コウフキン</t>
    </rPh>
    <rPh sb="23" eb="25">
      <t>タイショウ</t>
    </rPh>
    <rPh sb="28" eb="30">
      <t>バアイ</t>
    </rPh>
    <phoneticPr fontId="2"/>
  </si>
  <si>
    <t>（１）　施設の設置（変更又は事業の開始）にかかる行政庁の許可・認可書（写）</t>
    <rPh sb="12" eb="13">
      <t>マタ</t>
    </rPh>
    <phoneticPr fontId="2"/>
  </si>
  <si>
    <t>事業完成報告書</t>
    <rPh sb="0" eb="2">
      <t>ジギョウ</t>
    </rPh>
    <rPh sb="2" eb="4">
      <t>カンセイ</t>
    </rPh>
    <rPh sb="4" eb="6">
      <t>ホウコク</t>
    </rPh>
    <phoneticPr fontId="2"/>
  </si>
  <si>
    <t>【事業完成確認のために必要な書類】　　　　　　　　　　　　　　　　　　　　　　　　　</t>
    <phoneticPr fontId="2"/>
  </si>
  <si>
    <t>○事業完成報告書　　　　　　　　　　　　                　</t>
    <phoneticPr fontId="2"/>
  </si>
  <si>
    <t>令和</t>
    <rPh sb="0" eb="2">
      <t>レイワ</t>
    </rPh>
    <phoneticPr fontId="2"/>
  </si>
  <si>
    <t>例：2019/5/1</t>
    <rPh sb="0" eb="1">
      <t>レイ</t>
    </rPh>
    <phoneticPr fontId="2"/>
  </si>
  <si>
    <t xml:space="preserve"> 追加分の工事請負契約書（写）又は各変更契約書（写）、工事代金内訳書「大項目」（写）</t>
    <rPh sb="15" eb="16">
      <t>マタ</t>
    </rPh>
    <rPh sb="17" eb="18">
      <t>カク</t>
    </rPh>
    <rPh sb="18" eb="20">
      <t>ヘンコウ</t>
    </rPh>
    <rPh sb="20" eb="23">
      <t>ケイヤクショ</t>
    </rPh>
    <rPh sb="23" eb="26">
      <t>ウツシ</t>
    </rPh>
    <rPh sb="27" eb="29">
      <t>コウジ</t>
    </rPh>
    <rPh sb="29" eb="31">
      <t>ダイキン</t>
    </rPh>
    <rPh sb="31" eb="34">
      <t>ウチワケショ</t>
    </rPh>
    <rPh sb="35" eb="38">
      <t>ダイコウモク</t>
    </rPh>
    <rPh sb="40" eb="41">
      <t>ウツ</t>
    </rPh>
    <phoneticPr fontId="2"/>
  </si>
  <si>
    <t>↑↑↑作成支援の領域↑↑↑</t>
    <rPh sb="3" eb="5">
      <t>サクセイ</t>
    </rPh>
    <rPh sb="5" eb="7">
      <t>シエン</t>
    </rPh>
    <rPh sb="8" eb="10">
      <t>リョウイキ</t>
    </rPh>
    <phoneticPr fontId="12"/>
  </si>
  <si>
    <t>（１）変更確認済証　（２）変更確認申請書第１面～第６面</t>
    <rPh sb="13" eb="15">
      <t>ヘンコウ</t>
    </rPh>
    <rPh sb="15" eb="17">
      <t>カクニン</t>
    </rPh>
    <rPh sb="17" eb="20">
      <t>シンセイショ</t>
    </rPh>
    <rPh sb="20" eb="21">
      <t>ダイ</t>
    </rPh>
    <rPh sb="22" eb="23">
      <t>メン</t>
    </rPh>
    <rPh sb="24" eb="25">
      <t>ダイ</t>
    </rPh>
    <rPh sb="26" eb="27">
      <t>メン</t>
    </rPh>
    <phoneticPr fontId="2"/>
  </si>
  <si>
    <t>ア．融資対象物件の写真2枚（外観及び内部の写真）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</si>
</sst>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176" formatCode="#,##0;[Red]#,##0"/>
    <numFmt numFmtId="177" formatCode="[&lt;=999]000;[&lt;=99999]000\-00;000\-0000"/>
    <numFmt numFmtId="178" formatCode="#,###,###&quot;千円&quot;"/>
    <numFmt numFmtId="179" formatCode="#,##0.00_);[Red]\(#,##0.00\)"/>
    <numFmt numFmtId="180" formatCode="#,##0.00_ ;[Red]\-#,##0.00\ "/>
    <numFmt numFmtId="181" formatCode="#######&quot;年&quot;"/>
    <numFmt numFmtId="182" formatCode="#######&quot;名&quot;"/>
    <numFmt numFmtId="183" formatCode="0_);[Red]\(0\)"/>
    <numFmt numFmtId="184" formatCode="#######&quot;カ月&quot;"/>
    <numFmt numFmtId="185" formatCode="[&lt;=99999999]####\-####;\(00\)\ ####\-####"/>
    <numFmt numFmtId="186" formatCode="####\-#\-####"/>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6"/>
      <name val="ＭＳ 明朝"/>
      <family val="1"/>
      <charset val="128"/>
    </font>
    <font>
      <sz val="10"/>
      <name val="ＭＳ 明朝"/>
      <family val="1"/>
      <charset val="128"/>
    </font>
    <font>
      <sz val="11"/>
      <name val="ＭＳ 明朝"/>
      <family val="1"/>
      <charset val="128"/>
    </font>
    <font>
      <sz val="8"/>
      <name val="ＭＳ 明朝"/>
      <family val="1"/>
      <charset val="128"/>
    </font>
    <font>
      <sz val="9"/>
      <name val="ＭＳ 明朝"/>
      <family val="1"/>
      <charset val="128"/>
    </font>
    <font>
      <sz val="11"/>
      <color indexed="8"/>
      <name val="ＭＳ Ｐゴシック"/>
      <family val="3"/>
      <charset val="128"/>
    </font>
    <font>
      <sz val="12"/>
      <name val="ＭＳ 明朝"/>
      <family val="1"/>
      <charset val="128"/>
    </font>
    <font>
      <b/>
      <sz val="14"/>
      <name val="ＭＳ ゴシック"/>
      <family val="3"/>
      <charset val="128"/>
    </font>
    <font>
      <sz val="10"/>
      <name val="ＭＳ ゴシック"/>
      <family val="3"/>
      <charset val="128"/>
    </font>
    <font>
      <sz val="6"/>
      <name val="ＭＳ 明朝"/>
      <family val="1"/>
      <charset val="128"/>
    </font>
    <font>
      <sz val="14"/>
      <name val="ＭＳ 明朝"/>
      <family val="1"/>
      <charset val="128"/>
    </font>
    <font>
      <b/>
      <sz val="12"/>
      <name val="ＭＳ 明朝"/>
      <family val="1"/>
      <charset val="128"/>
    </font>
    <font>
      <b/>
      <sz val="8"/>
      <name val="ＭＳ 明朝"/>
      <family val="1"/>
      <charset val="128"/>
    </font>
    <font>
      <sz val="9"/>
      <name val="ＭＳ Ｐ明朝"/>
      <family val="1"/>
      <charset val="128"/>
    </font>
    <font>
      <sz val="7"/>
      <name val="ＭＳ 明朝"/>
      <family val="1"/>
      <charset val="128"/>
    </font>
    <font>
      <b/>
      <sz val="12"/>
      <name val="ＭＳ ゴシック"/>
      <family val="3"/>
      <charset val="128"/>
    </font>
    <font>
      <sz val="10"/>
      <name val="ＭＳ Ｐ明朝"/>
      <family val="1"/>
      <charset val="128"/>
    </font>
    <font>
      <b/>
      <sz val="11"/>
      <name val="ＭＳ 明朝"/>
      <family val="1"/>
      <charset val="128"/>
    </font>
    <font>
      <sz val="20"/>
      <name val="ＭＳ 明朝"/>
      <family val="1"/>
      <charset val="128"/>
    </font>
    <font>
      <sz val="9.5"/>
      <name val="ＭＳ 明朝"/>
      <family val="1"/>
      <charset val="128"/>
    </font>
    <font>
      <b/>
      <sz val="16"/>
      <name val="ＭＳ 明朝"/>
      <family val="1"/>
      <charset val="128"/>
    </font>
    <font>
      <b/>
      <u/>
      <sz val="16"/>
      <color indexed="10"/>
      <name val="ＭＳ 明朝"/>
      <family val="1"/>
      <charset val="128"/>
    </font>
    <font>
      <sz val="6"/>
      <name val="ＭＳ Ｐゴシック"/>
      <family val="3"/>
      <charset val="128"/>
    </font>
    <font>
      <sz val="10.5"/>
      <name val="ＭＳ 明朝"/>
      <family val="1"/>
      <charset val="128"/>
    </font>
    <font>
      <sz val="18"/>
      <name val="ＭＳ 明朝"/>
      <family val="1"/>
      <charset val="128"/>
    </font>
    <font>
      <sz val="13"/>
      <name val="ＭＳ 明朝"/>
      <family val="1"/>
      <charset val="128"/>
    </font>
    <font>
      <b/>
      <sz val="14"/>
      <name val="ＭＳ 明朝"/>
      <family val="1"/>
      <charset val="128"/>
    </font>
    <font>
      <b/>
      <sz val="10"/>
      <name val="ＭＳ 明朝"/>
      <family val="1"/>
      <charset val="128"/>
    </font>
    <font>
      <sz val="10"/>
      <name val="ＭＳ Ｐゴシック"/>
      <family val="3"/>
      <charset val="128"/>
    </font>
    <font>
      <sz val="11"/>
      <color indexed="10"/>
      <name val="ＭＳ 明朝"/>
      <family val="1"/>
      <charset val="128"/>
    </font>
  </fonts>
  <fills count="14">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indexed="45"/>
        <bgColor indexed="64"/>
      </patternFill>
    </fill>
    <fill>
      <patternFill patternType="solid">
        <fgColor indexed="50"/>
        <bgColor indexed="64"/>
      </patternFill>
    </fill>
    <fill>
      <patternFill patternType="solid">
        <fgColor indexed="49"/>
        <bgColor indexed="64"/>
      </patternFill>
    </fill>
    <fill>
      <patternFill patternType="solid">
        <fgColor indexed="22"/>
        <bgColor indexed="64"/>
      </patternFill>
    </fill>
    <fill>
      <patternFill patternType="solid">
        <fgColor indexed="42"/>
        <bgColor indexed="64"/>
      </patternFill>
    </fill>
    <fill>
      <patternFill patternType="solid">
        <fgColor indexed="55"/>
        <bgColor indexed="64"/>
      </patternFill>
    </fill>
    <fill>
      <patternFill patternType="solid">
        <fgColor theme="0"/>
        <bgColor indexed="64"/>
      </patternFill>
    </fill>
    <fill>
      <patternFill patternType="solid">
        <fgColor rgb="FFCCFFCC"/>
        <bgColor indexed="64"/>
      </patternFill>
    </fill>
  </fills>
  <borders count="169">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medium">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medium">
        <color indexed="64"/>
      </left>
      <right/>
      <top/>
      <bottom/>
      <diagonal/>
    </border>
    <border>
      <left/>
      <right style="thin">
        <color indexed="64"/>
      </right>
      <top style="dashed">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8"/>
      </bottom>
      <diagonal/>
    </border>
    <border>
      <left/>
      <right/>
      <top style="medium">
        <color indexed="64"/>
      </top>
      <bottom style="medium">
        <color indexed="64"/>
      </bottom>
      <diagonal/>
    </border>
    <border>
      <left style="medium">
        <color indexed="64"/>
      </left>
      <right style="thick">
        <color indexed="8"/>
      </right>
      <top style="medium">
        <color indexed="64"/>
      </top>
      <bottom/>
      <diagonal/>
    </border>
    <border>
      <left/>
      <right style="thick">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thick">
        <color indexed="8"/>
      </right>
      <top style="medium">
        <color indexed="64"/>
      </top>
      <bottom style="thin">
        <color indexed="64"/>
      </bottom>
      <diagonal/>
    </border>
    <border>
      <left/>
      <right style="thick">
        <color indexed="64"/>
      </right>
      <top style="medium">
        <color indexed="64"/>
      </top>
      <bottom style="thin">
        <color indexed="64"/>
      </bottom>
      <diagonal/>
    </border>
    <border>
      <left/>
      <right style="thick">
        <color indexed="8"/>
      </right>
      <top style="thin">
        <color indexed="64"/>
      </top>
      <bottom style="thin">
        <color indexed="64"/>
      </bottom>
      <diagonal/>
    </border>
    <border>
      <left style="thick">
        <color indexed="8"/>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dotted">
        <color indexed="64"/>
      </bottom>
      <diagonal/>
    </border>
    <border>
      <left/>
      <right style="thick">
        <color indexed="8"/>
      </right>
      <top style="thin">
        <color indexed="64"/>
      </top>
      <bottom style="dotted">
        <color indexed="64"/>
      </bottom>
      <diagonal/>
    </border>
    <border>
      <left/>
      <right style="thick">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dotted">
        <color indexed="64"/>
      </right>
      <top/>
      <bottom/>
      <diagonal/>
    </border>
    <border>
      <left style="dotted">
        <color indexed="64"/>
      </left>
      <right/>
      <top/>
      <bottom/>
      <diagonal/>
    </border>
    <border>
      <left/>
      <right style="thick">
        <color indexed="8"/>
      </right>
      <top/>
      <bottom/>
      <diagonal/>
    </border>
    <border>
      <left style="thick">
        <color indexed="8"/>
      </left>
      <right style="thick">
        <color indexed="64"/>
      </right>
      <top/>
      <bottom/>
      <diagonal/>
    </border>
    <border>
      <left style="medium">
        <color indexed="64"/>
      </left>
      <right style="thick">
        <color indexed="8"/>
      </right>
      <top style="thin">
        <color indexed="64"/>
      </top>
      <bottom/>
      <diagonal/>
    </border>
    <border>
      <left style="thick">
        <color indexed="8"/>
      </left>
      <right/>
      <top style="thin">
        <color indexed="64"/>
      </top>
      <bottom style="dotted">
        <color indexed="64"/>
      </bottom>
      <diagonal/>
    </border>
    <border>
      <left style="medium">
        <color indexed="64"/>
      </left>
      <right/>
      <top/>
      <bottom style="medium">
        <color indexed="64"/>
      </bottom>
      <diagonal/>
    </border>
    <border>
      <left/>
      <right style="thick">
        <color indexed="64"/>
      </right>
      <top/>
      <bottom style="medium">
        <color indexed="64"/>
      </bottom>
      <diagonal/>
    </border>
    <border>
      <left/>
      <right/>
      <top/>
      <bottom style="medium">
        <color indexed="64"/>
      </bottom>
      <diagonal/>
    </border>
    <border>
      <left style="dotted">
        <color indexed="64"/>
      </left>
      <right/>
      <top/>
      <bottom style="thin">
        <color indexed="64"/>
      </bottom>
      <diagonal/>
    </border>
    <border>
      <left style="dotted">
        <color indexed="64"/>
      </left>
      <right style="thick">
        <color indexed="64"/>
      </right>
      <top/>
      <bottom style="thin">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style="medium">
        <color indexed="64"/>
      </right>
      <top/>
      <bottom style="thin">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style="double">
        <color indexed="64"/>
      </right>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medium">
        <color indexed="64"/>
      </right>
      <top/>
      <bottom style="hair">
        <color indexed="64"/>
      </bottom>
      <diagonal/>
    </border>
    <border diagonalDown="1">
      <left style="thin">
        <color indexed="64"/>
      </left>
      <right style="thin">
        <color indexed="64"/>
      </right>
      <top style="thin">
        <color indexed="64"/>
      </top>
      <bottom/>
      <diagonal style="thin">
        <color indexed="64"/>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thin">
        <color indexed="64"/>
      </right>
      <top/>
      <bottom style="medium">
        <color indexed="64"/>
      </bottom>
      <diagonal/>
    </border>
    <border>
      <left style="dotted">
        <color indexed="64"/>
      </left>
      <right style="thin">
        <color indexed="64"/>
      </right>
      <top style="hair">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medium">
        <color indexed="64"/>
      </top>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tted">
        <color indexed="64"/>
      </left>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diagonalDown="1">
      <left style="thin">
        <color indexed="64"/>
      </left>
      <right style="dotted">
        <color indexed="64"/>
      </right>
      <top style="thin">
        <color indexed="64"/>
      </top>
      <bottom style="thin">
        <color indexed="64"/>
      </bottom>
      <diagonal style="thin">
        <color indexed="64"/>
      </diagonal>
    </border>
    <border diagonalDown="1">
      <left style="dotted">
        <color indexed="64"/>
      </left>
      <right style="dotted">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otted">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medium">
        <color indexed="64"/>
      </top>
      <bottom/>
      <diagonal/>
    </border>
    <border>
      <left/>
      <right/>
      <top style="hair">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bottom style="double">
        <color indexed="64"/>
      </bottom>
      <diagonal/>
    </border>
    <border>
      <left/>
      <right style="double">
        <color indexed="64"/>
      </right>
      <top/>
      <bottom style="double">
        <color indexed="64"/>
      </bottom>
      <diagonal/>
    </border>
  </borders>
  <cellStyleXfs count="6">
    <xf numFmtId="0" fontId="0" fillId="0" borderId="0"/>
    <xf numFmtId="38" fontId="1" fillId="0" borderId="0" applyFont="0" applyFill="0" applyBorder="0" applyAlignment="0" applyProtection="0"/>
    <xf numFmtId="38" fontId="8" fillId="0" borderId="0" applyFont="0" applyFill="0" applyBorder="0" applyAlignment="0" applyProtection="0">
      <alignment vertical="center"/>
    </xf>
    <xf numFmtId="6" fontId="1" fillId="0" borderId="0" applyFont="0" applyFill="0" applyBorder="0" applyAlignment="0" applyProtection="0"/>
    <xf numFmtId="0" fontId="8" fillId="0" borderId="0">
      <alignment vertical="center"/>
    </xf>
    <xf numFmtId="0" fontId="5" fillId="0" borderId="0"/>
  </cellStyleXfs>
  <cellXfs count="705">
    <xf numFmtId="0" fontId="0" fillId="0" borderId="0" xfId="0"/>
    <xf numFmtId="38" fontId="5" fillId="0" borderId="0" xfId="2" applyFont="1">
      <alignment vertical="center"/>
    </xf>
    <xf numFmtId="38" fontId="7" fillId="0" borderId="0" xfId="2" applyFont="1">
      <alignment vertical="center"/>
    </xf>
    <xf numFmtId="38" fontId="9" fillId="0" borderId="0" xfId="2" applyFont="1">
      <alignment vertical="center"/>
    </xf>
    <xf numFmtId="38" fontId="13" fillId="0" borderId="0" xfId="2" applyFont="1">
      <alignment vertical="center"/>
    </xf>
    <xf numFmtId="38" fontId="9" fillId="0" borderId="0" xfId="2" applyFont="1" applyAlignment="1">
      <alignment horizontal="right" vertical="center"/>
    </xf>
    <xf numFmtId="179" fontId="7" fillId="0" borderId="0" xfId="2" applyNumberFormat="1" applyFont="1">
      <alignment vertical="center"/>
    </xf>
    <xf numFmtId="0" fontId="6" fillId="2" borderId="1" xfId="5" applyFont="1" applyFill="1" applyBorder="1" applyAlignment="1">
      <alignment horizontal="center" vertical="center" shrinkToFit="1"/>
    </xf>
    <xf numFmtId="0" fontId="6" fillId="2" borderId="2" xfId="5" applyFont="1" applyFill="1" applyBorder="1" applyAlignment="1">
      <alignment horizontal="center" vertical="center" shrinkToFit="1"/>
    </xf>
    <xf numFmtId="38" fontId="7" fillId="0" borderId="3" xfId="2" applyFont="1" applyBorder="1">
      <alignment vertical="center"/>
    </xf>
    <xf numFmtId="58" fontId="7" fillId="2" borderId="2" xfId="5" applyNumberFormat="1" applyFont="1" applyFill="1" applyBorder="1" applyAlignment="1">
      <alignment horizontal="center" vertical="center" shrinkToFit="1"/>
    </xf>
    <xf numFmtId="58" fontId="7" fillId="2" borderId="4" xfId="5" applyNumberFormat="1" applyFont="1" applyFill="1" applyBorder="1" applyAlignment="1">
      <alignment horizontal="center" vertical="center" shrinkToFit="1"/>
    </xf>
    <xf numFmtId="0" fontId="7" fillId="0" borderId="5" xfId="5" applyFont="1" applyBorder="1" applyAlignment="1">
      <alignment vertical="center" wrapText="1"/>
    </xf>
    <xf numFmtId="0" fontId="7" fillId="0" borderId="6" xfId="5" applyFont="1" applyBorder="1" applyAlignment="1">
      <alignment vertical="center" wrapText="1"/>
    </xf>
    <xf numFmtId="0" fontId="7" fillId="0" borderId="7" xfId="5" applyFont="1" applyBorder="1" applyAlignment="1">
      <alignment vertical="center" wrapText="1"/>
    </xf>
    <xf numFmtId="0" fontId="7" fillId="2" borderId="1" xfId="5" applyFont="1" applyFill="1" applyBorder="1" applyAlignment="1">
      <alignment horizontal="right" vertical="center" wrapText="1"/>
    </xf>
    <xf numFmtId="0" fontId="7" fillId="2" borderId="2" xfId="5" applyFont="1" applyFill="1" applyBorder="1" applyAlignment="1">
      <alignment horizontal="right" vertical="center" wrapText="1"/>
    </xf>
    <xf numFmtId="10" fontId="7" fillId="2" borderId="2" xfId="5" applyNumberFormat="1" applyFont="1" applyFill="1" applyBorder="1" applyAlignment="1">
      <alignment horizontal="right" vertical="center" wrapText="1"/>
    </xf>
    <xf numFmtId="0" fontId="7" fillId="2" borderId="4" xfId="5" applyFont="1" applyFill="1" applyBorder="1" applyAlignment="1">
      <alignment horizontal="right" vertical="center" wrapText="1"/>
    </xf>
    <xf numFmtId="0" fontId="4" fillId="0" borderId="0" xfId="0" applyFont="1" applyAlignment="1">
      <alignment horizontal="center" vertical="center"/>
    </xf>
    <xf numFmtId="0" fontId="4" fillId="3" borderId="0" xfId="0" applyFont="1" applyFill="1" applyAlignment="1">
      <alignment horizontal="center" vertical="center"/>
    </xf>
    <xf numFmtId="0" fontId="4" fillId="3" borderId="0" xfId="0" applyFont="1" applyFill="1"/>
    <xf numFmtId="0" fontId="7" fillId="3" borderId="0" xfId="0" applyFont="1" applyFill="1" applyAlignment="1">
      <alignment horizontal="center" vertical="center"/>
    </xf>
    <xf numFmtId="0" fontId="4" fillId="3" borderId="0" xfId="0" applyFont="1" applyFill="1" applyAlignment="1">
      <alignment horizontal="center" vertical="top"/>
    </xf>
    <xf numFmtId="0" fontId="4" fillId="3" borderId="0" xfId="0" applyFont="1" applyFill="1" applyAlignment="1">
      <alignment horizontal="right"/>
    </xf>
    <xf numFmtId="0" fontId="4" fillId="3" borderId="0" xfId="0" applyFont="1" applyFill="1" applyAlignment="1">
      <alignment horizontal="left" vertical="top" wrapText="1"/>
    </xf>
    <xf numFmtId="0" fontId="3" fillId="3" borderId="0" xfId="0" applyFont="1" applyFill="1" applyAlignment="1">
      <alignment horizontal="left" vertical="center"/>
    </xf>
    <xf numFmtId="0" fontId="4" fillId="3" borderId="0" xfId="0" applyFont="1" applyFill="1" applyAlignment="1">
      <alignment horizontal="distributed" vertical="center" wrapText="1"/>
    </xf>
    <xf numFmtId="3" fontId="4" fillId="3" borderId="0" xfId="0" applyNumberFormat="1" applyFont="1" applyFill="1" applyAlignment="1">
      <alignment horizontal="center" vertical="center"/>
    </xf>
    <xf numFmtId="0" fontId="4" fillId="0" borderId="0" xfId="0" applyFont="1" applyAlignment="1">
      <alignment horizontal="left" vertical="center" wrapText="1"/>
    </xf>
    <xf numFmtId="0" fontId="7" fillId="0" borderId="8" xfId="5" applyFont="1" applyBorder="1" applyAlignment="1">
      <alignment vertical="center" wrapText="1"/>
    </xf>
    <xf numFmtId="0" fontId="7" fillId="0" borderId="9" xfId="5" applyFont="1" applyBorder="1" applyAlignment="1">
      <alignment vertical="center" wrapText="1"/>
    </xf>
    <xf numFmtId="0" fontId="7" fillId="0" borderId="10" xfId="5" applyFont="1" applyBorder="1" applyAlignment="1">
      <alignment vertical="center" wrapText="1"/>
    </xf>
    <xf numFmtId="58" fontId="7" fillId="2" borderId="11" xfId="5" applyNumberFormat="1" applyFont="1" applyFill="1" applyBorder="1" applyAlignment="1">
      <alignment horizontal="center" vertical="center" shrinkToFit="1"/>
    </xf>
    <xf numFmtId="0" fontId="7" fillId="0" borderId="12" xfId="5" applyFont="1" applyBorder="1" applyAlignment="1">
      <alignment vertical="center" wrapText="1"/>
    </xf>
    <xf numFmtId="182" fontId="5" fillId="0" borderId="0" xfId="0" applyNumberFormat="1" applyFont="1" applyAlignment="1">
      <alignment horizontal="center" vertical="center"/>
    </xf>
    <xf numFmtId="0" fontId="20" fillId="3" borderId="0" xfId="0" applyFont="1" applyFill="1" applyAlignment="1">
      <alignment horizontal="left" vertical="top" wrapText="1"/>
    </xf>
    <xf numFmtId="0" fontId="4" fillId="0" borderId="0" xfId="0" applyFont="1" applyAlignment="1">
      <alignment horizontal="center" vertical="center" wrapText="1"/>
    </xf>
    <xf numFmtId="0" fontId="7" fillId="0" borderId="10" xfId="5" applyFont="1" applyBorder="1" applyAlignment="1">
      <alignment vertical="center" shrinkToFit="1"/>
    </xf>
    <xf numFmtId="0" fontId="7" fillId="0" borderId="8" xfId="5" applyFont="1" applyBorder="1" applyAlignment="1">
      <alignment vertical="center" shrinkToFit="1"/>
    </xf>
    <xf numFmtId="0" fontId="7" fillId="0" borderId="12" xfId="5" applyFont="1" applyBorder="1" applyAlignment="1">
      <alignment vertical="center" shrinkToFit="1"/>
    </xf>
    <xf numFmtId="0" fontId="7" fillId="0" borderId="14" xfId="5" applyFont="1" applyBorder="1" applyAlignment="1">
      <alignment vertical="center" shrinkToFit="1"/>
    </xf>
    <xf numFmtId="0" fontId="7" fillId="0" borderId="9" xfId="5" applyFont="1" applyBorder="1" applyAlignment="1">
      <alignment vertical="center" shrinkToFit="1"/>
    </xf>
    <xf numFmtId="38" fontId="7" fillId="0" borderId="9" xfId="2" applyFont="1" applyBorder="1">
      <alignment vertical="center"/>
    </xf>
    <xf numFmtId="38" fontId="7" fillId="0" borderId="15" xfId="2" applyFont="1" applyBorder="1">
      <alignment vertical="center"/>
    </xf>
    <xf numFmtId="0" fontId="5" fillId="0" borderId="0" xfId="0" applyFont="1" applyAlignment="1">
      <alignment horizontal="center" vertical="center"/>
    </xf>
    <xf numFmtId="0" fontId="9" fillId="0" borderId="0" xfId="0" applyFont="1" applyAlignment="1">
      <alignment horizontal="justify"/>
    </xf>
    <xf numFmtId="0" fontId="5" fillId="0" borderId="0" xfId="0" applyFont="1" applyAlignment="1">
      <alignment horizontal="justify"/>
    </xf>
    <xf numFmtId="0" fontId="3" fillId="0" borderId="0" xfId="0" applyFont="1" applyAlignment="1">
      <alignment horizontal="left"/>
    </xf>
    <xf numFmtId="0" fontId="1" fillId="0" borderId="0" xfId="0" applyFont="1"/>
    <xf numFmtId="38" fontId="10" fillId="0" borderId="0" xfId="2" applyFont="1">
      <alignment vertical="center"/>
    </xf>
    <xf numFmtId="38" fontId="16" fillId="0" borderId="8" xfId="2" applyFont="1" applyBorder="1">
      <alignment vertical="center"/>
    </xf>
    <xf numFmtId="38" fontId="16" fillId="0" borderId="3" xfId="2" applyFont="1" applyBorder="1">
      <alignment vertical="center"/>
    </xf>
    <xf numFmtId="38" fontId="9" fillId="0" borderId="16" xfId="2" applyFont="1" applyBorder="1" applyAlignment="1">
      <alignment horizontal="center" vertical="center"/>
    </xf>
    <xf numFmtId="38" fontId="9" fillId="0" borderId="0" xfId="2" applyFont="1" applyAlignment="1">
      <alignment horizontal="center" vertical="center"/>
    </xf>
    <xf numFmtId="0" fontId="5" fillId="3" borderId="0" xfId="0" applyFont="1" applyFill="1"/>
    <xf numFmtId="49" fontId="5" fillId="3" borderId="0" xfId="0" applyNumberFormat="1" applyFont="1" applyFill="1" applyAlignment="1">
      <alignment horizontal="right"/>
    </xf>
    <xf numFmtId="49" fontId="9" fillId="3" borderId="0" xfId="0" applyNumberFormat="1" applyFont="1" applyFill="1" applyAlignment="1">
      <alignment horizontal="right"/>
    </xf>
    <xf numFmtId="38" fontId="16" fillId="0" borderId="17" xfId="2" applyFont="1" applyBorder="1">
      <alignment vertical="center"/>
    </xf>
    <xf numFmtId="49" fontId="9" fillId="3" borderId="0" xfId="5" applyNumberFormat="1" applyFont="1" applyFill="1" applyAlignment="1">
      <alignment horizontal="center" vertical="center" shrinkToFit="1"/>
    </xf>
    <xf numFmtId="0" fontId="5" fillId="0" borderId="0" xfId="0" applyFont="1"/>
    <xf numFmtId="0" fontId="9" fillId="3" borderId="0" xfId="0" applyFont="1" applyFill="1"/>
    <xf numFmtId="38" fontId="13" fillId="0" borderId="0" xfId="2" applyFont="1" applyAlignment="1"/>
    <xf numFmtId="182" fontId="9" fillId="0" borderId="0" xfId="0" applyNumberFormat="1" applyFont="1" applyAlignment="1">
      <alignment horizontal="center" vertical="center"/>
    </xf>
    <xf numFmtId="38" fontId="9" fillId="0" borderId="17" xfId="2" applyFont="1" applyBorder="1" applyAlignment="1">
      <alignment horizontal="center" vertical="center"/>
    </xf>
    <xf numFmtId="0" fontId="4" fillId="3" borderId="18" xfId="0" applyFont="1" applyFill="1" applyBorder="1" applyAlignment="1">
      <alignment vertical="top"/>
    </xf>
    <xf numFmtId="38" fontId="9" fillId="0" borderId="19" xfId="2" applyFont="1" applyBorder="1">
      <alignment vertical="center"/>
    </xf>
    <xf numFmtId="38" fontId="9" fillId="0" borderId="3" xfId="2" applyFont="1" applyBorder="1">
      <alignment vertical="center"/>
    </xf>
    <xf numFmtId="38" fontId="9" fillId="0" borderId="20" xfId="2" applyFont="1" applyBorder="1" applyAlignment="1">
      <alignment horizontal="center" vertical="center"/>
    </xf>
    <xf numFmtId="38" fontId="9" fillId="0" borderId="21" xfId="2" applyFont="1" applyBorder="1">
      <alignment vertical="center"/>
    </xf>
    <xf numFmtId="38" fontId="9" fillId="0" borderId="22" xfId="2" applyFont="1" applyBorder="1">
      <alignment vertical="center"/>
    </xf>
    <xf numFmtId="38" fontId="9" fillId="0" borderId="23" xfId="2" applyFont="1" applyBorder="1" applyAlignment="1">
      <alignment horizontal="center" vertical="center"/>
    </xf>
    <xf numFmtId="38" fontId="9" fillId="0" borderId="24" xfId="2" applyFont="1" applyBorder="1">
      <alignment vertical="center"/>
    </xf>
    <xf numFmtId="0" fontId="9" fillId="0" borderId="0" xfId="0" applyFont="1" applyAlignment="1">
      <alignment horizontal="left" vertical="center" wrapText="1"/>
    </xf>
    <xf numFmtId="38" fontId="9" fillId="0" borderId="25" xfId="2" applyFont="1" applyBorder="1">
      <alignment vertical="center"/>
    </xf>
    <xf numFmtId="38" fontId="9" fillId="0" borderId="26" xfId="2" applyFont="1" applyBorder="1">
      <alignment vertical="center"/>
    </xf>
    <xf numFmtId="0" fontId="9" fillId="3" borderId="0" xfId="0" applyFont="1" applyFill="1" applyAlignment="1">
      <alignment horizontal="center" vertical="top"/>
    </xf>
    <xf numFmtId="0" fontId="9" fillId="0" borderId="19" xfId="5" applyFont="1" applyBorder="1" applyAlignment="1">
      <alignment vertical="center"/>
    </xf>
    <xf numFmtId="0" fontId="9" fillId="0" borderId="3" xfId="5" applyFont="1" applyBorder="1" applyAlignment="1">
      <alignment vertical="center"/>
    </xf>
    <xf numFmtId="0" fontId="9" fillId="3" borderId="0" xfId="0" applyFont="1" applyFill="1" applyAlignment="1">
      <alignment horizontal="right"/>
    </xf>
    <xf numFmtId="0" fontId="9" fillId="3" borderId="0" xfId="0" applyFont="1" applyFill="1" applyAlignment="1">
      <alignment horizontal="distributed" vertical="center" wrapText="1"/>
    </xf>
    <xf numFmtId="38" fontId="6" fillId="0" borderId="0" xfId="2" applyFont="1" applyAlignment="1">
      <alignment horizontal="right"/>
    </xf>
    <xf numFmtId="38" fontId="7" fillId="2" borderId="28" xfId="2" applyFont="1" applyFill="1" applyBorder="1" applyAlignment="1" applyProtection="1">
      <alignment horizontal="right" vertical="center"/>
      <protection locked="0"/>
    </xf>
    <xf numFmtId="38" fontId="7" fillId="2" borderId="2" xfId="2" applyFont="1" applyFill="1" applyBorder="1" applyAlignment="1" applyProtection="1">
      <alignment horizontal="right" vertical="center"/>
      <protection locked="0"/>
    </xf>
    <xf numFmtId="3" fontId="9" fillId="3" borderId="0" xfId="0" applyNumberFormat="1" applyFont="1" applyFill="1" applyAlignment="1">
      <alignment horizontal="center" vertical="center"/>
    </xf>
    <xf numFmtId="3" fontId="5" fillId="4" borderId="29" xfId="0" applyNumberFormat="1" applyFont="1" applyFill="1" applyBorder="1" applyAlignment="1">
      <alignment horizontal="center" vertical="center"/>
    </xf>
    <xf numFmtId="38" fontId="5" fillId="4" borderId="30" xfId="1" quotePrefix="1" applyFont="1" applyFill="1" applyBorder="1" applyAlignment="1">
      <alignment horizontal="center" vertical="center"/>
    </xf>
    <xf numFmtId="38" fontId="7" fillId="0" borderId="0" xfId="2" applyFont="1" applyAlignment="1">
      <alignment horizontal="center" vertical="center"/>
    </xf>
    <xf numFmtId="38" fontId="9" fillId="0" borderId="20" xfId="2" applyFont="1" applyBorder="1">
      <alignment vertical="center"/>
    </xf>
    <xf numFmtId="38" fontId="9" fillId="2" borderId="0" xfId="2" applyFont="1" applyFill="1">
      <alignment vertical="center"/>
    </xf>
    <xf numFmtId="38" fontId="9" fillId="0" borderId="24" xfId="2" applyFont="1" applyBorder="1" applyAlignment="1">
      <alignment horizontal="right" vertical="center"/>
    </xf>
    <xf numFmtId="38" fontId="9" fillId="0" borderId="31" xfId="2" applyFont="1" applyBorder="1">
      <alignment vertical="center"/>
    </xf>
    <xf numFmtId="38" fontId="9" fillId="0" borderId="27" xfId="2" applyFont="1" applyBorder="1">
      <alignment vertical="center"/>
    </xf>
    <xf numFmtId="38" fontId="7" fillId="0" borderId="0" xfId="2" applyFont="1" applyAlignment="1">
      <alignment horizontal="right" vertical="center"/>
    </xf>
    <xf numFmtId="180" fontId="7" fillId="0" borderId="0" xfId="2" applyNumberFormat="1" applyFont="1">
      <alignment vertical="center"/>
    </xf>
    <xf numFmtId="38" fontId="7" fillId="2" borderId="4" xfId="2" applyFont="1" applyFill="1" applyBorder="1" applyAlignment="1" applyProtection="1">
      <alignment horizontal="right" vertical="center"/>
      <protection locked="0"/>
    </xf>
    <xf numFmtId="0" fontId="9" fillId="0" borderId="0" xfId="0" applyFont="1" applyAlignment="1">
      <alignment horizontal="left" vertical="top" wrapText="1"/>
    </xf>
    <xf numFmtId="38" fontId="9" fillId="0" borderId="32" xfId="2" applyFont="1" applyBorder="1" applyAlignment="1">
      <alignment horizontal="center" vertical="center"/>
    </xf>
    <xf numFmtId="38" fontId="7" fillId="0" borderId="24" xfId="2" applyFont="1" applyBorder="1" applyAlignment="1">
      <alignment horizontal="center" vertical="center"/>
    </xf>
    <xf numFmtId="0" fontId="9" fillId="0" borderId="24" xfId="0" applyFont="1" applyBorder="1" applyAlignment="1">
      <alignment horizontal="left" vertical="top" wrapText="1"/>
    </xf>
    <xf numFmtId="38" fontId="4" fillId="0" borderId="33" xfId="2" applyFont="1" applyBorder="1" applyAlignment="1">
      <alignment horizontal="center" vertical="center" shrinkToFit="1"/>
    </xf>
    <xf numFmtId="38" fontId="9" fillId="0" borderId="33" xfId="2" applyFont="1" applyBorder="1" applyAlignment="1">
      <alignment horizontal="center" vertical="center"/>
    </xf>
    <xf numFmtId="38" fontId="4" fillId="0" borderId="24" xfId="2" applyFont="1" applyBorder="1" applyAlignment="1">
      <alignment horizontal="center" vertical="center" shrinkToFit="1"/>
    </xf>
    <xf numFmtId="40" fontId="7" fillId="2" borderId="2" xfId="2" applyNumberFormat="1" applyFont="1" applyFill="1" applyBorder="1" applyAlignment="1" applyProtection="1">
      <alignment horizontal="right" vertical="center"/>
      <protection locked="0"/>
    </xf>
    <xf numFmtId="0" fontId="9" fillId="3" borderId="24" xfId="0" applyFont="1" applyFill="1" applyBorder="1" applyAlignment="1">
      <alignment horizontal="left" vertical="top" wrapText="1"/>
    </xf>
    <xf numFmtId="38" fontId="4" fillId="0" borderId="34" xfId="2" applyFont="1" applyBorder="1" applyAlignment="1">
      <alignment horizontal="center" vertical="center"/>
    </xf>
    <xf numFmtId="40" fontId="9" fillId="0" borderId="0" xfId="2" applyNumberFormat="1" applyFont="1" applyAlignment="1">
      <alignment horizontal="center" vertical="center"/>
    </xf>
    <xf numFmtId="0" fontId="9" fillId="0" borderId="0" xfId="0" applyFont="1" applyAlignment="1">
      <alignment horizontal="center" vertical="center" wrapText="1"/>
    </xf>
    <xf numFmtId="38" fontId="9" fillId="0" borderId="16" xfId="2" applyFont="1" applyBorder="1" applyAlignment="1">
      <alignment horizontal="right" vertical="center" shrinkToFit="1"/>
    </xf>
    <xf numFmtId="38" fontId="9" fillId="0" borderId="26" xfId="2" applyFont="1" applyBorder="1" applyAlignment="1">
      <alignment horizontal="center" vertical="center" shrinkToFit="1"/>
    </xf>
    <xf numFmtId="38" fontId="4" fillId="0" borderId="26" xfId="2" applyFont="1" applyBorder="1" applyAlignment="1">
      <alignment horizontal="center" vertical="center" shrinkToFit="1"/>
    </xf>
    <xf numFmtId="0" fontId="9" fillId="0" borderId="0" xfId="0" applyFont="1" applyAlignment="1">
      <alignment horizontal="center" vertical="center"/>
    </xf>
    <xf numFmtId="40" fontId="7" fillId="2" borderId="35" xfId="2" applyNumberFormat="1" applyFont="1" applyFill="1" applyBorder="1" applyAlignment="1" applyProtection="1">
      <alignment horizontal="right" vertical="center"/>
      <protection locked="0"/>
    </xf>
    <xf numFmtId="38" fontId="9" fillId="0" borderId="36" xfId="2" applyFont="1" applyBorder="1">
      <alignment vertical="center"/>
    </xf>
    <xf numFmtId="38" fontId="9" fillId="0" borderId="37" xfId="2" applyFont="1" applyBorder="1">
      <alignment vertical="center"/>
    </xf>
    <xf numFmtId="38" fontId="9" fillId="2" borderId="37" xfId="2" applyFont="1" applyFill="1" applyBorder="1">
      <alignment vertical="center"/>
    </xf>
    <xf numFmtId="38" fontId="9" fillId="0" borderId="38" xfId="2" applyFont="1" applyBorder="1">
      <alignment vertical="center"/>
    </xf>
    <xf numFmtId="38" fontId="9" fillId="0" borderId="38" xfId="2" applyFont="1" applyBorder="1" applyAlignment="1">
      <alignment horizontal="right" vertical="center"/>
    </xf>
    <xf numFmtId="38" fontId="9" fillId="0" borderId="39" xfId="2" applyFont="1" applyBorder="1">
      <alignment vertical="center"/>
    </xf>
    <xf numFmtId="38" fontId="9" fillId="0" borderId="40" xfId="2" applyFont="1" applyBorder="1">
      <alignment vertical="center"/>
    </xf>
    <xf numFmtId="0" fontId="5" fillId="0" borderId="0" xfId="0" applyFont="1" applyAlignment="1">
      <alignment horizontal="left" vertical="top" wrapText="1"/>
    </xf>
    <xf numFmtId="38" fontId="5" fillId="0" borderId="0" xfId="1" applyFont="1" applyAlignment="1">
      <alignment vertical="center"/>
    </xf>
    <xf numFmtId="0" fontId="9" fillId="0" borderId="0" xfId="0" applyFont="1"/>
    <xf numFmtId="181" fontId="5" fillId="2" borderId="41" xfId="0" applyNumberFormat="1" applyFont="1" applyFill="1" applyBorder="1" applyAlignment="1">
      <alignment horizontal="right" vertical="center" wrapText="1"/>
    </xf>
    <xf numFmtId="184" fontId="5" fillId="2" borderId="42" xfId="0" applyNumberFormat="1" applyFont="1" applyFill="1" applyBorder="1" applyAlignment="1">
      <alignment horizontal="left" vertical="center" wrapText="1"/>
    </xf>
    <xf numFmtId="12" fontId="9" fillId="3" borderId="0" xfId="0" applyNumberFormat="1" applyFont="1" applyFill="1" applyAlignment="1">
      <alignment horizontal="center" vertical="center"/>
    </xf>
    <xf numFmtId="181" fontId="5" fillId="2" borderId="43" xfId="0" applyNumberFormat="1" applyFont="1" applyFill="1" applyBorder="1" applyAlignment="1">
      <alignment horizontal="right" vertical="center" wrapText="1"/>
    </xf>
    <xf numFmtId="184" fontId="5" fillId="2" borderId="26" xfId="0" applyNumberFormat="1" applyFont="1" applyFill="1" applyBorder="1" applyAlignment="1">
      <alignment horizontal="left" vertical="center" wrapText="1"/>
    </xf>
    <xf numFmtId="181" fontId="5" fillId="2" borderId="20" xfId="0" applyNumberFormat="1" applyFont="1" applyFill="1" applyBorder="1" applyAlignment="1">
      <alignment horizontal="right" vertical="center" wrapText="1"/>
    </xf>
    <xf numFmtId="184" fontId="5" fillId="2" borderId="24" xfId="0" applyNumberFormat="1" applyFont="1" applyFill="1" applyBorder="1" applyAlignment="1">
      <alignment horizontal="left" vertical="center" wrapText="1"/>
    </xf>
    <xf numFmtId="181" fontId="5" fillId="2" borderId="44" xfId="0" applyNumberFormat="1" applyFont="1" applyFill="1" applyBorder="1" applyAlignment="1">
      <alignment horizontal="right" vertical="center" wrapText="1"/>
    </xf>
    <xf numFmtId="184" fontId="5" fillId="2" borderId="45" xfId="0" applyNumberFormat="1" applyFont="1" applyFill="1" applyBorder="1" applyAlignment="1">
      <alignment horizontal="left" vertical="center" wrapText="1"/>
    </xf>
    <xf numFmtId="12" fontId="5" fillId="3" borderId="0" xfId="0" applyNumberFormat="1" applyFont="1" applyFill="1" applyAlignment="1">
      <alignment horizontal="center"/>
    </xf>
    <xf numFmtId="0" fontId="5" fillId="0" borderId="0" xfId="0" applyFont="1" applyAlignment="1">
      <alignment horizontal="center"/>
    </xf>
    <xf numFmtId="176" fontId="5" fillId="0" borderId="0" xfId="0" applyNumberFormat="1" applyFont="1" applyAlignment="1">
      <alignment horizontal="center" vertical="center"/>
    </xf>
    <xf numFmtId="0" fontId="5" fillId="0" borderId="0" xfId="0" applyFont="1" applyAlignment="1">
      <alignment vertical="center" wrapText="1" shrinkToFit="1"/>
    </xf>
    <xf numFmtId="9" fontId="5" fillId="0" borderId="0" xfId="0" applyNumberFormat="1" applyFont="1"/>
    <xf numFmtId="0" fontId="3" fillId="0" borderId="0" xfId="0" applyFont="1" applyAlignment="1">
      <alignment horizontal="justify"/>
    </xf>
    <xf numFmtId="0" fontId="23" fillId="0" borderId="0" xfId="0" applyFont="1" applyAlignment="1">
      <alignment horizontal="justify"/>
    </xf>
    <xf numFmtId="0" fontId="3" fillId="0" borderId="0" xfId="0" applyFont="1" applyAlignment="1">
      <alignment horizontal="right"/>
    </xf>
    <xf numFmtId="17" fontId="5" fillId="0" borderId="0" xfId="0" quotePrefix="1" applyNumberFormat="1" applyFont="1" applyAlignment="1">
      <alignment horizontal="right"/>
    </xf>
    <xf numFmtId="0" fontId="3" fillId="0" borderId="0" xfId="0" applyFont="1"/>
    <xf numFmtId="0" fontId="7" fillId="0" borderId="6" xfId="5" applyFont="1" applyBorder="1" applyAlignment="1">
      <alignment vertical="center"/>
    </xf>
    <xf numFmtId="0" fontId="7" fillId="2" borderId="2" xfId="5" applyFont="1" applyFill="1" applyBorder="1" applyAlignment="1">
      <alignment horizontal="right" vertical="center"/>
    </xf>
    <xf numFmtId="0" fontId="7" fillId="5" borderId="10" xfId="5" applyFont="1" applyFill="1" applyBorder="1" applyAlignment="1">
      <alignment vertical="center" shrinkToFit="1"/>
    </xf>
    <xf numFmtId="0" fontId="17" fillId="5" borderId="8" xfId="5" applyFont="1" applyFill="1" applyBorder="1" applyAlignment="1">
      <alignment vertical="center" shrinkToFit="1"/>
    </xf>
    <xf numFmtId="0" fontId="7" fillId="5" borderId="8" xfId="5" applyFont="1" applyFill="1" applyBorder="1" applyAlignment="1">
      <alignment vertical="center" shrinkToFit="1"/>
    </xf>
    <xf numFmtId="0" fontId="7" fillId="6" borderId="8" xfId="5" applyFont="1" applyFill="1" applyBorder="1" applyAlignment="1">
      <alignment vertical="center" shrinkToFit="1"/>
    </xf>
    <xf numFmtId="0" fontId="7" fillId="7" borderId="12" xfId="5" applyFont="1" applyFill="1" applyBorder="1" applyAlignment="1">
      <alignment vertical="center" shrinkToFit="1"/>
    </xf>
    <xf numFmtId="0" fontId="7" fillId="8" borderId="18" xfId="5" applyFont="1" applyFill="1" applyBorder="1" applyAlignment="1">
      <alignment vertical="center" shrinkToFit="1"/>
    </xf>
    <xf numFmtId="0" fontId="7" fillId="9" borderId="10" xfId="5" applyFont="1" applyFill="1" applyBorder="1" applyAlignment="1">
      <alignment vertical="center" shrinkToFit="1"/>
    </xf>
    <xf numFmtId="0" fontId="7" fillId="9" borderId="1" xfId="5" applyFont="1" applyFill="1" applyBorder="1" applyAlignment="1">
      <alignment horizontal="right" vertical="center" wrapText="1"/>
    </xf>
    <xf numFmtId="0" fontId="7" fillId="9" borderId="12" xfId="5" applyFont="1" applyFill="1" applyBorder="1" applyAlignment="1">
      <alignment vertical="center" shrinkToFit="1"/>
    </xf>
    <xf numFmtId="3" fontId="7" fillId="4" borderId="1" xfId="5" applyNumberFormat="1" applyFont="1" applyFill="1" applyBorder="1" applyAlignment="1">
      <alignment horizontal="right" vertical="center" wrapText="1"/>
    </xf>
    <xf numFmtId="3" fontId="7" fillId="4" borderId="46" xfId="5" applyNumberFormat="1" applyFont="1" applyFill="1" applyBorder="1" applyAlignment="1">
      <alignment horizontal="right" vertical="center" wrapText="1"/>
    </xf>
    <xf numFmtId="3" fontId="7" fillId="4" borderId="2" xfId="5" applyNumberFormat="1" applyFont="1" applyFill="1" applyBorder="1" applyAlignment="1">
      <alignment horizontal="right" vertical="center" wrapText="1"/>
    </xf>
    <xf numFmtId="3" fontId="7" fillId="6" borderId="2" xfId="5" applyNumberFormat="1" applyFont="1" applyFill="1" applyBorder="1" applyAlignment="1">
      <alignment horizontal="right" vertical="center" wrapText="1"/>
    </xf>
    <xf numFmtId="3" fontId="7" fillId="7" borderId="11" xfId="5" applyNumberFormat="1" applyFont="1" applyFill="1" applyBorder="1" applyAlignment="1">
      <alignment horizontal="right" vertical="center" wrapText="1"/>
    </xf>
    <xf numFmtId="3" fontId="7" fillId="2" borderId="1" xfId="5" applyNumberFormat="1" applyFont="1" applyFill="1" applyBorder="1" applyAlignment="1">
      <alignment horizontal="right" vertical="center" wrapText="1"/>
    </xf>
    <xf numFmtId="3" fontId="7" fillId="2" borderId="46" xfId="5" applyNumberFormat="1" applyFont="1" applyFill="1" applyBorder="1" applyAlignment="1">
      <alignment horizontal="right" vertical="center" wrapText="1"/>
    </xf>
    <xf numFmtId="3" fontId="7" fillId="2" borderId="2" xfId="5" applyNumberFormat="1" applyFont="1" applyFill="1" applyBorder="1" applyAlignment="1">
      <alignment horizontal="right" vertical="center" wrapText="1"/>
    </xf>
    <xf numFmtId="3" fontId="7" fillId="2" borderId="11" xfId="5" applyNumberFormat="1" applyFont="1" applyFill="1" applyBorder="1" applyAlignment="1">
      <alignment horizontal="right" vertical="center" wrapText="1"/>
    </xf>
    <xf numFmtId="3" fontId="7" fillId="8" borderId="47" xfId="5" applyNumberFormat="1" applyFont="1" applyFill="1" applyBorder="1" applyAlignment="1">
      <alignment horizontal="right" vertical="center" wrapText="1"/>
    </xf>
    <xf numFmtId="3" fontId="7" fillId="2" borderId="4" xfId="5" applyNumberFormat="1" applyFont="1" applyFill="1" applyBorder="1" applyAlignment="1">
      <alignment horizontal="right" vertical="center" wrapText="1"/>
    </xf>
    <xf numFmtId="3" fontId="7" fillId="9" borderId="11" xfId="5" applyNumberFormat="1" applyFont="1" applyFill="1" applyBorder="1" applyAlignment="1">
      <alignment horizontal="right" vertical="center" wrapText="1"/>
    </xf>
    <xf numFmtId="0" fontId="7" fillId="0" borderId="6" xfId="5" applyFont="1" applyBorder="1" applyAlignment="1">
      <alignment vertical="center" shrinkToFit="1"/>
    </xf>
    <xf numFmtId="0" fontId="3" fillId="0" borderId="0" xfId="0" applyFont="1" applyAlignment="1">
      <alignment horizontal="left" vertical="center"/>
    </xf>
    <xf numFmtId="0" fontId="3" fillId="0" borderId="0" xfId="0" applyFont="1" applyAlignment="1">
      <alignment horizontal="right" vertical="center"/>
    </xf>
    <xf numFmtId="58" fontId="3" fillId="0" borderId="0" xfId="0" applyNumberFormat="1" applyFont="1" applyAlignment="1">
      <alignment horizontal="left" vertical="center"/>
    </xf>
    <xf numFmtId="0" fontId="9" fillId="3" borderId="0" xfId="0" applyFont="1" applyFill="1" applyAlignment="1">
      <alignment vertical="center"/>
    </xf>
    <xf numFmtId="0" fontId="9" fillId="2" borderId="0" xfId="0" applyFont="1" applyFill="1" applyAlignment="1">
      <alignment vertical="center" shrinkToFit="1"/>
    </xf>
    <xf numFmtId="0" fontId="9" fillId="3" borderId="0" xfId="0" applyFont="1" applyFill="1" applyAlignment="1">
      <alignment vertical="center" shrinkToFit="1"/>
    </xf>
    <xf numFmtId="0" fontId="5" fillId="3" borderId="0" xfId="0" applyFont="1" applyFill="1" applyAlignment="1">
      <alignment vertical="center"/>
    </xf>
    <xf numFmtId="0" fontId="26" fillId="3" borderId="0" xfId="0" applyFont="1" applyFill="1" applyAlignment="1">
      <alignment vertical="center"/>
    </xf>
    <xf numFmtId="177" fontId="7" fillId="3" borderId="0" xfId="0" applyNumberFormat="1" applyFont="1" applyFill="1" applyAlignment="1">
      <alignment horizontal="center" vertical="center"/>
    </xf>
    <xf numFmtId="0" fontId="5" fillId="3" borderId="0" xfId="0" applyFont="1" applyFill="1" applyAlignment="1">
      <alignment horizontal="center" vertical="center"/>
    </xf>
    <xf numFmtId="0" fontId="26" fillId="3" borderId="0" xfId="0" applyFont="1" applyFill="1" applyAlignment="1">
      <alignment horizontal="distributed" vertical="center"/>
    </xf>
    <xf numFmtId="0" fontId="5" fillId="3" borderId="0" xfId="0" applyFont="1" applyFill="1" applyAlignment="1">
      <alignment horizontal="distributed" vertical="center"/>
    </xf>
    <xf numFmtId="0" fontId="5" fillId="3" borderId="0" xfId="0" applyFont="1" applyFill="1" applyAlignment="1">
      <alignment horizontal="center" vertical="center" shrinkToFit="1"/>
    </xf>
    <xf numFmtId="0" fontId="27" fillId="3" borderId="0" xfId="0" applyFont="1" applyFill="1" applyAlignment="1">
      <alignment horizontal="center" vertical="center"/>
    </xf>
    <xf numFmtId="0" fontId="28" fillId="3" borderId="0" xfId="0" applyFont="1" applyFill="1" applyAlignment="1">
      <alignment horizontal="center" vertical="center"/>
    </xf>
    <xf numFmtId="0" fontId="5" fillId="3" borderId="48" xfId="0" applyFont="1" applyFill="1" applyBorder="1" applyAlignment="1">
      <alignment horizontal="center" vertical="center"/>
    </xf>
    <xf numFmtId="0" fontId="13" fillId="3" borderId="49" xfId="0" applyFont="1" applyFill="1" applyBorder="1" applyAlignment="1">
      <alignment horizontal="left"/>
    </xf>
    <xf numFmtId="0" fontId="13" fillId="3" borderId="50" xfId="0" applyFont="1" applyFill="1" applyBorder="1"/>
    <xf numFmtId="0" fontId="13" fillId="3" borderId="49" xfId="0" applyFont="1" applyFill="1" applyBorder="1"/>
    <xf numFmtId="0" fontId="13" fillId="0" borderId="50" xfId="0" applyFont="1" applyBorder="1"/>
    <xf numFmtId="0" fontId="13" fillId="3" borderId="50" xfId="0" applyFont="1" applyFill="1" applyBorder="1" applyAlignment="1">
      <alignment horizontal="center"/>
    </xf>
    <xf numFmtId="0" fontId="14" fillId="3" borderId="0" xfId="0" applyFont="1" applyFill="1" applyAlignment="1">
      <alignment vertical="center"/>
    </xf>
    <xf numFmtId="0" fontId="20" fillId="3" borderId="51" xfId="0" applyFont="1" applyFill="1" applyBorder="1" applyAlignment="1">
      <alignment vertical="center"/>
    </xf>
    <xf numFmtId="0" fontId="5" fillId="3" borderId="52" xfId="0" applyFont="1" applyFill="1" applyBorder="1" applyAlignment="1">
      <alignment vertical="center"/>
    </xf>
    <xf numFmtId="0" fontId="5" fillId="3" borderId="13" xfId="0" applyFont="1" applyFill="1" applyBorder="1" applyAlignment="1">
      <alignment vertical="center"/>
    </xf>
    <xf numFmtId="0" fontId="5" fillId="3" borderId="13" xfId="0" applyFont="1" applyFill="1" applyBorder="1"/>
    <xf numFmtId="0" fontId="20" fillId="3" borderId="53" xfId="0" applyFont="1" applyFill="1" applyBorder="1" applyAlignment="1">
      <alignment vertical="center"/>
    </xf>
    <xf numFmtId="0" fontId="5" fillId="3" borderId="50" xfId="0" applyFont="1" applyFill="1" applyBorder="1" applyAlignment="1">
      <alignment vertical="center"/>
    </xf>
    <xf numFmtId="0" fontId="5" fillId="3" borderId="50" xfId="0" applyFont="1" applyFill="1" applyBorder="1"/>
    <xf numFmtId="0" fontId="14" fillId="3" borderId="0" xfId="0" applyFont="1" applyFill="1"/>
    <xf numFmtId="0" fontId="20" fillId="3" borderId="10" xfId="0" applyFont="1" applyFill="1" applyBorder="1" applyAlignment="1">
      <alignment vertical="center"/>
    </xf>
    <xf numFmtId="0" fontId="5" fillId="3" borderId="54" xfId="0" applyFont="1" applyFill="1" applyBorder="1" applyAlignment="1">
      <alignment vertical="center"/>
    </xf>
    <xf numFmtId="0" fontId="5" fillId="3" borderId="55" xfId="0" applyFont="1" applyFill="1" applyBorder="1" applyAlignment="1">
      <alignment vertical="center"/>
    </xf>
    <xf numFmtId="0" fontId="5" fillId="3" borderId="56" xfId="0" applyFont="1" applyFill="1" applyBorder="1" applyAlignment="1">
      <alignment vertical="center"/>
    </xf>
    <xf numFmtId="0" fontId="5" fillId="3" borderId="54" xfId="0" applyFont="1" applyFill="1" applyBorder="1"/>
    <xf numFmtId="0" fontId="20" fillId="3" borderId="8" xfId="0" applyFont="1" applyFill="1" applyBorder="1" applyAlignment="1">
      <alignment vertical="center"/>
    </xf>
    <xf numFmtId="0" fontId="5" fillId="3" borderId="19" xfId="0" applyFont="1" applyFill="1" applyBorder="1" applyAlignment="1">
      <alignment vertical="center"/>
    </xf>
    <xf numFmtId="0" fontId="5" fillId="3" borderId="57" xfId="0" applyFont="1" applyFill="1" applyBorder="1" applyAlignment="1">
      <alignment vertical="center"/>
    </xf>
    <xf numFmtId="0" fontId="5" fillId="3" borderId="58" xfId="0" applyFont="1" applyFill="1" applyBorder="1" applyAlignment="1">
      <alignment vertical="center"/>
    </xf>
    <xf numFmtId="0" fontId="5" fillId="3" borderId="59" xfId="0" applyFont="1" applyFill="1" applyBorder="1" applyAlignment="1">
      <alignment vertical="center"/>
    </xf>
    <xf numFmtId="0" fontId="5" fillId="3" borderId="19" xfId="0" applyFont="1" applyFill="1" applyBorder="1"/>
    <xf numFmtId="0" fontId="5" fillId="3" borderId="31" xfId="0" applyFont="1" applyFill="1" applyBorder="1" applyAlignment="1">
      <alignment vertical="center"/>
    </xf>
    <xf numFmtId="0" fontId="5" fillId="3" borderId="60" xfId="0" applyFont="1" applyFill="1" applyBorder="1" applyAlignment="1">
      <alignment vertical="center"/>
    </xf>
    <xf numFmtId="0" fontId="5" fillId="3" borderId="61" xfId="0" applyFont="1" applyFill="1" applyBorder="1" applyAlignment="1">
      <alignment vertical="center"/>
    </xf>
    <xf numFmtId="0" fontId="5" fillId="3" borderId="62" xfId="0" applyFont="1" applyFill="1" applyBorder="1" applyAlignment="1">
      <alignment vertical="center"/>
    </xf>
    <xf numFmtId="0" fontId="5" fillId="3" borderId="63" xfId="0" applyFont="1" applyFill="1" applyBorder="1"/>
    <xf numFmtId="0" fontId="9" fillId="3" borderId="0" xfId="0" applyFont="1" applyFill="1" applyAlignment="1">
      <alignment horizontal="center" vertical="center"/>
    </xf>
    <xf numFmtId="0" fontId="5" fillId="3" borderId="64" xfId="0" applyFont="1" applyFill="1" applyBorder="1" applyAlignment="1">
      <alignment vertical="center"/>
    </xf>
    <xf numFmtId="0" fontId="5" fillId="3" borderId="65" xfId="0" applyFont="1" applyFill="1" applyBorder="1" applyAlignment="1">
      <alignment vertical="center"/>
    </xf>
    <xf numFmtId="0" fontId="5" fillId="3" borderId="66" xfId="0" applyFont="1" applyFill="1" applyBorder="1" applyAlignment="1">
      <alignment vertical="center"/>
    </xf>
    <xf numFmtId="0" fontId="5" fillId="3" borderId="67" xfId="0" applyFont="1" applyFill="1" applyBorder="1" applyAlignment="1">
      <alignment vertical="center"/>
    </xf>
    <xf numFmtId="0" fontId="5" fillId="3" borderId="68" xfId="0" applyFont="1" applyFill="1" applyBorder="1" applyAlignment="1">
      <alignment vertical="center"/>
    </xf>
    <xf numFmtId="0" fontId="5" fillId="3" borderId="69" xfId="0" applyFont="1" applyFill="1" applyBorder="1" applyAlignment="1">
      <alignment vertical="center"/>
    </xf>
    <xf numFmtId="0" fontId="5" fillId="0" borderId="70" xfId="0" applyFont="1" applyBorder="1"/>
    <xf numFmtId="0" fontId="5" fillId="3" borderId="71" xfId="0" applyFont="1" applyFill="1" applyBorder="1" applyAlignment="1">
      <alignment vertical="center"/>
    </xf>
    <xf numFmtId="0" fontId="5" fillId="3" borderId="72" xfId="0" applyFont="1" applyFill="1" applyBorder="1"/>
    <xf numFmtId="0" fontId="5" fillId="0" borderId="50" xfId="0" applyFont="1" applyBorder="1" applyAlignment="1">
      <alignment vertical="center"/>
    </xf>
    <xf numFmtId="0" fontId="20" fillId="0" borderId="10" xfId="0" applyFont="1" applyBorder="1" applyAlignment="1">
      <alignment vertical="center"/>
    </xf>
    <xf numFmtId="0" fontId="5" fillId="3" borderId="14" xfId="0" applyFont="1" applyFill="1" applyBorder="1" applyAlignment="1">
      <alignment vertical="center"/>
    </xf>
    <xf numFmtId="0" fontId="5" fillId="0" borderId="73" xfId="0" applyFont="1" applyBorder="1" applyAlignment="1">
      <alignment vertical="center"/>
    </xf>
    <xf numFmtId="0" fontId="5" fillId="3" borderId="25" xfId="0" applyFont="1" applyFill="1" applyBorder="1" applyAlignment="1">
      <alignment vertical="center"/>
    </xf>
    <xf numFmtId="0" fontId="5" fillId="3" borderId="25" xfId="0" applyFont="1" applyFill="1" applyBorder="1"/>
    <xf numFmtId="0" fontId="5" fillId="3" borderId="12" xfId="0" applyFont="1" applyFill="1" applyBorder="1" applyAlignment="1">
      <alignment vertical="center"/>
    </xf>
    <xf numFmtId="0" fontId="5" fillId="3" borderId="74" xfId="0" applyFont="1" applyFill="1" applyBorder="1" applyAlignment="1">
      <alignment vertical="center"/>
    </xf>
    <xf numFmtId="0" fontId="5" fillId="3" borderId="75" xfId="0" applyFont="1" applyFill="1" applyBorder="1" applyAlignment="1">
      <alignment vertical="center"/>
    </xf>
    <xf numFmtId="0" fontId="7" fillId="3" borderId="0" xfId="0" applyFont="1" applyFill="1" applyAlignment="1">
      <alignment horizontal="left" vertical="top"/>
    </xf>
    <xf numFmtId="0" fontId="5" fillId="3" borderId="0" xfId="0" applyFont="1" applyFill="1" applyAlignment="1">
      <alignment vertical="top"/>
    </xf>
    <xf numFmtId="0" fontId="9" fillId="0" borderId="0" xfId="0" applyFont="1" applyAlignment="1">
      <alignment horizontal="right" vertical="center"/>
    </xf>
    <xf numFmtId="0" fontId="9" fillId="0" borderId="0" xfId="0" applyFont="1" applyAlignment="1">
      <alignment horizontal="left" vertical="center"/>
    </xf>
    <xf numFmtId="0" fontId="9" fillId="0" borderId="0" xfId="0" applyFont="1" applyAlignment="1">
      <alignment vertical="center"/>
    </xf>
    <xf numFmtId="183" fontId="3" fillId="2" borderId="0" xfId="0" applyNumberFormat="1" applyFont="1" applyFill="1" applyAlignment="1">
      <alignment horizontal="right" vertical="center"/>
    </xf>
    <xf numFmtId="0" fontId="32" fillId="3" borderId="0" xfId="0" applyFont="1" applyFill="1" applyAlignment="1">
      <alignment horizontal="left" vertical="top"/>
    </xf>
    <xf numFmtId="0" fontId="5" fillId="13" borderId="0" xfId="0" applyFont="1" applyFill="1"/>
    <xf numFmtId="0" fontId="7" fillId="13" borderId="0" xfId="5" applyFont="1" applyFill="1" applyAlignment="1">
      <alignment vertical="center" wrapText="1"/>
    </xf>
    <xf numFmtId="58" fontId="7" fillId="13" borderId="0" xfId="5" applyNumberFormat="1" applyFont="1" applyFill="1" applyAlignment="1">
      <alignment horizontal="left" vertical="center" wrapText="1"/>
    </xf>
    <xf numFmtId="0" fontId="6" fillId="13" borderId="0" xfId="5" applyFont="1" applyFill="1" applyAlignment="1">
      <alignment vertical="center" wrapText="1"/>
    </xf>
    <xf numFmtId="0" fontId="5" fillId="13" borderId="27" xfId="0" applyFont="1" applyFill="1" applyBorder="1"/>
    <xf numFmtId="0" fontId="7" fillId="13" borderId="13" xfId="5" applyFont="1" applyFill="1" applyBorder="1" applyAlignment="1">
      <alignment vertical="center" wrapText="1"/>
    </xf>
    <xf numFmtId="0" fontId="7" fillId="13" borderId="13" xfId="5" applyFont="1" applyFill="1" applyBorder="1" applyAlignment="1">
      <alignment horizontal="right" vertical="center" wrapText="1"/>
    </xf>
    <xf numFmtId="0" fontId="7" fillId="13" borderId="0" xfId="5" applyFont="1" applyFill="1" applyAlignment="1">
      <alignment horizontal="right" vertical="center" wrapText="1"/>
    </xf>
    <xf numFmtId="38" fontId="7" fillId="13" borderId="0" xfId="2" applyFont="1" applyFill="1">
      <alignment vertical="center"/>
    </xf>
    <xf numFmtId="0" fontId="1" fillId="13" borderId="0" xfId="0" applyFont="1" applyFill="1"/>
    <xf numFmtId="38" fontId="5" fillId="13" borderId="0" xfId="2" applyFont="1" applyFill="1">
      <alignment vertical="center"/>
    </xf>
    <xf numFmtId="38" fontId="5" fillId="0" borderId="0" xfId="1" applyFont="1" applyFill="1" applyAlignment="1">
      <alignment vertical="center"/>
    </xf>
    <xf numFmtId="0" fontId="1" fillId="0" borderId="0" xfId="0" applyFont="1" applyFill="1"/>
    <xf numFmtId="0" fontId="5" fillId="0" borderId="0" xfId="0" applyFont="1" applyFill="1"/>
    <xf numFmtId="0" fontId="9" fillId="3" borderId="0" xfId="0" applyFont="1" applyFill="1" applyAlignment="1">
      <alignment horizontal="right" vertical="center"/>
    </xf>
    <xf numFmtId="0" fontId="7" fillId="3" borderId="0" xfId="0" applyFont="1" applyFill="1" applyAlignment="1">
      <alignment horizontal="left" vertical="center" shrinkToFit="1"/>
    </xf>
    <xf numFmtId="177" fontId="5" fillId="2" borderId="0" xfId="0" applyNumberFormat="1" applyFont="1" applyFill="1" applyAlignment="1">
      <alignment horizontal="left" vertical="center"/>
    </xf>
    <xf numFmtId="0" fontId="5" fillId="2" borderId="0" xfId="0" applyFont="1" applyFill="1" applyAlignment="1">
      <alignment horizontal="left" vertical="center"/>
    </xf>
    <xf numFmtId="0" fontId="26" fillId="3" borderId="0" xfId="0" applyFont="1" applyFill="1" applyAlignment="1">
      <alignment vertical="center" shrinkToFit="1"/>
    </xf>
    <xf numFmtId="185" fontId="5" fillId="2" borderId="0" xfId="0" applyNumberFormat="1" applyFont="1" applyFill="1" applyAlignment="1">
      <alignment horizontal="left" vertical="center"/>
    </xf>
    <xf numFmtId="0" fontId="26" fillId="3" borderId="0" xfId="0" applyFont="1" applyFill="1" applyAlignment="1">
      <alignment horizontal="left" vertical="center" shrinkToFit="1"/>
    </xf>
    <xf numFmtId="0" fontId="5" fillId="3" borderId="0" xfId="0" applyFont="1" applyFill="1" applyAlignment="1">
      <alignment horizontal="center" vertical="center" shrinkToFit="1"/>
    </xf>
    <xf numFmtId="0" fontId="5" fillId="2" borderId="0" xfId="0" applyFont="1" applyFill="1" applyAlignment="1">
      <alignment vertical="center" shrinkToFit="1"/>
    </xf>
    <xf numFmtId="0" fontId="28" fillId="3" borderId="72" xfId="0" applyFont="1" applyFill="1" applyBorder="1" applyAlignment="1">
      <alignment horizontal="center" vertical="center"/>
    </xf>
    <xf numFmtId="0" fontId="5" fillId="3" borderId="53" xfId="0" applyFont="1" applyFill="1" applyBorder="1" applyAlignment="1">
      <alignment horizontal="center" vertical="center"/>
    </xf>
    <xf numFmtId="0" fontId="5" fillId="3" borderId="50" xfId="0" applyFont="1" applyFill="1" applyBorder="1" applyAlignment="1">
      <alignment horizontal="center" vertical="center"/>
    </xf>
    <xf numFmtId="0" fontId="5" fillId="3" borderId="48" xfId="0" applyFont="1" applyFill="1" applyBorder="1" applyAlignment="1">
      <alignment horizontal="center" vertical="center"/>
    </xf>
    <xf numFmtId="0" fontId="27" fillId="3" borderId="0" xfId="0" applyFont="1" applyFill="1" applyAlignment="1">
      <alignment horizontal="center" vertical="center"/>
    </xf>
    <xf numFmtId="0" fontId="5" fillId="3" borderId="0" xfId="0" applyFont="1" applyFill="1" applyAlignment="1">
      <alignment horizontal="left" vertical="center" wrapText="1"/>
    </xf>
    <xf numFmtId="0" fontId="9" fillId="2" borderId="18"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70" xfId="0" applyFont="1" applyFill="1" applyBorder="1" applyAlignment="1">
      <alignment horizontal="center" vertical="center"/>
    </xf>
    <xf numFmtId="0" fontId="9" fillId="2" borderId="76" xfId="0" applyFont="1" applyFill="1" applyBorder="1" applyAlignment="1">
      <alignment horizontal="center" vertical="center"/>
    </xf>
    <xf numFmtId="0" fontId="5" fillId="3" borderId="79" xfId="0" applyFont="1" applyFill="1" applyBorder="1" applyAlignment="1">
      <alignment horizontal="left" vertical="center" shrinkToFit="1"/>
    </xf>
    <xf numFmtId="0" fontId="0" fillId="0" borderId="80" xfId="0" applyBorder="1" applyAlignment="1">
      <alignment shrinkToFit="1"/>
    </xf>
    <xf numFmtId="0" fontId="0" fillId="0" borderId="81" xfId="0" applyBorder="1" applyAlignment="1">
      <alignment shrinkToFit="1"/>
    </xf>
    <xf numFmtId="0" fontId="5" fillId="3" borderId="13" xfId="0" applyFont="1" applyFill="1" applyBorder="1" applyAlignment="1">
      <alignment horizontal="center" vertical="center"/>
    </xf>
    <xf numFmtId="0" fontId="31" fillId="3" borderId="0" xfId="0" applyFont="1" applyFill="1" applyAlignment="1">
      <alignment horizontal="right" vertical="center"/>
    </xf>
    <xf numFmtId="0" fontId="9" fillId="2" borderId="31" xfId="0" applyFont="1" applyFill="1" applyBorder="1" applyAlignment="1">
      <alignment horizontal="center" vertical="center"/>
    </xf>
    <xf numFmtId="0" fontId="9" fillId="2" borderId="27"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48" xfId="0" applyFont="1" applyFill="1" applyBorder="1" applyAlignment="1">
      <alignment horizontal="center" vertical="center"/>
    </xf>
    <xf numFmtId="0" fontId="9" fillId="2" borderId="53" xfId="0" applyFont="1" applyFill="1" applyBorder="1" applyAlignment="1">
      <alignment horizontal="center" vertical="center"/>
    </xf>
    <xf numFmtId="186" fontId="5" fillId="2" borderId="53" xfId="0" applyNumberFormat="1" applyFont="1" applyFill="1" applyBorder="1" applyAlignment="1">
      <alignment horizontal="center" vertical="center"/>
    </xf>
    <xf numFmtId="186" fontId="5" fillId="2" borderId="50" xfId="0" applyNumberFormat="1" applyFont="1" applyFill="1" applyBorder="1" applyAlignment="1">
      <alignment horizontal="center" vertical="center"/>
    </xf>
    <xf numFmtId="186" fontId="5" fillId="2" borderId="48" xfId="0" applyNumberFormat="1" applyFont="1" applyFill="1" applyBorder="1" applyAlignment="1">
      <alignment horizontal="center" vertical="center"/>
    </xf>
    <xf numFmtId="3" fontId="29" fillId="2" borderId="53" xfId="0" applyNumberFormat="1" applyFont="1" applyFill="1" applyBorder="1" applyAlignment="1">
      <alignment horizontal="right"/>
    </xf>
    <xf numFmtId="3" fontId="29" fillId="2" borderId="50" xfId="0" applyNumberFormat="1" applyFont="1" applyFill="1" applyBorder="1" applyAlignment="1">
      <alignment horizontal="right"/>
    </xf>
    <xf numFmtId="3" fontId="29" fillId="2" borderId="50" xfId="0" applyNumberFormat="1" applyFont="1" applyFill="1" applyBorder="1"/>
    <xf numFmtId="0" fontId="5" fillId="3" borderId="60" xfId="0" applyFont="1" applyFill="1" applyBorder="1" applyAlignment="1">
      <alignment horizontal="left" vertical="center" shrinkToFit="1"/>
    </xf>
    <xf numFmtId="0" fontId="5" fillId="3" borderId="63" xfId="0" applyFont="1" applyFill="1" applyBorder="1" applyAlignment="1">
      <alignment horizontal="left" vertical="center" shrinkToFit="1"/>
    </xf>
    <xf numFmtId="0" fontId="5" fillId="2" borderId="18"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6" xfId="0" applyFont="1" applyFill="1" applyBorder="1" applyAlignment="1">
      <alignment horizontal="center" vertical="center"/>
    </xf>
    <xf numFmtId="0" fontId="4" fillId="3" borderId="77" xfId="0" applyFont="1" applyFill="1" applyBorder="1" applyAlignment="1">
      <alignment vertical="center"/>
    </xf>
    <xf numFmtId="0" fontId="4" fillId="3" borderId="37" xfId="0" applyFont="1" applyFill="1" applyBorder="1" applyAlignment="1">
      <alignment vertical="center"/>
    </xf>
    <xf numFmtId="0" fontId="4" fillId="3" borderId="40" xfId="0" applyFont="1" applyFill="1" applyBorder="1" applyAlignment="1">
      <alignment vertical="center"/>
    </xf>
    <xf numFmtId="0" fontId="4" fillId="3" borderId="73" xfId="0" applyFont="1" applyFill="1" applyBorder="1" applyAlignment="1">
      <alignment vertical="center" wrapText="1"/>
    </xf>
    <xf numFmtId="0" fontId="4" fillId="3" borderId="25" xfId="0" applyFont="1" applyFill="1" applyBorder="1" applyAlignment="1">
      <alignment vertical="center" wrapText="1"/>
    </xf>
    <xf numFmtId="0" fontId="4" fillId="3" borderId="78" xfId="0" applyFont="1" applyFill="1" applyBorder="1" applyAlignment="1">
      <alignment vertical="center" wrapText="1"/>
    </xf>
    <xf numFmtId="38" fontId="4" fillId="0" borderId="116" xfId="2" applyFont="1" applyBorder="1" applyAlignment="1">
      <alignment horizontal="right"/>
    </xf>
    <xf numFmtId="38" fontId="4" fillId="0" borderId="117" xfId="2" applyFont="1" applyBorder="1" applyAlignment="1">
      <alignment horizontal="right"/>
    </xf>
    <xf numFmtId="38" fontId="4" fillId="0" borderId="118" xfId="2" applyFont="1" applyBorder="1" applyAlignment="1">
      <alignment horizontal="right"/>
    </xf>
    <xf numFmtId="0" fontId="1" fillId="0" borderId="148" xfId="0" applyFont="1" applyBorder="1" applyAlignment="1">
      <alignment horizontal="center" vertical="center"/>
    </xf>
    <xf numFmtId="0" fontId="1" fillId="0" borderId="93" xfId="0" applyFont="1" applyBorder="1" applyAlignment="1">
      <alignment horizontal="center" vertical="center"/>
    </xf>
    <xf numFmtId="0" fontId="1" fillId="0" borderId="147" xfId="0" applyFont="1" applyBorder="1" applyAlignment="1">
      <alignment horizontal="center" vertical="center"/>
    </xf>
    <xf numFmtId="38" fontId="16" fillId="0" borderId="17" xfId="2" applyFont="1" applyBorder="1">
      <alignment vertical="center"/>
    </xf>
    <xf numFmtId="38" fontId="16" fillId="0" borderId="3" xfId="2" applyFont="1" applyBorder="1">
      <alignment vertical="center"/>
    </xf>
    <xf numFmtId="0" fontId="1" fillId="13" borderId="25" xfId="0" applyFont="1" applyFill="1" applyBorder="1"/>
    <xf numFmtId="38" fontId="9" fillId="0" borderId="155" xfId="2" applyFont="1" applyBorder="1" applyAlignment="1">
      <alignment horizontal="center" vertical="center"/>
    </xf>
    <xf numFmtId="38" fontId="9" fillId="0" borderId="150" xfId="2" applyFont="1" applyBorder="1" applyAlignment="1">
      <alignment horizontal="center" vertical="center"/>
    </xf>
    <xf numFmtId="38" fontId="9" fillId="0" borderId="85" xfId="2" applyFont="1" applyBorder="1" applyAlignment="1">
      <alignment horizontal="center" vertical="center"/>
    </xf>
    <xf numFmtId="38" fontId="9" fillId="0" borderId="89" xfId="2" applyFont="1" applyBorder="1" applyAlignment="1">
      <alignment horizontal="center" vertical="center"/>
    </xf>
    <xf numFmtId="38" fontId="16" fillId="0" borderId="9" xfId="2" applyFont="1" applyBorder="1" applyAlignment="1">
      <alignment vertical="center" wrapText="1" shrinkToFit="1"/>
    </xf>
    <xf numFmtId="38" fontId="16" fillId="0" borderId="15" xfId="2" applyFont="1" applyBorder="1" applyAlignment="1">
      <alignment vertical="center" wrapText="1" shrinkToFit="1"/>
    </xf>
    <xf numFmtId="38" fontId="19" fillId="0" borderId="10" xfId="2" applyFont="1" applyBorder="1">
      <alignment vertical="center"/>
    </xf>
    <xf numFmtId="38" fontId="19" fillId="0" borderId="164" xfId="2" applyFont="1" applyBorder="1">
      <alignment vertical="center"/>
    </xf>
    <xf numFmtId="38" fontId="16" fillId="0" borderId="8" xfId="2" applyFont="1" applyBorder="1">
      <alignment vertical="center"/>
    </xf>
    <xf numFmtId="38" fontId="9" fillId="2" borderId="165" xfId="2" applyFont="1" applyFill="1" applyBorder="1" applyAlignment="1">
      <alignment horizontal="center" vertical="center"/>
    </xf>
    <xf numFmtId="38" fontId="9" fillId="2" borderId="166" xfId="2" applyFont="1" applyFill="1" applyBorder="1" applyAlignment="1">
      <alignment horizontal="center" vertical="center"/>
    </xf>
    <xf numFmtId="38" fontId="9" fillId="2" borderId="30" xfId="2" applyFont="1" applyFill="1" applyBorder="1" applyAlignment="1">
      <alignment horizontal="center" vertical="center"/>
    </xf>
    <xf numFmtId="38" fontId="9" fillId="2" borderId="154" xfId="2" applyFont="1" applyFill="1" applyBorder="1" applyAlignment="1">
      <alignment horizontal="center" vertical="center"/>
    </xf>
    <xf numFmtId="38" fontId="9" fillId="0" borderId="23" xfId="5" applyNumberFormat="1" applyFont="1" applyBorder="1" applyAlignment="1">
      <alignment horizontal="right" vertical="center"/>
    </xf>
    <xf numFmtId="38" fontId="9" fillId="0" borderId="21" xfId="5" applyNumberFormat="1" applyFont="1" applyBorder="1" applyAlignment="1">
      <alignment horizontal="right" vertical="center"/>
    </xf>
    <xf numFmtId="38" fontId="9" fillId="0" borderId="22" xfId="5" applyNumberFormat="1" applyFont="1" applyBorder="1" applyAlignment="1">
      <alignment horizontal="right" vertical="center"/>
    </xf>
    <xf numFmtId="38" fontId="9" fillId="0" borderId="20" xfId="5" applyNumberFormat="1" applyFont="1" applyBorder="1" applyAlignment="1">
      <alignment horizontal="right" vertical="center"/>
    </xf>
    <xf numFmtId="38" fontId="9" fillId="0" borderId="0" xfId="5" applyNumberFormat="1" applyFont="1" applyAlignment="1">
      <alignment horizontal="right" vertical="center"/>
    </xf>
    <xf numFmtId="38" fontId="9" fillId="0" borderId="24" xfId="5" applyNumberFormat="1" applyFont="1" applyBorder="1" applyAlignment="1">
      <alignment horizontal="right" vertical="center"/>
    </xf>
    <xf numFmtId="38" fontId="9" fillId="0" borderId="43" xfId="5" applyNumberFormat="1" applyFont="1" applyBorder="1" applyAlignment="1">
      <alignment horizontal="right" vertical="center"/>
    </xf>
    <xf numFmtId="38" fontId="9" fillId="0" borderId="25" xfId="5" applyNumberFormat="1" applyFont="1" applyBorder="1" applyAlignment="1">
      <alignment horizontal="right" vertical="center"/>
    </xf>
    <xf numFmtId="38" fontId="9" fillId="0" borderId="26" xfId="5" applyNumberFormat="1" applyFont="1" applyBorder="1" applyAlignment="1">
      <alignment horizontal="right" vertical="center"/>
    </xf>
    <xf numFmtId="0" fontId="7" fillId="3" borderId="125" xfId="0" applyFont="1" applyFill="1" applyBorder="1" applyAlignment="1">
      <alignment horizontal="center" vertical="center" wrapText="1"/>
    </xf>
    <xf numFmtId="0" fontId="7" fillId="0" borderId="26" xfId="0" applyFont="1" applyBorder="1" applyAlignment="1">
      <alignment horizontal="center" vertical="center"/>
    </xf>
    <xf numFmtId="12" fontId="5" fillId="3" borderId="0" xfId="0" applyNumberFormat="1" applyFont="1" applyFill="1" applyAlignment="1">
      <alignment horizontal="center"/>
    </xf>
    <xf numFmtId="0" fontId="9" fillId="3" borderId="159" xfId="0" applyFont="1" applyFill="1" applyBorder="1" applyAlignment="1">
      <alignment horizontal="center" vertical="center"/>
    </xf>
    <xf numFmtId="0" fontId="9" fillId="3" borderId="125" xfId="0" applyFont="1" applyFill="1" applyBorder="1" applyAlignment="1">
      <alignment horizontal="center" vertical="center"/>
    </xf>
    <xf numFmtId="0" fontId="9" fillId="3" borderId="43" xfId="0" applyFont="1" applyFill="1" applyBorder="1" applyAlignment="1">
      <alignment horizontal="center" vertical="center"/>
    </xf>
    <xf numFmtId="0" fontId="9" fillId="3" borderId="26" xfId="0" applyFont="1" applyFill="1" applyBorder="1" applyAlignment="1">
      <alignment horizontal="center" vertical="center"/>
    </xf>
    <xf numFmtId="10" fontId="5" fillId="2" borderId="29" xfId="0" applyNumberFormat="1" applyFont="1" applyFill="1" applyBorder="1" applyAlignment="1">
      <alignment horizontal="center" vertical="center" wrapText="1"/>
    </xf>
    <xf numFmtId="10" fontId="5" fillId="2" borderId="92" xfId="0" applyNumberFormat="1" applyFont="1" applyFill="1" applyBorder="1" applyAlignment="1">
      <alignment horizontal="center" vertical="center" wrapText="1"/>
    </xf>
    <xf numFmtId="0" fontId="5" fillId="2" borderId="161" xfId="0" applyFont="1" applyFill="1" applyBorder="1" applyAlignment="1">
      <alignment horizontal="center" vertical="center"/>
    </xf>
    <xf numFmtId="0" fontId="5" fillId="2" borderId="162" xfId="0" applyFont="1" applyFill="1" applyBorder="1" applyAlignment="1">
      <alignment horizontal="center" vertical="center"/>
    </xf>
    <xf numFmtId="178" fontId="5" fillId="2" borderId="23" xfId="0" applyNumberFormat="1" applyFont="1" applyFill="1" applyBorder="1" applyAlignment="1">
      <alignment horizontal="right" vertical="center"/>
    </xf>
    <xf numFmtId="178" fontId="5" fillId="2" borderId="22" xfId="0" applyNumberFormat="1" applyFont="1" applyFill="1" applyBorder="1" applyAlignment="1">
      <alignment horizontal="right" vertical="center"/>
    </xf>
    <xf numFmtId="178" fontId="5" fillId="2" borderId="44" xfId="0" applyNumberFormat="1" applyFont="1" applyFill="1" applyBorder="1" applyAlignment="1">
      <alignment horizontal="right" vertical="center"/>
    </xf>
    <xf numFmtId="178" fontId="5" fillId="2" borderId="45" xfId="0" applyNumberFormat="1" applyFont="1" applyFill="1" applyBorder="1" applyAlignment="1">
      <alignment horizontal="right" vertical="center"/>
    </xf>
    <xf numFmtId="178" fontId="5" fillId="2" borderId="20" xfId="0" applyNumberFormat="1" applyFont="1" applyFill="1" applyBorder="1" applyAlignment="1">
      <alignment horizontal="right" vertical="center"/>
    </xf>
    <xf numFmtId="178" fontId="5" fillId="2" borderId="24" xfId="0" applyNumberFormat="1" applyFont="1" applyFill="1" applyBorder="1" applyAlignment="1">
      <alignment horizontal="right" vertical="center"/>
    </xf>
    <xf numFmtId="38" fontId="4" fillId="0" borderId="92" xfId="2" applyFont="1" applyBorder="1" applyAlignment="1">
      <alignment horizontal="center" vertical="center"/>
    </xf>
    <xf numFmtId="38" fontId="4" fillId="0" borderId="46" xfId="2" applyFont="1" applyBorder="1" applyAlignment="1">
      <alignment horizontal="center" vertical="center"/>
    </xf>
    <xf numFmtId="0" fontId="5" fillId="2" borderId="29" xfId="0" applyFont="1" applyFill="1" applyBorder="1" applyAlignment="1">
      <alignment horizontal="center" vertical="center"/>
    </xf>
    <xf numFmtId="0" fontId="5" fillId="2" borderId="119" xfId="0" applyFont="1" applyFill="1" applyBorder="1" applyAlignment="1">
      <alignment horizontal="center" vertical="center"/>
    </xf>
    <xf numFmtId="10" fontId="5" fillId="2" borderId="119" xfId="0" applyNumberFormat="1"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99" xfId="0" applyFont="1" applyFill="1" applyBorder="1" applyAlignment="1">
      <alignment horizontal="center" vertical="center" wrapText="1"/>
    </xf>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26" xfId="0" applyFont="1" applyFill="1" applyBorder="1" applyAlignment="1">
      <alignment horizontal="center" vertical="center"/>
    </xf>
    <xf numFmtId="0" fontId="9" fillId="3" borderId="159" xfId="0" applyFont="1" applyFill="1" applyBorder="1" applyAlignment="1">
      <alignment horizontal="center" vertical="center" wrapText="1"/>
    </xf>
    <xf numFmtId="0" fontId="9" fillId="3" borderId="125" xfId="0" applyFont="1" applyFill="1" applyBorder="1" applyAlignment="1">
      <alignment horizontal="center" vertical="center" wrapText="1"/>
    </xf>
    <xf numFmtId="0" fontId="9" fillId="3" borderId="43"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4" fillId="3" borderId="0" xfId="0" applyFont="1" applyFill="1"/>
    <xf numFmtId="38" fontId="9" fillId="0" borderId="94" xfId="2" applyFont="1" applyBorder="1" applyAlignment="1">
      <alignment horizontal="center" vertical="center"/>
    </xf>
    <xf numFmtId="38" fontId="9" fillId="0" borderId="119" xfId="2" applyFont="1" applyBorder="1" applyAlignment="1">
      <alignment horizontal="center" vertical="center"/>
    </xf>
    <xf numFmtId="38" fontId="9" fillId="0" borderId="146" xfId="2" applyFont="1" applyBorder="1" applyAlignment="1">
      <alignment horizontal="center" vertical="center"/>
    </xf>
    <xf numFmtId="38" fontId="9" fillId="3" borderId="133" xfId="2" applyFont="1" applyFill="1" applyBorder="1" applyAlignment="1">
      <alignment horizontal="center" vertical="center"/>
    </xf>
    <xf numFmtId="38" fontId="9" fillId="3" borderId="106" xfId="2" applyFont="1" applyFill="1" applyBorder="1" applyAlignment="1">
      <alignment horizontal="center" vertical="center"/>
    </xf>
    <xf numFmtId="38" fontId="9" fillId="0" borderId="23" xfId="2" applyFont="1" applyBorder="1" applyAlignment="1">
      <alignment horizontal="center" vertical="center"/>
    </xf>
    <xf numFmtId="38" fontId="9" fillId="0" borderId="21" xfId="2" applyFont="1" applyBorder="1" applyAlignment="1">
      <alignment horizontal="center" vertical="center"/>
    </xf>
    <xf numFmtId="38" fontId="9" fillId="0" borderId="22" xfId="2" applyFont="1" applyBorder="1" applyAlignment="1">
      <alignment horizontal="center" vertical="center"/>
    </xf>
    <xf numFmtId="38" fontId="9" fillId="0" borderId="20" xfId="2" applyFont="1" applyBorder="1" applyAlignment="1">
      <alignment horizontal="center" vertical="center"/>
    </xf>
    <xf numFmtId="38" fontId="9" fillId="0" borderId="0" xfId="2" applyFont="1" applyAlignment="1">
      <alignment horizontal="center" vertical="center"/>
    </xf>
    <xf numFmtId="38" fontId="9" fillId="0" borderId="24" xfId="2" applyFont="1" applyBorder="1" applyAlignment="1">
      <alignment horizontal="center" vertical="center"/>
    </xf>
    <xf numFmtId="38" fontId="18" fillId="0" borderId="18" xfId="2" applyFont="1" applyBorder="1" applyAlignment="1">
      <alignment horizontal="center" vertical="center" wrapText="1"/>
    </xf>
    <xf numFmtId="38" fontId="18" fillId="0" borderId="13" xfId="2" applyFont="1" applyBorder="1" applyAlignment="1">
      <alignment horizontal="center" vertical="center" wrapText="1"/>
    </xf>
    <xf numFmtId="38" fontId="18" fillId="0" borderId="28" xfId="2" applyFont="1" applyBorder="1" applyAlignment="1">
      <alignment horizontal="center" vertical="center" wrapText="1"/>
    </xf>
    <xf numFmtId="38" fontId="18" fillId="0" borderId="31" xfId="2" applyFont="1" applyBorder="1" applyAlignment="1">
      <alignment horizontal="center" vertical="center" wrapText="1"/>
    </xf>
    <xf numFmtId="38" fontId="18" fillId="0" borderId="0" xfId="2" applyFont="1" applyAlignment="1">
      <alignment horizontal="center" vertical="center" wrapText="1"/>
    </xf>
    <xf numFmtId="38" fontId="18" fillId="0" borderId="27" xfId="2" applyFont="1" applyBorder="1" applyAlignment="1">
      <alignment horizontal="center" vertical="center" wrapText="1"/>
    </xf>
    <xf numFmtId="38" fontId="9" fillId="0" borderId="133" xfId="2" applyFont="1" applyBorder="1" applyAlignment="1">
      <alignment horizontal="center" vertical="center"/>
    </xf>
    <xf numFmtId="38" fontId="9" fillId="0" borderId="106" xfId="2" applyFont="1" applyBorder="1" applyAlignment="1">
      <alignment horizontal="center" vertical="center"/>
    </xf>
    <xf numFmtId="40" fontId="9" fillId="2" borderId="30" xfId="2" applyNumberFormat="1" applyFont="1" applyFill="1" applyBorder="1" applyAlignment="1">
      <alignment horizontal="center" vertical="center"/>
    </xf>
    <xf numFmtId="40" fontId="9" fillId="2" borderId="154" xfId="2" applyNumberFormat="1" applyFont="1" applyFill="1" applyBorder="1" applyAlignment="1">
      <alignment horizontal="center" vertical="center"/>
    </xf>
    <xf numFmtId="38" fontId="9" fillId="0" borderId="37" xfId="2" applyFont="1" applyBorder="1">
      <alignment vertical="center"/>
    </xf>
    <xf numFmtId="38" fontId="9" fillId="2" borderId="37" xfId="2" applyFont="1" applyFill="1" applyBorder="1">
      <alignment vertical="center"/>
    </xf>
    <xf numFmtId="38" fontId="9" fillId="0" borderId="92" xfId="2" applyFont="1" applyBorder="1" applyAlignment="1">
      <alignment horizontal="center" vertical="center"/>
    </xf>
    <xf numFmtId="3" fontId="5" fillId="3" borderId="98" xfId="0" applyNumberFormat="1" applyFont="1" applyFill="1" applyBorder="1" applyAlignment="1">
      <alignment horizontal="center" vertical="center"/>
    </xf>
    <xf numFmtId="3" fontId="5" fillId="3" borderId="99" xfId="0" applyNumberFormat="1" applyFont="1" applyFill="1" applyBorder="1" applyAlignment="1">
      <alignment horizontal="center" vertical="center"/>
    </xf>
    <xf numFmtId="0" fontId="9" fillId="3" borderId="157" xfId="0" applyFont="1" applyFill="1" applyBorder="1" applyAlignment="1">
      <alignment horizontal="distributed" vertical="center"/>
    </xf>
    <xf numFmtId="0" fontId="9" fillId="3" borderId="117" xfId="0" applyFont="1" applyFill="1" applyBorder="1" applyAlignment="1">
      <alignment horizontal="distributed" vertical="center"/>
    </xf>
    <xf numFmtId="0" fontId="9" fillId="3" borderId="158" xfId="0" applyFont="1" applyFill="1" applyBorder="1" applyAlignment="1">
      <alignment horizontal="distributed" vertical="center"/>
    </xf>
    <xf numFmtId="0" fontId="9" fillId="3" borderId="70" xfId="0" applyFont="1" applyFill="1" applyBorder="1" applyAlignment="1">
      <alignment horizontal="distributed" vertical="center"/>
    </xf>
    <xf numFmtId="0" fontId="9" fillId="3" borderId="72" xfId="0" applyFont="1" applyFill="1" applyBorder="1" applyAlignment="1">
      <alignment horizontal="distributed" vertical="center"/>
    </xf>
    <xf numFmtId="0" fontId="9" fillId="3" borderId="45" xfId="0" applyFont="1" applyFill="1" applyBorder="1" applyAlignment="1">
      <alignment horizontal="distributed" vertical="center"/>
    </xf>
    <xf numFmtId="38" fontId="9" fillId="0" borderId="30" xfId="2" applyFont="1" applyBorder="1" applyAlignment="1">
      <alignment horizontal="center" vertical="center"/>
    </xf>
    <xf numFmtId="38" fontId="9" fillId="0" borderId="23" xfId="2" applyFont="1" applyBorder="1" applyAlignment="1">
      <alignment horizontal="center" vertical="center" wrapText="1"/>
    </xf>
    <xf numFmtId="3" fontId="5" fillId="9" borderId="92" xfId="0" applyNumberFormat="1" applyFont="1" applyFill="1" applyBorder="1" applyAlignment="1">
      <alignment horizontal="center" vertical="center"/>
    </xf>
    <xf numFmtId="3" fontId="5" fillId="9" borderId="35" xfId="0" applyNumberFormat="1" applyFont="1" applyFill="1" applyBorder="1" applyAlignment="1">
      <alignment horizontal="center" vertical="center"/>
    </xf>
    <xf numFmtId="40" fontId="9" fillId="0" borderId="30" xfId="2" applyNumberFormat="1" applyFont="1" applyBorder="1" applyAlignment="1">
      <alignment horizontal="center" vertical="center"/>
    </xf>
    <xf numFmtId="40" fontId="9" fillId="0" borderId="154" xfId="2" applyNumberFormat="1" applyFont="1" applyBorder="1" applyAlignment="1">
      <alignment horizontal="center" vertical="center"/>
    </xf>
    <xf numFmtId="0" fontId="7" fillId="3" borderId="91" xfId="0" applyFont="1" applyFill="1" applyBorder="1" applyAlignment="1">
      <alignment horizontal="center" vertical="center" wrapText="1"/>
    </xf>
    <xf numFmtId="0" fontId="7" fillId="3" borderId="92" xfId="0" applyFont="1" applyFill="1" applyBorder="1" applyAlignment="1">
      <alignment horizontal="center" vertical="center"/>
    </xf>
    <xf numFmtId="3" fontId="5" fillId="3" borderId="132" xfId="0" applyNumberFormat="1" applyFont="1" applyFill="1" applyBorder="1" applyAlignment="1">
      <alignment horizontal="center" vertical="center"/>
    </xf>
    <xf numFmtId="3" fontId="5" fillId="3" borderId="4" xfId="0" applyNumberFormat="1" applyFont="1" applyFill="1" applyBorder="1" applyAlignment="1">
      <alignment horizontal="center" vertical="center"/>
    </xf>
    <xf numFmtId="10" fontId="5" fillId="2" borderId="84" xfId="0" applyNumberFormat="1" applyFont="1" applyFill="1" applyBorder="1" applyAlignment="1">
      <alignment horizontal="center" vertical="center"/>
    </xf>
    <xf numFmtId="0" fontId="5" fillId="2" borderId="11"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84" xfId="0" applyFont="1" applyFill="1" applyBorder="1" applyAlignment="1">
      <alignment horizontal="center" vertical="center"/>
    </xf>
    <xf numFmtId="0" fontId="7" fillId="3" borderId="47" xfId="0" applyFont="1" applyFill="1" applyBorder="1" applyAlignment="1">
      <alignment horizontal="center" vertical="center" wrapText="1"/>
    </xf>
    <xf numFmtId="0" fontId="7" fillId="3" borderId="46" xfId="0" applyFont="1" applyFill="1" applyBorder="1" applyAlignment="1">
      <alignment horizontal="center" vertical="center" wrapText="1"/>
    </xf>
    <xf numFmtId="0" fontId="9" fillId="9" borderId="138" xfId="0" applyFont="1" applyFill="1" applyBorder="1" applyAlignment="1">
      <alignment horizontal="center" vertical="center" wrapText="1"/>
    </xf>
    <xf numFmtId="0" fontId="9" fillId="9" borderId="139" xfId="0" applyFont="1" applyFill="1" applyBorder="1" applyAlignment="1">
      <alignment horizontal="center" vertical="center" wrapText="1"/>
    </xf>
    <xf numFmtId="0" fontId="9" fillId="9" borderId="140" xfId="0" applyFont="1" applyFill="1" applyBorder="1" applyAlignment="1">
      <alignment horizontal="center" vertical="center" wrapText="1"/>
    </xf>
    <xf numFmtId="3" fontId="5" fillId="2" borderId="92" xfId="0" applyNumberFormat="1" applyFont="1" applyFill="1" applyBorder="1" applyAlignment="1">
      <alignment horizontal="center" vertical="center"/>
    </xf>
    <xf numFmtId="3" fontId="5" fillId="2" borderId="35" xfId="0" applyNumberFormat="1" applyFont="1" applyFill="1" applyBorder="1" applyAlignment="1">
      <alignment horizontal="center" vertical="center"/>
    </xf>
    <xf numFmtId="0" fontId="9" fillId="3" borderId="91" xfId="0" applyFont="1" applyFill="1" applyBorder="1" applyAlignment="1">
      <alignment horizontal="center" vertical="center"/>
    </xf>
    <xf numFmtId="0" fontId="9" fillId="0" borderId="92" xfId="0" applyFont="1" applyBorder="1" applyAlignment="1">
      <alignment horizontal="center" vertical="center"/>
    </xf>
    <xf numFmtId="3" fontId="5" fillId="7" borderId="97" xfId="0" applyNumberFormat="1" applyFont="1" applyFill="1" applyBorder="1" applyAlignment="1">
      <alignment horizontal="center" vertical="center"/>
    </xf>
    <xf numFmtId="3" fontId="5" fillId="7" borderId="84" xfId="0" applyNumberFormat="1" applyFont="1" applyFill="1" applyBorder="1" applyAlignment="1">
      <alignment horizontal="center" vertical="center"/>
    </xf>
    <xf numFmtId="38" fontId="9" fillId="11" borderId="155" xfId="2" applyFont="1" applyFill="1" applyBorder="1" applyAlignment="1">
      <alignment horizontal="center" vertical="center"/>
    </xf>
    <xf numFmtId="38" fontId="9" fillId="11" borderId="150" xfId="2" applyFont="1" applyFill="1" applyBorder="1" applyAlignment="1">
      <alignment horizontal="center" vertical="center"/>
    </xf>
    <xf numFmtId="38" fontId="9" fillId="11" borderId="85" xfId="2" applyFont="1" applyFill="1" applyBorder="1" applyAlignment="1">
      <alignment horizontal="center" vertical="center"/>
    </xf>
    <xf numFmtId="38" fontId="9" fillId="11" borderId="89" xfId="2" applyFont="1" applyFill="1" applyBorder="1" applyAlignment="1">
      <alignment horizontal="center" vertical="center"/>
    </xf>
    <xf numFmtId="0" fontId="13" fillId="0" borderId="0" xfId="1" applyNumberFormat="1" applyFont="1" applyAlignment="1">
      <alignment horizontal="center" vertical="center" shrinkToFit="1"/>
    </xf>
    <xf numFmtId="0" fontId="13" fillId="0" borderId="0" xfId="0" applyFont="1" applyAlignment="1">
      <alignment horizontal="center" vertical="center" shrinkToFit="1"/>
    </xf>
    <xf numFmtId="38" fontId="7" fillId="0" borderId="0" xfId="1" applyFont="1" applyAlignment="1">
      <alignment horizontal="distributed" vertical="center"/>
    </xf>
    <xf numFmtId="38" fontId="9" fillId="0" borderId="35" xfId="2" applyFont="1" applyBorder="1">
      <alignment vertical="center"/>
    </xf>
    <xf numFmtId="38" fontId="18" fillId="0" borderId="70" xfId="2" applyFont="1" applyBorder="1" applyAlignment="1">
      <alignment horizontal="center" vertical="center" wrapText="1"/>
    </xf>
    <xf numFmtId="38" fontId="18" fillId="0" borderId="72" xfId="2" applyFont="1" applyBorder="1" applyAlignment="1">
      <alignment horizontal="center" vertical="center" wrapText="1"/>
    </xf>
    <xf numFmtId="38" fontId="18" fillId="0" borderId="76" xfId="2" applyFont="1" applyBorder="1" applyAlignment="1">
      <alignment horizontal="center" vertical="center" wrapText="1"/>
    </xf>
    <xf numFmtId="38" fontId="9" fillId="11" borderId="133" xfId="2" applyFont="1" applyFill="1" applyBorder="1" applyAlignment="1">
      <alignment horizontal="center" vertical="center"/>
    </xf>
    <xf numFmtId="38" fontId="9" fillId="11" borderId="106" xfId="2" applyFont="1" applyFill="1" applyBorder="1" applyAlignment="1">
      <alignment horizontal="center" vertical="center"/>
    </xf>
    <xf numFmtId="38" fontId="9" fillId="0" borderId="163" xfId="2" applyFont="1" applyBorder="1" applyAlignment="1">
      <alignment horizontal="center" vertical="center"/>
    </xf>
    <xf numFmtId="3" fontId="5" fillId="3" borderId="1" xfId="0" applyNumberFormat="1" applyFont="1" applyFill="1" applyBorder="1" applyAlignment="1">
      <alignment horizontal="center" vertical="center"/>
    </xf>
    <xf numFmtId="3" fontId="5" fillId="2" borderId="145"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38" fontId="9" fillId="2" borderId="41" xfId="2" applyFont="1" applyFill="1" applyBorder="1" applyAlignment="1" applyProtection="1">
      <alignment horizontal="center" vertical="center" shrinkToFit="1"/>
      <protection locked="0"/>
    </xf>
    <xf numFmtId="38" fontId="9" fillId="2" borderId="60" xfId="2" applyFont="1" applyFill="1" applyBorder="1" applyAlignment="1" applyProtection="1">
      <alignment horizontal="center" vertical="center" shrinkToFit="1"/>
      <protection locked="0"/>
    </xf>
    <xf numFmtId="0" fontId="13" fillId="3" borderId="0" xfId="0" applyFont="1" applyFill="1" applyAlignment="1">
      <alignment horizontal="distributed" vertical="center"/>
    </xf>
    <xf numFmtId="0" fontId="13" fillId="3" borderId="72" xfId="0" applyFont="1" applyFill="1" applyBorder="1" applyAlignment="1">
      <alignment horizontal="distributed" vertical="center"/>
    </xf>
    <xf numFmtId="38" fontId="9" fillId="0" borderId="121" xfId="2" applyFont="1" applyBorder="1" applyAlignment="1">
      <alignment horizontal="right" vertical="center" shrinkToFit="1"/>
    </xf>
    <xf numFmtId="38" fontId="9" fillId="0" borderId="127" xfId="2" applyFont="1" applyBorder="1" applyAlignment="1">
      <alignment horizontal="right" vertical="center" shrinkToFit="1"/>
    </xf>
    <xf numFmtId="38" fontId="9" fillId="0" borderId="122" xfId="2" applyFont="1" applyBorder="1" applyAlignment="1">
      <alignment horizontal="right" vertical="center" shrinkToFit="1"/>
    </xf>
    <xf numFmtId="38" fontId="9" fillId="0" borderId="123" xfId="2" applyFont="1" applyBorder="1" applyAlignment="1">
      <alignment horizontal="right" vertical="center" shrinkToFit="1"/>
    </xf>
    <xf numFmtId="38" fontId="9" fillId="0" borderId="17" xfId="2" applyFont="1" applyBorder="1" applyAlignment="1">
      <alignment horizontal="center" vertical="center"/>
    </xf>
    <xf numFmtId="38" fontId="9" fillId="0" borderId="19" xfId="2" applyFont="1" applyBorder="1" applyAlignment="1">
      <alignment horizontal="center" vertical="center"/>
    </xf>
    <xf numFmtId="3" fontId="5" fillId="2" borderId="133" xfId="0" applyNumberFormat="1" applyFont="1" applyFill="1" applyBorder="1" applyAlignment="1">
      <alignment horizontal="center" vertical="center"/>
    </xf>
    <xf numFmtId="3" fontId="5" fillId="2" borderId="29" xfId="0" applyNumberFormat="1" applyFont="1" applyFill="1" applyBorder="1" applyAlignment="1">
      <alignment horizontal="center" vertical="center"/>
    </xf>
    <xf numFmtId="38" fontId="9" fillId="0" borderId="134" xfId="2" applyFont="1" applyBorder="1" applyAlignment="1">
      <alignment horizontal="center" vertical="center"/>
    </xf>
    <xf numFmtId="38" fontId="9" fillId="0" borderId="135" xfId="2" applyFont="1" applyBorder="1" applyAlignment="1">
      <alignment horizontal="center" vertical="center"/>
    </xf>
    <xf numFmtId="38" fontId="9" fillId="0" borderId="136" xfId="2" applyFont="1" applyBorder="1" applyAlignment="1">
      <alignment horizontal="center" vertical="center"/>
    </xf>
    <xf numFmtId="0" fontId="9" fillId="4" borderId="86" xfId="0" applyFont="1" applyFill="1" applyBorder="1" applyAlignment="1">
      <alignment horizontal="distributed" vertical="center"/>
    </xf>
    <xf numFmtId="0" fontId="9" fillId="4" borderId="87" xfId="0" applyFont="1" applyFill="1" applyBorder="1" applyAlignment="1">
      <alignment horizontal="distributed" vertical="center"/>
    </xf>
    <xf numFmtId="0" fontId="9" fillId="4" borderId="88" xfId="0" applyFont="1" applyFill="1" applyBorder="1" applyAlignment="1">
      <alignment horizontal="distributed" vertical="center"/>
    </xf>
    <xf numFmtId="0" fontId="9" fillId="4" borderId="89" xfId="0" applyFont="1" applyFill="1" applyBorder="1" applyAlignment="1">
      <alignment horizontal="distributed" vertical="center"/>
    </xf>
    <xf numFmtId="0" fontId="9" fillId="4" borderId="90" xfId="0" applyFont="1" applyFill="1" applyBorder="1" applyAlignment="1">
      <alignment horizontal="distributed" vertical="center"/>
    </xf>
    <xf numFmtId="0" fontId="9" fillId="4" borderId="33" xfId="0" applyFont="1" applyFill="1" applyBorder="1" applyAlignment="1">
      <alignment horizontal="distributed" vertical="center"/>
    </xf>
    <xf numFmtId="38" fontId="9" fillId="0" borderId="29" xfId="2" applyFont="1" applyBorder="1">
      <alignment vertical="center"/>
    </xf>
    <xf numFmtId="38" fontId="9" fillId="0" borderId="156" xfId="2" applyFont="1" applyBorder="1">
      <alignment vertical="center"/>
    </xf>
    <xf numFmtId="38" fontId="9" fillId="0" borderId="96" xfId="2" applyFont="1" applyBorder="1">
      <alignment vertical="center"/>
    </xf>
    <xf numFmtId="38" fontId="18" fillId="0" borderId="37" xfId="2" applyFont="1" applyBorder="1" applyAlignment="1">
      <alignment horizontal="right" vertical="center" shrinkToFit="1"/>
    </xf>
    <xf numFmtId="40" fontId="9" fillId="0" borderId="30" xfId="2" applyNumberFormat="1" applyFont="1" applyBorder="1" applyAlignment="1">
      <alignment horizontal="center" vertical="center" shrinkToFit="1"/>
    </xf>
    <xf numFmtId="40" fontId="9" fillId="0" borderId="154" xfId="2" applyNumberFormat="1" applyFont="1" applyBorder="1" applyAlignment="1">
      <alignment horizontal="center" vertical="center" shrinkToFit="1"/>
    </xf>
    <xf numFmtId="40" fontId="9" fillId="0" borderId="90" xfId="2" applyNumberFormat="1" applyFont="1" applyBorder="1" applyAlignment="1">
      <alignment horizontal="center" vertical="center"/>
    </xf>
    <xf numFmtId="3" fontId="5" fillId="0" borderId="92" xfId="0" applyNumberFormat="1" applyFont="1" applyBorder="1" applyAlignment="1">
      <alignment horizontal="center" vertical="center"/>
    </xf>
    <xf numFmtId="3" fontId="5" fillId="0" borderId="35" xfId="0" applyNumberFormat="1" applyFont="1" applyBorder="1" applyAlignment="1">
      <alignment horizontal="center" vertical="center"/>
    </xf>
    <xf numFmtId="38" fontId="18" fillId="0" borderId="0" xfId="2" applyFont="1" applyAlignment="1">
      <alignment horizontal="right" vertical="center" shrinkToFit="1"/>
    </xf>
    <xf numFmtId="38" fontId="9" fillId="0" borderId="149" xfId="2" applyFont="1" applyBorder="1" applyAlignment="1">
      <alignment horizontal="center" vertical="center"/>
    </xf>
    <xf numFmtId="38" fontId="9" fillId="2" borderId="143" xfId="2" applyFont="1" applyFill="1" applyBorder="1" applyAlignment="1" applyProtection="1">
      <alignment horizontal="center" vertical="center" shrinkToFit="1"/>
      <protection locked="0"/>
    </xf>
    <xf numFmtId="38" fontId="9" fillId="2" borderId="144" xfId="2" applyFont="1" applyFill="1" applyBorder="1" applyAlignment="1" applyProtection="1">
      <alignment horizontal="center" vertical="center" shrinkToFit="1"/>
      <protection locked="0"/>
    </xf>
    <xf numFmtId="38" fontId="9" fillId="0" borderId="35" xfId="2" applyFont="1" applyBorder="1" applyAlignment="1">
      <alignment horizontal="center" vertical="center"/>
    </xf>
    <xf numFmtId="38" fontId="18" fillId="0" borderId="5" xfId="2" applyFont="1" applyBorder="1" applyAlignment="1">
      <alignment horizontal="center" vertical="center" wrapText="1"/>
    </xf>
    <xf numFmtId="38" fontId="18" fillId="0" borderId="137" xfId="2" applyFont="1" applyBorder="1" applyAlignment="1">
      <alignment horizontal="center" vertical="center" wrapText="1"/>
    </xf>
    <xf numFmtId="38" fontId="18" fillId="0" borderId="1" xfId="2" applyFont="1" applyBorder="1" applyAlignment="1">
      <alignment horizontal="center" vertical="center" wrapText="1"/>
    </xf>
    <xf numFmtId="38" fontId="18" fillId="0" borderId="6" xfId="2" applyFont="1" applyBorder="1" applyAlignment="1">
      <alignment horizontal="center" vertical="center" wrapText="1"/>
    </xf>
    <xf numFmtId="38" fontId="18" fillId="0" borderId="35" xfId="2" applyFont="1" applyBorder="1" applyAlignment="1">
      <alignment horizontal="center" vertical="center" wrapText="1"/>
    </xf>
    <xf numFmtId="38" fontId="18" fillId="0" borderId="2" xfId="2" applyFont="1" applyBorder="1" applyAlignment="1">
      <alignment horizontal="center" vertical="center" wrapText="1"/>
    </xf>
    <xf numFmtId="38" fontId="9" fillId="0" borderId="0" xfId="2" applyFont="1">
      <alignment vertical="center"/>
    </xf>
    <xf numFmtId="38" fontId="4" fillId="0" borderId="43" xfId="2" applyFont="1" applyBorder="1" applyAlignment="1">
      <alignment horizontal="center" vertical="center"/>
    </xf>
    <xf numFmtId="3" fontId="5" fillId="3" borderId="137" xfId="0" applyNumberFormat="1" applyFont="1" applyFill="1" applyBorder="1" applyAlignment="1">
      <alignment horizontal="center" vertical="center"/>
    </xf>
    <xf numFmtId="0" fontId="9" fillId="0" borderId="128" xfId="5" applyFont="1" applyBorder="1" applyAlignment="1">
      <alignment horizontal="center" vertical="center"/>
    </xf>
    <xf numFmtId="0" fontId="9" fillId="0" borderId="129" xfId="5" applyFont="1" applyBorder="1" applyAlignment="1">
      <alignment horizontal="center" vertical="center"/>
    </xf>
    <xf numFmtId="0" fontId="9" fillId="0" borderId="130" xfId="5" applyFont="1" applyBorder="1" applyAlignment="1">
      <alignment horizontal="center" vertical="center"/>
    </xf>
    <xf numFmtId="38" fontId="9" fillId="0" borderId="131" xfId="2" applyFont="1" applyBorder="1" applyAlignment="1">
      <alignment horizontal="right" vertical="center" shrinkToFit="1"/>
    </xf>
    <xf numFmtId="38" fontId="9" fillId="0" borderId="3" xfId="2" applyFont="1" applyBorder="1" applyAlignment="1">
      <alignment horizontal="right" vertical="center" shrinkToFit="1"/>
    </xf>
    <xf numFmtId="38" fontId="9" fillId="0" borderId="128" xfId="2" applyFont="1" applyBorder="1" applyAlignment="1">
      <alignment horizontal="center" vertical="center"/>
    </xf>
    <xf numFmtId="38" fontId="9" fillId="0" borderId="129" xfId="2" applyFont="1" applyBorder="1" applyAlignment="1">
      <alignment horizontal="center" vertical="center"/>
    </xf>
    <xf numFmtId="38" fontId="9" fillId="0" borderId="130" xfId="2" applyFont="1" applyBorder="1" applyAlignment="1">
      <alignment horizontal="center" vertical="center"/>
    </xf>
    <xf numFmtId="38" fontId="9" fillId="0" borderId="134" xfId="2" applyFont="1" applyBorder="1" applyAlignment="1">
      <alignment horizontal="center" vertical="center" shrinkToFit="1"/>
    </xf>
    <xf numFmtId="38" fontId="9" fillId="0" borderId="135" xfId="2" applyFont="1" applyBorder="1" applyAlignment="1">
      <alignment horizontal="center" vertical="center" shrinkToFit="1"/>
    </xf>
    <xf numFmtId="38" fontId="9" fillId="0" borderId="136" xfId="2" applyFont="1" applyBorder="1" applyAlignment="1">
      <alignment horizontal="center" vertical="center" shrinkToFit="1"/>
    </xf>
    <xf numFmtId="3" fontId="5" fillId="8" borderId="97" xfId="0" applyNumberFormat="1" applyFont="1" applyFill="1" applyBorder="1" applyAlignment="1">
      <alignment horizontal="center" vertical="center"/>
    </xf>
    <xf numFmtId="3" fontId="5" fillId="8" borderId="84" xfId="0" applyNumberFormat="1" applyFont="1" applyFill="1" applyBorder="1" applyAlignment="1">
      <alignment horizontal="center" vertical="center"/>
    </xf>
    <xf numFmtId="0" fontId="9" fillId="9" borderId="18" xfId="0" applyFont="1" applyFill="1" applyBorder="1" applyAlignment="1">
      <alignment horizontal="distributed" vertical="top" wrapText="1"/>
    </xf>
    <xf numFmtId="0" fontId="9" fillId="9" borderId="13" xfId="0" applyFont="1" applyFill="1" applyBorder="1" applyAlignment="1">
      <alignment horizontal="distributed" vertical="top" wrapText="1"/>
    </xf>
    <xf numFmtId="0" fontId="9" fillId="9" borderId="125" xfId="0" applyFont="1" applyFill="1" applyBorder="1" applyAlignment="1">
      <alignment horizontal="distributed" vertical="top" wrapText="1"/>
    </xf>
    <xf numFmtId="3" fontId="5" fillId="2" borderId="84" xfId="0" applyNumberFormat="1" applyFont="1" applyFill="1" applyBorder="1" applyAlignment="1">
      <alignment horizontal="center" vertical="center"/>
    </xf>
    <xf numFmtId="3" fontId="5" fillId="2" borderId="85" xfId="0" applyNumberFormat="1" applyFont="1" applyFill="1" applyBorder="1" applyAlignment="1">
      <alignment horizontal="center" vertical="center"/>
    </xf>
    <xf numFmtId="38" fontId="9" fillId="0" borderId="152" xfId="2" applyFont="1" applyBorder="1">
      <alignment vertical="center"/>
    </xf>
    <xf numFmtId="38" fontId="9" fillId="0" borderId="153" xfId="2" applyFont="1" applyBorder="1">
      <alignment vertical="center"/>
    </xf>
    <xf numFmtId="38" fontId="9" fillId="0" borderId="35" xfId="2" applyFont="1" applyBorder="1" applyAlignment="1">
      <alignment horizontal="center" vertical="center" wrapText="1"/>
    </xf>
    <xf numFmtId="0" fontId="5" fillId="5" borderId="6" xfId="0" applyFont="1" applyFill="1" applyBorder="1" applyAlignment="1">
      <alignment horizontal="right" vertical="center" textRotation="255"/>
    </xf>
    <xf numFmtId="0" fontId="5" fillId="5" borderId="148" xfId="0" applyFont="1" applyFill="1" applyBorder="1" applyAlignment="1">
      <alignment horizontal="right" vertical="center" textRotation="255"/>
    </xf>
    <xf numFmtId="38" fontId="9" fillId="2" borderId="0" xfId="2" applyFont="1" applyFill="1">
      <alignment vertical="center"/>
    </xf>
    <xf numFmtId="0" fontId="9" fillId="8" borderId="86" xfId="0" applyFont="1" applyFill="1" applyBorder="1" applyAlignment="1">
      <alignment horizontal="distributed" vertical="center" wrapText="1"/>
    </xf>
    <xf numFmtId="0" fontId="4" fillId="8" borderId="87" xfId="0" applyFont="1" applyFill="1" applyBorder="1" applyAlignment="1">
      <alignment horizontal="distributed" vertical="center" wrapText="1"/>
    </xf>
    <xf numFmtId="0" fontId="4" fillId="8" borderId="88" xfId="0" applyFont="1" applyFill="1" applyBorder="1" applyAlignment="1">
      <alignment horizontal="distributed" vertical="center" wrapText="1"/>
    </xf>
    <xf numFmtId="0" fontId="4" fillId="8" borderId="44" xfId="0" applyFont="1" applyFill="1" applyBorder="1" applyAlignment="1">
      <alignment horizontal="distributed" vertical="center" wrapText="1"/>
    </xf>
    <xf numFmtId="0" fontId="4" fillId="8" borderId="72" xfId="0" applyFont="1" applyFill="1" applyBorder="1" applyAlignment="1">
      <alignment horizontal="distributed" vertical="center" wrapText="1"/>
    </xf>
    <xf numFmtId="0" fontId="4" fillId="8" borderId="45" xfId="0" applyFont="1" applyFill="1" applyBorder="1" applyAlignment="1">
      <alignment horizontal="distributed" vertical="center" wrapText="1"/>
    </xf>
    <xf numFmtId="38" fontId="9" fillId="0" borderId="101" xfId="2" applyFont="1" applyBorder="1" applyAlignment="1">
      <alignment horizontal="right" vertical="center" shrinkToFit="1"/>
    </xf>
    <xf numFmtId="38" fontId="9" fillId="0" borderId="109" xfId="2" applyFont="1" applyBorder="1" applyAlignment="1">
      <alignment horizontal="right" vertical="center" shrinkToFit="1"/>
    </xf>
    <xf numFmtId="38" fontId="9" fillId="2" borderId="100" xfId="2" applyFont="1" applyFill="1" applyBorder="1" applyProtection="1">
      <alignment vertical="center"/>
      <protection locked="0"/>
    </xf>
    <xf numFmtId="38" fontId="9" fillId="2" borderId="101" xfId="2" applyFont="1" applyFill="1" applyBorder="1" applyProtection="1">
      <alignment vertical="center"/>
      <protection locked="0"/>
    </xf>
    <xf numFmtId="0" fontId="5" fillId="8" borderId="147" xfId="0" applyFont="1" applyFill="1" applyBorder="1" applyAlignment="1">
      <alignment horizontal="right" vertical="center"/>
    </xf>
    <xf numFmtId="0" fontId="5" fillId="8" borderId="148" xfId="0" applyFont="1" applyFill="1" applyBorder="1" applyAlignment="1">
      <alignment horizontal="right" vertical="center"/>
    </xf>
    <xf numFmtId="40" fontId="9" fillId="2" borderId="160" xfId="2" applyNumberFormat="1" applyFont="1" applyFill="1" applyBorder="1" applyAlignment="1">
      <alignment horizontal="center" vertical="center"/>
    </xf>
    <xf numFmtId="38" fontId="9" fillId="2" borderId="150" xfId="2" applyFont="1" applyFill="1" applyBorder="1" applyAlignment="1">
      <alignment horizontal="center" vertical="center"/>
    </xf>
    <xf numFmtId="38" fontId="9" fillId="2" borderId="151" xfId="2" applyFont="1" applyFill="1" applyBorder="1" applyAlignment="1">
      <alignment horizontal="center" vertical="center"/>
    </xf>
    <xf numFmtId="38" fontId="9" fillId="2" borderId="89" xfId="2" applyFont="1" applyFill="1" applyBorder="1" applyAlignment="1">
      <alignment horizontal="center" vertical="center"/>
    </xf>
    <xf numFmtId="38" fontId="9" fillId="2" borderId="90" xfId="2" applyFont="1" applyFill="1" applyBorder="1" applyAlignment="1">
      <alignment horizontal="center" vertical="center"/>
    </xf>
    <xf numFmtId="38" fontId="9" fillId="2" borderId="101" xfId="2" applyFont="1" applyFill="1" applyBorder="1" applyAlignment="1" applyProtection="1">
      <alignment horizontal="right" vertical="center" shrinkToFit="1"/>
      <protection locked="0"/>
    </xf>
    <xf numFmtId="38" fontId="9" fillId="0" borderId="108" xfId="2" applyFont="1" applyBorder="1" applyAlignment="1">
      <alignment horizontal="center" vertical="center"/>
    </xf>
    <xf numFmtId="38" fontId="9" fillId="0" borderId="120" xfId="2" applyFont="1" applyBorder="1" applyAlignment="1">
      <alignment horizontal="center" vertical="center"/>
    </xf>
    <xf numFmtId="38" fontId="9" fillId="2" borderId="121" xfId="2" applyFont="1" applyFill="1" applyBorder="1" applyAlignment="1" applyProtection="1">
      <alignment horizontal="right" vertical="center" shrinkToFit="1"/>
      <protection locked="0"/>
    </xf>
    <xf numFmtId="3" fontId="5" fillId="2" borderId="97" xfId="0" applyNumberFormat="1" applyFont="1" applyFill="1" applyBorder="1" applyAlignment="1">
      <alignment horizontal="center" vertical="center"/>
    </xf>
    <xf numFmtId="38" fontId="9" fillId="0" borderId="29" xfId="2" applyFont="1" applyBorder="1" applyAlignment="1">
      <alignment horizontal="center" vertical="center"/>
    </xf>
    <xf numFmtId="38" fontId="9" fillId="0" borderId="43" xfId="2" applyFont="1" applyBorder="1" applyAlignment="1">
      <alignment horizontal="center" vertical="center"/>
    </xf>
    <xf numFmtId="38" fontId="9" fillId="0" borderId="25" xfId="2" applyFont="1" applyBorder="1" applyAlignment="1">
      <alignment horizontal="center" vertical="center"/>
    </xf>
    <xf numFmtId="38" fontId="9" fillId="2" borderId="141" xfId="2" applyFont="1" applyFill="1" applyBorder="1" applyAlignment="1" applyProtection="1">
      <alignment horizontal="center" vertical="center" shrinkToFit="1"/>
      <protection locked="0"/>
    </xf>
    <xf numFmtId="38" fontId="9" fillId="2" borderId="142" xfId="2" applyFont="1" applyFill="1" applyBorder="1" applyAlignment="1" applyProtection="1">
      <alignment horizontal="center" vertical="center" shrinkToFit="1"/>
      <protection locked="0"/>
    </xf>
    <xf numFmtId="38" fontId="9" fillId="2" borderId="126" xfId="2" applyFont="1" applyFill="1" applyBorder="1" applyProtection="1">
      <alignment vertical="center"/>
      <protection locked="0"/>
    </xf>
    <xf numFmtId="38" fontId="9" fillId="2" borderId="121" xfId="2" applyFont="1" applyFill="1" applyBorder="1" applyProtection="1">
      <alignment vertical="center"/>
      <protection locked="0"/>
    </xf>
    <xf numFmtId="0" fontId="14" fillId="3" borderId="18" xfId="0" applyFont="1" applyFill="1" applyBorder="1" applyAlignment="1">
      <alignment horizontal="distributed" vertical="center" wrapText="1"/>
    </xf>
    <xf numFmtId="0" fontId="14" fillId="3" borderId="13" xfId="0" applyFont="1" applyFill="1" applyBorder="1" applyAlignment="1">
      <alignment horizontal="distributed" vertical="center" wrapText="1"/>
    </xf>
    <xf numFmtId="0" fontId="14" fillId="3" borderId="125" xfId="0" applyFont="1" applyFill="1" applyBorder="1" applyAlignment="1">
      <alignment horizontal="distributed" vertical="center" wrapText="1"/>
    </xf>
    <xf numFmtId="0" fontId="14" fillId="3" borderId="70" xfId="0" applyFont="1" applyFill="1" applyBorder="1" applyAlignment="1">
      <alignment horizontal="distributed" vertical="center" wrapText="1"/>
    </xf>
    <xf numFmtId="0" fontId="14" fillId="3" borderId="72" xfId="0" applyFont="1" applyFill="1" applyBorder="1" applyAlignment="1">
      <alignment horizontal="distributed" vertical="center" wrapText="1"/>
    </xf>
    <xf numFmtId="0" fontId="14" fillId="3" borderId="45" xfId="0" applyFont="1" applyFill="1" applyBorder="1" applyAlignment="1">
      <alignment horizontal="distributed" vertical="center" wrapText="1"/>
    </xf>
    <xf numFmtId="38" fontId="14" fillId="10" borderId="0" xfId="2" applyFont="1" applyFill="1" applyAlignment="1">
      <alignment horizontal="distributed" vertical="center" wrapText="1"/>
    </xf>
    <xf numFmtId="0" fontId="7" fillId="13" borderId="0" xfId="5" applyFont="1" applyFill="1" applyAlignment="1">
      <alignment vertical="center" wrapText="1"/>
    </xf>
    <xf numFmtId="0" fontId="9" fillId="3" borderId="84" xfId="0" applyFont="1" applyFill="1" applyBorder="1" applyAlignment="1">
      <alignment horizontal="center" vertical="center"/>
    </xf>
    <xf numFmtId="0" fontId="9" fillId="3" borderId="119"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70" xfId="0" applyFont="1" applyFill="1" applyBorder="1" applyAlignment="1">
      <alignment horizontal="center" vertical="center"/>
    </xf>
    <xf numFmtId="0" fontId="9" fillId="3" borderId="72" xfId="0" applyFont="1" applyFill="1" applyBorder="1" applyAlignment="1">
      <alignment horizontal="center" vertical="center"/>
    </xf>
    <xf numFmtId="0" fontId="9" fillId="3" borderId="76" xfId="0" applyFont="1" applyFill="1" applyBorder="1" applyAlignment="1">
      <alignment horizontal="center" vertical="center"/>
    </xf>
    <xf numFmtId="58" fontId="9" fillId="2" borderId="18" xfId="0" applyNumberFormat="1" applyFont="1" applyFill="1" applyBorder="1" applyAlignment="1">
      <alignment horizontal="center" vertical="center"/>
    </xf>
    <xf numFmtId="0" fontId="9" fillId="2" borderId="13" xfId="0" applyFont="1" applyFill="1" applyBorder="1" applyAlignment="1">
      <alignment horizontal="center" vertical="center"/>
    </xf>
    <xf numFmtId="0" fontId="9" fillId="2" borderId="72" xfId="0" applyFont="1" applyFill="1" applyBorder="1" applyAlignment="1">
      <alignment horizontal="center" vertical="center"/>
    </xf>
    <xf numFmtId="0" fontId="9" fillId="2" borderId="70" xfId="0" applyFont="1" applyFill="1" applyBorder="1" applyAlignment="1">
      <alignment horizontal="center"/>
    </xf>
    <xf numFmtId="0" fontId="9" fillId="2" borderId="72" xfId="0" applyFont="1" applyFill="1" applyBorder="1" applyAlignment="1">
      <alignment horizontal="center"/>
    </xf>
    <xf numFmtId="0" fontId="9" fillId="2" borderId="76" xfId="0" applyFont="1" applyFill="1" applyBorder="1" applyAlignment="1">
      <alignment horizontal="center"/>
    </xf>
    <xf numFmtId="177" fontId="4" fillId="2" borderId="13" xfId="0" applyNumberFormat="1" applyFont="1" applyFill="1" applyBorder="1" applyAlignment="1">
      <alignment horizontal="left" vertical="top"/>
    </xf>
    <xf numFmtId="0" fontId="5" fillId="3" borderId="13" xfId="0" applyFont="1" applyFill="1" applyBorder="1" applyAlignment="1"/>
    <xf numFmtId="0" fontId="5" fillId="3" borderId="28" xfId="0" applyFont="1" applyFill="1" applyBorder="1" applyAlignment="1"/>
    <xf numFmtId="38" fontId="15" fillId="10" borderId="0" xfId="2" applyFont="1" applyFill="1" applyAlignment="1">
      <alignment vertical="center" wrapText="1"/>
    </xf>
    <xf numFmtId="6" fontId="9" fillId="3" borderId="18" xfId="3" applyFont="1" applyFill="1" applyBorder="1" applyAlignment="1">
      <alignment horizontal="center" vertical="center"/>
    </xf>
    <xf numFmtId="6" fontId="9" fillId="3" borderId="13" xfId="3" applyFont="1" applyFill="1" applyBorder="1" applyAlignment="1">
      <alignment horizontal="center" vertical="center"/>
    </xf>
    <xf numFmtId="6" fontId="9" fillId="3" borderId="28" xfId="3" applyFont="1" applyFill="1" applyBorder="1" applyAlignment="1">
      <alignment horizontal="center" vertical="center"/>
    </xf>
    <xf numFmtId="6" fontId="9" fillId="3" borderId="70" xfId="3" applyFont="1" applyFill="1" applyBorder="1" applyAlignment="1">
      <alignment horizontal="center" vertical="center"/>
    </xf>
    <xf numFmtId="6" fontId="9" fillId="3" borderId="72" xfId="3" applyFont="1" applyFill="1" applyBorder="1" applyAlignment="1">
      <alignment horizontal="center" vertical="center"/>
    </xf>
    <xf numFmtId="6" fontId="9" fillId="3" borderId="76" xfId="3" applyFont="1" applyFill="1" applyBorder="1" applyAlignment="1">
      <alignment horizontal="center" vertical="center"/>
    </xf>
    <xf numFmtId="0" fontId="13" fillId="3" borderId="0" xfId="0" applyFont="1" applyFill="1" applyAlignment="1">
      <alignment horizontal="left" vertical="center"/>
    </xf>
    <xf numFmtId="0" fontId="13" fillId="3" borderId="72" xfId="0" applyFont="1" applyFill="1" applyBorder="1" applyAlignment="1">
      <alignment horizontal="left" vertical="center"/>
    </xf>
    <xf numFmtId="58" fontId="9" fillId="2" borderId="20" xfId="0" applyNumberFormat="1" applyFont="1" applyFill="1" applyBorder="1" applyAlignment="1">
      <alignment horizontal="center" vertical="center"/>
    </xf>
    <xf numFmtId="0" fontId="9" fillId="2" borderId="44" xfId="0" applyFont="1" applyFill="1" applyBorder="1" applyAlignment="1">
      <alignment horizontal="center" vertical="center"/>
    </xf>
    <xf numFmtId="0" fontId="7" fillId="13" borderId="72" xfId="5" applyFont="1" applyFill="1" applyBorder="1" applyAlignment="1">
      <alignment vertical="center" wrapText="1"/>
    </xf>
    <xf numFmtId="0" fontId="5" fillId="0" borderId="31" xfId="0" applyFont="1" applyBorder="1" applyAlignment="1">
      <alignment horizontal="center" vertical="center"/>
    </xf>
    <xf numFmtId="0" fontId="5" fillId="0" borderId="0" xfId="0" applyFont="1" applyAlignment="1">
      <alignment horizontal="center" vertical="center"/>
    </xf>
    <xf numFmtId="0" fontId="9" fillId="4" borderId="23" xfId="0" applyFont="1" applyFill="1" applyBorder="1" applyAlignment="1">
      <alignment horizontal="distributed" vertical="center" wrapText="1"/>
    </xf>
    <xf numFmtId="0" fontId="9" fillId="4" borderId="21" xfId="0" applyFont="1" applyFill="1" applyBorder="1" applyAlignment="1">
      <alignment horizontal="distributed" vertical="center" wrapText="1"/>
    </xf>
    <xf numFmtId="0" fontId="9" fillId="4" borderId="22" xfId="0" applyFont="1" applyFill="1" applyBorder="1" applyAlignment="1">
      <alignment horizontal="distributed" vertical="center" wrapText="1"/>
    </xf>
    <xf numFmtId="0" fontId="9" fillId="4" borderId="89" xfId="0" applyFont="1" applyFill="1" applyBorder="1" applyAlignment="1">
      <alignment horizontal="distributed" vertical="center" wrapText="1"/>
    </xf>
    <xf numFmtId="0" fontId="9" fillId="4" borderId="90" xfId="0" applyFont="1" applyFill="1" applyBorder="1" applyAlignment="1">
      <alignment horizontal="distributed" vertical="center" wrapText="1"/>
    </xf>
    <xf numFmtId="0" fontId="9" fillId="4" borderId="33" xfId="0" applyFont="1" applyFill="1" applyBorder="1" applyAlignment="1">
      <alignment horizontal="distributed" vertical="center" wrapText="1"/>
    </xf>
    <xf numFmtId="0" fontId="9" fillId="3" borderId="18" xfId="0" applyFont="1" applyFill="1" applyBorder="1" applyAlignment="1">
      <alignment horizontal="distributed" vertical="center" wrapText="1"/>
    </xf>
    <xf numFmtId="0" fontId="9" fillId="3" borderId="13" xfId="0" applyFont="1" applyFill="1" applyBorder="1" applyAlignment="1">
      <alignment horizontal="distributed" vertical="center" wrapText="1"/>
    </xf>
    <xf numFmtId="0" fontId="9" fillId="3" borderId="125" xfId="0" applyFont="1" applyFill="1" applyBorder="1" applyAlignment="1">
      <alignment horizontal="distributed" vertical="center" wrapText="1"/>
    </xf>
    <xf numFmtId="0" fontId="9" fillId="3" borderId="31" xfId="0" applyFont="1" applyFill="1" applyBorder="1" applyAlignment="1">
      <alignment horizontal="distributed" vertical="center" wrapText="1"/>
    </xf>
    <xf numFmtId="0" fontId="9" fillId="3" borderId="0" xfId="0" applyFont="1" applyFill="1" applyAlignment="1">
      <alignment horizontal="distributed" vertical="center" wrapText="1"/>
    </xf>
    <xf numFmtId="0" fontId="9" fillId="3" borderId="24" xfId="0" applyFont="1" applyFill="1" applyBorder="1" applyAlignment="1">
      <alignment horizontal="distributed" vertical="center" wrapText="1"/>
    </xf>
    <xf numFmtId="0" fontId="9" fillId="3" borderId="14" xfId="0" applyFont="1" applyFill="1" applyBorder="1" applyAlignment="1">
      <alignment horizontal="distributed" vertical="center" wrapText="1"/>
    </xf>
    <xf numFmtId="0" fontId="9" fillId="3" borderId="25" xfId="0" applyFont="1" applyFill="1" applyBorder="1" applyAlignment="1">
      <alignment horizontal="distributed" vertical="center" wrapText="1"/>
    </xf>
    <xf numFmtId="0" fontId="9" fillId="3" borderId="26" xfId="0" applyFont="1" applyFill="1" applyBorder="1" applyAlignment="1">
      <alignment horizontal="distributed" vertical="center" wrapText="1"/>
    </xf>
    <xf numFmtId="0" fontId="9" fillId="3" borderId="93" xfId="0" applyFont="1" applyFill="1" applyBorder="1" applyAlignment="1">
      <alignment horizontal="center" vertical="center"/>
    </xf>
    <xf numFmtId="0" fontId="9" fillId="3" borderId="94" xfId="0" applyFont="1" applyFill="1" applyBorder="1" applyAlignment="1">
      <alignment horizontal="center" vertical="center"/>
    </xf>
    <xf numFmtId="58" fontId="7" fillId="3" borderId="13" xfId="0" applyNumberFormat="1" applyFont="1" applyFill="1" applyBorder="1" applyAlignment="1">
      <alignment horizontal="center" vertical="center"/>
    </xf>
    <xf numFmtId="58" fontId="7" fillId="3" borderId="0" xfId="0" applyNumberFormat="1" applyFont="1" applyFill="1" applyAlignment="1">
      <alignment horizontal="center" vertical="center"/>
    </xf>
    <xf numFmtId="3" fontId="5" fillId="4" borderId="97" xfId="0" applyNumberFormat="1" applyFont="1" applyFill="1" applyBorder="1" applyAlignment="1">
      <alignment horizontal="center" vertical="center"/>
    </xf>
    <xf numFmtId="3" fontId="5" fillId="4" borderId="84" xfId="0" applyNumberFormat="1" applyFont="1" applyFill="1" applyBorder="1" applyAlignment="1">
      <alignment horizontal="center" vertical="center"/>
    </xf>
    <xf numFmtId="3" fontId="5" fillId="2" borderId="46" xfId="0" applyNumberFormat="1" applyFont="1" applyFill="1" applyBorder="1" applyAlignment="1">
      <alignment horizontal="center" vertical="center"/>
    </xf>
    <xf numFmtId="3" fontId="5" fillId="2" borderId="2" xfId="0" applyNumberFormat="1" applyFont="1" applyFill="1" applyBorder="1" applyAlignment="1">
      <alignment horizontal="center" vertical="center"/>
    </xf>
    <xf numFmtId="0" fontId="22" fillId="3" borderId="13" xfId="0" applyFont="1" applyFill="1" applyBorder="1" applyAlignment="1">
      <alignment horizontal="left" vertical="top" wrapText="1"/>
    </xf>
    <xf numFmtId="0" fontId="22" fillId="3" borderId="0" xfId="0" applyFont="1" applyFill="1" applyAlignment="1">
      <alignment horizontal="left" vertical="top" wrapText="1"/>
    </xf>
    <xf numFmtId="38" fontId="9" fillId="0" borderId="3" xfId="2" applyFont="1" applyBorder="1" applyAlignment="1">
      <alignment horizontal="center" vertical="center"/>
    </xf>
    <xf numFmtId="0" fontId="5" fillId="3" borderId="91" xfId="0" applyFont="1" applyFill="1" applyBorder="1" applyAlignment="1">
      <alignment horizontal="distributed" vertical="center" wrapText="1"/>
    </xf>
    <xf numFmtId="0" fontId="5" fillId="3" borderId="84" xfId="0" applyFont="1" applyFill="1" applyBorder="1" applyAlignment="1">
      <alignment horizontal="distributed" vertical="center" wrapText="1"/>
    </xf>
    <xf numFmtId="0" fontId="5" fillId="3" borderId="92" xfId="0" applyFont="1" applyFill="1" applyBorder="1" applyAlignment="1">
      <alignment horizontal="distributed" vertical="center" wrapText="1"/>
    </xf>
    <xf numFmtId="38" fontId="9" fillId="2" borderId="124" xfId="2" applyFont="1" applyFill="1" applyBorder="1" applyProtection="1">
      <alignment vertical="center"/>
      <protection locked="0"/>
    </xf>
    <xf numFmtId="38" fontId="9" fillId="2" borderId="122" xfId="2" applyFont="1" applyFill="1" applyBorder="1" applyProtection="1">
      <alignment vertical="center"/>
      <protection locked="0"/>
    </xf>
    <xf numFmtId="3" fontId="5" fillId="2" borderId="82" xfId="0" applyNumberFormat="1" applyFont="1" applyFill="1" applyBorder="1" applyAlignment="1">
      <alignment horizontal="center" vertical="center"/>
    </xf>
    <xf numFmtId="3" fontId="5" fillId="2" borderId="102" xfId="0" applyNumberFormat="1" applyFont="1" applyFill="1" applyBorder="1" applyAlignment="1">
      <alignment horizontal="center" vertical="center"/>
    </xf>
    <xf numFmtId="0" fontId="4" fillId="0" borderId="31" xfId="0" applyFont="1" applyBorder="1" applyAlignment="1">
      <alignment horizontal="left" vertical="center" wrapText="1"/>
    </xf>
    <xf numFmtId="0" fontId="4" fillId="0" borderId="0" xfId="0" applyFont="1" applyAlignment="1">
      <alignment horizontal="left" vertical="center" wrapText="1"/>
    </xf>
    <xf numFmtId="38" fontId="9" fillId="2" borderId="122" xfId="2" applyFont="1" applyFill="1" applyBorder="1" applyAlignment="1" applyProtection="1">
      <alignment horizontal="right" vertical="center" shrinkToFit="1"/>
      <protection locked="0"/>
    </xf>
    <xf numFmtId="0" fontId="9" fillId="2" borderId="24" xfId="0" applyFont="1" applyFill="1" applyBorder="1" applyAlignment="1">
      <alignment horizontal="center" vertical="center"/>
    </xf>
    <xf numFmtId="0" fontId="9" fillId="2" borderId="45" xfId="0" applyFont="1" applyFill="1" applyBorder="1" applyAlignment="1">
      <alignment horizontal="center" vertical="center"/>
    </xf>
    <xf numFmtId="38" fontId="9" fillId="0" borderId="110" xfId="2" applyFont="1" applyBorder="1" applyAlignment="1">
      <alignment horizontal="center" vertical="center"/>
    </xf>
    <xf numFmtId="38" fontId="9" fillId="0" borderId="111" xfId="2" applyFont="1" applyBorder="1" applyAlignment="1">
      <alignment horizontal="center" vertical="center"/>
    </xf>
    <xf numFmtId="38" fontId="9" fillId="0" borderId="112" xfId="2" applyFont="1" applyBorder="1" applyAlignment="1">
      <alignment horizontal="center" vertical="center"/>
    </xf>
    <xf numFmtId="38" fontId="9" fillId="0" borderId="113" xfId="2" applyFont="1" applyBorder="1">
      <alignment vertical="center"/>
    </xf>
    <xf numFmtId="38" fontId="9" fillId="0" borderId="114" xfId="2" applyFont="1" applyBorder="1">
      <alignment vertical="center"/>
    </xf>
    <xf numFmtId="38" fontId="9" fillId="0" borderId="115" xfId="2" applyFont="1" applyBorder="1">
      <alignment vertical="center"/>
    </xf>
    <xf numFmtId="38" fontId="9" fillId="0" borderId="26" xfId="2" applyFont="1" applyBorder="1" applyAlignment="1">
      <alignment horizontal="center" vertical="center"/>
    </xf>
    <xf numFmtId="38" fontId="9" fillId="0" borderId="23" xfId="2" applyFont="1" applyBorder="1" applyAlignment="1">
      <alignment horizontal="right" vertical="center"/>
    </xf>
    <xf numFmtId="38" fontId="9" fillId="0" borderId="21" xfId="2" applyFont="1" applyBorder="1" applyAlignment="1">
      <alignment horizontal="right" vertical="center"/>
    </xf>
    <xf numFmtId="38" fontId="9" fillId="0" borderId="22" xfId="2" applyFont="1" applyBorder="1" applyAlignment="1">
      <alignment horizontal="right" vertical="center"/>
    </xf>
    <xf numFmtId="38" fontId="9" fillId="0" borderId="20" xfId="2" applyFont="1" applyBorder="1" applyAlignment="1">
      <alignment horizontal="right" vertical="center"/>
    </xf>
    <xf numFmtId="38" fontId="9" fillId="0" borderId="0" xfId="2" applyFont="1" applyAlignment="1">
      <alignment horizontal="right" vertical="center"/>
    </xf>
    <xf numFmtId="38" fontId="9" fillId="0" borderId="24" xfId="2" applyFont="1" applyBorder="1" applyAlignment="1">
      <alignment horizontal="right" vertical="center"/>
    </xf>
    <xf numFmtId="38" fontId="9" fillId="0" borderId="43" xfId="2" applyFont="1" applyBorder="1" applyAlignment="1">
      <alignment horizontal="right" vertical="center"/>
    </xf>
    <xf numFmtId="38" fontId="9" fillId="0" borderId="25" xfId="2" applyFont="1" applyBorder="1" applyAlignment="1">
      <alignment horizontal="right" vertical="center"/>
    </xf>
    <xf numFmtId="38" fontId="9" fillId="0" borderId="26" xfId="2" applyFont="1" applyBorder="1" applyAlignment="1">
      <alignment horizontal="right" vertical="center"/>
    </xf>
    <xf numFmtId="0" fontId="9" fillId="3" borderId="91" xfId="0" applyFont="1" applyFill="1" applyBorder="1" applyAlignment="1">
      <alignment horizontal="distributed" vertical="center" wrapText="1"/>
    </xf>
    <xf numFmtId="0" fontId="9" fillId="3" borderId="84" xfId="0" applyFont="1" applyFill="1" applyBorder="1" applyAlignment="1">
      <alignment horizontal="distributed" vertical="center"/>
    </xf>
    <xf numFmtId="0" fontId="9" fillId="3" borderId="92" xfId="0" applyFont="1" applyFill="1" applyBorder="1" applyAlignment="1">
      <alignment horizontal="distributed" vertical="center"/>
    </xf>
    <xf numFmtId="0" fontId="5" fillId="3" borderId="91" xfId="0" applyFont="1" applyFill="1" applyBorder="1" applyAlignment="1">
      <alignment horizontal="distributed" vertical="center"/>
    </xf>
    <xf numFmtId="0" fontId="5" fillId="0" borderId="84" xfId="0" applyFont="1" applyBorder="1" applyAlignment="1">
      <alignment horizontal="distributed" vertical="center"/>
    </xf>
    <xf numFmtId="0" fontId="5" fillId="0" borderId="92" xfId="0" applyFont="1" applyBorder="1" applyAlignment="1">
      <alignment horizontal="distributed" vertical="center"/>
    </xf>
    <xf numFmtId="38" fontId="14" fillId="10" borderId="116" xfId="2" applyFont="1" applyFill="1" applyBorder="1" applyAlignment="1">
      <alignment horizontal="distributed" vertical="center" wrapText="1"/>
    </xf>
    <xf numFmtId="38" fontId="14" fillId="10" borderId="117" xfId="2" applyFont="1" applyFill="1" applyBorder="1" applyAlignment="1">
      <alignment horizontal="distributed" vertical="center" wrapText="1"/>
    </xf>
    <xf numFmtId="38" fontId="14" fillId="10" borderId="118" xfId="2" applyFont="1" applyFill="1" applyBorder="1" applyAlignment="1">
      <alignment horizontal="distributed" vertical="center" wrapText="1"/>
    </xf>
    <xf numFmtId="38" fontId="14" fillId="10" borderId="167" xfId="2" applyFont="1" applyFill="1" applyBorder="1" applyAlignment="1">
      <alignment horizontal="distributed" vertical="center" wrapText="1"/>
    </xf>
    <xf numFmtId="38" fontId="14" fillId="10" borderId="139" xfId="2" applyFont="1" applyFill="1" applyBorder="1" applyAlignment="1">
      <alignment horizontal="distributed" vertical="center" wrapText="1"/>
    </xf>
    <xf numFmtId="38" fontId="14" fillId="10" borderId="168" xfId="2" applyFont="1" applyFill="1" applyBorder="1" applyAlignment="1">
      <alignment horizontal="distributed" vertical="center" wrapText="1"/>
    </xf>
    <xf numFmtId="0" fontId="5" fillId="3" borderId="47" xfId="0" applyFont="1" applyFill="1" applyBorder="1" applyAlignment="1">
      <alignment horizontal="distributed" vertical="center" wrapText="1"/>
    </xf>
    <xf numFmtId="0" fontId="5" fillId="3" borderId="82" xfId="0" applyFont="1" applyFill="1" applyBorder="1" applyAlignment="1">
      <alignment horizontal="distributed" vertical="center" wrapText="1"/>
    </xf>
    <xf numFmtId="0" fontId="5" fillId="3" borderId="46" xfId="0" applyFont="1" applyFill="1" applyBorder="1" applyAlignment="1">
      <alignment horizontal="distributed" vertical="center" wrapText="1"/>
    </xf>
    <xf numFmtId="0" fontId="5" fillId="3" borderId="0" xfId="0" applyFont="1" applyFill="1" applyAlignment="1">
      <alignment horizontal="right"/>
    </xf>
    <xf numFmtId="0" fontId="4" fillId="3" borderId="18"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70" xfId="0" applyFont="1" applyFill="1" applyBorder="1" applyAlignment="1">
      <alignment horizontal="center" vertical="center" wrapText="1"/>
    </xf>
    <xf numFmtId="0" fontId="4" fillId="3" borderId="72" xfId="0" applyFont="1" applyFill="1" applyBorder="1" applyAlignment="1">
      <alignment horizontal="center" vertical="center" wrapText="1"/>
    </xf>
    <xf numFmtId="0" fontId="4" fillId="3" borderId="76" xfId="0" applyFont="1" applyFill="1" applyBorder="1" applyAlignment="1">
      <alignment horizontal="center" vertical="center" wrapText="1"/>
    </xf>
    <xf numFmtId="0" fontId="5" fillId="7" borderId="83" xfId="0" applyFont="1" applyFill="1" applyBorder="1" applyAlignment="1">
      <alignment horizontal="right" vertical="center"/>
    </xf>
    <xf numFmtId="0" fontId="5" fillId="6" borderId="83" xfId="0" applyFont="1" applyFill="1" applyBorder="1" applyAlignment="1">
      <alignment horizontal="right" vertical="center"/>
    </xf>
    <xf numFmtId="0" fontId="9" fillId="6" borderId="86" xfId="0" applyFont="1" applyFill="1" applyBorder="1" applyAlignment="1">
      <alignment horizontal="distributed" vertical="center"/>
    </xf>
    <xf numFmtId="0" fontId="9" fillId="6" borderId="87" xfId="0" applyFont="1" applyFill="1" applyBorder="1" applyAlignment="1">
      <alignment horizontal="distributed" vertical="center"/>
    </xf>
    <xf numFmtId="0" fontId="9" fillId="6" borderId="88" xfId="0" applyFont="1" applyFill="1" applyBorder="1" applyAlignment="1">
      <alignment horizontal="distributed" vertical="center"/>
    </xf>
    <xf numFmtId="0" fontId="9" fillId="6" borderId="89" xfId="0" applyFont="1" applyFill="1" applyBorder="1" applyAlignment="1">
      <alignment horizontal="distributed" vertical="center"/>
    </xf>
    <xf numFmtId="0" fontId="9" fillId="6" borderId="90" xfId="0" applyFont="1" applyFill="1" applyBorder="1" applyAlignment="1">
      <alignment horizontal="distributed" vertical="center"/>
    </xf>
    <xf numFmtId="0" fontId="9" fillId="6" borderId="33" xfId="0" applyFont="1" applyFill="1" applyBorder="1" applyAlignment="1">
      <alignment horizontal="distributed" vertical="center"/>
    </xf>
    <xf numFmtId="0" fontId="9" fillId="7" borderId="86" xfId="0" applyFont="1" applyFill="1" applyBorder="1" applyAlignment="1">
      <alignment horizontal="distributed" vertical="center"/>
    </xf>
    <xf numFmtId="0" fontId="9" fillId="7" borderId="87" xfId="0" applyFont="1" applyFill="1" applyBorder="1" applyAlignment="1">
      <alignment horizontal="distributed" vertical="center"/>
    </xf>
    <xf numFmtId="0" fontId="9" fillId="7" borderId="88" xfId="0" applyFont="1" applyFill="1" applyBorder="1" applyAlignment="1">
      <alignment horizontal="distributed" vertical="center"/>
    </xf>
    <xf numFmtId="0" fontId="9" fillId="7" borderId="20" xfId="0" applyFont="1" applyFill="1" applyBorder="1" applyAlignment="1">
      <alignment horizontal="distributed" vertical="center"/>
    </xf>
    <xf numFmtId="0" fontId="9" fillId="7" borderId="0" xfId="0" applyFont="1" applyFill="1" applyAlignment="1">
      <alignment horizontal="distributed" vertical="center"/>
    </xf>
    <xf numFmtId="0" fontId="9" fillId="7" borderId="24" xfId="0" applyFont="1" applyFill="1" applyBorder="1" applyAlignment="1">
      <alignment horizontal="distributed" vertical="center"/>
    </xf>
    <xf numFmtId="3" fontId="5" fillId="6" borderId="97" xfId="0" applyNumberFormat="1" applyFont="1" applyFill="1" applyBorder="1" applyAlignment="1">
      <alignment horizontal="center" vertical="center"/>
    </xf>
    <xf numFmtId="3" fontId="5" fillId="6" borderId="84" xfId="0" applyNumberFormat="1" applyFont="1" applyFill="1" applyBorder="1" applyAlignment="1">
      <alignment horizontal="center" vertical="center"/>
    </xf>
    <xf numFmtId="0" fontId="9" fillId="3" borderId="0" xfId="0" applyFont="1" applyFill="1" applyAlignment="1">
      <alignment horizontal="right"/>
    </xf>
    <xf numFmtId="0" fontId="5" fillId="12" borderId="0" xfId="0" applyFont="1" applyFill="1"/>
    <xf numFmtId="0" fontId="6" fillId="3" borderId="18" xfId="0" applyFont="1" applyFill="1" applyBorder="1" applyAlignment="1">
      <alignment horizontal="center" vertical="distributed" textRotation="255" wrapText="1"/>
    </xf>
    <xf numFmtId="0" fontId="6" fillId="3" borderId="31" xfId="0" applyFont="1" applyFill="1" applyBorder="1" applyAlignment="1">
      <alignment horizontal="center" vertical="distributed" textRotation="255" wrapText="1"/>
    </xf>
    <xf numFmtId="0" fontId="6" fillId="3" borderId="70" xfId="0" applyFont="1" applyFill="1" applyBorder="1" applyAlignment="1">
      <alignment horizontal="center" vertical="distributed" textRotation="255" wrapText="1"/>
    </xf>
    <xf numFmtId="0" fontId="9" fillId="3" borderId="137" xfId="0" applyFont="1" applyFill="1" applyBorder="1" applyAlignment="1">
      <alignment horizontal="center" vertical="center"/>
    </xf>
    <xf numFmtId="0" fontId="9" fillId="3" borderId="35" xfId="0" applyFont="1" applyFill="1" applyBorder="1" applyAlignment="1">
      <alignment horizontal="center" vertical="center"/>
    </xf>
    <xf numFmtId="10" fontId="5" fillId="2" borderId="119" xfId="0" applyNumberFormat="1" applyFont="1" applyFill="1" applyBorder="1" applyAlignment="1">
      <alignment horizontal="center" vertical="center"/>
    </xf>
    <xf numFmtId="38" fontId="5" fillId="0" borderId="17" xfId="2" applyFont="1" applyBorder="1" applyAlignment="1">
      <alignment horizontal="center" vertical="center" shrinkToFit="1"/>
    </xf>
    <xf numFmtId="38" fontId="5" fillId="0" borderId="19" xfId="2" applyFont="1" applyBorder="1" applyAlignment="1">
      <alignment horizontal="center" vertical="center" shrinkToFit="1"/>
    </xf>
    <xf numFmtId="38" fontId="5" fillId="0" borderId="3" xfId="2" applyFont="1" applyBorder="1" applyAlignment="1">
      <alignment horizontal="center" vertical="center" shrinkToFit="1"/>
    </xf>
    <xf numFmtId="38" fontId="5" fillId="0" borderId="23" xfId="2" applyFont="1" applyBorder="1" applyAlignment="1">
      <alignment horizontal="center" vertical="center" wrapText="1"/>
    </xf>
    <xf numFmtId="38" fontId="5" fillId="0" borderId="21" xfId="2" applyFont="1" applyBorder="1" applyAlignment="1">
      <alignment horizontal="center" vertical="center"/>
    </xf>
    <xf numFmtId="38" fontId="5" fillId="0" borderId="22" xfId="2" applyFont="1" applyBorder="1" applyAlignment="1">
      <alignment horizontal="center" vertical="center"/>
    </xf>
    <xf numFmtId="38" fontId="9" fillId="0" borderId="104" xfId="2" applyFont="1" applyBorder="1" applyAlignment="1">
      <alignment horizontal="center" vertical="center"/>
    </xf>
    <xf numFmtId="38" fontId="9" fillId="0" borderId="105" xfId="2" applyFont="1" applyBorder="1" applyAlignment="1">
      <alignment horizontal="center" vertical="center"/>
    </xf>
    <xf numFmtId="38" fontId="6" fillId="0" borderId="106" xfId="2" applyFont="1" applyBorder="1" applyAlignment="1">
      <alignment horizontal="center" vertical="center" shrinkToFit="1"/>
    </xf>
    <xf numFmtId="38" fontId="6" fillId="0" borderId="107" xfId="2" applyFont="1" applyBorder="1" applyAlignment="1">
      <alignment horizontal="center" vertical="center" shrinkToFit="1"/>
    </xf>
    <xf numFmtId="0" fontId="21" fillId="3" borderId="0" xfId="0" applyFont="1" applyFill="1" applyAlignment="1">
      <alignment horizontal="left" vertical="center"/>
    </xf>
    <xf numFmtId="0" fontId="24" fillId="3" borderId="0" xfId="0" applyFont="1" applyFill="1" applyAlignment="1">
      <alignment horizontal="left" vertical="center" shrinkToFit="1"/>
    </xf>
    <xf numFmtId="0" fontId="4" fillId="3" borderId="0" xfId="0" applyFont="1" applyFill="1" applyAlignment="1">
      <alignment horizontal="center" vertical="center"/>
    </xf>
    <xf numFmtId="0" fontId="4" fillId="3" borderId="13" xfId="0" applyFont="1" applyFill="1" applyBorder="1" applyAlignment="1">
      <alignment horizontal="center" vertical="center"/>
    </xf>
    <xf numFmtId="38" fontId="5" fillId="13" borderId="0" xfId="2" applyFont="1" applyFill="1" applyAlignment="1">
      <alignment horizontal="center" vertical="center"/>
    </xf>
    <xf numFmtId="38" fontId="10" fillId="0" borderId="31" xfId="2" applyFont="1" applyBorder="1" applyAlignment="1">
      <alignment horizontal="center"/>
    </xf>
    <xf numFmtId="0" fontId="10" fillId="0" borderId="0" xfId="5" applyFont="1" applyAlignment="1">
      <alignment horizontal="center"/>
    </xf>
    <xf numFmtId="0" fontId="10" fillId="0" borderId="27" xfId="5" applyFont="1" applyBorder="1" applyAlignment="1">
      <alignment horizontal="center"/>
    </xf>
    <xf numFmtId="0" fontId="10" fillId="0" borderId="70" xfId="5" applyFont="1" applyBorder="1" applyAlignment="1">
      <alignment horizontal="center"/>
    </xf>
    <xf numFmtId="0" fontId="10" fillId="0" borderId="72" xfId="5" applyFont="1" applyBorder="1" applyAlignment="1">
      <alignment horizontal="center"/>
    </xf>
    <xf numFmtId="0" fontId="10" fillId="0" borderId="76" xfId="5" applyFont="1" applyBorder="1" applyAlignment="1">
      <alignment horizontal="center"/>
    </xf>
    <xf numFmtId="38" fontId="9" fillId="0" borderId="95" xfId="2" applyFont="1" applyBorder="1">
      <alignment vertical="center"/>
    </xf>
    <xf numFmtId="38" fontId="9" fillId="0" borderId="103" xfId="2" applyFont="1" applyBorder="1">
      <alignment vertical="center"/>
    </xf>
    <xf numFmtId="0" fontId="5" fillId="0" borderId="0" xfId="0" applyFont="1" applyAlignment="1">
      <alignment horizontal="right"/>
    </xf>
    <xf numFmtId="3" fontId="23" fillId="2" borderId="25" xfId="0" applyNumberFormat="1" applyFont="1" applyFill="1" applyBorder="1" applyAlignment="1">
      <alignment horizontal="center" shrinkToFit="1"/>
    </xf>
    <xf numFmtId="56" fontId="3" fillId="0" borderId="0" xfId="0" quotePrefix="1" applyNumberFormat="1" applyFont="1" applyAlignment="1">
      <alignment horizontal="center"/>
    </xf>
    <xf numFmtId="0" fontId="3" fillId="0" borderId="0" xfId="0" applyFont="1" applyAlignment="1">
      <alignment horizontal="justify" vertical="top"/>
    </xf>
    <xf numFmtId="0" fontId="3" fillId="0" borderId="0" xfId="0" applyFont="1" applyAlignment="1">
      <alignment horizontal="justify"/>
    </xf>
    <xf numFmtId="38" fontId="23" fillId="2" borderId="25" xfId="1" applyFont="1" applyFill="1" applyBorder="1" applyAlignment="1">
      <alignment horizontal="right"/>
    </xf>
    <xf numFmtId="0" fontId="3" fillId="0" borderId="0" xfId="0" applyFont="1" applyAlignment="1">
      <alignment horizontal="center" shrinkToFit="1"/>
    </xf>
    <xf numFmtId="0" fontId="3" fillId="0" borderId="25" xfId="0" applyFont="1" applyBorder="1" applyAlignment="1">
      <alignment horizontal="left"/>
    </xf>
    <xf numFmtId="0" fontId="3" fillId="2" borderId="25" xfId="0" applyFont="1" applyFill="1" applyBorder="1" applyAlignment="1">
      <alignment horizontal="left" shrinkToFit="1"/>
    </xf>
  </cellXfs>
  <cellStyles count="6">
    <cellStyle name="桁区切り" xfId="1" builtinId="6"/>
    <cellStyle name="桁区切り 2" xfId="2" xr:uid="{00000000-0005-0000-0000-000001000000}"/>
    <cellStyle name="通貨" xfId="3" builtinId="7"/>
    <cellStyle name="標準" xfId="0" builtinId="0"/>
    <cellStyle name="標準 2" xfId="4" xr:uid="{00000000-0005-0000-0000-000004000000}"/>
    <cellStyle name="標準_00-1_kariire_sannsyutu" xfId="5" xr:uid="{00000000-0005-0000-0000-000005000000}"/>
  </cellStyles>
  <dxfs count="1">
    <dxf>
      <font>
        <condense val="0"/>
        <extend val="0"/>
        <color indexed="9"/>
      </font>
    </dxf>
  </dxfs>
  <tableStyles count="0" defaultTableStyle="TableStyleMedium9"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41911</xdr:colOff>
      <xdr:row>45</xdr:row>
      <xdr:rowOff>100965</xdr:rowOff>
    </xdr:from>
    <xdr:to>
      <xdr:col>23</xdr:col>
      <xdr:colOff>62932</xdr:colOff>
      <xdr:row>48</xdr:row>
      <xdr:rowOff>143887</xdr:rowOff>
    </xdr:to>
    <xdr:sp macro="" textlink="">
      <xdr:nvSpPr>
        <xdr:cNvPr id="2" name="角丸四角形 1">
          <a:extLst>
            <a:ext uri="{FF2B5EF4-FFF2-40B4-BE49-F238E27FC236}">
              <a16:creationId xmlns:a16="http://schemas.microsoft.com/office/drawing/2014/main" id="{B47188E6-174E-430D-AF50-858F41D41A3F}"/>
            </a:ext>
          </a:extLst>
        </xdr:cNvPr>
        <xdr:cNvSpPr/>
      </xdr:nvSpPr>
      <xdr:spPr bwMode="auto">
        <a:xfrm>
          <a:off x="933451" y="10953750"/>
          <a:ext cx="4791074" cy="552450"/>
        </a:xfrm>
        <a:prstGeom prst="roundRect">
          <a:avLst>
            <a:gd name="adj" fmla="val 50000"/>
          </a:avLst>
        </a:prstGeom>
        <a:solidFill>
          <a:schemeClr val="accent2">
            <a:lumMod val="60000"/>
            <a:lumOff val="40000"/>
          </a:schemeClr>
        </a:solidFill>
        <a:ln w="9525" cap="flat" cmpd="sng" algn="ctr">
          <a:solidFill>
            <a:schemeClr val="accent2">
              <a:lumMod val="60000"/>
              <a:lumOff val="40000"/>
            </a:schemeClr>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700" b="0"/>
            <a:t>※</a:t>
          </a:r>
          <a:r>
            <a:rPr kumimoji="1" lang="ja-JP" altLang="en-US" sz="1700" b="0"/>
            <a:t>　次シートに続いてください　</a:t>
          </a:r>
          <a:r>
            <a:rPr kumimoji="1" lang="en-US" altLang="ja-JP" sz="1700" b="0"/>
            <a:t>※</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11</xdr:col>
      <xdr:colOff>9525</xdr:colOff>
      <xdr:row>49</xdr:row>
      <xdr:rowOff>66675</xdr:rowOff>
    </xdr:from>
    <xdr:to>
      <xdr:col>12</xdr:col>
      <xdr:colOff>923925</xdr:colOff>
      <xdr:row>49</xdr:row>
      <xdr:rowOff>228600</xdr:rowOff>
    </xdr:to>
    <xdr:sp macro="" textlink="">
      <xdr:nvSpPr>
        <xdr:cNvPr id="6696" name="AutoShape 1">
          <a:extLst>
            <a:ext uri="{FF2B5EF4-FFF2-40B4-BE49-F238E27FC236}">
              <a16:creationId xmlns:a16="http://schemas.microsoft.com/office/drawing/2014/main" id="{C6F3CBB7-586F-42F0-9AF1-8099BFE4A02A}"/>
            </a:ext>
          </a:extLst>
        </xdr:cNvPr>
        <xdr:cNvSpPr>
          <a:spLocks noChangeArrowheads="1"/>
        </xdr:cNvSpPr>
      </xdr:nvSpPr>
      <xdr:spPr bwMode="auto">
        <a:xfrm>
          <a:off x="7486650" y="10820400"/>
          <a:ext cx="1647825"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38100</xdr:colOff>
      <xdr:row>38</xdr:row>
      <xdr:rowOff>63500</xdr:rowOff>
    </xdr:from>
    <xdr:to>
      <xdr:col>9</xdr:col>
      <xdr:colOff>863600</xdr:colOff>
      <xdr:row>38</xdr:row>
      <xdr:rowOff>146050</xdr:rowOff>
    </xdr:to>
    <xdr:sp macro="" textlink="" fLocksText="0">
      <xdr:nvSpPr>
        <xdr:cNvPr id="6609" name="AutoShape 2">
          <a:extLst>
            <a:ext uri="{FF2B5EF4-FFF2-40B4-BE49-F238E27FC236}">
              <a16:creationId xmlns:a16="http://schemas.microsoft.com/office/drawing/2014/main" id="{6BC6419B-F90C-4A8C-97B3-413B88D2BB7C}"/>
            </a:ext>
          </a:extLst>
        </xdr:cNvPr>
        <xdr:cNvSpPr>
          <a:spLocks noChangeArrowheads="1"/>
        </xdr:cNvSpPr>
      </xdr:nvSpPr>
      <xdr:spPr bwMode="auto">
        <a:xfrm>
          <a:off x="4121150" y="8267700"/>
          <a:ext cx="1974850" cy="825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11</xdr:col>
      <xdr:colOff>9525</xdr:colOff>
      <xdr:row>51</xdr:row>
      <xdr:rowOff>38100</xdr:rowOff>
    </xdr:from>
    <xdr:to>
      <xdr:col>12</xdr:col>
      <xdr:colOff>942975</xdr:colOff>
      <xdr:row>51</xdr:row>
      <xdr:rowOff>200025</xdr:rowOff>
    </xdr:to>
    <xdr:sp macro="" textlink="">
      <xdr:nvSpPr>
        <xdr:cNvPr id="6698" name="AutoShape 3">
          <a:extLst>
            <a:ext uri="{FF2B5EF4-FFF2-40B4-BE49-F238E27FC236}">
              <a16:creationId xmlns:a16="http://schemas.microsoft.com/office/drawing/2014/main" id="{EEE71B8D-0DF7-4449-BB06-4CDA35C37D90}"/>
            </a:ext>
          </a:extLst>
        </xdr:cNvPr>
        <xdr:cNvSpPr>
          <a:spLocks noChangeArrowheads="1"/>
        </xdr:cNvSpPr>
      </xdr:nvSpPr>
      <xdr:spPr bwMode="auto">
        <a:xfrm>
          <a:off x="7486650" y="11268075"/>
          <a:ext cx="1647825"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771525</xdr:colOff>
      <xdr:row>6</xdr:row>
      <xdr:rowOff>0</xdr:rowOff>
    </xdr:from>
    <xdr:to>
      <xdr:col>4</xdr:col>
      <xdr:colOff>1085850</xdr:colOff>
      <xdr:row>11</xdr:row>
      <xdr:rowOff>219075</xdr:rowOff>
    </xdr:to>
    <xdr:sp macro="" textlink="">
      <xdr:nvSpPr>
        <xdr:cNvPr id="6699" name="AutoShape 15">
          <a:extLst>
            <a:ext uri="{FF2B5EF4-FFF2-40B4-BE49-F238E27FC236}">
              <a16:creationId xmlns:a16="http://schemas.microsoft.com/office/drawing/2014/main" id="{0356735C-68AA-4E41-876C-B0D2C480EA70}"/>
            </a:ext>
          </a:extLst>
        </xdr:cNvPr>
        <xdr:cNvSpPr>
          <a:spLocks/>
        </xdr:cNvSpPr>
      </xdr:nvSpPr>
      <xdr:spPr bwMode="auto">
        <a:xfrm>
          <a:off x="3990975" y="1314450"/>
          <a:ext cx="228600" cy="1314450"/>
        </a:xfrm>
        <a:prstGeom prst="rightBrace">
          <a:avLst>
            <a:gd name="adj1" fmla="val 4791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12</xdr:row>
      <xdr:rowOff>190500</xdr:rowOff>
    </xdr:from>
    <xdr:to>
      <xdr:col>4</xdr:col>
      <xdr:colOff>885825</xdr:colOff>
      <xdr:row>39</xdr:row>
      <xdr:rowOff>190500</xdr:rowOff>
    </xdr:to>
    <xdr:sp macro="" textlink="">
      <xdr:nvSpPr>
        <xdr:cNvPr id="6700" name="AutoShape 16">
          <a:extLst>
            <a:ext uri="{FF2B5EF4-FFF2-40B4-BE49-F238E27FC236}">
              <a16:creationId xmlns:a16="http://schemas.microsoft.com/office/drawing/2014/main" id="{70C6066E-3849-463A-90ED-0C77E9112665}"/>
            </a:ext>
          </a:extLst>
        </xdr:cNvPr>
        <xdr:cNvSpPr>
          <a:spLocks/>
        </xdr:cNvSpPr>
      </xdr:nvSpPr>
      <xdr:spPr bwMode="auto">
        <a:xfrm>
          <a:off x="3219450" y="2819400"/>
          <a:ext cx="885825" cy="5915025"/>
        </a:xfrm>
        <a:prstGeom prst="rightBrace">
          <a:avLst>
            <a:gd name="adj1" fmla="val 5564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9525</xdr:colOff>
      <xdr:row>53</xdr:row>
      <xdr:rowOff>9525</xdr:rowOff>
    </xdr:from>
    <xdr:to>
      <xdr:col>12</xdr:col>
      <xdr:colOff>923925</xdr:colOff>
      <xdr:row>53</xdr:row>
      <xdr:rowOff>180975</xdr:rowOff>
    </xdr:to>
    <xdr:sp macro="" textlink="">
      <xdr:nvSpPr>
        <xdr:cNvPr id="6701" name="AutoShape 6">
          <a:extLst>
            <a:ext uri="{FF2B5EF4-FFF2-40B4-BE49-F238E27FC236}">
              <a16:creationId xmlns:a16="http://schemas.microsoft.com/office/drawing/2014/main" id="{A8ECCFD0-84AA-457D-B268-C65B62C95C5E}"/>
            </a:ext>
          </a:extLst>
        </xdr:cNvPr>
        <xdr:cNvSpPr>
          <a:spLocks noChangeArrowheads="1"/>
        </xdr:cNvSpPr>
      </xdr:nvSpPr>
      <xdr:spPr bwMode="auto">
        <a:xfrm>
          <a:off x="7486650" y="11715750"/>
          <a:ext cx="1647825" cy="171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xdr:colOff>
      <xdr:row>22</xdr:row>
      <xdr:rowOff>66675</xdr:rowOff>
    </xdr:from>
    <xdr:to>
      <xdr:col>10</xdr:col>
      <xdr:colOff>800100</xdr:colOff>
      <xdr:row>22</xdr:row>
      <xdr:rowOff>190500</xdr:rowOff>
    </xdr:to>
    <xdr:sp macro="" textlink="">
      <xdr:nvSpPr>
        <xdr:cNvPr id="6702" name="AutoShape 7">
          <a:extLst>
            <a:ext uri="{FF2B5EF4-FFF2-40B4-BE49-F238E27FC236}">
              <a16:creationId xmlns:a16="http://schemas.microsoft.com/office/drawing/2014/main" id="{0A7D4571-E090-4DC0-816D-4516C01AECEE}"/>
            </a:ext>
          </a:extLst>
        </xdr:cNvPr>
        <xdr:cNvSpPr>
          <a:spLocks noChangeArrowheads="1"/>
        </xdr:cNvSpPr>
      </xdr:nvSpPr>
      <xdr:spPr bwMode="auto">
        <a:xfrm>
          <a:off x="6657975" y="4886325"/>
          <a:ext cx="790575" cy="123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66675</xdr:colOff>
      <xdr:row>17</xdr:row>
      <xdr:rowOff>9525</xdr:rowOff>
    </xdr:from>
    <xdr:to>
      <xdr:col>43</xdr:col>
      <xdr:colOff>581025</xdr:colOff>
      <xdr:row>33</xdr:row>
      <xdr:rowOff>142875</xdr:rowOff>
    </xdr:to>
    <xdr:sp macro="" textlink="">
      <xdr:nvSpPr>
        <xdr:cNvPr id="6703" name="AutoShape 8">
          <a:extLst>
            <a:ext uri="{FF2B5EF4-FFF2-40B4-BE49-F238E27FC236}">
              <a16:creationId xmlns:a16="http://schemas.microsoft.com/office/drawing/2014/main" id="{779EDEA2-EB98-4794-81EB-2A120B35BD51}"/>
            </a:ext>
          </a:extLst>
        </xdr:cNvPr>
        <xdr:cNvSpPr>
          <a:spLocks/>
        </xdr:cNvSpPr>
      </xdr:nvSpPr>
      <xdr:spPr bwMode="auto">
        <a:xfrm>
          <a:off x="20697825" y="3733800"/>
          <a:ext cx="514350" cy="3638550"/>
        </a:xfrm>
        <a:prstGeom prst="leftBrace">
          <a:avLst>
            <a:gd name="adj1" fmla="val 58951"/>
            <a:gd name="adj2" fmla="val 530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66675</xdr:colOff>
      <xdr:row>34</xdr:row>
      <xdr:rowOff>200025</xdr:rowOff>
    </xdr:from>
    <xdr:to>
      <xdr:col>43</xdr:col>
      <xdr:colOff>638175</xdr:colOff>
      <xdr:row>43</xdr:row>
      <xdr:rowOff>0</xdr:rowOff>
    </xdr:to>
    <xdr:sp macro="" textlink="">
      <xdr:nvSpPr>
        <xdr:cNvPr id="6704" name="AutoShape 9">
          <a:extLst>
            <a:ext uri="{FF2B5EF4-FFF2-40B4-BE49-F238E27FC236}">
              <a16:creationId xmlns:a16="http://schemas.microsoft.com/office/drawing/2014/main" id="{857D15E5-C26F-4853-8AC0-2D4F609744AB}"/>
            </a:ext>
          </a:extLst>
        </xdr:cNvPr>
        <xdr:cNvSpPr>
          <a:spLocks/>
        </xdr:cNvSpPr>
      </xdr:nvSpPr>
      <xdr:spPr bwMode="auto">
        <a:xfrm>
          <a:off x="20697825" y="7648575"/>
          <a:ext cx="571500" cy="1771650"/>
        </a:xfrm>
        <a:prstGeom prst="leftBrace">
          <a:avLst>
            <a:gd name="adj1" fmla="val 25833"/>
            <a:gd name="adj2" fmla="val 530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4</xdr:col>
      <xdr:colOff>990600</xdr:colOff>
      <xdr:row>2</xdr:row>
      <xdr:rowOff>0</xdr:rowOff>
    </xdr:to>
    <xdr:sp macro="" textlink="">
      <xdr:nvSpPr>
        <xdr:cNvPr id="6705" name="正方形/長方形 36">
          <a:extLst>
            <a:ext uri="{FF2B5EF4-FFF2-40B4-BE49-F238E27FC236}">
              <a16:creationId xmlns:a16="http://schemas.microsoft.com/office/drawing/2014/main" id="{15B64C60-C12E-416F-BF63-071DBF1BBC69}"/>
            </a:ext>
          </a:extLst>
        </xdr:cNvPr>
        <xdr:cNvSpPr>
          <a:spLocks noChangeArrowheads="1"/>
        </xdr:cNvSpPr>
      </xdr:nvSpPr>
      <xdr:spPr bwMode="auto">
        <a:xfrm>
          <a:off x="0" y="0"/>
          <a:ext cx="4210050" cy="438150"/>
        </a:xfrm>
        <a:prstGeom prst="rect">
          <a:avLst/>
        </a:prstGeom>
        <a:noFill/>
        <a:ln w="38100" cmpd="dbl"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19</xdr:col>
      <xdr:colOff>79058</xdr:colOff>
      <xdr:row>47</xdr:row>
      <xdr:rowOff>155575</xdr:rowOff>
    </xdr:from>
    <xdr:to>
      <xdr:col>42</xdr:col>
      <xdr:colOff>244475</xdr:colOff>
      <xdr:row>50</xdr:row>
      <xdr:rowOff>180975</xdr:rowOff>
    </xdr:to>
    <xdr:sp macro="" textlink="">
      <xdr:nvSpPr>
        <xdr:cNvPr id="12" name="角丸四角形 11">
          <a:extLst>
            <a:ext uri="{FF2B5EF4-FFF2-40B4-BE49-F238E27FC236}">
              <a16:creationId xmlns:a16="http://schemas.microsoft.com/office/drawing/2014/main" id="{8112D696-6494-49D6-B990-80CDF36DB1EC}"/>
            </a:ext>
          </a:extLst>
        </xdr:cNvPr>
        <xdr:cNvSpPr/>
      </xdr:nvSpPr>
      <xdr:spPr bwMode="auto">
        <a:xfrm>
          <a:off x="12792075" y="10458450"/>
          <a:ext cx="7696200" cy="714375"/>
        </a:xfrm>
        <a:prstGeom prst="roundRect">
          <a:avLst>
            <a:gd name="adj" fmla="val 50000"/>
          </a:avLst>
        </a:prstGeom>
        <a:solidFill>
          <a:schemeClr val="accent2">
            <a:lumMod val="60000"/>
            <a:lumOff val="40000"/>
          </a:schemeClr>
        </a:solidFill>
        <a:ln w="9525" cap="flat" cmpd="sng" algn="ctr">
          <a:solidFill>
            <a:schemeClr val="accent2">
              <a:lumMod val="60000"/>
              <a:lumOff val="40000"/>
            </a:schemeClr>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800"/>
            <a:t>シート３の（２）設備備品整備費報告についてもご提出をお願いします。</a:t>
          </a:r>
          <a:endParaRPr kumimoji="1" lang="en-US" altLang="ja-JP" sz="1800"/>
        </a:p>
      </xdr:txBody>
    </xdr:sp>
    <xdr:clientData fPrintsWithSheet="0"/>
  </xdr:twoCellAnchor>
  <xdr:twoCellAnchor>
    <xdr:from>
      <xdr:col>43</xdr:col>
      <xdr:colOff>0</xdr:colOff>
      <xdr:row>0</xdr:row>
      <xdr:rowOff>0</xdr:rowOff>
    </xdr:from>
    <xdr:to>
      <xdr:col>47</xdr:col>
      <xdr:colOff>990600</xdr:colOff>
      <xdr:row>2</xdr:row>
      <xdr:rowOff>0</xdr:rowOff>
    </xdr:to>
    <xdr:sp macro="" textlink="">
      <xdr:nvSpPr>
        <xdr:cNvPr id="13" name="正方形/長方形 36">
          <a:extLst>
            <a:ext uri="{FF2B5EF4-FFF2-40B4-BE49-F238E27FC236}">
              <a16:creationId xmlns:a16="http://schemas.microsoft.com/office/drawing/2014/main" id="{526EF3CD-7CA2-4A2A-AD31-D879933B02C5}"/>
            </a:ext>
          </a:extLst>
        </xdr:cNvPr>
        <xdr:cNvSpPr>
          <a:spLocks noChangeArrowheads="1"/>
        </xdr:cNvSpPr>
      </xdr:nvSpPr>
      <xdr:spPr bwMode="auto">
        <a:xfrm>
          <a:off x="0" y="0"/>
          <a:ext cx="4210050" cy="438150"/>
        </a:xfrm>
        <a:prstGeom prst="rect">
          <a:avLst/>
        </a:prstGeom>
        <a:noFill/>
        <a:ln w="38100" cmpd="dbl"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47"/>
  <sheetViews>
    <sheetView tabSelected="1" view="pageBreakPreview" zoomScaleNormal="100" zoomScaleSheetLayoutView="100" workbookViewId="0"/>
  </sheetViews>
  <sheetFormatPr defaultRowHeight="13.5" x14ac:dyDescent="0.15"/>
  <cols>
    <col min="1" max="1" width="1.375" style="60" customWidth="1"/>
    <col min="2" max="8" width="3.375" style="60" customWidth="1"/>
    <col min="9" max="9" width="2.625" style="60" customWidth="1"/>
    <col min="10" max="16" width="3.375" style="60" customWidth="1"/>
    <col min="17" max="17" width="2.875" style="60" customWidth="1"/>
    <col min="18" max="24" width="3.375" style="60" customWidth="1"/>
    <col min="25" max="25" width="3.125" style="60" customWidth="1"/>
    <col min="26" max="26" width="3.875" style="60" customWidth="1"/>
    <col min="27" max="27" width="3.375" style="60" customWidth="1"/>
    <col min="28" max="28" width="1.5" style="60" customWidth="1"/>
    <col min="29" max="36" width="3.875" style="60" customWidth="1"/>
    <col min="37" max="16384" width="9" style="60"/>
  </cols>
  <sheetData>
    <row r="1" spans="1:28" x14ac:dyDescent="0.15">
      <c r="A1" s="55"/>
      <c r="B1" s="275" t="str">
        <f>"【"&amp;H19&amp;" "&amp;P7&amp;"】"</f>
        <v>【 】</v>
      </c>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55"/>
    </row>
    <row r="2" spans="1:28" ht="15" customHeight="1" x14ac:dyDescent="0.15">
      <c r="A2" s="55"/>
      <c r="B2" s="169"/>
      <c r="C2" s="169"/>
      <c r="D2" s="169"/>
      <c r="E2" s="169"/>
      <c r="F2" s="169"/>
      <c r="G2" s="169"/>
      <c r="H2" s="169"/>
      <c r="I2" s="169"/>
      <c r="J2" s="169"/>
      <c r="K2" s="169"/>
      <c r="L2" s="169"/>
      <c r="M2" s="169"/>
      <c r="N2" s="169"/>
      <c r="O2" s="169"/>
      <c r="P2" s="169"/>
      <c r="Q2" s="169"/>
      <c r="R2" s="169"/>
      <c r="S2" s="169"/>
      <c r="T2" s="252" t="s">
        <v>227</v>
      </c>
      <c r="U2" s="252"/>
      <c r="V2" s="170"/>
      <c r="W2" s="171" t="s">
        <v>181</v>
      </c>
      <c r="X2" s="170"/>
      <c r="Y2" s="171" t="s">
        <v>184</v>
      </c>
      <c r="Z2" s="170"/>
      <c r="AA2" s="171" t="s">
        <v>183</v>
      </c>
      <c r="AB2" s="171"/>
    </row>
    <row r="3" spans="1:28" ht="15" customHeight="1" x14ac:dyDescent="0.15">
      <c r="A3" s="55"/>
      <c r="B3" s="169"/>
      <c r="C3" s="172" t="s">
        <v>185</v>
      </c>
      <c r="D3" s="169"/>
      <c r="E3" s="169"/>
      <c r="F3" s="169"/>
      <c r="G3" s="169"/>
      <c r="H3" s="169"/>
      <c r="I3" s="169"/>
      <c r="J3" s="169"/>
      <c r="K3" s="169"/>
      <c r="L3" s="169"/>
      <c r="M3" s="169"/>
      <c r="N3" s="169"/>
      <c r="O3" s="169"/>
      <c r="P3" s="169"/>
      <c r="Q3" s="169"/>
      <c r="R3" s="169"/>
      <c r="S3" s="169"/>
      <c r="T3" s="169"/>
      <c r="U3" s="169"/>
      <c r="V3" s="169"/>
      <c r="W3" s="169"/>
      <c r="X3" s="169"/>
      <c r="Y3" s="61"/>
      <c r="Z3" s="61"/>
      <c r="AA3" s="61"/>
      <c r="AB3" s="61"/>
    </row>
    <row r="4" spans="1:28" ht="15" customHeight="1" x14ac:dyDescent="0.15">
      <c r="A4" s="55"/>
      <c r="B4" s="169"/>
      <c r="C4" s="169"/>
      <c r="D4" s="169"/>
      <c r="E4" s="169"/>
      <c r="F4" s="169"/>
      <c r="G4" s="169"/>
      <c r="H4" s="169"/>
      <c r="I4" s="169"/>
      <c r="J4" s="169"/>
      <c r="K4" s="169"/>
      <c r="L4" s="169"/>
      <c r="M4" s="169"/>
      <c r="N4" s="169"/>
      <c r="O4" s="169"/>
      <c r="P4" s="169"/>
      <c r="Q4" s="169"/>
      <c r="R4" s="169"/>
      <c r="S4" s="169"/>
      <c r="T4" s="169"/>
      <c r="U4" s="169"/>
      <c r="V4" s="169"/>
      <c r="W4" s="169"/>
      <c r="X4" s="169"/>
      <c r="Y4" s="61"/>
      <c r="Z4" s="61"/>
      <c r="AA4" s="61"/>
      <c r="AB4" s="61"/>
    </row>
    <row r="5" spans="1:28" ht="15" customHeight="1" x14ac:dyDescent="0.15">
      <c r="A5" s="55"/>
      <c r="B5" s="173"/>
      <c r="C5" s="172"/>
      <c r="D5" s="172"/>
      <c r="E5" s="172"/>
      <c r="F5" s="172"/>
      <c r="G5" s="172"/>
      <c r="H5" s="172"/>
      <c r="I5" s="172"/>
      <c r="J5" s="172"/>
      <c r="K5" s="172"/>
      <c r="L5" s="172"/>
      <c r="M5" s="172"/>
      <c r="N5" s="253" t="s">
        <v>62</v>
      </c>
      <c r="O5" s="253"/>
      <c r="P5" s="174" t="s">
        <v>186</v>
      </c>
      <c r="Q5" s="254"/>
      <c r="R5" s="254"/>
      <c r="S5" s="254"/>
      <c r="T5" s="254"/>
      <c r="U5" s="254"/>
      <c r="V5" s="172"/>
      <c r="W5" s="172"/>
      <c r="X5" s="172"/>
      <c r="Y5" s="55"/>
      <c r="Z5" s="55"/>
      <c r="AA5" s="55"/>
      <c r="AB5" s="55"/>
    </row>
    <row r="6" spans="1:28" ht="15" customHeight="1" x14ac:dyDescent="0.15">
      <c r="A6" s="55"/>
      <c r="B6" s="173"/>
      <c r="C6" s="172"/>
      <c r="D6" s="172"/>
      <c r="E6" s="172"/>
      <c r="F6" s="172"/>
      <c r="G6" s="172"/>
      <c r="H6" s="172"/>
      <c r="I6" s="172"/>
      <c r="J6" s="172"/>
      <c r="K6" s="172"/>
      <c r="L6" s="172"/>
      <c r="M6" s="172"/>
      <c r="N6" s="253" t="s">
        <v>187</v>
      </c>
      <c r="O6" s="253"/>
      <c r="P6" s="255"/>
      <c r="Q6" s="255"/>
      <c r="R6" s="255"/>
      <c r="S6" s="255"/>
      <c r="T6" s="255"/>
      <c r="U6" s="255"/>
      <c r="V6" s="255"/>
      <c r="W6" s="255"/>
      <c r="X6" s="255"/>
      <c r="Y6" s="255"/>
      <c r="Z6" s="255"/>
      <c r="AA6" s="255"/>
      <c r="AB6" s="172"/>
    </row>
    <row r="7" spans="1:28" ht="15" customHeight="1" x14ac:dyDescent="0.15">
      <c r="A7" s="55"/>
      <c r="B7" s="173"/>
      <c r="C7" s="172"/>
      <c r="D7" s="172"/>
      <c r="E7" s="172"/>
      <c r="F7" s="172"/>
      <c r="G7" s="172"/>
      <c r="H7" s="172"/>
      <c r="I7" s="172"/>
      <c r="J7" s="172"/>
      <c r="K7" s="172"/>
      <c r="L7" s="172"/>
      <c r="M7" s="172"/>
      <c r="N7" s="258" t="s">
        <v>188</v>
      </c>
      <c r="O7" s="258"/>
      <c r="P7" s="255"/>
      <c r="Q7" s="255"/>
      <c r="R7" s="255"/>
      <c r="S7" s="255"/>
      <c r="T7" s="255"/>
      <c r="U7" s="255"/>
      <c r="V7" s="255"/>
      <c r="W7" s="255"/>
      <c r="X7" s="255"/>
      <c r="Y7" s="255"/>
      <c r="Z7" s="255"/>
      <c r="AA7" s="255"/>
      <c r="AB7" s="172"/>
    </row>
    <row r="8" spans="1:28" ht="15" customHeight="1" x14ac:dyDescent="0.15">
      <c r="A8" s="55"/>
      <c r="B8" s="173"/>
      <c r="C8" s="172"/>
      <c r="D8" s="172"/>
      <c r="E8" s="172"/>
      <c r="F8" s="172"/>
      <c r="G8" s="172"/>
      <c r="H8" s="172"/>
      <c r="I8" s="172"/>
      <c r="J8" s="172"/>
      <c r="K8" s="172"/>
      <c r="L8" s="172"/>
      <c r="M8" s="172"/>
      <c r="N8" s="258" t="s">
        <v>189</v>
      </c>
      <c r="O8" s="258"/>
      <c r="P8" s="255"/>
      <c r="Q8" s="255"/>
      <c r="R8" s="255"/>
      <c r="S8" s="255"/>
      <c r="T8" s="255"/>
      <c r="U8" s="255"/>
      <c r="V8" s="255"/>
      <c r="W8" s="255"/>
      <c r="X8" s="255"/>
      <c r="Y8" s="255"/>
      <c r="Z8" s="175"/>
      <c r="AA8" s="55"/>
      <c r="AB8" s="55"/>
    </row>
    <row r="9" spans="1:28" ht="15" customHeight="1" x14ac:dyDescent="0.15">
      <c r="A9" s="55"/>
      <c r="B9" s="173"/>
      <c r="C9" s="172"/>
      <c r="D9" s="172"/>
      <c r="E9" s="172"/>
      <c r="F9" s="172"/>
      <c r="G9" s="172"/>
      <c r="H9" s="172"/>
      <c r="I9" s="172"/>
      <c r="J9" s="172"/>
      <c r="K9" s="172"/>
      <c r="L9" s="172"/>
      <c r="M9" s="172"/>
      <c r="N9" s="176"/>
      <c r="O9" s="177"/>
      <c r="P9" s="172"/>
      <c r="Q9" s="172"/>
      <c r="R9" s="172"/>
      <c r="S9" s="172"/>
      <c r="T9" s="172"/>
      <c r="U9" s="172"/>
      <c r="V9" s="172"/>
      <c r="W9" s="172"/>
      <c r="X9" s="172"/>
      <c r="Y9" s="175"/>
      <c r="Z9" s="55"/>
      <c r="AA9" s="55"/>
      <c r="AB9" s="55"/>
    </row>
    <row r="10" spans="1:28" ht="15" customHeight="1" x14ac:dyDescent="0.15">
      <c r="A10" s="55"/>
      <c r="B10" s="173"/>
      <c r="C10" s="172"/>
      <c r="D10" s="172"/>
      <c r="E10" s="172"/>
      <c r="F10" s="172"/>
      <c r="G10" s="172"/>
      <c r="H10" s="172"/>
      <c r="I10" s="172"/>
      <c r="J10" s="172"/>
      <c r="K10" s="172"/>
      <c r="L10" s="172"/>
      <c r="M10" s="172"/>
      <c r="N10" s="258" t="s">
        <v>190</v>
      </c>
      <c r="O10" s="258"/>
      <c r="P10" s="258"/>
      <c r="Q10" s="258"/>
      <c r="R10" s="255"/>
      <c r="S10" s="255"/>
      <c r="T10" s="255"/>
      <c r="U10" s="255"/>
      <c r="V10" s="259" t="s">
        <v>191</v>
      </c>
      <c r="W10" s="259"/>
      <c r="X10" s="259"/>
      <c r="Y10" s="260"/>
      <c r="Z10" s="260"/>
      <c r="AA10" s="260"/>
      <c r="AB10" s="178"/>
    </row>
    <row r="11" spans="1:28" ht="15" customHeight="1" x14ac:dyDescent="0.15">
      <c r="A11" s="55"/>
      <c r="B11" s="173"/>
      <c r="C11" s="172"/>
      <c r="D11" s="172"/>
      <c r="E11" s="172"/>
      <c r="F11" s="172"/>
      <c r="G11" s="172"/>
      <c r="H11" s="172"/>
      <c r="I11" s="172"/>
      <c r="J11" s="172"/>
      <c r="K11" s="172"/>
      <c r="L11" s="172"/>
      <c r="M11" s="172"/>
      <c r="N11" s="256" t="s">
        <v>192</v>
      </c>
      <c r="O11" s="256"/>
      <c r="P11" s="257"/>
      <c r="Q11" s="257"/>
      <c r="R11" s="257"/>
      <c r="S11" s="257"/>
      <c r="T11" s="257"/>
      <c r="U11" s="257"/>
      <c r="V11" s="257"/>
      <c r="W11" s="257"/>
      <c r="X11" s="257"/>
      <c r="Y11" s="257"/>
      <c r="Z11" s="257"/>
      <c r="AA11" s="257"/>
      <c r="AB11" s="172"/>
    </row>
    <row r="12" spans="1:28" ht="15" customHeight="1" x14ac:dyDescent="0.15">
      <c r="A12" s="55"/>
      <c r="B12" s="173"/>
      <c r="C12" s="172"/>
      <c r="D12" s="172"/>
      <c r="E12" s="172"/>
      <c r="F12" s="172"/>
      <c r="G12" s="172"/>
      <c r="H12" s="172"/>
      <c r="I12" s="172"/>
      <c r="J12" s="172"/>
      <c r="K12" s="172"/>
      <c r="L12" s="172"/>
      <c r="M12" s="172"/>
      <c r="N12" s="256" t="s">
        <v>193</v>
      </c>
      <c r="O12" s="256"/>
      <c r="P12" s="257"/>
      <c r="Q12" s="257"/>
      <c r="R12" s="257"/>
      <c r="S12" s="257"/>
      <c r="T12" s="257"/>
      <c r="U12" s="257"/>
      <c r="V12" s="257"/>
      <c r="W12" s="257"/>
      <c r="X12" s="257"/>
      <c r="Y12" s="257"/>
      <c r="Z12" s="257"/>
      <c r="AA12" s="257"/>
      <c r="AB12" s="172"/>
    </row>
    <row r="13" spans="1:28" ht="15" customHeight="1" x14ac:dyDescent="0.15">
      <c r="A13" s="55"/>
      <c r="B13" s="173"/>
      <c r="C13" s="172"/>
      <c r="D13" s="172"/>
      <c r="E13" s="172"/>
      <c r="F13" s="172"/>
      <c r="G13" s="172"/>
      <c r="H13" s="172"/>
      <c r="I13" s="172"/>
      <c r="J13" s="172"/>
      <c r="K13" s="172"/>
      <c r="L13" s="172"/>
      <c r="M13" s="172"/>
      <c r="N13" s="172"/>
      <c r="O13" s="172"/>
      <c r="P13" s="172"/>
      <c r="Q13" s="172"/>
      <c r="R13" s="172"/>
      <c r="S13" s="172"/>
      <c r="T13" s="172"/>
      <c r="U13" s="172"/>
      <c r="V13" s="172"/>
      <c r="W13" s="172"/>
      <c r="X13" s="172"/>
      <c r="Y13" s="55"/>
      <c r="Z13" s="55"/>
      <c r="AA13" s="55"/>
      <c r="AB13" s="55"/>
    </row>
    <row r="14" spans="1:28" ht="21" x14ac:dyDescent="0.15">
      <c r="A14" s="55"/>
      <c r="B14" s="265" t="s">
        <v>224</v>
      </c>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179"/>
    </row>
    <row r="15" spans="1:28" ht="15" customHeight="1" x14ac:dyDescent="0.15">
      <c r="A15" s="55"/>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row>
    <row r="16" spans="1:28" ht="35.25" customHeight="1" x14ac:dyDescent="0.15">
      <c r="A16" s="55"/>
      <c r="B16" s="266" t="s">
        <v>219</v>
      </c>
      <c r="C16" s="266"/>
      <c r="D16" s="266"/>
      <c r="E16" s="266"/>
      <c r="F16" s="266"/>
      <c r="G16" s="266"/>
      <c r="H16" s="266"/>
      <c r="I16" s="266"/>
      <c r="J16" s="266"/>
      <c r="K16" s="266"/>
      <c r="L16" s="266"/>
      <c r="M16" s="266"/>
      <c r="N16" s="266"/>
      <c r="O16" s="266"/>
      <c r="P16" s="266"/>
      <c r="Q16" s="266"/>
      <c r="R16" s="266"/>
      <c r="S16" s="266"/>
      <c r="T16" s="266"/>
      <c r="U16" s="266"/>
      <c r="V16" s="266"/>
      <c r="W16" s="266"/>
      <c r="X16" s="266"/>
      <c r="Y16" s="266"/>
      <c r="Z16" s="266"/>
      <c r="AA16" s="266"/>
      <c r="AB16" s="55"/>
    </row>
    <row r="17" spans="1:31" ht="9" customHeight="1" x14ac:dyDescent="0.15">
      <c r="A17" s="55"/>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row>
    <row r="18" spans="1:31" ht="21" customHeight="1" thickBot="1" x14ac:dyDescent="0.2">
      <c r="A18" s="55"/>
      <c r="B18" s="261" t="s">
        <v>194</v>
      </c>
      <c r="C18" s="261"/>
      <c r="D18" s="261"/>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180"/>
    </row>
    <row r="19" spans="1:31" ht="24" customHeight="1" thickBot="1" x14ac:dyDescent="0.2">
      <c r="A19" s="55"/>
      <c r="B19" s="262" t="s">
        <v>195</v>
      </c>
      <c r="C19" s="263"/>
      <c r="D19" s="263"/>
      <c r="E19" s="263"/>
      <c r="F19" s="263"/>
      <c r="G19" s="264"/>
      <c r="H19" s="281"/>
      <c r="I19" s="282"/>
      <c r="J19" s="282"/>
      <c r="K19" s="282"/>
      <c r="L19" s="282"/>
      <c r="M19" s="282"/>
      <c r="N19" s="282"/>
      <c r="O19" s="282"/>
      <c r="P19" s="282"/>
      <c r="Q19" s="282"/>
      <c r="R19" s="282"/>
      <c r="S19" s="282"/>
      <c r="T19" s="282"/>
      <c r="U19" s="282"/>
      <c r="V19" s="282"/>
      <c r="W19" s="282"/>
      <c r="X19" s="282"/>
      <c r="Y19" s="282"/>
      <c r="Z19" s="282"/>
      <c r="AA19" s="283"/>
      <c r="AB19" s="175"/>
    </row>
    <row r="20" spans="1:31" ht="24" customHeight="1" thickBot="1" x14ac:dyDescent="0.25">
      <c r="A20" s="55"/>
      <c r="B20" s="262" t="s">
        <v>196</v>
      </c>
      <c r="C20" s="263"/>
      <c r="D20" s="263"/>
      <c r="E20" s="263"/>
      <c r="F20" s="263"/>
      <c r="G20" s="264"/>
      <c r="H20" s="284"/>
      <c r="I20" s="285"/>
      <c r="J20" s="285"/>
      <c r="K20" s="285"/>
      <c r="L20" s="285"/>
      <c r="M20" s="285"/>
      <c r="N20" s="182" t="s">
        <v>110</v>
      </c>
      <c r="O20" s="183"/>
      <c r="P20" s="183" t="s">
        <v>197</v>
      </c>
      <c r="Q20" s="184"/>
      <c r="R20" s="286"/>
      <c r="S20" s="286"/>
      <c r="T20" s="286"/>
      <c r="U20" s="286"/>
      <c r="V20" s="183" t="s">
        <v>198</v>
      </c>
      <c r="W20" s="185"/>
      <c r="X20" s="186"/>
      <c r="Y20" s="186"/>
      <c r="Z20" s="186"/>
      <c r="AA20" s="181"/>
      <c r="AB20" s="175"/>
      <c r="AC20" s="233"/>
      <c r="AD20" s="235"/>
      <c r="AE20" s="235"/>
    </row>
    <row r="21" spans="1:31" ht="24" customHeight="1" x14ac:dyDescent="0.15">
      <c r="A21" s="55"/>
      <c r="B21" s="237"/>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row>
    <row r="22" spans="1:31" ht="29.25" customHeight="1" x14ac:dyDescent="0.15">
      <c r="A22" s="55"/>
      <c r="B22" s="237"/>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row>
    <row r="23" spans="1:31" ht="20.25" customHeight="1" x14ac:dyDescent="0.15">
      <c r="A23" s="55"/>
      <c r="B23" s="169" t="s">
        <v>225</v>
      </c>
      <c r="C23" s="187"/>
      <c r="D23" s="187"/>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row>
    <row r="24" spans="1:31" ht="20.25" customHeight="1" thickBot="1" x14ac:dyDescent="0.2">
      <c r="A24" s="55"/>
      <c r="B24" s="169" t="s">
        <v>226</v>
      </c>
      <c r="C24" s="169"/>
      <c r="D24" s="187"/>
      <c r="E24" s="187"/>
      <c r="F24" s="187"/>
      <c r="G24" s="187"/>
      <c r="H24" s="187"/>
      <c r="I24" s="187"/>
      <c r="J24" s="187"/>
      <c r="K24" s="187"/>
      <c r="L24" s="187"/>
      <c r="M24" s="187"/>
      <c r="N24" s="187"/>
      <c r="O24" s="187"/>
      <c r="P24" s="187"/>
      <c r="Q24" s="187"/>
      <c r="R24" s="187"/>
      <c r="S24" s="187"/>
      <c r="T24" s="187"/>
      <c r="U24" s="187"/>
      <c r="V24" s="187"/>
      <c r="W24" s="187"/>
      <c r="X24" s="187"/>
      <c r="Y24" s="187"/>
      <c r="Z24" s="169" t="s">
        <v>199</v>
      </c>
      <c r="AA24" s="187"/>
      <c r="AB24" s="187"/>
    </row>
    <row r="25" spans="1:31" ht="21" customHeight="1" thickBot="1" x14ac:dyDescent="0.2">
      <c r="A25" s="55"/>
      <c r="B25" s="188" t="s">
        <v>212</v>
      </c>
      <c r="C25" s="189"/>
      <c r="D25" s="190"/>
      <c r="E25" s="190"/>
      <c r="F25" s="190"/>
      <c r="G25" s="190"/>
      <c r="H25" s="190"/>
      <c r="I25" s="190"/>
      <c r="J25" s="190"/>
      <c r="K25" s="190"/>
      <c r="L25" s="190"/>
      <c r="M25" s="190"/>
      <c r="N25" s="190"/>
      <c r="O25" s="190"/>
      <c r="P25" s="190"/>
      <c r="Q25" s="190"/>
      <c r="R25" s="190"/>
      <c r="S25" s="190"/>
      <c r="T25" s="190"/>
      <c r="U25" s="190"/>
      <c r="V25" s="190"/>
      <c r="W25" s="190"/>
      <c r="X25" s="190"/>
      <c r="Y25" s="191"/>
      <c r="Z25" s="278"/>
      <c r="AA25" s="279"/>
      <c r="AB25" s="175"/>
      <c r="AC25" s="233" t="s">
        <v>214</v>
      </c>
      <c r="AD25" s="234" t="s">
        <v>215</v>
      </c>
    </row>
    <row r="26" spans="1:31" ht="21" customHeight="1" thickBot="1" x14ac:dyDescent="0.2">
      <c r="A26" s="55"/>
      <c r="B26" s="192" t="s">
        <v>213</v>
      </c>
      <c r="C26" s="193"/>
      <c r="D26" s="193"/>
      <c r="E26" s="193"/>
      <c r="F26" s="193"/>
      <c r="G26" s="193"/>
      <c r="H26" s="193"/>
      <c r="I26" s="193"/>
      <c r="J26" s="193"/>
      <c r="K26" s="193"/>
      <c r="L26" s="193"/>
      <c r="M26" s="193"/>
      <c r="N26" s="193"/>
      <c r="O26" s="193"/>
      <c r="P26" s="193"/>
      <c r="Q26" s="193"/>
      <c r="R26" s="193"/>
      <c r="S26" s="193"/>
      <c r="T26" s="193"/>
      <c r="U26" s="193"/>
      <c r="V26" s="193"/>
      <c r="W26" s="193"/>
      <c r="X26" s="193"/>
      <c r="Y26" s="194"/>
      <c r="Z26" s="278"/>
      <c r="AA26" s="279"/>
      <c r="AB26" s="175"/>
      <c r="AC26" s="233" t="s">
        <v>214</v>
      </c>
      <c r="AD26" s="234" t="s">
        <v>216</v>
      </c>
    </row>
    <row r="27" spans="1:31" ht="24.75" customHeight="1" thickBot="1" x14ac:dyDescent="0.2">
      <c r="A27" s="55"/>
      <c r="B27" s="61" t="s">
        <v>200</v>
      </c>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61" t="s">
        <v>199</v>
      </c>
      <c r="AA27" s="195"/>
      <c r="AB27" s="195"/>
    </row>
    <row r="28" spans="1:31" ht="20.25" customHeight="1" thickBot="1" x14ac:dyDescent="0.2">
      <c r="A28" s="55"/>
      <c r="B28" s="196" t="s">
        <v>232</v>
      </c>
      <c r="C28" s="197"/>
      <c r="D28" s="198"/>
      <c r="E28" s="199"/>
      <c r="F28" s="197"/>
      <c r="G28" s="197"/>
      <c r="H28" s="197"/>
      <c r="I28" s="197"/>
      <c r="J28" s="197"/>
      <c r="K28" s="197"/>
      <c r="L28" s="197"/>
      <c r="M28" s="197"/>
      <c r="N28" s="197"/>
      <c r="O28" s="197"/>
      <c r="P28" s="197"/>
      <c r="Q28" s="197"/>
      <c r="R28" s="197"/>
      <c r="S28" s="197"/>
      <c r="T28" s="197"/>
      <c r="U28" s="197"/>
      <c r="V28" s="197"/>
      <c r="W28" s="197"/>
      <c r="X28" s="197"/>
      <c r="Y28" s="200"/>
      <c r="Z28" s="280"/>
      <c r="AA28" s="279"/>
      <c r="AB28" s="175"/>
    </row>
    <row r="29" spans="1:31" ht="20.25" customHeight="1" thickBot="1" x14ac:dyDescent="0.2">
      <c r="A29" s="55"/>
      <c r="B29" s="201" t="s">
        <v>201</v>
      </c>
      <c r="C29" s="202"/>
      <c r="D29" s="203"/>
      <c r="E29" s="204"/>
      <c r="F29" s="205"/>
      <c r="G29" s="202"/>
      <c r="H29" s="202"/>
      <c r="I29" s="202"/>
      <c r="J29" s="202"/>
      <c r="K29" s="202"/>
      <c r="L29" s="202"/>
      <c r="M29" s="202"/>
      <c r="N29" s="202"/>
      <c r="O29" s="202"/>
      <c r="P29" s="202"/>
      <c r="Q29" s="202"/>
      <c r="R29" s="202"/>
      <c r="S29" s="202"/>
      <c r="T29" s="202"/>
      <c r="U29" s="202"/>
      <c r="V29" s="202"/>
      <c r="W29" s="202"/>
      <c r="X29" s="202"/>
      <c r="Y29" s="206"/>
      <c r="Z29" s="280"/>
      <c r="AA29" s="279"/>
      <c r="AB29" s="175"/>
    </row>
    <row r="30" spans="1:31" ht="20.25" customHeight="1" x14ac:dyDescent="0.15">
      <c r="A30" s="55"/>
      <c r="B30" s="207" t="s">
        <v>202</v>
      </c>
      <c r="C30" s="208"/>
      <c r="D30" s="209"/>
      <c r="E30" s="210"/>
      <c r="F30" s="208"/>
      <c r="G30" s="208"/>
      <c r="H30" s="208"/>
      <c r="I30" s="208"/>
      <c r="J30" s="208"/>
      <c r="K30" s="208"/>
      <c r="L30" s="208"/>
      <c r="M30" s="208"/>
      <c r="N30" s="208"/>
      <c r="O30" s="208"/>
      <c r="P30" s="208"/>
      <c r="Q30" s="208"/>
      <c r="R30" s="208"/>
      <c r="S30" s="208"/>
      <c r="T30" s="208"/>
      <c r="U30" s="208"/>
      <c r="V30" s="208"/>
      <c r="W30" s="208"/>
      <c r="X30" s="208"/>
      <c r="Y30" s="211"/>
      <c r="Z30" s="267"/>
      <c r="AA30" s="268"/>
      <c r="AB30" s="212"/>
    </row>
    <row r="31" spans="1:31" ht="20.25" customHeight="1" thickBot="1" x14ac:dyDescent="0.2">
      <c r="A31" s="55"/>
      <c r="B31" s="213"/>
      <c r="C31" s="214" t="s">
        <v>231</v>
      </c>
      <c r="D31" s="215"/>
      <c r="E31" s="216"/>
      <c r="F31" s="172"/>
      <c r="G31" s="172"/>
      <c r="H31" s="172"/>
      <c r="I31" s="172"/>
      <c r="J31" s="172"/>
      <c r="K31" s="172"/>
      <c r="L31" s="172"/>
      <c r="M31" s="172"/>
      <c r="N31" s="172"/>
      <c r="O31" s="172"/>
      <c r="P31" s="172"/>
      <c r="Q31" s="172"/>
      <c r="R31" s="172"/>
      <c r="S31" s="172"/>
      <c r="T31" s="172"/>
      <c r="U31" s="172"/>
      <c r="V31" s="172"/>
      <c r="W31" s="172"/>
      <c r="X31" s="172"/>
      <c r="Y31" s="55"/>
      <c r="Z31" s="276"/>
      <c r="AA31" s="277"/>
      <c r="AB31" s="175"/>
    </row>
    <row r="32" spans="1:31" ht="20.25" customHeight="1" x14ac:dyDescent="0.15">
      <c r="A32" s="55"/>
      <c r="B32" s="217" t="s">
        <v>203</v>
      </c>
      <c r="C32" s="218"/>
      <c r="D32" s="209"/>
      <c r="E32" s="210"/>
      <c r="F32" s="208"/>
      <c r="G32" s="208"/>
      <c r="H32" s="208"/>
      <c r="I32" s="208"/>
      <c r="J32" s="208"/>
      <c r="K32" s="208"/>
      <c r="L32" s="208"/>
      <c r="M32" s="208"/>
      <c r="N32" s="208"/>
      <c r="O32" s="208"/>
      <c r="P32" s="208"/>
      <c r="Q32" s="208"/>
      <c r="R32" s="208"/>
      <c r="S32" s="208"/>
      <c r="T32" s="208"/>
      <c r="U32" s="208"/>
      <c r="V32" s="208"/>
      <c r="W32" s="208"/>
      <c r="X32" s="208"/>
      <c r="Y32" s="211"/>
      <c r="Z32" s="267"/>
      <c r="AA32" s="268"/>
      <c r="AB32" s="175"/>
    </row>
    <row r="33" spans="1:28" ht="20.25" customHeight="1" thickBot="1" x14ac:dyDescent="0.2">
      <c r="A33" s="55"/>
      <c r="B33" s="219"/>
      <c r="C33" s="271" t="s">
        <v>229</v>
      </c>
      <c r="D33" s="272"/>
      <c r="E33" s="272"/>
      <c r="F33" s="272"/>
      <c r="G33" s="272"/>
      <c r="H33" s="272"/>
      <c r="I33" s="272"/>
      <c r="J33" s="272"/>
      <c r="K33" s="272"/>
      <c r="L33" s="272"/>
      <c r="M33" s="272"/>
      <c r="N33" s="272"/>
      <c r="O33" s="272"/>
      <c r="P33" s="272"/>
      <c r="Q33" s="272"/>
      <c r="R33" s="272"/>
      <c r="S33" s="272"/>
      <c r="T33" s="272"/>
      <c r="U33" s="272"/>
      <c r="V33" s="272"/>
      <c r="W33" s="272"/>
      <c r="X33" s="272"/>
      <c r="Y33" s="273"/>
      <c r="Z33" s="269"/>
      <c r="AA33" s="270"/>
      <c r="AB33" s="175"/>
    </row>
    <row r="34" spans="1:28" ht="9" customHeight="1" thickBot="1" x14ac:dyDescent="0.2">
      <c r="A34" s="55"/>
      <c r="B34" s="222"/>
      <c r="C34" s="172"/>
      <c r="D34" s="172"/>
      <c r="E34" s="172"/>
      <c r="F34" s="172"/>
      <c r="G34" s="172"/>
      <c r="H34" s="172"/>
      <c r="I34" s="172"/>
      <c r="J34" s="172"/>
      <c r="K34" s="172"/>
      <c r="L34" s="172"/>
      <c r="M34" s="172"/>
      <c r="N34" s="172"/>
      <c r="O34" s="172"/>
      <c r="P34" s="172"/>
      <c r="Q34" s="172"/>
      <c r="R34" s="172"/>
      <c r="S34" s="172"/>
      <c r="T34" s="172"/>
      <c r="U34" s="172"/>
      <c r="V34" s="172"/>
      <c r="W34" s="172"/>
      <c r="X34" s="172"/>
      <c r="Y34" s="55"/>
      <c r="Z34" s="212"/>
      <c r="AA34" s="212"/>
      <c r="AB34" s="175"/>
    </row>
    <row r="35" spans="1:28" ht="20.25" customHeight="1" thickBot="1" x14ac:dyDescent="0.2">
      <c r="A35" s="55"/>
      <c r="B35" s="223" t="s">
        <v>221</v>
      </c>
      <c r="C35" s="199"/>
      <c r="D35" s="197"/>
      <c r="E35" s="197"/>
      <c r="F35" s="197"/>
      <c r="G35" s="197"/>
      <c r="H35" s="197"/>
      <c r="I35" s="197"/>
      <c r="J35" s="197"/>
      <c r="K35" s="197"/>
      <c r="L35" s="197"/>
      <c r="M35" s="197"/>
      <c r="N35" s="197"/>
      <c r="O35" s="197"/>
      <c r="P35" s="197"/>
      <c r="Q35" s="197"/>
      <c r="R35" s="197"/>
      <c r="S35" s="197"/>
      <c r="T35" s="197"/>
      <c r="U35" s="197"/>
      <c r="V35" s="197"/>
      <c r="W35" s="197"/>
      <c r="X35" s="197"/>
      <c r="Y35" s="200"/>
      <c r="Z35" s="278"/>
      <c r="AA35" s="279"/>
      <c r="AB35" s="175"/>
    </row>
    <row r="36" spans="1:28" ht="20.25" customHeight="1" x14ac:dyDescent="0.15">
      <c r="A36" s="55"/>
      <c r="B36" s="207" t="s">
        <v>218</v>
      </c>
      <c r="C36" s="210"/>
      <c r="D36" s="208"/>
      <c r="E36" s="208"/>
      <c r="F36" s="208"/>
      <c r="G36" s="208"/>
      <c r="H36" s="208"/>
      <c r="I36" s="208"/>
      <c r="J36" s="208"/>
      <c r="K36" s="208"/>
      <c r="L36" s="208"/>
      <c r="M36" s="208"/>
      <c r="N36" s="208"/>
      <c r="O36" s="208"/>
      <c r="P36" s="208"/>
      <c r="Q36" s="208"/>
      <c r="R36" s="208"/>
      <c r="S36" s="208"/>
      <c r="T36" s="208"/>
      <c r="U36" s="208"/>
      <c r="V36" s="208"/>
      <c r="W36" s="208"/>
      <c r="X36" s="208"/>
      <c r="Y36" s="211"/>
      <c r="Z36" s="267"/>
      <c r="AA36" s="268"/>
      <c r="AB36" s="175"/>
    </row>
    <row r="37" spans="1:28" ht="20.25" customHeight="1" thickBot="1" x14ac:dyDescent="0.2">
      <c r="A37" s="55"/>
      <c r="B37" s="224" t="s">
        <v>204</v>
      </c>
      <c r="C37" s="225" t="s">
        <v>206</v>
      </c>
      <c r="D37" s="226"/>
      <c r="E37" s="226"/>
      <c r="F37" s="226"/>
      <c r="G37" s="226"/>
      <c r="H37" s="226"/>
      <c r="I37" s="226"/>
      <c r="J37" s="226"/>
      <c r="K37" s="226"/>
      <c r="L37" s="226"/>
      <c r="M37" s="226"/>
      <c r="N37" s="226"/>
      <c r="O37" s="226"/>
      <c r="P37" s="226"/>
      <c r="Q37" s="226"/>
      <c r="R37" s="226"/>
      <c r="S37" s="226"/>
      <c r="T37" s="226"/>
      <c r="U37" s="226"/>
      <c r="V37" s="226"/>
      <c r="W37" s="226"/>
      <c r="X37" s="226"/>
      <c r="Y37" s="227"/>
      <c r="Z37" s="269"/>
      <c r="AA37" s="270"/>
      <c r="AB37" s="175"/>
    </row>
    <row r="38" spans="1:28" ht="20.25" customHeight="1" x14ac:dyDescent="0.15">
      <c r="A38" s="55"/>
      <c r="B38" s="207" t="s">
        <v>222</v>
      </c>
      <c r="C38" s="208"/>
      <c r="D38" s="208"/>
      <c r="E38" s="208"/>
      <c r="F38" s="208"/>
      <c r="G38" s="208"/>
      <c r="H38" s="208"/>
      <c r="I38" s="208"/>
      <c r="J38" s="208"/>
      <c r="K38" s="208"/>
      <c r="L38" s="208"/>
      <c r="M38" s="208"/>
      <c r="N38" s="208"/>
      <c r="O38" s="208"/>
      <c r="P38" s="208"/>
      <c r="Q38" s="208"/>
      <c r="R38" s="208"/>
      <c r="S38" s="208"/>
      <c r="T38" s="208"/>
      <c r="U38" s="208"/>
      <c r="V38" s="208"/>
      <c r="W38" s="208"/>
      <c r="X38" s="208"/>
      <c r="Y38" s="211"/>
      <c r="Z38" s="267"/>
      <c r="AA38" s="268"/>
      <c r="AB38" s="175"/>
    </row>
    <row r="39" spans="1:28" ht="13.35" customHeight="1" x14ac:dyDescent="0.15">
      <c r="A39" s="55"/>
      <c r="B39" s="207"/>
      <c r="C39" s="293" t="s">
        <v>223</v>
      </c>
      <c r="D39" s="294"/>
      <c r="E39" s="294"/>
      <c r="F39" s="294"/>
      <c r="G39" s="294"/>
      <c r="H39" s="294"/>
      <c r="I39" s="294"/>
      <c r="J39" s="294"/>
      <c r="K39" s="294"/>
      <c r="L39" s="294"/>
      <c r="M39" s="294"/>
      <c r="N39" s="294"/>
      <c r="O39" s="294"/>
      <c r="P39" s="294"/>
      <c r="Q39" s="294"/>
      <c r="R39" s="294"/>
      <c r="S39" s="294"/>
      <c r="T39" s="294"/>
      <c r="U39" s="294"/>
      <c r="V39" s="294"/>
      <c r="W39" s="294"/>
      <c r="X39" s="294"/>
      <c r="Y39" s="295"/>
      <c r="Z39" s="276"/>
      <c r="AA39" s="277"/>
      <c r="AB39" s="175"/>
    </row>
    <row r="40" spans="1:28" ht="27.75" customHeight="1" thickBot="1" x14ac:dyDescent="0.2">
      <c r="A40" s="55"/>
      <c r="B40" s="224" t="s">
        <v>204</v>
      </c>
      <c r="C40" s="296" t="s">
        <v>205</v>
      </c>
      <c r="D40" s="297"/>
      <c r="E40" s="297"/>
      <c r="F40" s="297"/>
      <c r="G40" s="297"/>
      <c r="H40" s="297"/>
      <c r="I40" s="297"/>
      <c r="J40" s="297"/>
      <c r="K40" s="297"/>
      <c r="L40" s="297"/>
      <c r="M40" s="297"/>
      <c r="N40" s="297"/>
      <c r="O40" s="297"/>
      <c r="P40" s="297"/>
      <c r="Q40" s="297"/>
      <c r="R40" s="297"/>
      <c r="S40" s="297"/>
      <c r="T40" s="297"/>
      <c r="U40" s="297"/>
      <c r="V40" s="297"/>
      <c r="W40" s="297"/>
      <c r="X40" s="297"/>
      <c r="Y40" s="298"/>
      <c r="Z40" s="269"/>
      <c r="AA40" s="270"/>
      <c r="AB40" s="175"/>
    </row>
    <row r="41" spans="1:28" ht="20.25" customHeight="1" x14ac:dyDescent="0.15">
      <c r="A41" s="55"/>
      <c r="B41" s="228" t="s">
        <v>207</v>
      </c>
      <c r="C41" s="210"/>
      <c r="D41" s="208"/>
      <c r="E41" s="208"/>
      <c r="F41" s="208"/>
      <c r="G41" s="208"/>
      <c r="H41" s="208"/>
      <c r="I41" s="208"/>
      <c r="J41" s="208"/>
      <c r="K41" s="208"/>
      <c r="L41" s="208"/>
      <c r="M41" s="208"/>
      <c r="N41" s="208"/>
      <c r="O41" s="208"/>
      <c r="P41" s="208"/>
      <c r="Q41" s="208"/>
      <c r="R41" s="208"/>
      <c r="S41" s="208"/>
      <c r="T41" s="208"/>
      <c r="U41" s="208"/>
      <c r="V41" s="208"/>
      <c r="W41" s="208"/>
      <c r="X41" s="208"/>
      <c r="Y41" s="211"/>
      <c r="Z41" s="267"/>
      <c r="AA41" s="268"/>
      <c r="AB41" s="175"/>
    </row>
    <row r="42" spans="1:28" ht="20.25" customHeight="1" thickBot="1" x14ac:dyDescent="0.2">
      <c r="A42" s="55"/>
      <c r="B42" s="224"/>
      <c r="C42" s="229" t="s">
        <v>217</v>
      </c>
      <c r="D42" s="227"/>
      <c r="E42" s="227"/>
      <c r="F42" s="227"/>
      <c r="G42" s="227"/>
      <c r="H42" s="227"/>
      <c r="I42" s="227"/>
      <c r="J42" s="227"/>
      <c r="K42" s="227"/>
      <c r="L42" s="227"/>
      <c r="M42" s="227"/>
      <c r="N42" s="227"/>
      <c r="O42" s="227"/>
      <c r="P42" s="227"/>
      <c r="Q42" s="227"/>
      <c r="R42" s="227"/>
      <c r="S42" s="227"/>
      <c r="T42" s="227"/>
      <c r="U42" s="227"/>
      <c r="V42" s="227"/>
      <c r="W42" s="227"/>
      <c r="X42" s="227"/>
      <c r="Y42" s="227"/>
      <c r="Z42" s="269"/>
      <c r="AA42" s="270"/>
      <c r="AB42" s="175"/>
    </row>
    <row r="43" spans="1:28" ht="20.25" customHeight="1" x14ac:dyDescent="0.15">
      <c r="A43" s="55"/>
      <c r="B43" s="228" t="s">
        <v>208</v>
      </c>
      <c r="C43" s="287" t="s">
        <v>209</v>
      </c>
      <c r="D43" s="287"/>
      <c r="E43" s="287"/>
      <c r="F43" s="287"/>
      <c r="G43" s="287"/>
      <c r="H43" s="287"/>
      <c r="I43" s="287"/>
      <c r="J43" s="287"/>
      <c r="K43" s="287"/>
      <c r="L43" s="287"/>
      <c r="M43" s="287"/>
      <c r="N43" s="287"/>
      <c r="O43" s="287"/>
      <c r="P43" s="287"/>
      <c r="Q43" s="287"/>
      <c r="R43" s="287"/>
      <c r="S43" s="287"/>
      <c r="T43" s="287"/>
      <c r="U43" s="287"/>
      <c r="V43" s="287"/>
      <c r="W43" s="287"/>
      <c r="X43" s="287"/>
      <c r="Y43" s="288"/>
      <c r="Z43" s="289"/>
      <c r="AA43" s="290"/>
      <c r="AB43" s="175"/>
    </row>
    <row r="44" spans="1:28" s="55" customFormat="1" ht="20.25" customHeight="1" thickBot="1" x14ac:dyDescent="0.2">
      <c r="B44" s="230"/>
      <c r="C44" s="220" t="s">
        <v>217</v>
      </c>
      <c r="D44" s="221"/>
      <c r="E44" s="221"/>
      <c r="F44" s="221"/>
      <c r="G44" s="221"/>
      <c r="H44" s="221"/>
      <c r="I44" s="221"/>
      <c r="J44" s="221"/>
      <c r="K44" s="221"/>
      <c r="L44" s="221"/>
      <c r="M44" s="221"/>
      <c r="N44" s="221"/>
      <c r="O44" s="221"/>
      <c r="P44" s="221"/>
      <c r="Q44" s="221"/>
      <c r="R44" s="221"/>
      <c r="S44" s="221"/>
      <c r="T44" s="221"/>
      <c r="U44" s="221"/>
      <c r="V44" s="221"/>
      <c r="W44" s="221"/>
      <c r="X44" s="221"/>
      <c r="Y44" s="221"/>
      <c r="Z44" s="291"/>
      <c r="AA44" s="292"/>
      <c r="AB44" s="175"/>
    </row>
    <row r="45" spans="1:28" ht="20.25" customHeight="1" x14ac:dyDescent="0.15">
      <c r="A45" s="55"/>
      <c r="B45" s="231" t="s">
        <v>210</v>
      </c>
      <c r="C45" s="172"/>
      <c r="D45" s="55"/>
      <c r="E45" s="55"/>
      <c r="F45" s="55"/>
      <c r="G45" s="232"/>
      <c r="H45" s="55"/>
      <c r="I45" s="55"/>
      <c r="J45" s="55"/>
      <c r="K45" s="55"/>
      <c r="L45" s="55"/>
      <c r="M45" s="232"/>
      <c r="N45" s="55"/>
      <c r="O45" s="55"/>
      <c r="P45" s="55"/>
      <c r="Q45" s="55"/>
      <c r="R45" s="55"/>
      <c r="S45" s="55"/>
      <c r="T45" s="55"/>
      <c r="U45" s="55"/>
      <c r="V45" s="55"/>
      <c r="W45" s="55"/>
      <c r="X45" s="55"/>
      <c r="Y45" s="55"/>
      <c r="Z45" s="274" t="s">
        <v>211</v>
      </c>
      <c r="AA45" s="274"/>
      <c r="AB45" s="55"/>
    </row>
    <row r="46" spans="1:28" ht="20.25" customHeight="1" x14ac:dyDescent="0.15">
      <c r="A46" s="55"/>
      <c r="AB46" s="55"/>
    </row>
    <row r="47" spans="1:28" ht="17.25" customHeight="1" x14ac:dyDescent="0.15">
      <c r="A47" s="55"/>
      <c r="AB47" s="172"/>
    </row>
  </sheetData>
  <mergeCells count="42">
    <mergeCell ref="C43:Y43"/>
    <mergeCell ref="Z43:AA44"/>
    <mergeCell ref="C39:Y39"/>
    <mergeCell ref="C40:Y40"/>
    <mergeCell ref="Z41:AA42"/>
    <mergeCell ref="Z36:AA37"/>
    <mergeCell ref="C33:Y33"/>
    <mergeCell ref="Z45:AA45"/>
    <mergeCell ref="B1:AA1"/>
    <mergeCell ref="Z30:AA31"/>
    <mergeCell ref="Z32:AA33"/>
    <mergeCell ref="Z35:AA35"/>
    <mergeCell ref="Z38:AA40"/>
    <mergeCell ref="Z25:AA25"/>
    <mergeCell ref="Z26:AA26"/>
    <mergeCell ref="Z28:AA28"/>
    <mergeCell ref="Z29:AA29"/>
    <mergeCell ref="H19:AA19"/>
    <mergeCell ref="B20:G20"/>
    <mergeCell ref="H20:M20"/>
    <mergeCell ref="R20:U20"/>
    <mergeCell ref="N12:O12"/>
    <mergeCell ref="P12:AA12"/>
    <mergeCell ref="B18:AA18"/>
    <mergeCell ref="B19:G19"/>
    <mergeCell ref="B14:AA14"/>
    <mergeCell ref="B16:AA16"/>
    <mergeCell ref="N11:O11"/>
    <mergeCell ref="P11:AA11"/>
    <mergeCell ref="N8:O8"/>
    <mergeCell ref="N7:O7"/>
    <mergeCell ref="P7:AA7"/>
    <mergeCell ref="P8:Y8"/>
    <mergeCell ref="N10:Q10"/>
    <mergeCell ref="R10:U10"/>
    <mergeCell ref="V10:X10"/>
    <mergeCell ref="Y10:AA10"/>
    <mergeCell ref="T2:U2"/>
    <mergeCell ref="N5:O5"/>
    <mergeCell ref="Q5:U5"/>
    <mergeCell ref="N6:O6"/>
    <mergeCell ref="P6:AA6"/>
  </mergeCells>
  <phoneticPr fontId="25"/>
  <dataValidations count="6">
    <dataValidation type="list" allowBlank="1" showInputMessage="1" showErrorMessage="1" sqref="Z43 Z41 AA35 Z35:Z36 Z38 Z25:AA26 Z28:AA33" xr:uid="{00000000-0002-0000-0000-000000000000}">
      <formula1>"✔"</formula1>
    </dataValidation>
    <dataValidation type="custom" allowBlank="1" showInputMessage="1" showErrorMessage="1" error="１０万円単位で記入してください。" sqref="R20:U20" xr:uid="{00000000-0002-0000-0000-000001000000}">
      <formula1>MOD(R20,100)=0</formula1>
    </dataValidation>
    <dataValidation type="custom" allowBlank="1" showInputMessage="1" showErrorMessage="1" error="１０万円単位でご記入ください" sqref="H20:M20" xr:uid="{00000000-0002-0000-0000-000002000000}">
      <formula1>MOD(H20,100)=0</formula1>
    </dataValidation>
    <dataValidation type="list" allowBlank="1" showInputMessage="1" showErrorMessage="1" sqref="Z34" xr:uid="{00000000-0002-0000-0000-000003000000}">
      <formula1>$E$52:$E$53</formula1>
    </dataValidation>
    <dataValidation type="list" allowBlank="1" showInputMessage="1" showErrorMessage="1" sqref="AB28:AB29" xr:uid="{00000000-0002-0000-0000-000004000000}">
      <formula1>$F$51</formula1>
    </dataValidation>
    <dataValidation type="list" allowBlank="1" showInputMessage="1" showErrorMessage="1" sqref="AB25:AB26 AB31:AB44" xr:uid="{00000000-0002-0000-0000-000005000000}">
      <formula1>$F$51:$F$52</formula1>
    </dataValidation>
  </dataValidations>
  <printOptions horizontalCentered="1"/>
  <pageMargins left="0.70866141732283472" right="0.70866141732283472" top="0.74803149606299213" bottom="0.74803149606299213" header="0.31496062992125984" footer="0.31496062992125984"/>
  <pageSetup paperSize="9" scale="90" orientation="portrait" blackAndWhite="1" horizontalDpi="240" verticalDpi="24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128"/>
  <sheetViews>
    <sheetView showGridLines="0" showZeros="0" zoomScaleNormal="100" zoomScaleSheetLayoutView="70" workbookViewId="0">
      <selection sqref="A1:E2"/>
    </sheetView>
  </sheetViews>
  <sheetFormatPr defaultRowHeight="13.5" x14ac:dyDescent="0.15"/>
  <cols>
    <col min="1" max="1" width="2.875" style="60" customWidth="1"/>
    <col min="2" max="5" width="13.125" style="60" customWidth="1"/>
    <col min="6" max="7" width="2.875" style="60" customWidth="1"/>
    <col min="8" max="8" width="4.375" style="60" customWidth="1"/>
    <col min="9" max="17" width="10.875" style="60" customWidth="1"/>
    <col min="18" max="19" width="2.125" style="60" customWidth="1"/>
    <col min="20" max="20" width="2.5" style="60" customWidth="1"/>
    <col min="21" max="43" width="4.375" style="60" customWidth="1"/>
    <col min="44" max="44" width="8.5" style="60" customWidth="1"/>
    <col min="45" max="45" width="5.875" style="49" customWidth="1"/>
    <col min="46" max="47" width="13" style="49" customWidth="1"/>
    <col min="48" max="51" width="4.375" style="60" customWidth="1"/>
    <col min="52" max="16384" width="9" style="60"/>
  </cols>
  <sheetData>
    <row r="1" spans="1:51" ht="17.25" customHeight="1" x14ac:dyDescent="0.15">
      <c r="A1" s="540" t="s">
        <v>27</v>
      </c>
      <c r="B1" s="540"/>
      <c r="C1" s="540"/>
      <c r="D1" s="540"/>
      <c r="E1" s="540"/>
      <c r="F1" s="55"/>
      <c r="G1" s="642" t="str">
        <f>"【"&amp;事業完成報告書!H19&amp;" "&amp;事業完成報告書!P7&amp;"】"</f>
        <v>【 】</v>
      </c>
      <c r="H1" s="642"/>
      <c r="I1" s="642"/>
      <c r="J1" s="642"/>
      <c r="K1" s="642"/>
      <c r="L1" s="642"/>
      <c r="M1" s="642"/>
      <c r="N1" s="642"/>
      <c r="O1" s="642"/>
      <c r="P1" s="642"/>
      <c r="Q1" s="642"/>
      <c r="R1" s="56"/>
      <c r="S1" s="57"/>
      <c r="T1" s="665" t="str">
        <f>"【"&amp;事業完成報告書!H19&amp;" "&amp;事業完成報告書!P7&amp;"】"</f>
        <v>【 】</v>
      </c>
      <c r="U1" s="665"/>
      <c r="V1" s="665"/>
      <c r="W1" s="665"/>
      <c r="X1" s="665"/>
      <c r="Y1" s="665"/>
      <c r="Z1" s="665"/>
      <c r="AA1" s="665"/>
      <c r="AB1" s="665"/>
      <c r="AC1" s="665"/>
      <c r="AD1" s="665"/>
      <c r="AE1" s="665"/>
      <c r="AF1" s="665"/>
      <c r="AG1" s="665"/>
      <c r="AH1" s="665"/>
      <c r="AI1" s="665"/>
      <c r="AJ1" s="665"/>
      <c r="AK1" s="665"/>
      <c r="AL1" s="665"/>
      <c r="AM1" s="665"/>
      <c r="AN1" s="665"/>
      <c r="AO1" s="665"/>
      <c r="AP1" s="665"/>
      <c r="AQ1" s="59"/>
      <c r="AR1" s="540" t="s">
        <v>27</v>
      </c>
      <c r="AS1" s="540"/>
      <c r="AT1" s="540"/>
      <c r="AU1" s="540"/>
      <c r="AV1" s="540"/>
      <c r="AW1" s="59"/>
      <c r="AX1" s="59"/>
      <c r="AY1" s="59"/>
    </row>
    <row r="2" spans="1:51" ht="17.25" customHeight="1" x14ac:dyDescent="0.15">
      <c r="A2" s="540"/>
      <c r="B2" s="540"/>
      <c r="C2" s="540"/>
      <c r="D2" s="540"/>
      <c r="E2" s="540"/>
      <c r="F2" s="55"/>
      <c r="G2" s="683" t="s">
        <v>166</v>
      </c>
      <c r="H2" s="683"/>
      <c r="I2" s="683"/>
      <c r="J2" s="683"/>
      <c r="K2" s="683"/>
      <c r="L2" s="683"/>
      <c r="M2" s="683"/>
      <c r="N2" s="683"/>
      <c r="O2" s="683"/>
      <c r="P2" s="683"/>
      <c r="Q2" s="683"/>
      <c r="R2" s="55"/>
      <c r="S2" s="61"/>
      <c r="T2" s="50" t="s">
        <v>128</v>
      </c>
      <c r="U2" s="1"/>
      <c r="V2" s="1"/>
      <c r="W2" s="1"/>
      <c r="X2" s="1"/>
      <c r="Y2" s="1"/>
      <c r="Z2" s="1"/>
      <c r="AA2" s="1"/>
      <c r="AB2" s="1"/>
      <c r="AC2" s="1"/>
      <c r="AD2" s="1"/>
      <c r="AE2" s="1"/>
      <c r="AF2" s="1"/>
      <c r="AG2" s="1"/>
      <c r="AH2" s="1"/>
      <c r="AI2" s="426"/>
      <c r="AJ2" s="426"/>
      <c r="AK2" s="424"/>
      <c r="AL2" s="424"/>
      <c r="AM2" s="424"/>
      <c r="AN2" s="425"/>
      <c r="AO2" s="425"/>
      <c r="AP2" s="425"/>
      <c r="AQ2" s="1"/>
      <c r="AR2" s="540"/>
      <c r="AS2" s="540"/>
      <c r="AT2" s="540"/>
      <c r="AU2" s="540"/>
      <c r="AV2" s="540"/>
      <c r="AW2" s="1"/>
      <c r="AX2" s="1"/>
      <c r="AY2" s="1"/>
    </row>
    <row r="3" spans="1:51" ht="17.25" customHeight="1" thickBot="1" x14ac:dyDescent="0.2">
      <c r="A3" s="559" t="s">
        <v>112</v>
      </c>
      <c r="B3" s="559"/>
      <c r="C3" s="559"/>
      <c r="D3" s="559"/>
      <c r="E3" s="559"/>
      <c r="F3" s="26"/>
      <c r="G3" s="683"/>
      <c r="H3" s="683"/>
      <c r="I3" s="683"/>
      <c r="J3" s="683"/>
      <c r="K3" s="683"/>
      <c r="L3" s="683"/>
      <c r="M3" s="683"/>
      <c r="N3" s="683"/>
      <c r="O3" s="683"/>
      <c r="P3" s="683"/>
      <c r="Q3" s="683"/>
      <c r="R3" s="55"/>
      <c r="S3" s="61"/>
      <c r="T3" s="1"/>
      <c r="U3" s="1"/>
      <c r="V3" s="1"/>
      <c r="W3" s="1"/>
      <c r="X3" s="1"/>
      <c r="Y3" s="1"/>
      <c r="Z3" s="1"/>
      <c r="AA3" s="1"/>
      <c r="AB3" s="1"/>
      <c r="AC3" s="1"/>
      <c r="AD3" s="1"/>
      <c r="AE3" s="1"/>
      <c r="AF3" s="1"/>
      <c r="AG3" s="1"/>
      <c r="AH3" s="1"/>
      <c r="AI3" s="1"/>
      <c r="AJ3" s="1"/>
      <c r="AK3" s="1"/>
      <c r="AL3" s="1"/>
      <c r="AM3" s="1"/>
      <c r="AN3" s="1"/>
      <c r="AO3" s="1"/>
      <c r="AP3" s="1"/>
      <c r="AQ3" s="1"/>
      <c r="AR3" s="559"/>
      <c r="AS3" s="559"/>
      <c r="AT3" s="559"/>
      <c r="AU3" s="559"/>
      <c r="AV3" s="559"/>
      <c r="AW3" s="1"/>
      <c r="AX3" s="1"/>
      <c r="AY3" s="1"/>
    </row>
    <row r="4" spans="1:51" ht="17.25" customHeight="1" x14ac:dyDescent="0.2">
      <c r="A4" s="559"/>
      <c r="B4" s="559"/>
      <c r="C4" s="559"/>
      <c r="D4" s="559"/>
      <c r="E4" s="559"/>
      <c r="F4" s="26"/>
      <c r="G4" s="684" t="str">
        <f>IF(K40=L40+M40+N40+O40+P40+Q40,IF('（1）事業実施報告'!C21+'（1）事業実施報告'!C28&gt;0,IF(事業完成報告書!H20='（1）事業実施報告'!C21+'（1）事業実施報告'!C28,"","【エラー】!!!!事業完成報告書の借入金額と事業実施報告の機構借入金合計が一致しません!!!!!"),""),"【エラー】!!!!所要資金の総額（支出）と機構借入金等の合計（収入）が一致しません!!!!")</f>
        <v/>
      </c>
      <c r="H4" s="684"/>
      <c r="I4" s="684"/>
      <c r="J4" s="684"/>
      <c r="K4" s="684"/>
      <c r="L4" s="684"/>
      <c r="M4" s="684"/>
      <c r="N4" s="684"/>
      <c r="O4" s="684"/>
      <c r="P4" s="684"/>
      <c r="Q4" s="684"/>
      <c r="R4" s="684"/>
      <c r="S4" s="61"/>
      <c r="T4" s="62" t="s">
        <v>129</v>
      </c>
      <c r="U4" s="1"/>
      <c r="V4" s="1"/>
      <c r="W4" s="1"/>
      <c r="X4" s="1"/>
      <c r="Y4" s="1"/>
      <c r="Z4" s="1"/>
      <c r="AA4" s="1"/>
      <c r="AB4" s="1"/>
      <c r="AC4" s="1"/>
      <c r="AD4" s="1"/>
      <c r="AE4" s="1"/>
      <c r="AF4" s="1"/>
      <c r="AG4" s="1"/>
      <c r="AH4" s="1"/>
      <c r="AI4" s="1"/>
      <c r="AJ4" s="1"/>
      <c r="AK4" s="1"/>
      <c r="AL4" s="374" t="s">
        <v>168</v>
      </c>
      <c r="AM4" s="375"/>
      <c r="AN4" s="375"/>
      <c r="AO4" s="375"/>
      <c r="AP4" s="376"/>
      <c r="AQ4" s="1"/>
      <c r="AR4" s="559"/>
      <c r="AS4" s="559"/>
      <c r="AT4" s="559"/>
      <c r="AU4" s="559"/>
      <c r="AV4" s="559"/>
      <c r="AW4" s="1"/>
      <c r="AX4" s="1"/>
      <c r="AY4" s="1"/>
    </row>
    <row r="5" spans="1:51" ht="17.25" customHeight="1" x14ac:dyDescent="0.15">
      <c r="A5" s="541" t="s">
        <v>167</v>
      </c>
      <c r="B5" s="541"/>
      <c r="C5" s="541"/>
      <c r="D5" s="541"/>
      <c r="E5" s="541"/>
      <c r="F5" s="55"/>
      <c r="G5" s="566" t="s">
        <v>92</v>
      </c>
      <c r="H5" s="566"/>
      <c r="I5" s="566"/>
      <c r="J5" s="566"/>
      <c r="K5" s="566"/>
      <c r="L5" s="566"/>
      <c r="M5" s="566"/>
      <c r="N5" s="566"/>
      <c r="O5" s="566"/>
      <c r="P5" s="566"/>
      <c r="Q5" s="55"/>
      <c r="R5" s="55"/>
      <c r="S5" s="63"/>
      <c r="T5" s="2"/>
      <c r="U5" s="2"/>
      <c r="V5" s="2"/>
      <c r="W5" s="2"/>
      <c r="X5" s="2"/>
      <c r="Y5" s="2"/>
      <c r="Z5" s="2"/>
      <c r="AA5" s="2"/>
      <c r="AB5" s="2"/>
      <c r="AC5" s="2"/>
      <c r="AD5" s="2"/>
      <c r="AE5" s="2"/>
      <c r="AF5" s="2"/>
      <c r="AG5" s="2"/>
      <c r="AH5" s="2"/>
      <c r="AI5" s="2"/>
      <c r="AJ5" s="2"/>
      <c r="AK5" s="2"/>
      <c r="AL5" s="377"/>
      <c r="AM5" s="378"/>
      <c r="AN5" s="378"/>
      <c r="AO5" s="378"/>
      <c r="AP5" s="379"/>
      <c r="AQ5" s="2"/>
      <c r="AR5" s="246"/>
      <c r="AS5" s="247"/>
      <c r="AT5" s="247"/>
      <c r="AU5" s="247"/>
      <c r="AV5" s="246"/>
      <c r="AW5" s="2"/>
      <c r="AX5" s="2"/>
      <c r="AY5" s="2"/>
    </row>
    <row r="6" spans="1:51" ht="17.25" customHeight="1" thickBot="1" x14ac:dyDescent="0.2">
      <c r="A6" s="541" t="s">
        <v>23</v>
      </c>
      <c r="B6" s="541"/>
      <c r="C6" s="541"/>
      <c r="D6" s="541"/>
      <c r="E6" s="541"/>
      <c r="F6" s="55"/>
      <c r="G6" s="567"/>
      <c r="H6" s="567"/>
      <c r="I6" s="567"/>
      <c r="J6" s="566"/>
      <c r="K6" s="566"/>
      <c r="L6" s="566"/>
      <c r="M6" s="566"/>
      <c r="N6" s="566"/>
      <c r="O6" s="566"/>
      <c r="P6" s="566"/>
      <c r="Q6" s="21"/>
      <c r="R6" s="21"/>
      <c r="S6" s="63"/>
      <c r="T6" s="445" t="s">
        <v>28</v>
      </c>
      <c r="U6" s="446"/>
      <c r="V6" s="446"/>
      <c r="W6" s="446"/>
      <c r="X6" s="446"/>
      <c r="Y6" s="446"/>
      <c r="Z6" s="446"/>
      <c r="AA6" s="446"/>
      <c r="AB6" s="598"/>
      <c r="AC6" s="673" t="s">
        <v>89</v>
      </c>
      <c r="AD6" s="674"/>
      <c r="AE6" s="674"/>
      <c r="AF6" s="675"/>
      <c r="AG6" s="676" t="s">
        <v>29</v>
      </c>
      <c r="AH6" s="677"/>
      <c r="AI6" s="677"/>
      <c r="AJ6" s="678"/>
      <c r="AK6" s="2"/>
      <c r="AL6" s="377"/>
      <c r="AM6" s="378"/>
      <c r="AN6" s="378"/>
      <c r="AO6" s="378"/>
      <c r="AP6" s="379"/>
      <c r="AQ6" s="2"/>
      <c r="AR6" s="246"/>
      <c r="AS6" s="247"/>
      <c r="AT6" s="247"/>
      <c r="AU6" s="247"/>
      <c r="AV6" s="246"/>
      <c r="AW6" s="2"/>
      <c r="AX6" s="2"/>
      <c r="AY6" s="2"/>
    </row>
    <row r="7" spans="1:51" ht="17.25" customHeight="1" thickBot="1" x14ac:dyDescent="0.2">
      <c r="A7" s="238"/>
      <c r="B7" s="32" t="s">
        <v>94</v>
      </c>
      <c r="C7" s="7"/>
      <c r="D7" s="239" t="s">
        <v>75</v>
      </c>
      <c r="E7" s="239" t="s">
        <v>86</v>
      </c>
      <c r="F7" s="55"/>
      <c r="G7" s="560" t="s">
        <v>114</v>
      </c>
      <c r="H7" s="561"/>
      <c r="I7" s="562"/>
      <c r="J7" s="267">
        <f>'（1）事業実施報告'!C7</f>
        <v>0</v>
      </c>
      <c r="K7" s="551"/>
      <c r="L7" s="551"/>
      <c r="M7" s="551"/>
      <c r="N7" s="551"/>
      <c r="O7" s="551"/>
      <c r="P7" s="551"/>
      <c r="Q7" s="268"/>
      <c r="R7" s="35"/>
      <c r="S7" s="63"/>
      <c r="T7" s="64">
        <v>1</v>
      </c>
      <c r="U7" s="66" t="s">
        <v>30</v>
      </c>
      <c r="V7" s="66"/>
      <c r="W7" s="66"/>
      <c r="X7" s="66"/>
      <c r="Y7" s="66"/>
      <c r="Z7" s="66"/>
      <c r="AA7" s="66"/>
      <c r="AB7" s="67"/>
      <c r="AC7" s="427">
        <f>K22</f>
        <v>0</v>
      </c>
      <c r="AD7" s="427"/>
      <c r="AE7" s="427"/>
      <c r="AF7" s="427"/>
      <c r="AG7" s="427">
        <f>AC25</f>
        <v>0</v>
      </c>
      <c r="AH7" s="427"/>
      <c r="AI7" s="427"/>
      <c r="AJ7" s="427"/>
      <c r="AK7" s="2"/>
      <c r="AL7" s="428"/>
      <c r="AM7" s="429"/>
      <c r="AN7" s="429"/>
      <c r="AO7" s="429"/>
      <c r="AP7" s="430"/>
      <c r="AQ7" s="2"/>
      <c r="AR7" s="246"/>
      <c r="AS7" s="247"/>
      <c r="AT7" s="247"/>
      <c r="AU7" s="247"/>
      <c r="AV7" s="246"/>
      <c r="AW7" s="2"/>
      <c r="AX7" s="2"/>
      <c r="AY7" s="2"/>
    </row>
    <row r="8" spans="1:51" ht="17.25" customHeight="1" thickBot="1" x14ac:dyDescent="0.2">
      <c r="A8" s="238"/>
      <c r="B8" s="30" t="s">
        <v>62</v>
      </c>
      <c r="C8" s="8"/>
      <c r="D8" s="239"/>
      <c r="E8" s="239"/>
      <c r="F8" s="55"/>
      <c r="G8" s="563"/>
      <c r="H8" s="564"/>
      <c r="I8" s="565"/>
      <c r="J8" s="269"/>
      <c r="K8" s="552"/>
      <c r="L8" s="552"/>
      <c r="M8" s="552"/>
      <c r="N8" s="552"/>
      <c r="O8" s="552"/>
      <c r="P8" s="552"/>
      <c r="Q8" s="270"/>
      <c r="R8" s="35"/>
      <c r="S8" s="63"/>
      <c r="T8" s="68">
        <v>2</v>
      </c>
      <c r="U8" s="69" t="s">
        <v>31</v>
      </c>
      <c r="V8" s="69"/>
      <c r="W8" s="69"/>
      <c r="X8" s="69"/>
      <c r="Y8" s="69"/>
      <c r="Z8" s="69"/>
      <c r="AA8" s="69"/>
      <c r="AB8" s="70"/>
      <c r="AC8" s="427">
        <f>K24</f>
        <v>0</v>
      </c>
      <c r="AD8" s="427"/>
      <c r="AE8" s="427"/>
      <c r="AF8" s="427"/>
      <c r="AG8" s="427">
        <f>K24</f>
        <v>0</v>
      </c>
      <c r="AH8" s="427"/>
      <c r="AI8" s="427"/>
      <c r="AJ8" s="427"/>
      <c r="AK8" s="2"/>
      <c r="AL8" s="688">
        <f>SUM(AM30,AM43)</f>
        <v>0</v>
      </c>
      <c r="AM8" s="689"/>
      <c r="AN8" s="689"/>
      <c r="AO8" s="689"/>
      <c r="AP8" s="690"/>
      <c r="AQ8" s="2"/>
      <c r="AR8" s="246"/>
      <c r="AS8" s="247"/>
      <c r="AT8" s="247"/>
      <c r="AU8" s="247"/>
      <c r="AV8" s="246"/>
      <c r="AW8" s="2"/>
      <c r="AX8" s="2"/>
      <c r="AY8" s="2"/>
    </row>
    <row r="9" spans="1:51" ht="17.25" customHeight="1" thickBot="1" x14ac:dyDescent="0.2">
      <c r="A9" s="238"/>
      <c r="B9" s="30" t="s">
        <v>63</v>
      </c>
      <c r="C9" s="8"/>
      <c r="D9" s="239"/>
      <c r="E9" s="239"/>
      <c r="F9" s="55"/>
      <c r="G9" s="544" t="s">
        <v>26</v>
      </c>
      <c r="H9" s="545"/>
      <c r="I9" s="546"/>
      <c r="J9" s="65" t="s">
        <v>113</v>
      </c>
      <c r="K9" s="556">
        <f>'（1）事業実施報告'!C8</f>
        <v>0</v>
      </c>
      <c r="L9" s="556"/>
      <c r="M9" s="557"/>
      <c r="N9" s="557"/>
      <c r="O9" s="557"/>
      <c r="P9" s="557"/>
      <c r="Q9" s="558"/>
      <c r="R9" s="35"/>
      <c r="S9" s="63"/>
      <c r="T9" s="71">
        <v>3</v>
      </c>
      <c r="U9" s="69" t="s">
        <v>32</v>
      </c>
      <c r="V9" s="69"/>
      <c r="W9" s="69"/>
      <c r="X9" s="69"/>
      <c r="Y9" s="69"/>
      <c r="Z9" s="69"/>
      <c r="AA9" s="69"/>
      <c r="AB9" s="70"/>
      <c r="AC9" s="427">
        <f>SUM(AC10:AF11)</f>
        <v>0</v>
      </c>
      <c r="AD9" s="427"/>
      <c r="AE9" s="427"/>
      <c r="AF9" s="427"/>
      <c r="AG9" s="427">
        <f>SUM(AG10:AJ11)</f>
        <v>0</v>
      </c>
      <c r="AH9" s="427"/>
      <c r="AI9" s="427"/>
      <c r="AJ9" s="427"/>
      <c r="AK9" s="2"/>
      <c r="AL9" s="691"/>
      <c r="AM9" s="692"/>
      <c r="AN9" s="692"/>
      <c r="AO9" s="692"/>
      <c r="AP9" s="693"/>
      <c r="AQ9" s="2"/>
      <c r="AR9" s="246"/>
      <c r="AS9" s="247"/>
      <c r="AT9" s="247"/>
      <c r="AU9" s="247"/>
      <c r="AV9" s="246"/>
      <c r="AW9" s="2"/>
      <c r="AX9" s="2"/>
      <c r="AY9" s="2"/>
    </row>
    <row r="10" spans="1:51" ht="17.25" customHeight="1" thickBot="1" x14ac:dyDescent="0.2">
      <c r="A10" s="238"/>
      <c r="B10" s="30" t="s">
        <v>21</v>
      </c>
      <c r="C10" s="10"/>
      <c r="D10" s="240">
        <v>43586</v>
      </c>
      <c r="E10" s="239" t="s">
        <v>228</v>
      </c>
      <c r="F10" s="55"/>
      <c r="G10" s="547"/>
      <c r="H10" s="548"/>
      <c r="I10" s="549"/>
      <c r="J10" s="553">
        <f>'（1）事業実施報告'!C9</f>
        <v>0</v>
      </c>
      <c r="K10" s="554"/>
      <c r="L10" s="554"/>
      <c r="M10" s="554"/>
      <c r="N10" s="554"/>
      <c r="O10" s="554"/>
      <c r="P10" s="554"/>
      <c r="Q10" s="555"/>
      <c r="R10" s="35"/>
      <c r="S10" s="63"/>
      <c r="T10" s="68"/>
      <c r="U10" s="3" t="s">
        <v>33</v>
      </c>
      <c r="V10" s="3"/>
      <c r="W10" s="3"/>
      <c r="X10" s="3"/>
      <c r="Y10" s="3"/>
      <c r="Z10" s="3"/>
      <c r="AA10" s="3"/>
      <c r="AB10" s="72"/>
      <c r="AC10" s="459">
        <f>K26</f>
        <v>0</v>
      </c>
      <c r="AD10" s="459"/>
      <c r="AE10" s="459"/>
      <c r="AF10" s="459"/>
      <c r="AG10" s="459">
        <f>K26</f>
        <v>0</v>
      </c>
      <c r="AH10" s="459"/>
      <c r="AI10" s="459"/>
      <c r="AJ10" s="459"/>
      <c r="AK10" s="2"/>
      <c r="AL10" s="2"/>
      <c r="AM10" s="2"/>
      <c r="AN10" s="2"/>
      <c r="AO10" s="2"/>
      <c r="AP10" s="2"/>
      <c r="AQ10" s="2"/>
      <c r="AR10" s="246"/>
      <c r="AS10" s="247"/>
      <c r="AT10" s="247"/>
      <c r="AU10" s="247"/>
      <c r="AV10" s="246"/>
      <c r="AW10" s="2"/>
      <c r="AX10" s="2"/>
      <c r="AY10" s="2"/>
    </row>
    <row r="11" spans="1:51" ht="17.25" customHeight="1" x14ac:dyDescent="0.15">
      <c r="A11" s="238"/>
      <c r="B11" s="34" t="s">
        <v>22</v>
      </c>
      <c r="C11" s="33"/>
      <c r="D11" s="238"/>
      <c r="E11" s="238"/>
      <c r="F11" s="55"/>
      <c r="G11" s="544" t="s">
        <v>25</v>
      </c>
      <c r="H11" s="545"/>
      <c r="I11" s="546"/>
      <c r="J11" s="588" t="s">
        <v>21</v>
      </c>
      <c r="K11" s="568">
        <f>C10</f>
        <v>0</v>
      </c>
      <c r="L11" s="609"/>
      <c r="M11" s="542" t="s">
        <v>22</v>
      </c>
      <c r="N11" s="568">
        <f>C11</f>
        <v>0</v>
      </c>
      <c r="O11" s="277"/>
      <c r="P11" s="571"/>
      <c r="Q11" s="572"/>
      <c r="R11" s="35"/>
      <c r="S11" s="73"/>
      <c r="T11" s="68"/>
      <c r="U11" s="74" t="s">
        <v>34</v>
      </c>
      <c r="V11" s="74"/>
      <c r="W11" s="74"/>
      <c r="X11" s="74"/>
      <c r="Y11" s="74"/>
      <c r="Z11" s="74"/>
      <c r="AA11" s="74"/>
      <c r="AB11" s="75"/>
      <c r="AC11" s="460">
        <f>K28</f>
        <v>0</v>
      </c>
      <c r="AD11" s="460"/>
      <c r="AE11" s="460"/>
      <c r="AF11" s="460"/>
      <c r="AG11" s="460">
        <f>K28</f>
        <v>0</v>
      </c>
      <c r="AH11" s="460"/>
      <c r="AI11" s="460"/>
      <c r="AJ11" s="460"/>
      <c r="AK11" s="2"/>
      <c r="AL11" s="2"/>
      <c r="AM11" s="2"/>
      <c r="AN11" s="2"/>
      <c r="AO11" s="2"/>
      <c r="AP11" s="2"/>
      <c r="AQ11" s="2"/>
      <c r="AR11" s="246"/>
      <c r="AS11" s="247"/>
      <c r="AT11" s="247"/>
      <c r="AU11" s="247"/>
      <c r="AV11" s="246"/>
      <c r="AW11" s="2"/>
      <c r="AX11" s="2"/>
      <c r="AY11" s="2"/>
    </row>
    <row r="12" spans="1:51" ht="17.25" customHeight="1" thickBot="1" x14ac:dyDescent="0.2">
      <c r="A12" s="238"/>
      <c r="B12" s="31" t="s">
        <v>93</v>
      </c>
      <c r="C12" s="11"/>
      <c r="D12" s="241"/>
      <c r="E12" s="241"/>
      <c r="F12" s="55"/>
      <c r="G12" s="547"/>
      <c r="H12" s="548"/>
      <c r="I12" s="549"/>
      <c r="J12" s="589"/>
      <c r="K12" s="569"/>
      <c r="L12" s="610"/>
      <c r="M12" s="543"/>
      <c r="N12" s="569"/>
      <c r="O12" s="270"/>
      <c r="P12" s="571"/>
      <c r="Q12" s="572"/>
      <c r="R12" s="35"/>
      <c r="S12" s="73"/>
      <c r="T12" s="64">
        <v>4</v>
      </c>
      <c r="U12" s="66" t="s">
        <v>35</v>
      </c>
      <c r="V12" s="66"/>
      <c r="W12" s="66"/>
      <c r="X12" s="66"/>
      <c r="Y12" s="66"/>
      <c r="Z12" s="66"/>
      <c r="AA12" s="66"/>
      <c r="AB12" s="67"/>
      <c r="AC12" s="427">
        <f>K30</f>
        <v>0</v>
      </c>
      <c r="AD12" s="427"/>
      <c r="AE12" s="427"/>
      <c r="AF12" s="427"/>
      <c r="AG12" s="427">
        <f>ROUNDDOWN((AG7+AG8+AG11)*0.05,0)</f>
        <v>0</v>
      </c>
      <c r="AH12" s="427"/>
      <c r="AI12" s="427"/>
      <c r="AJ12" s="427"/>
      <c r="AK12" s="2"/>
      <c r="AL12" s="2"/>
      <c r="AM12" s="2"/>
      <c r="AN12" s="2"/>
      <c r="AO12" s="2"/>
      <c r="AP12" s="2"/>
      <c r="AQ12" s="2"/>
      <c r="AR12" s="246"/>
      <c r="AS12" s="247"/>
      <c r="AT12" s="247"/>
      <c r="AU12" s="247"/>
      <c r="AV12" s="246"/>
      <c r="AW12" s="2"/>
      <c r="AX12" s="2"/>
      <c r="AY12" s="2"/>
    </row>
    <row r="13" spans="1:51" ht="17.25" customHeight="1" thickBot="1" x14ac:dyDescent="0.2">
      <c r="A13" s="541" t="s">
        <v>106</v>
      </c>
      <c r="B13" s="570"/>
      <c r="C13" s="570"/>
      <c r="D13" s="241"/>
      <c r="E13" s="241"/>
      <c r="F13" s="55"/>
      <c r="G13" s="643" t="s">
        <v>87</v>
      </c>
      <c r="H13" s="644"/>
      <c r="I13" s="645"/>
      <c r="J13" s="550">
        <f>C12</f>
        <v>0</v>
      </c>
      <c r="K13" s="268"/>
      <c r="L13" s="606" t="s">
        <v>107</v>
      </c>
      <c r="M13" s="607"/>
      <c r="N13" s="607"/>
      <c r="O13" s="607"/>
      <c r="P13" s="607"/>
      <c r="Q13" s="607"/>
      <c r="R13" s="29"/>
      <c r="S13" s="76"/>
      <c r="T13" s="64">
        <v>5</v>
      </c>
      <c r="U13" s="77" t="s">
        <v>36</v>
      </c>
      <c r="V13" s="77"/>
      <c r="W13" s="77"/>
      <c r="X13" s="77"/>
      <c r="Y13" s="77"/>
      <c r="Z13" s="77"/>
      <c r="AA13" s="77"/>
      <c r="AB13" s="78"/>
      <c r="AC13" s="458">
        <f>K32</f>
        <v>0</v>
      </c>
      <c r="AD13" s="458"/>
      <c r="AE13" s="458"/>
      <c r="AF13" s="458"/>
      <c r="AG13" s="695"/>
      <c r="AH13" s="695"/>
      <c r="AI13" s="695"/>
      <c r="AJ13" s="695"/>
      <c r="AK13" s="2"/>
      <c r="AL13" s="2"/>
      <c r="AM13" s="2"/>
      <c r="AN13" s="2"/>
      <c r="AO13" s="2"/>
      <c r="AP13" s="2"/>
      <c r="AQ13" s="2"/>
      <c r="AR13" s="246"/>
      <c r="AS13" s="247"/>
      <c r="AT13" s="247"/>
      <c r="AU13" s="247"/>
      <c r="AV13" s="246"/>
      <c r="AW13" s="2"/>
      <c r="AX13" s="2"/>
      <c r="AY13" s="2"/>
    </row>
    <row r="14" spans="1:51" ht="17.25" customHeight="1" thickTop="1" thickBot="1" x14ac:dyDescent="0.2">
      <c r="A14" s="242"/>
      <c r="B14" s="144" t="s">
        <v>64</v>
      </c>
      <c r="C14" s="153"/>
      <c r="D14" s="241" t="s">
        <v>85</v>
      </c>
      <c r="E14" s="241"/>
      <c r="F14" s="55"/>
      <c r="G14" s="646"/>
      <c r="H14" s="647"/>
      <c r="I14" s="648"/>
      <c r="J14" s="269"/>
      <c r="K14" s="270"/>
      <c r="L14" s="606"/>
      <c r="M14" s="607"/>
      <c r="N14" s="607"/>
      <c r="O14" s="607"/>
      <c r="P14" s="607"/>
      <c r="Q14" s="607"/>
      <c r="R14" s="29"/>
      <c r="S14" s="61"/>
      <c r="T14" s="368" t="s">
        <v>37</v>
      </c>
      <c r="U14" s="369"/>
      <c r="V14" s="369"/>
      <c r="W14" s="369"/>
      <c r="X14" s="369"/>
      <c r="Y14" s="369"/>
      <c r="Z14" s="369"/>
      <c r="AA14" s="369"/>
      <c r="AB14" s="679"/>
      <c r="AC14" s="299" t="s">
        <v>115</v>
      </c>
      <c r="AD14" s="300"/>
      <c r="AE14" s="300"/>
      <c r="AF14" s="301"/>
      <c r="AG14" s="299" t="s">
        <v>116</v>
      </c>
      <c r="AH14" s="300"/>
      <c r="AI14" s="300"/>
      <c r="AJ14" s="301"/>
      <c r="AK14" s="2"/>
      <c r="AL14" s="2"/>
      <c r="AM14" s="2"/>
      <c r="AN14" s="2"/>
      <c r="AO14" s="2"/>
      <c r="AP14" s="2"/>
      <c r="AQ14" s="2"/>
      <c r="AR14" s="246"/>
      <c r="AS14" s="247"/>
      <c r="AT14" s="247"/>
      <c r="AU14" s="247"/>
      <c r="AV14" s="246"/>
      <c r="AW14" s="2"/>
      <c r="AX14" s="2"/>
      <c r="AY14" s="2"/>
    </row>
    <row r="15" spans="1:51" ht="17.25" customHeight="1" thickBot="1" x14ac:dyDescent="0.2">
      <c r="A15" s="242"/>
      <c r="B15" s="145" t="s">
        <v>102</v>
      </c>
      <c r="C15" s="154"/>
      <c r="D15" s="241"/>
      <c r="E15" s="241"/>
      <c r="F15" s="55"/>
      <c r="G15" s="55"/>
      <c r="H15" s="685"/>
      <c r="I15" s="685"/>
      <c r="J15" s="686"/>
      <c r="K15" s="590"/>
      <c r="L15" s="591"/>
      <c r="M15" s="591"/>
      <c r="N15" s="20"/>
      <c r="O15" s="22"/>
      <c r="P15" s="22"/>
      <c r="Q15" s="23"/>
      <c r="R15" s="23"/>
      <c r="S15" s="61"/>
      <c r="T15" s="528"/>
      <c r="U15" s="529"/>
      <c r="V15" s="529"/>
      <c r="W15" s="529"/>
      <c r="X15" s="529"/>
      <c r="Y15" s="529"/>
      <c r="Z15" s="529"/>
      <c r="AA15" s="529"/>
      <c r="AB15" s="680"/>
      <c r="AC15" s="614">
        <f>AC7+AC8+AC9+AC12+AC13</f>
        <v>0</v>
      </c>
      <c r="AD15" s="615"/>
      <c r="AE15" s="615"/>
      <c r="AF15" s="616"/>
      <c r="AG15" s="694">
        <f>AG7+AG8+AG9+AG12</f>
        <v>0</v>
      </c>
      <c r="AH15" s="694"/>
      <c r="AI15" s="694"/>
      <c r="AJ15" s="694"/>
      <c r="AK15" s="2"/>
      <c r="AL15" s="2"/>
      <c r="AM15" s="2"/>
      <c r="AN15" s="2"/>
      <c r="AO15" s="2"/>
      <c r="AP15" s="2"/>
      <c r="AQ15" s="2"/>
      <c r="AR15" s="246"/>
      <c r="AS15" s="247"/>
      <c r="AT15" s="247"/>
      <c r="AU15" s="247"/>
      <c r="AV15" s="246"/>
      <c r="AW15" s="2"/>
      <c r="AX15" s="2"/>
      <c r="AY15" s="2"/>
    </row>
    <row r="16" spans="1:51" ht="17.25" customHeight="1" thickTop="1" x14ac:dyDescent="0.15">
      <c r="A16" s="242"/>
      <c r="B16" s="146" t="s">
        <v>65</v>
      </c>
      <c r="C16" s="155"/>
      <c r="D16" s="241"/>
      <c r="E16" s="241"/>
      <c r="F16" s="55"/>
      <c r="G16" s="55"/>
      <c r="H16" s="685"/>
      <c r="I16" s="685"/>
      <c r="J16" s="685"/>
      <c r="K16" s="591"/>
      <c r="L16" s="591"/>
      <c r="M16" s="591"/>
      <c r="N16" s="21"/>
      <c r="O16" s="21"/>
      <c r="P16" s="21"/>
      <c r="Q16" s="21"/>
      <c r="R16" s="21"/>
      <c r="S16" s="79"/>
      <c r="T16" s="2"/>
      <c r="U16" s="2"/>
      <c r="V16" s="2"/>
      <c r="W16" s="2"/>
      <c r="X16" s="2"/>
      <c r="Y16" s="2"/>
      <c r="Z16" s="2"/>
      <c r="AA16" s="2"/>
      <c r="AB16" s="2"/>
      <c r="AC16" s="2"/>
      <c r="AD16" s="2"/>
      <c r="AE16" s="2"/>
      <c r="AF16" s="2"/>
      <c r="AG16" s="2"/>
      <c r="AH16" s="2"/>
      <c r="AI16" s="2"/>
      <c r="AJ16" s="2"/>
      <c r="AK16" s="2"/>
      <c r="AL16" s="2"/>
      <c r="AM16" s="2"/>
      <c r="AN16" s="2"/>
      <c r="AO16" s="2"/>
      <c r="AP16" s="2"/>
      <c r="AQ16" s="2"/>
      <c r="AR16" s="238"/>
      <c r="AS16" s="246" t="s">
        <v>171</v>
      </c>
      <c r="AT16" s="247"/>
      <c r="AU16" s="247"/>
      <c r="AV16" s="246"/>
      <c r="AW16" s="2"/>
      <c r="AX16" s="2"/>
      <c r="AY16" s="2"/>
    </row>
    <row r="17" spans="1:51" ht="17.25" customHeight="1" thickBot="1" x14ac:dyDescent="0.2">
      <c r="A17" s="242"/>
      <c r="B17" s="146" t="s">
        <v>16</v>
      </c>
      <c r="C17" s="155"/>
      <c r="D17" s="241"/>
      <c r="E17" s="241"/>
      <c r="F17" s="55"/>
      <c r="G17" s="439" t="s">
        <v>106</v>
      </c>
      <c r="H17" s="439"/>
      <c r="I17" s="439"/>
      <c r="J17" s="439"/>
      <c r="K17" s="439"/>
      <c r="L17" s="21"/>
      <c r="M17" s="21"/>
      <c r="N17" s="21"/>
      <c r="O17" s="21"/>
      <c r="P17" s="21"/>
      <c r="R17" s="21"/>
      <c r="S17" s="80"/>
      <c r="T17" s="3" t="s">
        <v>38</v>
      </c>
      <c r="U17" s="2"/>
      <c r="V17" s="2"/>
      <c r="W17" s="2"/>
      <c r="X17" s="2"/>
      <c r="Y17" s="2"/>
      <c r="Z17" s="2"/>
      <c r="AA17" s="2"/>
      <c r="AB17" s="2"/>
      <c r="AC17" s="2"/>
      <c r="AD17" s="2"/>
      <c r="AE17" s="2"/>
      <c r="AF17" s="2"/>
      <c r="AG17" s="2"/>
      <c r="AH17" s="2"/>
      <c r="AI17" s="2"/>
      <c r="AJ17" s="2"/>
      <c r="AK17" s="2"/>
      <c r="AL17" s="2"/>
      <c r="AM17" s="2"/>
      <c r="AN17" s="81"/>
      <c r="AO17" s="2"/>
      <c r="AP17" s="2"/>
      <c r="AQ17" s="2"/>
      <c r="AR17" s="687" t="s">
        <v>123</v>
      </c>
      <c r="AS17" s="687"/>
      <c r="AT17" s="687"/>
      <c r="AU17" s="687"/>
      <c r="AV17" s="687"/>
      <c r="AW17" s="1"/>
      <c r="AX17" s="1"/>
      <c r="AY17" s="1"/>
    </row>
    <row r="18" spans="1:51" ht="17.25" customHeight="1" thickBot="1" x14ac:dyDescent="0.2">
      <c r="A18" s="242"/>
      <c r="B18" s="146" t="s">
        <v>66</v>
      </c>
      <c r="C18" s="155"/>
      <c r="D18" s="241"/>
      <c r="E18" s="241"/>
      <c r="F18" s="55"/>
      <c r="G18" s="440"/>
      <c r="H18" s="440"/>
      <c r="I18" s="440"/>
      <c r="J18" s="440"/>
      <c r="K18" s="440"/>
      <c r="L18" s="21"/>
      <c r="M18" s="21"/>
      <c r="N18" s="21"/>
      <c r="O18" s="24"/>
      <c r="Q18" s="24" t="s">
        <v>20</v>
      </c>
      <c r="R18" s="24"/>
      <c r="S18" s="80"/>
      <c r="T18" s="368" t="s">
        <v>39</v>
      </c>
      <c r="U18" s="369"/>
      <c r="V18" s="369"/>
      <c r="W18" s="369"/>
      <c r="X18" s="369"/>
      <c r="Y18" s="611" t="s">
        <v>40</v>
      </c>
      <c r="Z18" s="612"/>
      <c r="AA18" s="612"/>
      <c r="AB18" s="612"/>
      <c r="AC18" s="612"/>
      <c r="AD18" s="613"/>
      <c r="AE18" s="368" t="s">
        <v>41</v>
      </c>
      <c r="AF18" s="369"/>
      <c r="AG18" s="369"/>
      <c r="AH18" s="370"/>
      <c r="AI18" s="368" t="s">
        <v>42</v>
      </c>
      <c r="AJ18" s="369"/>
      <c r="AK18" s="369"/>
      <c r="AL18" s="370"/>
      <c r="AM18" s="368" t="s">
        <v>43</v>
      </c>
      <c r="AN18" s="369"/>
      <c r="AO18" s="369"/>
      <c r="AP18" s="370"/>
      <c r="AQ18" s="2"/>
      <c r="AR18" s="246"/>
      <c r="AS18" s="314" t="s">
        <v>80</v>
      </c>
      <c r="AT18" s="315"/>
      <c r="AU18" s="82"/>
      <c r="AV18" s="246" t="s">
        <v>130</v>
      </c>
      <c r="AW18" s="2"/>
      <c r="AX18" s="2"/>
      <c r="AY18" s="2"/>
    </row>
    <row r="19" spans="1:51" ht="17.25" customHeight="1" x14ac:dyDescent="0.15">
      <c r="A19" s="242"/>
      <c r="B19" s="147" t="s">
        <v>76</v>
      </c>
      <c r="C19" s="156"/>
      <c r="D19" s="241"/>
      <c r="E19" s="241"/>
      <c r="F19" s="55"/>
      <c r="G19" s="579" t="s">
        <v>1</v>
      </c>
      <c r="H19" s="580"/>
      <c r="I19" s="580"/>
      <c r="J19" s="581"/>
      <c r="K19" s="627" t="s">
        <v>24</v>
      </c>
      <c r="L19" s="630" t="s">
        <v>2</v>
      </c>
      <c r="M19" s="599" t="s">
        <v>3</v>
      </c>
      <c r="N19" s="599" t="s">
        <v>4</v>
      </c>
      <c r="O19" s="599" t="s">
        <v>5</v>
      </c>
      <c r="P19" s="599" t="s">
        <v>6</v>
      </c>
      <c r="Q19" s="639" t="s">
        <v>7</v>
      </c>
      <c r="R19" s="27"/>
      <c r="S19" s="80"/>
      <c r="T19" s="528"/>
      <c r="U19" s="529"/>
      <c r="V19" s="529"/>
      <c r="W19" s="529"/>
      <c r="X19" s="529"/>
      <c r="Y19" s="681" t="s">
        <v>44</v>
      </c>
      <c r="Z19" s="682"/>
      <c r="AA19" s="523" t="s">
        <v>45</v>
      </c>
      <c r="AB19" s="523"/>
      <c r="AC19" s="523" t="s">
        <v>46</v>
      </c>
      <c r="AD19" s="524"/>
      <c r="AE19" s="528"/>
      <c r="AF19" s="529"/>
      <c r="AG19" s="529"/>
      <c r="AH19" s="617"/>
      <c r="AI19" s="528"/>
      <c r="AJ19" s="529"/>
      <c r="AK19" s="529"/>
      <c r="AL19" s="617"/>
      <c r="AM19" s="528"/>
      <c r="AN19" s="529"/>
      <c r="AO19" s="529"/>
      <c r="AP19" s="617"/>
      <c r="AQ19" s="2"/>
      <c r="AR19" s="246"/>
      <c r="AS19" s="302" t="s">
        <v>131</v>
      </c>
      <c r="AT19" s="9" t="s">
        <v>0</v>
      </c>
      <c r="AU19" s="83"/>
      <c r="AV19" s="246"/>
      <c r="AW19" s="2"/>
      <c r="AX19" s="2"/>
      <c r="AY19" s="2"/>
    </row>
    <row r="20" spans="1:51" ht="17.25" customHeight="1" thickBot="1" x14ac:dyDescent="0.2">
      <c r="A20" s="242"/>
      <c r="B20" s="148" t="s">
        <v>9</v>
      </c>
      <c r="C20" s="157"/>
      <c r="D20" s="241"/>
      <c r="E20" s="241"/>
      <c r="F20" s="55"/>
      <c r="G20" s="582"/>
      <c r="H20" s="583"/>
      <c r="I20" s="583"/>
      <c r="J20" s="584"/>
      <c r="K20" s="628"/>
      <c r="L20" s="631"/>
      <c r="M20" s="600"/>
      <c r="N20" s="600"/>
      <c r="O20" s="600"/>
      <c r="P20" s="600"/>
      <c r="Q20" s="640"/>
      <c r="R20" s="27"/>
      <c r="S20" s="84"/>
      <c r="T20" s="437">
        <f>AU19</f>
        <v>0</v>
      </c>
      <c r="U20" s="438"/>
      <c r="V20" s="438"/>
      <c r="W20" s="438"/>
      <c r="X20" s="438"/>
      <c r="Y20" s="602">
        <f>AU20</f>
        <v>0</v>
      </c>
      <c r="Z20" s="603"/>
      <c r="AA20" s="608">
        <f>AU21</f>
        <v>0</v>
      </c>
      <c r="AB20" s="608"/>
      <c r="AC20" s="443">
        <f>Y20*AA20</f>
        <v>0</v>
      </c>
      <c r="AD20" s="444"/>
      <c r="AE20" s="618">
        <f>AC8</f>
        <v>0</v>
      </c>
      <c r="AF20" s="619"/>
      <c r="AG20" s="619"/>
      <c r="AH20" s="620"/>
      <c r="AI20" s="321">
        <f>AC10</f>
        <v>0</v>
      </c>
      <c r="AJ20" s="322"/>
      <c r="AK20" s="322"/>
      <c r="AL20" s="323"/>
      <c r="AM20" s="321">
        <f>AC11</f>
        <v>0</v>
      </c>
      <c r="AN20" s="322"/>
      <c r="AO20" s="322"/>
      <c r="AP20" s="323"/>
      <c r="AQ20" s="2"/>
      <c r="AR20" s="246"/>
      <c r="AS20" s="303"/>
      <c r="AT20" s="9" t="s">
        <v>77</v>
      </c>
      <c r="AU20" s="83"/>
      <c r="AV20" s="246"/>
      <c r="AW20" s="2"/>
      <c r="AX20" s="2"/>
      <c r="AY20" s="2"/>
    </row>
    <row r="21" spans="1:51" ht="17.25" customHeight="1" x14ac:dyDescent="0.15">
      <c r="A21" s="242"/>
      <c r="B21" s="38" t="s">
        <v>104</v>
      </c>
      <c r="C21" s="158"/>
      <c r="D21" s="241"/>
      <c r="E21" s="241"/>
      <c r="F21" s="55"/>
      <c r="G21" s="585"/>
      <c r="H21" s="586"/>
      <c r="I21" s="586"/>
      <c r="J21" s="587"/>
      <c r="K21" s="629"/>
      <c r="L21" s="632"/>
      <c r="M21" s="601"/>
      <c r="N21" s="601"/>
      <c r="O21" s="601"/>
      <c r="P21" s="601"/>
      <c r="Q21" s="641"/>
      <c r="R21" s="27"/>
      <c r="S21" s="84"/>
      <c r="T21" s="469">
        <f>AU22</f>
        <v>0</v>
      </c>
      <c r="U21" s="470"/>
      <c r="V21" s="470"/>
      <c r="W21" s="470"/>
      <c r="X21" s="470"/>
      <c r="Y21" s="513">
        <f>AU23</f>
        <v>0</v>
      </c>
      <c r="Z21" s="514"/>
      <c r="AA21" s="522">
        <f>AU24</f>
        <v>0</v>
      </c>
      <c r="AB21" s="522"/>
      <c r="AC21" s="511">
        <f>Y21*AA21</f>
        <v>0</v>
      </c>
      <c r="AD21" s="512"/>
      <c r="AE21" s="621"/>
      <c r="AF21" s="622"/>
      <c r="AG21" s="622"/>
      <c r="AH21" s="623"/>
      <c r="AI21" s="324"/>
      <c r="AJ21" s="325"/>
      <c r="AK21" s="325"/>
      <c r="AL21" s="326"/>
      <c r="AM21" s="324"/>
      <c r="AN21" s="325"/>
      <c r="AO21" s="325"/>
      <c r="AP21" s="326"/>
      <c r="AQ21" s="2"/>
      <c r="AR21" s="246"/>
      <c r="AS21" s="304"/>
      <c r="AT21" s="9" t="s">
        <v>17</v>
      </c>
      <c r="AU21" s="83"/>
      <c r="AV21" s="246"/>
      <c r="AW21" s="2"/>
      <c r="AX21" s="2"/>
      <c r="AY21" s="2"/>
    </row>
    <row r="22" spans="1:51" ht="17.25" customHeight="1" x14ac:dyDescent="0.15">
      <c r="A22" s="242"/>
      <c r="B22" s="41" t="s">
        <v>67</v>
      </c>
      <c r="C22" s="159"/>
      <c r="D22" s="241"/>
      <c r="E22" s="241"/>
      <c r="F22" s="55"/>
      <c r="G22" s="502" t="s">
        <v>117</v>
      </c>
      <c r="H22" s="573" t="s">
        <v>19</v>
      </c>
      <c r="I22" s="574"/>
      <c r="J22" s="575"/>
      <c r="K22" s="85">
        <f>C14</f>
        <v>0</v>
      </c>
      <c r="L22" s="448">
        <f>C21</f>
        <v>0</v>
      </c>
      <c r="M22" s="448">
        <f>C22</f>
        <v>0</v>
      </c>
      <c r="N22" s="448">
        <f>C23</f>
        <v>0</v>
      </c>
      <c r="O22" s="448">
        <f>C24</f>
        <v>0</v>
      </c>
      <c r="P22" s="448">
        <f>C25</f>
        <v>0</v>
      </c>
      <c r="Q22" s="436">
        <f>C26</f>
        <v>0</v>
      </c>
      <c r="R22" s="28"/>
      <c r="S22" s="84"/>
      <c r="T22" s="469">
        <f>AU25</f>
        <v>0</v>
      </c>
      <c r="U22" s="470"/>
      <c r="V22" s="470"/>
      <c r="W22" s="470"/>
      <c r="X22" s="470"/>
      <c r="Y22" s="513">
        <f>AU26</f>
        <v>0</v>
      </c>
      <c r="Z22" s="514"/>
      <c r="AA22" s="522">
        <f>AU27</f>
        <v>0</v>
      </c>
      <c r="AB22" s="522"/>
      <c r="AC22" s="511">
        <f>Y22*AA22</f>
        <v>0</v>
      </c>
      <c r="AD22" s="512"/>
      <c r="AE22" s="621"/>
      <c r="AF22" s="622"/>
      <c r="AG22" s="622"/>
      <c r="AH22" s="623"/>
      <c r="AI22" s="324"/>
      <c r="AJ22" s="325"/>
      <c r="AK22" s="325"/>
      <c r="AL22" s="326"/>
      <c r="AM22" s="324"/>
      <c r="AN22" s="325"/>
      <c r="AO22" s="325"/>
      <c r="AP22" s="326"/>
      <c r="AQ22" s="2"/>
      <c r="AR22" s="246"/>
      <c r="AS22" s="302" t="s">
        <v>118</v>
      </c>
      <c r="AT22" s="9" t="s">
        <v>0</v>
      </c>
      <c r="AU22" s="83"/>
      <c r="AV22" s="246"/>
      <c r="AW22" s="2"/>
      <c r="AX22" s="2"/>
      <c r="AY22" s="2"/>
    </row>
    <row r="23" spans="1:51" ht="17.25" customHeight="1" x14ac:dyDescent="0.15">
      <c r="A23" s="242"/>
      <c r="B23" s="39" t="s">
        <v>4</v>
      </c>
      <c r="C23" s="160"/>
      <c r="D23" s="241"/>
      <c r="E23" s="241"/>
      <c r="F23" s="55"/>
      <c r="G23" s="502"/>
      <c r="H23" s="576"/>
      <c r="I23" s="577"/>
      <c r="J23" s="578"/>
      <c r="K23" s="86">
        <f>C15</f>
        <v>0</v>
      </c>
      <c r="L23" s="497"/>
      <c r="M23" s="497"/>
      <c r="N23" s="497"/>
      <c r="O23" s="497"/>
      <c r="P23" s="497"/>
      <c r="Q23" s="604"/>
      <c r="R23" s="28"/>
      <c r="S23" s="84"/>
      <c r="T23" s="469">
        <f>AU28</f>
        <v>0</v>
      </c>
      <c r="U23" s="470"/>
      <c r="V23" s="470"/>
      <c r="W23" s="470"/>
      <c r="X23" s="470"/>
      <c r="Y23" s="513">
        <f>AU29</f>
        <v>0</v>
      </c>
      <c r="Z23" s="514"/>
      <c r="AA23" s="522">
        <f>AU30</f>
        <v>0</v>
      </c>
      <c r="AB23" s="522"/>
      <c r="AC23" s="511">
        <f>Y23*AA23</f>
        <v>0</v>
      </c>
      <c r="AD23" s="512"/>
      <c r="AE23" s="621"/>
      <c r="AF23" s="622"/>
      <c r="AG23" s="622"/>
      <c r="AH23" s="623"/>
      <c r="AI23" s="324"/>
      <c r="AJ23" s="325"/>
      <c r="AK23" s="325"/>
      <c r="AL23" s="326"/>
      <c r="AM23" s="324"/>
      <c r="AN23" s="325"/>
      <c r="AO23" s="325"/>
      <c r="AP23" s="326"/>
      <c r="AQ23" s="2"/>
      <c r="AR23" s="246"/>
      <c r="AS23" s="303"/>
      <c r="AT23" s="9" t="s">
        <v>77</v>
      </c>
      <c r="AU23" s="83"/>
      <c r="AV23" s="246"/>
      <c r="AW23" s="2"/>
      <c r="AX23" s="2"/>
      <c r="AY23" s="2"/>
    </row>
    <row r="24" spans="1:51" ht="17.25" customHeight="1" x14ac:dyDescent="0.15">
      <c r="A24" s="242"/>
      <c r="B24" s="39" t="s">
        <v>5</v>
      </c>
      <c r="C24" s="160"/>
      <c r="D24" s="241"/>
      <c r="E24" s="241"/>
      <c r="F24" s="55"/>
      <c r="G24" s="502"/>
      <c r="H24" s="452" t="s">
        <v>15</v>
      </c>
      <c r="I24" s="453"/>
      <c r="J24" s="454"/>
      <c r="K24" s="592">
        <f>C16</f>
        <v>0</v>
      </c>
      <c r="L24" s="497"/>
      <c r="M24" s="497"/>
      <c r="N24" s="497"/>
      <c r="O24" s="497"/>
      <c r="P24" s="497"/>
      <c r="Q24" s="604"/>
      <c r="R24" s="28"/>
      <c r="S24" s="84"/>
      <c r="T24" s="530">
        <f>AU31</f>
        <v>0</v>
      </c>
      <c r="U24" s="531"/>
      <c r="V24" s="531"/>
      <c r="W24" s="531"/>
      <c r="X24" s="531"/>
      <c r="Y24" s="532">
        <f>AU32</f>
        <v>0</v>
      </c>
      <c r="Z24" s="533"/>
      <c r="AA24" s="525">
        <f>AU33</f>
        <v>0</v>
      </c>
      <c r="AB24" s="525"/>
      <c r="AC24" s="441">
        <f>Y24*AA24</f>
        <v>0</v>
      </c>
      <c r="AD24" s="442"/>
      <c r="AE24" s="624"/>
      <c r="AF24" s="625"/>
      <c r="AG24" s="625"/>
      <c r="AH24" s="626"/>
      <c r="AI24" s="327"/>
      <c r="AJ24" s="328"/>
      <c r="AK24" s="328"/>
      <c r="AL24" s="329"/>
      <c r="AM24" s="327"/>
      <c r="AN24" s="328"/>
      <c r="AO24" s="328"/>
      <c r="AP24" s="329"/>
      <c r="AQ24" s="2"/>
      <c r="AR24" s="246"/>
      <c r="AS24" s="304"/>
      <c r="AT24" s="9" t="s">
        <v>17</v>
      </c>
      <c r="AU24" s="83"/>
      <c r="AV24" s="246"/>
      <c r="AW24" s="2"/>
      <c r="AX24" s="2"/>
      <c r="AY24" s="2"/>
    </row>
    <row r="25" spans="1:51" ht="17.25" customHeight="1" x14ac:dyDescent="0.15">
      <c r="A25" s="242"/>
      <c r="B25" s="39" t="s">
        <v>68</v>
      </c>
      <c r="C25" s="160"/>
      <c r="D25" s="241"/>
      <c r="E25" s="241"/>
      <c r="F25" s="55"/>
      <c r="G25" s="502"/>
      <c r="H25" s="455"/>
      <c r="I25" s="456"/>
      <c r="J25" s="457"/>
      <c r="K25" s="593"/>
      <c r="L25" s="497"/>
      <c r="M25" s="497"/>
      <c r="N25" s="497"/>
      <c r="O25" s="497"/>
      <c r="P25" s="497"/>
      <c r="Q25" s="604"/>
      <c r="R25" s="28"/>
      <c r="S25" s="84"/>
      <c r="T25" s="445" t="s">
        <v>37</v>
      </c>
      <c r="U25" s="446"/>
      <c r="V25" s="446"/>
      <c r="W25" s="446"/>
      <c r="X25" s="446"/>
      <c r="Y25" s="499"/>
      <c r="Z25" s="500"/>
      <c r="AA25" s="500"/>
      <c r="AB25" s="500"/>
      <c r="AC25" s="484">
        <f>SUM(AC20:AD24)</f>
        <v>0</v>
      </c>
      <c r="AD25" s="485"/>
      <c r="AE25" s="486"/>
      <c r="AF25" s="487"/>
      <c r="AG25" s="487"/>
      <c r="AH25" s="488"/>
      <c r="AI25" s="486"/>
      <c r="AJ25" s="487"/>
      <c r="AK25" s="487"/>
      <c r="AL25" s="488"/>
      <c r="AM25" s="481"/>
      <c r="AN25" s="482"/>
      <c r="AO25" s="482"/>
      <c r="AP25" s="483"/>
      <c r="AQ25" s="2"/>
      <c r="AR25" s="246"/>
      <c r="AS25" s="302" t="s">
        <v>132</v>
      </c>
      <c r="AT25" s="9" t="s">
        <v>0</v>
      </c>
      <c r="AU25" s="83"/>
      <c r="AV25" s="246"/>
      <c r="AW25" s="2"/>
      <c r="AX25" s="2"/>
      <c r="AY25" s="2"/>
    </row>
    <row r="26" spans="1:51" ht="17.25" customHeight="1" thickBot="1" x14ac:dyDescent="0.2">
      <c r="A26" s="242"/>
      <c r="B26" s="40" t="s">
        <v>7</v>
      </c>
      <c r="C26" s="161"/>
      <c r="D26" s="241"/>
      <c r="E26" s="241"/>
      <c r="F26" s="55"/>
      <c r="G26" s="502"/>
      <c r="H26" s="452" t="s">
        <v>124</v>
      </c>
      <c r="I26" s="453"/>
      <c r="J26" s="454"/>
      <c r="K26" s="592">
        <f>C17</f>
        <v>0</v>
      </c>
      <c r="L26" s="497"/>
      <c r="M26" s="497"/>
      <c r="N26" s="497"/>
      <c r="O26" s="497"/>
      <c r="P26" s="497"/>
      <c r="Q26" s="604"/>
      <c r="R26" s="28"/>
      <c r="S26" s="84"/>
      <c r="T26" s="2"/>
      <c r="U26" s="2"/>
      <c r="V26" s="2"/>
      <c r="W26" s="2"/>
      <c r="X26" s="2"/>
      <c r="Y26" s="2"/>
      <c r="Z26" s="2"/>
      <c r="AA26" s="2"/>
      <c r="AB26" s="2"/>
      <c r="AC26" s="2"/>
      <c r="AD26" s="2"/>
      <c r="AE26" s="2"/>
      <c r="AF26" s="2"/>
      <c r="AG26" s="2"/>
      <c r="AH26" s="2"/>
      <c r="AI26" s="2"/>
      <c r="AJ26" s="2"/>
      <c r="AK26" s="2"/>
      <c r="AL26" s="2"/>
      <c r="AM26" s="2"/>
      <c r="AN26" s="2"/>
      <c r="AO26" s="2"/>
      <c r="AP26" s="2"/>
      <c r="AQ26" s="2"/>
      <c r="AR26" s="246"/>
      <c r="AS26" s="303"/>
      <c r="AT26" s="9" t="s">
        <v>77</v>
      </c>
      <c r="AU26" s="83"/>
      <c r="AV26" s="246"/>
      <c r="AW26" s="2"/>
      <c r="AX26" s="2"/>
      <c r="AY26" s="2"/>
    </row>
    <row r="27" spans="1:51" ht="17.25" customHeight="1" thickBot="1" x14ac:dyDescent="0.2">
      <c r="A27" s="242"/>
      <c r="B27" s="149" t="s">
        <v>10</v>
      </c>
      <c r="C27" s="162"/>
      <c r="D27" s="241"/>
      <c r="E27" s="241"/>
      <c r="F27" s="55"/>
      <c r="G27" s="502"/>
      <c r="H27" s="455"/>
      <c r="I27" s="456"/>
      <c r="J27" s="457"/>
      <c r="K27" s="593"/>
      <c r="L27" s="497"/>
      <c r="M27" s="497"/>
      <c r="N27" s="497"/>
      <c r="O27" s="497"/>
      <c r="P27" s="497"/>
      <c r="Q27" s="604"/>
      <c r="R27" s="28"/>
      <c r="S27" s="84"/>
      <c r="T27" s="3" t="s">
        <v>133</v>
      </c>
      <c r="U27" s="87"/>
      <c r="V27" s="87"/>
      <c r="W27" s="87"/>
      <c r="X27" s="87"/>
      <c r="Y27" s="87"/>
      <c r="Z27" s="87"/>
      <c r="AA27" s="87"/>
      <c r="AB27" s="87"/>
      <c r="AC27" s="87"/>
      <c r="AD27" s="87"/>
      <c r="AE27" s="87"/>
      <c r="AF27" s="87"/>
      <c r="AG27" s="87"/>
      <c r="AH27" s="87"/>
      <c r="AI27" s="87"/>
      <c r="AJ27" s="87"/>
      <c r="AK27" s="87"/>
      <c r="AL27" s="87"/>
      <c r="AM27" s="87"/>
      <c r="AN27" s="87"/>
      <c r="AO27" s="87"/>
      <c r="AP27" s="87"/>
      <c r="AQ27" s="2"/>
      <c r="AR27" s="246"/>
      <c r="AS27" s="304"/>
      <c r="AT27" s="9" t="s">
        <v>17</v>
      </c>
      <c r="AU27" s="83"/>
      <c r="AV27" s="246"/>
      <c r="AW27" s="2"/>
      <c r="AX27" s="2"/>
      <c r="AY27" s="2"/>
    </row>
    <row r="28" spans="1:51" ht="17.25" customHeight="1" x14ac:dyDescent="0.15">
      <c r="A28" s="242"/>
      <c r="B28" s="38" t="s">
        <v>105</v>
      </c>
      <c r="C28" s="158"/>
      <c r="D28" s="241"/>
      <c r="E28" s="241"/>
      <c r="F28" s="55"/>
      <c r="G28" s="502"/>
      <c r="H28" s="452" t="s">
        <v>125</v>
      </c>
      <c r="I28" s="453"/>
      <c r="J28" s="454"/>
      <c r="K28" s="592">
        <f>C18</f>
        <v>0</v>
      </c>
      <c r="L28" s="497"/>
      <c r="M28" s="497"/>
      <c r="N28" s="497"/>
      <c r="O28" s="497"/>
      <c r="P28" s="497"/>
      <c r="Q28" s="604"/>
      <c r="R28" s="28"/>
      <c r="S28" s="84"/>
      <c r="T28" s="501" t="s">
        <v>47</v>
      </c>
      <c r="U28" s="501"/>
      <c r="V28" s="501"/>
      <c r="W28" s="501"/>
      <c r="X28" s="501"/>
      <c r="Y28" s="501" t="s">
        <v>48</v>
      </c>
      <c r="Z28" s="501"/>
      <c r="AA28" s="501"/>
      <c r="AB28" s="501"/>
      <c r="AC28" s="501"/>
      <c r="AD28" s="471" t="s">
        <v>49</v>
      </c>
      <c r="AE28" s="471"/>
      <c r="AF28" s="471"/>
      <c r="AG28" s="471" t="s">
        <v>50</v>
      </c>
      <c r="AH28" s="471"/>
      <c r="AI28" s="471"/>
      <c r="AJ28" s="471"/>
      <c r="AK28" s="445"/>
      <c r="AL28" s="472" t="s">
        <v>169</v>
      </c>
      <c r="AM28" s="473"/>
      <c r="AN28" s="473"/>
      <c r="AO28" s="473"/>
      <c r="AP28" s="474"/>
      <c r="AQ28" s="2"/>
      <c r="AR28" s="246"/>
      <c r="AS28" s="302" t="s">
        <v>134</v>
      </c>
      <c r="AT28" s="9" t="s">
        <v>0</v>
      </c>
      <c r="AU28" s="83"/>
      <c r="AV28" s="246"/>
      <c r="AW28" s="2"/>
      <c r="AX28" s="2"/>
      <c r="AY28" s="2"/>
    </row>
    <row r="29" spans="1:51" ht="17.25" customHeight="1" x14ac:dyDescent="0.15">
      <c r="A29" s="242"/>
      <c r="B29" s="41" t="s">
        <v>67</v>
      </c>
      <c r="C29" s="159"/>
      <c r="D29" s="241"/>
      <c r="E29" s="241"/>
      <c r="F29" s="55"/>
      <c r="G29" s="503"/>
      <c r="H29" s="455"/>
      <c r="I29" s="456"/>
      <c r="J29" s="457"/>
      <c r="K29" s="593"/>
      <c r="L29" s="497"/>
      <c r="M29" s="497"/>
      <c r="N29" s="497"/>
      <c r="O29" s="497"/>
      <c r="P29" s="497"/>
      <c r="Q29" s="604"/>
      <c r="R29" s="28"/>
      <c r="S29" s="84"/>
      <c r="T29" s="501"/>
      <c r="U29" s="501"/>
      <c r="V29" s="501"/>
      <c r="W29" s="501"/>
      <c r="X29" s="501"/>
      <c r="Y29" s="501"/>
      <c r="Z29" s="501"/>
      <c r="AA29" s="501"/>
      <c r="AB29" s="501"/>
      <c r="AC29" s="501"/>
      <c r="AD29" s="471"/>
      <c r="AE29" s="471"/>
      <c r="AF29" s="471"/>
      <c r="AG29" s="471"/>
      <c r="AH29" s="471"/>
      <c r="AI29" s="471"/>
      <c r="AJ29" s="471"/>
      <c r="AK29" s="445"/>
      <c r="AL29" s="475"/>
      <c r="AM29" s="476"/>
      <c r="AN29" s="476"/>
      <c r="AO29" s="476"/>
      <c r="AP29" s="477"/>
      <c r="AQ29" s="2"/>
      <c r="AR29" s="246"/>
      <c r="AS29" s="303"/>
      <c r="AT29" s="9" t="s">
        <v>77</v>
      </c>
      <c r="AU29" s="83"/>
      <c r="AV29" s="246"/>
      <c r="AW29" s="2"/>
      <c r="AX29" s="2"/>
      <c r="AY29" s="2"/>
    </row>
    <row r="30" spans="1:51" ht="17.25" customHeight="1" x14ac:dyDescent="0.15">
      <c r="A30" s="242"/>
      <c r="B30" s="39" t="s">
        <v>4</v>
      </c>
      <c r="C30" s="160"/>
      <c r="D30" s="241"/>
      <c r="E30" s="241"/>
      <c r="F30" s="55"/>
      <c r="G30" s="650" t="s">
        <v>101</v>
      </c>
      <c r="H30" s="651" t="s">
        <v>8</v>
      </c>
      <c r="I30" s="652"/>
      <c r="J30" s="653"/>
      <c r="K30" s="663">
        <f>C19</f>
        <v>0</v>
      </c>
      <c r="L30" s="497"/>
      <c r="M30" s="497"/>
      <c r="N30" s="497"/>
      <c r="O30" s="497"/>
      <c r="P30" s="497"/>
      <c r="Q30" s="604"/>
      <c r="R30" s="28"/>
      <c r="S30" s="84"/>
      <c r="T30" s="88" t="s">
        <v>135</v>
      </c>
      <c r="U30" s="478">
        <f>MINA(AC15,AG15)</f>
        <v>0</v>
      </c>
      <c r="V30" s="478"/>
      <c r="W30" s="478"/>
      <c r="X30" s="3"/>
      <c r="Y30" s="88" t="s">
        <v>136</v>
      </c>
      <c r="Z30" s="504">
        <f>AU34</f>
        <v>0</v>
      </c>
      <c r="AA30" s="504"/>
      <c r="AB30" s="504"/>
      <c r="AC30" s="72" t="s">
        <v>137</v>
      </c>
      <c r="AD30" s="88" t="s">
        <v>138</v>
      </c>
      <c r="AE30" s="89">
        <f>AU18</f>
        <v>0</v>
      </c>
      <c r="AF30" s="90" t="s">
        <v>139</v>
      </c>
      <c r="AG30" s="88" t="s">
        <v>140</v>
      </c>
      <c r="AH30" s="478">
        <f>ROUNDDOWN((U30-Z30)*AE30/100,0)</f>
        <v>0</v>
      </c>
      <c r="AI30" s="478"/>
      <c r="AJ30" s="478"/>
      <c r="AK30" s="3"/>
      <c r="AL30" s="91" t="s">
        <v>141</v>
      </c>
      <c r="AM30" s="467">
        <f>IF(L22&gt;ROUNDDOWN($AH$30,-2),"限度額超過！",L22)</f>
        <v>0</v>
      </c>
      <c r="AN30" s="467"/>
      <c r="AO30" s="467"/>
      <c r="AP30" s="92"/>
      <c r="AQ30" s="2"/>
      <c r="AR30" s="246"/>
      <c r="AS30" s="304"/>
      <c r="AT30" s="9" t="s">
        <v>17</v>
      </c>
      <c r="AU30" s="83"/>
      <c r="AV30" s="246"/>
      <c r="AW30" s="2"/>
      <c r="AX30" s="2"/>
      <c r="AY30" s="2"/>
    </row>
    <row r="31" spans="1:51" ht="17.25" customHeight="1" thickBot="1" x14ac:dyDescent="0.2">
      <c r="A31" s="242"/>
      <c r="B31" s="39" t="s">
        <v>5</v>
      </c>
      <c r="C31" s="160"/>
      <c r="D31" s="241"/>
      <c r="E31" s="241"/>
      <c r="F31" s="55"/>
      <c r="G31" s="650"/>
      <c r="H31" s="654"/>
      <c r="I31" s="655"/>
      <c r="J31" s="656"/>
      <c r="K31" s="664"/>
      <c r="L31" s="497"/>
      <c r="M31" s="497"/>
      <c r="N31" s="497"/>
      <c r="O31" s="497"/>
      <c r="P31" s="497"/>
      <c r="Q31" s="604"/>
      <c r="R31" s="28"/>
      <c r="S31" s="84"/>
      <c r="T31" s="347" t="s">
        <v>142</v>
      </c>
      <c r="U31" s="347"/>
      <c r="V31" s="347"/>
      <c r="W31" s="347"/>
      <c r="X31" s="347"/>
      <c r="Y31" s="347" t="s">
        <v>143</v>
      </c>
      <c r="Z31" s="347"/>
      <c r="AA31" s="347"/>
      <c r="AB31" s="347"/>
      <c r="AC31" s="347"/>
      <c r="AD31" s="347" t="s">
        <v>144</v>
      </c>
      <c r="AE31" s="347"/>
      <c r="AF31" s="347"/>
      <c r="AG31" s="347" t="s">
        <v>145</v>
      </c>
      <c r="AH31" s="347"/>
      <c r="AI31" s="347"/>
      <c r="AJ31" s="347"/>
      <c r="AK31" s="479"/>
      <c r="AL31" s="363"/>
      <c r="AM31" s="364"/>
      <c r="AN31" s="364"/>
      <c r="AO31" s="364"/>
      <c r="AP31" s="365"/>
      <c r="AQ31" s="2"/>
      <c r="AR31" s="246"/>
      <c r="AS31" s="302" t="s">
        <v>126</v>
      </c>
      <c r="AT31" s="9" t="s">
        <v>0</v>
      </c>
      <c r="AU31" s="83"/>
      <c r="AV31" s="246"/>
      <c r="AW31" s="2"/>
      <c r="AX31" s="2"/>
      <c r="AY31" s="2"/>
    </row>
    <row r="32" spans="1:51" ht="17.25" customHeight="1" x14ac:dyDescent="0.15">
      <c r="A32" s="242"/>
      <c r="B32" s="39" t="s">
        <v>68</v>
      </c>
      <c r="C32" s="160"/>
      <c r="D32" s="241"/>
      <c r="E32" s="241"/>
      <c r="F32" s="55"/>
      <c r="G32" s="649" t="s">
        <v>119</v>
      </c>
      <c r="H32" s="657" t="s">
        <v>9</v>
      </c>
      <c r="I32" s="658"/>
      <c r="J32" s="659"/>
      <c r="K32" s="418">
        <f>C20</f>
        <v>0</v>
      </c>
      <c r="L32" s="497"/>
      <c r="M32" s="497"/>
      <c r="N32" s="497"/>
      <c r="O32" s="497"/>
      <c r="P32" s="497"/>
      <c r="Q32" s="604"/>
      <c r="R32" s="28"/>
      <c r="S32" s="84"/>
      <c r="T32" s="2"/>
      <c r="U32" s="2"/>
      <c r="V32" s="2"/>
      <c r="W32" s="2"/>
      <c r="X32" s="2"/>
      <c r="Y32" s="2"/>
      <c r="Z32" s="2"/>
      <c r="AA32" s="2"/>
      <c r="AB32" s="2"/>
      <c r="AC32" s="2"/>
      <c r="AD32" s="2"/>
      <c r="AE32" s="2"/>
      <c r="AF32" s="2"/>
      <c r="AG32" s="2"/>
      <c r="AH32" s="2"/>
      <c r="AI32" s="2"/>
      <c r="AJ32" s="2"/>
      <c r="AK32" s="2"/>
      <c r="AL32" s="2"/>
      <c r="AM32" s="2"/>
      <c r="AN32" s="2"/>
      <c r="AO32" s="2"/>
      <c r="AP32" s="2"/>
      <c r="AQ32" s="2"/>
      <c r="AR32" s="246"/>
      <c r="AS32" s="303"/>
      <c r="AT32" s="9" t="s">
        <v>77</v>
      </c>
      <c r="AU32" s="83"/>
      <c r="AV32" s="246"/>
      <c r="AW32" s="2"/>
      <c r="AX32" s="2"/>
      <c r="AY32" s="2"/>
    </row>
    <row r="33" spans="1:51" ht="17.25" customHeight="1" thickBot="1" x14ac:dyDescent="0.2">
      <c r="A33" s="242"/>
      <c r="B33" s="42" t="s">
        <v>7</v>
      </c>
      <c r="C33" s="163"/>
      <c r="D33" s="241"/>
      <c r="E33" s="241"/>
      <c r="F33" s="55"/>
      <c r="G33" s="649"/>
      <c r="H33" s="660"/>
      <c r="I33" s="661"/>
      <c r="J33" s="662"/>
      <c r="K33" s="419"/>
      <c r="L33" s="498"/>
      <c r="M33" s="498"/>
      <c r="N33" s="498"/>
      <c r="O33" s="498"/>
      <c r="P33" s="498"/>
      <c r="Q33" s="605"/>
      <c r="R33" s="28"/>
      <c r="S33" s="84"/>
      <c r="T33" s="4" t="s">
        <v>146</v>
      </c>
      <c r="U33" s="2"/>
      <c r="V33" s="2"/>
      <c r="W33" s="2"/>
      <c r="X33" s="2"/>
      <c r="Y33" s="2"/>
      <c r="Z33" s="2"/>
      <c r="AA33" s="2"/>
      <c r="AB33" s="2"/>
      <c r="AC33" s="2"/>
      <c r="AD33" s="2"/>
      <c r="AE33" s="2"/>
      <c r="AF33" s="5"/>
      <c r="AG33" s="6"/>
      <c r="AH33" s="6"/>
      <c r="AI33" s="6"/>
      <c r="AJ33" s="5" t="s">
        <v>51</v>
      </c>
      <c r="AK33" s="464">
        <f>AU37</f>
        <v>0</v>
      </c>
      <c r="AL33" s="464"/>
      <c r="AM33" s="464"/>
      <c r="AN33" s="3" t="s">
        <v>121</v>
      </c>
      <c r="AO33" s="2"/>
      <c r="AP33" s="2"/>
      <c r="AQ33" s="2"/>
      <c r="AR33" s="246"/>
      <c r="AS33" s="304"/>
      <c r="AT33" s="9" t="s">
        <v>17</v>
      </c>
      <c r="AU33" s="83"/>
      <c r="AV33" s="246"/>
      <c r="AW33" s="2"/>
      <c r="AX33" s="2"/>
      <c r="AY33" s="2"/>
    </row>
    <row r="34" spans="1:51" ht="17.25" customHeight="1" thickBot="1" x14ac:dyDescent="0.2">
      <c r="A34" s="242"/>
      <c r="B34" s="150" t="s">
        <v>78</v>
      </c>
      <c r="C34" s="151"/>
      <c r="D34" s="241"/>
      <c r="E34" s="241"/>
      <c r="F34" s="55"/>
      <c r="G34" s="515" t="s">
        <v>120</v>
      </c>
      <c r="H34" s="505" t="s">
        <v>147</v>
      </c>
      <c r="I34" s="506"/>
      <c r="J34" s="507"/>
      <c r="K34" s="492">
        <f>C27</f>
        <v>0</v>
      </c>
      <c r="L34" s="447">
        <f>C28</f>
        <v>0</v>
      </c>
      <c r="M34" s="526">
        <f>C29</f>
        <v>0</v>
      </c>
      <c r="N34" s="447">
        <f>C30</f>
        <v>0</v>
      </c>
      <c r="O34" s="447">
        <f>C31</f>
        <v>0</v>
      </c>
      <c r="P34" s="447">
        <f>C32</f>
        <v>0</v>
      </c>
      <c r="Q34" s="435">
        <f>C33</f>
        <v>0</v>
      </c>
      <c r="R34" s="28"/>
      <c r="S34" s="84"/>
      <c r="T34" s="1"/>
      <c r="U34" s="2"/>
      <c r="V34" s="2"/>
      <c r="W34" s="2"/>
      <c r="X34" s="2"/>
      <c r="Y34" s="2"/>
      <c r="Z34" s="2"/>
      <c r="AA34" s="2"/>
      <c r="AB34" s="2"/>
      <c r="AC34" s="2"/>
      <c r="AD34" s="2"/>
      <c r="AE34" s="2"/>
      <c r="AF34" s="93"/>
      <c r="AG34" s="94"/>
      <c r="AH34" s="94"/>
      <c r="AI34" s="94"/>
      <c r="AJ34" s="2"/>
      <c r="AK34" s="2"/>
      <c r="AL34" s="2"/>
      <c r="AM34" s="2"/>
      <c r="AN34" s="2"/>
      <c r="AO34" s="2"/>
      <c r="AP34" s="2"/>
      <c r="AQ34" s="2"/>
      <c r="AR34" s="246"/>
      <c r="AS34" s="43" t="s">
        <v>74</v>
      </c>
      <c r="AT34" s="44"/>
      <c r="AU34" s="95"/>
      <c r="AV34" s="246" t="s">
        <v>110</v>
      </c>
      <c r="AW34" s="2"/>
      <c r="AX34" s="2"/>
      <c r="AY34" s="2"/>
    </row>
    <row r="35" spans="1:51" ht="17.25" customHeight="1" thickBot="1" x14ac:dyDescent="0.2">
      <c r="A35" s="242"/>
      <c r="B35" s="152" t="s">
        <v>79</v>
      </c>
      <c r="C35" s="164"/>
      <c r="D35" s="241"/>
      <c r="E35" s="241"/>
      <c r="F35" s="55"/>
      <c r="G35" s="516"/>
      <c r="H35" s="508"/>
      <c r="I35" s="509"/>
      <c r="J35" s="510"/>
      <c r="K35" s="493"/>
      <c r="L35" s="448"/>
      <c r="M35" s="497"/>
      <c r="N35" s="448"/>
      <c r="O35" s="448"/>
      <c r="P35" s="448"/>
      <c r="Q35" s="436"/>
      <c r="R35" s="28"/>
      <c r="S35" s="84"/>
      <c r="T35" s="449" t="s">
        <v>52</v>
      </c>
      <c r="U35" s="450"/>
      <c r="V35" s="450"/>
      <c r="W35" s="450"/>
      <c r="X35" s="451"/>
      <c r="Y35" s="489" t="s">
        <v>89</v>
      </c>
      <c r="Z35" s="490"/>
      <c r="AA35" s="490"/>
      <c r="AB35" s="491"/>
      <c r="AC35" s="468" t="s">
        <v>53</v>
      </c>
      <c r="AD35" s="468"/>
      <c r="AE35" s="468"/>
      <c r="AF35" s="468"/>
      <c r="AG35" s="468" t="s">
        <v>54</v>
      </c>
      <c r="AH35" s="468"/>
      <c r="AI35" s="468"/>
      <c r="AJ35" s="468"/>
      <c r="AK35" s="468" t="s">
        <v>55</v>
      </c>
      <c r="AL35" s="468"/>
      <c r="AM35" s="468"/>
      <c r="AN35" s="468"/>
      <c r="AO35" s="54"/>
      <c r="AP35" s="54"/>
      <c r="AQ35" s="2"/>
      <c r="AR35" s="246"/>
      <c r="AS35" s="247"/>
      <c r="AT35" s="247"/>
      <c r="AU35" s="247"/>
      <c r="AV35" s="246"/>
      <c r="AW35" s="2"/>
      <c r="AX35" s="2"/>
      <c r="AY35" s="2"/>
    </row>
    <row r="36" spans="1:51" ht="17.25" customHeight="1" x14ac:dyDescent="0.15">
      <c r="A36" s="242"/>
      <c r="B36" s="38" t="s">
        <v>95</v>
      </c>
      <c r="C36" s="158"/>
      <c r="D36" s="241"/>
      <c r="E36" s="241"/>
      <c r="F36" s="55"/>
      <c r="G36" s="534" t="s">
        <v>90</v>
      </c>
      <c r="H36" s="535"/>
      <c r="I36" s="535"/>
      <c r="J36" s="536"/>
      <c r="K36" s="480">
        <f>SUM(K22+K24+K26+K28+K30+K32+K34)</f>
        <v>0</v>
      </c>
      <c r="L36" s="480">
        <f t="shared" ref="L36:Q36" si="0">SUM(L22:L35)</f>
        <v>0</v>
      </c>
      <c r="M36" s="480">
        <f t="shared" si="0"/>
        <v>0</v>
      </c>
      <c r="N36" s="480">
        <f t="shared" si="0"/>
        <v>0</v>
      </c>
      <c r="O36" s="480">
        <f t="shared" si="0"/>
        <v>0</v>
      </c>
      <c r="P36" s="480">
        <f t="shared" si="0"/>
        <v>0</v>
      </c>
      <c r="Q36" s="434">
        <f t="shared" si="0"/>
        <v>0</v>
      </c>
      <c r="R36" s="28"/>
      <c r="S36" s="96"/>
      <c r="T36" s="386" t="s">
        <v>56</v>
      </c>
      <c r="U36" s="386"/>
      <c r="V36" s="386"/>
      <c r="W36" s="386"/>
      <c r="X36" s="386"/>
      <c r="Y36" s="518">
        <f>K34</f>
        <v>0</v>
      </c>
      <c r="Z36" s="519"/>
      <c r="AA36" s="519"/>
      <c r="AB36" s="97"/>
      <c r="AC36" s="420"/>
      <c r="AD36" s="420"/>
      <c r="AE36" s="421"/>
      <c r="AF36" s="97"/>
      <c r="AG36" s="308" t="str">
        <f>IF(Y38&gt;0,IF(Y38=AG38,Y36,IF(Y38&lt;AC38,Y36,ROUNDDOWN(Y39*AC38/1000,0))),"")</f>
        <v/>
      </c>
      <c r="AH36" s="308"/>
      <c r="AI36" s="309"/>
      <c r="AJ36" s="97"/>
      <c r="AK36" s="317">
        <f>AU42</f>
        <v>0</v>
      </c>
      <c r="AL36" s="317"/>
      <c r="AM36" s="318"/>
      <c r="AN36" s="98"/>
      <c r="AO36" s="87"/>
      <c r="AP36" s="87"/>
      <c r="AQ36" s="2"/>
      <c r="AR36" s="246"/>
      <c r="AS36" s="314" t="s">
        <v>80</v>
      </c>
      <c r="AT36" s="315"/>
      <c r="AU36" s="82"/>
      <c r="AV36" s="246" t="s">
        <v>130</v>
      </c>
      <c r="AW36" s="2"/>
      <c r="AX36" s="2"/>
      <c r="AY36" s="2"/>
    </row>
    <row r="37" spans="1:51" ht="17.25" customHeight="1" thickBot="1" x14ac:dyDescent="0.2">
      <c r="A37" s="242"/>
      <c r="B37" s="39" t="s">
        <v>96</v>
      </c>
      <c r="C37" s="160"/>
      <c r="D37" s="241"/>
      <c r="E37" s="241"/>
      <c r="F37" s="55"/>
      <c r="G37" s="537"/>
      <c r="H37" s="538"/>
      <c r="I37" s="538"/>
      <c r="J37" s="539"/>
      <c r="K37" s="388"/>
      <c r="L37" s="388"/>
      <c r="M37" s="388"/>
      <c r="N37" s="388"/>
      <c r="O37" s="388"/>
      <c r="P37" s="388"/>
      <c r="Q37" s="404"/>
      <c r="R37" s="28"/>
      <c r="S37" s="99"/>
      <c r="T37" s="527"/>
      <c r="U37" s="527"/>
      <c r="V37" s="527"/>
      <c r="W37" s="527"/>
      <c r="X37" s="527"/>
      <c r="Y37" s="520"/>
      <c r="Z37" s="521"/>
      <c r="AA37" s="521"/>
      <c r="AB37" s="100" t="s">
        <v>57</v>
      </c>
      <c r="AC37" s="422"/>
      <c r="AD37" s="422"/>
      <c r="AE37" s="423"/>
      <c r="AF37" s="101"/>
      <c r="AG37" s="310"/>
      <c r="AH37" s="310"/>
      <c r="AI37" s="311"/>
      <c r="AJ37" s="102" t="s">
        <v>57</v>
      </c>
      <c r="AK37" s="319"/>
      <c r="AL37" s="319"/>
      <c r="AM37" s="320"/>
      <c r="AN37" s="102" t="s">
        <v>57</v>
      </c>
      <c r="AO37" s="54"/>
      <c r="AP37" s="3"/>
      <c r="AQ37" s="2"/>
      <c r="AR37" s="246"/>
      <c r="AS37" s="316" t="s">
        <v>148</v>
      </c>
      <c r="AT37" s="306"/>
      <c r="AU37" s="103"/>
      <c r="AV37" s="246" t="s">
        <v>149</v>
      </c>
      <c r="AW37" s="2"/>
      <c r="AX37" s="2"/>
      <c r="AY37" s="2"/>
    </row>
    <row r="38" spans="1:51" ht="17.25" customHeight="1" x14ac:dyDescent="0.15">
      <c r="A38" s="242"/>
      <c r="B38" s="39" t="s">
        <v>97</v>
      </c>
      <c r="C38" s="160"/>
      <c r="D38" s="241"/>
      <c r="E38" s="241"/>
      <c r="F38" s="55"/>
      <c r="G38" s="494" t="s">
        <v>18</v>
      </c>
      <c r="H38" s="495"/>
      <c r="I38" s="495"/>
      <c r="J38" s="496"/>
      <c r="K38" s="397">
        <f>C35</f>
        <v>0</v>
      </c>
      <c r="L38" s="465"/>
      <c r="M38" s="414">
        <f>C36</f>
        <v>0</v>
      </c>
      <c r="N38" s="414">
        <f>C37</f>
        <v>0</v>
      </c>
      <c r="O38" s="414">
        <f>C38</f>
        <v>0</v>
      </c>
      <c r="P38" s="414">
        <f>C39</f>
        <v>0</v>
      </c>
      <c r="Q38" s="594">
        <f>C40</f>
        <v>0</v>
      </c>
      <c r="R38" s="28"/>
      <c r="S38" s="104"/>
      <c r="T38" s="395" t="s">
        <v>58</v>
      </c>
      <c r="U38" s="395"/>
      <c r="V38" s="395"/>
      <c r="W38" s="395"/>
      <c r="X38" s="395"/>
      <c r="Y38" s="383">
        <f>AU38</f>
        <v>0</v>
      </c>
      <c r="Z38" s="517"/>
      <c r="AA38" s="517"/>
      <c r="AB38" s="105" t="s">
        <v>122</v>
      </c>
      <c r="AC38" s="462" t="str">
        <f>IF(Y38&gt;0,AK33*3,"")</f>
        <v/>
      </c>
      <c r="AD38" s="462"/>
      <c r="AE38" s="463"/>
      <c r="AF38" s="105" t="s">
        <v>122</v>
      </c>
      <c r="AG38" s="399">
        <f>MINA(Y38,AC38)</f>
        <v>0</v>
      </c>
      <c r="AH38" s="399"/>
      <c r="AI38" s="400"/>
      <c r="AJ38" s="105" t="s">
        <v>122</v>
      </c>
      <c r="AK38" s="382">
        <f>AU43</f>
        <v>0</v>
      </c>
      <c r="AL38" s="382"/>
      <c r="AM38" s="383"/>
      <c r="AN38" s="105" t="s">
        <v>122</v>
      </c>
      <c r="AO38" s="106"/>
      <c r="AP38" s="3"/>
      <c r="AQ38" s="2"/>
      <c r="AR38" s="246"/>
      <c r="AS38" s="51" t="s">
        <v>84</v>
      </c>
      <c r="AT38" s="52"/>
      <c r="AU38" s="103"/>
      <c r="AV38" s="246" t="s">
        <v>150</v>
      </c>
      <c r="AW38" s="2"/>
      <c r="AX38" s="2"/>
      <c r="AY38" s="2"/>
    </row>
    <row r="39" spans="1:51" ht="17.25" customHeight="1" thickBot="1" x14ac:dyDescent="0.2">
      <c r="A39" s="242"/>
      <c r="B39" s="39" t="s">
        <v>98</v>
      </c>
      <c r="C39" s="160"/>
      <c r="D39" s="241"/>
      <c r="E39" s="241"/>
      <c r="F39" s="55"/>
      <c r="G39" s="411">
        <f>C34</f>
        <v>0</v>
      </c>
      <c r="H39" s="412"/>
      <c r="I39" s="412"/>
      <c r="J39" s="413"/>
      <c r="K39" s="398"/>
      <c r="L39" s="466"/>
      <c r="M39" s="415"/>
      <c r="N39" s="415"/>
      <c r="O39" s="415"/>
      <c r="P39" s="415"/>
      <c r="Q39" s="595"/>
      <c r="R39" s="28"/>
      <c r="S39" s="107"/>
      <c r="T39" s="386" t="s">
        <v>59</v>
      </c>
      <c r="U39" s="386"/>
      <c r="V39" s="386"/>
      <c r="W39" s="386"/>
      <c r="X39" s="386"/>
      <c r="Y39" s="381" t="str">
        <f>IF(Y38&gt;0,ROUNDDOWN(Y36/Y38*1000,0),"")</f>
        <v/>
      </c>
      <c r="Z39" s="433"/>
      <c r="AA39" s="433"/>
      <c r="AB39" s="108" t="s">
        <v>60</v>
      </c>
      <c r="AC39" s="431"/>
      <c r="AD39" s="431"/>
      <c r="AE39" s="432"/>
      <c r="AF39" s="53"/>
      <c r="AG39" s="380" t="str">
        <f>Y39</f>
        <v/>
      </c>
      <c r="AH39" s="380"/>
      <c r="AI39" s="381"/>
      <c r="AJ39" s="109" t="s">
        <v>60</v>
      </c>
      <c r="AK39" s="366" t="str">
        <f>IF(AK38&gt;0,ROUNDDOWN(AK36/AK38*1000,0),"")</f>
        <v/>
      </c>
      <c r="AL39" s="366"/>
      <c r="AM39" s="367"/>
      <c r="AN39" s="110" t="s">
        <v>60</v>
      </c>
      <c r="AO39" s="54"/>
      <c r="AP39" s="3"/>
      <c r="AQ39" s="2"/>
      <c r="AR39" s="246"/>
      <c r="AS39" s="312" t="s">
        <v>48</v>
      </c>
      <c r="AT39" s="313"/>
      <c r="AU39" s="95"/>
      <c r="AV39" s="246" t="s">
        <v>110</v>
      </c>
      <c r="AW39" s="2"/>
      <c r="AX39" s="2"/>
      <c r="AY39" s="2"/>
    </row>
    <row r="40" spans="1:51" ht="17.25" customHeight="1" thickTop="1" thickBot="1" x14ac:dyDescent="0.2">
      <c r="A40" s="242"/>
      <c r="B40" s="42" t="s">
        <v>99</v>
      </c>
      <c r="C40" s="163"/>
      <c r="D40" s="241"/>
      <c r="E40" s="241"/>
      <c r="F40" s="55"/>
      <c r="G40" s="389" t="s">
        <v>11</v>
      </c>
      <c r="H40" s="390"/>
      <c r="I40" s="390"/>
      <c r="J40" s="391"/>
      <c r="K40" s="387">
        <f t="shared" ref="K40:Q40" si="1">SUM(K36:K39)</f>
        <v>0</v>
      </c>
      <c r="L40" s="387">
        <f t="shared" si="1"/>
        <v>0</v>
      </c>
      <c r="M40" s="387">
        <f t="shared" si="1"/>
        <v>0</v>
      </c>
      <c r="N40" s="387">
        <f t="shared" si="1"/>
        <v>0</v>
      </c>
      <c r="O40" s="387">
        <f t="shared" si="1"/>
        <v>0</v>
      </c>
      <c r="P40" s="387">
        <f t="shared" si="1"/>
        <v>0</v>
      </c>
      <c r="Q40" s="403">
        <f t="shared" si="1"/>
        <v>0</v>
      </c>
      <c r="R40" s="28"/>
      <c r="S40" s="107"/>
      <c r="T40" s="2"/>
      <c r="U40" s="2"/>
      <c r="V40" s="2"/>
      <c r="W40" s="2"/>
      <c r="X40" s="2"/>
      <c r="Y40" s="2"/>
      <c r="Z40" s="2"/>
      <c r="AA40" s="2"/>
      <c r="AB40" s="2"/>
      <c r="AC40" s="2"/>
      <c r="AD40" s="2"/>
      <c r="AE40" s="2"/>
      <c r="AF40" s="2"/>
      <c r="AG40" s="2"/>
      <c r="AH40" s="2"/>
      <c r="AI40" s="2"/>
      <c r="AJ40" s="2"/>
      <c r="AK40" s="2"/>
      <c r="AL40" s="2"/>
      <c r="AM40" s="2"/>
      <c r="AN40" s="2"/>
      <c r="AO40" s="2"/>
      <c r="AP40" s="81"/>
      <c r="AQ40" s="2"/>
      <c r="AR40" s="246"/>
      <c r="AS40" s="247"/>
      <c r="AT40" s="247"/>
      <c r="AU40" s="247"/>
      <c r="AV40" s="246"/>
      <c r="AW40" s="2"/>
      <c r="AX40" s="2"/>
      <c r="AY40" s="2"/>
    </row>
    <row r="41" spans="1:51" ht="17.25" customHeight="1" thickBot="1" x14ac:dyDescent="0.2">
      <c r="A41" s="238"/>
      <c r="B41" s="243"/>
      <c r="C41" s="244"/>
      <c r="D41" s="241"/>
      <c r="E41" s="241"/>
      <c r="F41" s="55"/>
      <c r="G41" s="392"/>
      <c r="H41" s="393"/>
      <c r="I41" s="393"/>
      <c r="J41" s="394"/>
      <c r="K41" s="388"/>
      <c r="L41" s="388"/>
      <c r="M41" s="388"/>
      <c r="N41" s="388"/>
      <c r="O41" s="388"/>
      <c r="P41" s="388"/>
      <c r="Q41" s="404"/>
      <c r="R41" s="28"/>
      <c r="S41" s="111"/>
      <c r="T41" s="396" t="s">
        <v>54</v>
      </c>
      <c r="U41" s="369"/>
      <c r="V41" s="369"/>
      <c r="W41" s="369"/>
      <c r="X41" s="370"/>
      <c r="Y41" s="396" t="s">
        <v>61</v>
      </c>
      <c r="Z41" s="369"/>
      <c r="AA41" s="369"/>
      <c r="AB41" s="369"/>
      <c r="AC41" s="370"/>
      <c r="AD41" s="368" t="s">
        <v>49</v>
      </c>
      <c r="AE41" s="369"/>
      <c r="AF41" s="370"/>
      <c r="AG41" s="368" t="s">
        <v>50</v>
      </c>
      <c r="AH41" s="369"/>
      <c r="AI41" s="369"/>
      <c r="AJ41" s="369"/>
      <c r="AK41" s="369"/>
      <c r="AL41" s="374" t="s">
        <v>170</v>
      </c>
      <c r="AM41" s="375"/>
      <c r="AN41" s="375"/>
      <c r="AO41" s="375"/>
      <c r="AP41" s="376"/>
      <c r="AQ41" s="2"/>
      <c r="AR41" s="246"/>
      <c r="AS41" s="307" t="s">
        <v>151</v>
      </c>
      <c r="AT41" s="307"/>
      <c r="AU41" s="307"/>
      <c r="AV41" s="246"/>
      <c r="AW41" s="2"/>
      <c r="AX41" s="2"/>
      <c r="AY41" s="2"/>
    </row>
    <row r="42" spans="1:51" ht="17.25" customHeight="1" x14ac:dyDescent="0.15">
      <c r="A42" s="239"/>
      <c r="B42" s="239"/>
      <c r="C42" s="245"/>
      <c r="D42" s="241"/>
      <c r="E42" s="241"/>
      <c r="F42" s="55"/>
      <c r="G42" s="55"/>
      <c r="H42" s="596" t="s">
        <v>220</v>
      </c>
      <c r="I42" s="596"/>
      <c r="J42" s="596"/>
      <c r="K42" s="596"/>
      <c r="L42" s="596"/>
      <c r="M42" s="596"/>
      <c r="N42" s="596"/>
      <c r="O42" s="596"/>
      <c r="P42" s="596"/>
      <c r="Q42" s="596"/>
      <c r="R42" s="28"/>
      <c r="S42" s="111"/>
      <c r="T42" s="371"/>
      <c r="U42" s="372"/>
      <c r="V42" s="372"/>
      <c r="W42" s="372"/>
      <c r="X42" s="373"/>
      <c r="Y42" s="371"/>
      <c r="Z42" s="372"/>
      <c r="AA42" s="372"/>
      <c r="AB42" s="372"/>
      <c r="AC42" s="373"/>
      <c r="AD42" s="371"/>
      <c r="AE42" s="372"/>
      <c r="AF42" s="373"/>
      <c r="AG42" s="371"/>
      <c r="AH42" s="372"/>
      <c r="AI42" s="372"/>
      <c r="AJ42" s="372"/>
      <c r="AK42" s="372"/>
      <c r="AL42" s="377"/>
      <c r="AM42" s="378"/>
      <c r="AN42" s="378"/>
      <c r="AO42" s="378"/>
      <c r="AP42" s="379"/>
      <c r="AQ42" s="1"/>
      <c r="AR42" s="248"/>
      <c r="AS42" s="305" t="s">
        <v>152</v>
      </c>
      <c r="AT42" s="306"/>
      <c r="AU42" s="112"/>
      <c r="AV42" s="246" t="s">
        <v>110</v>
      </c>
      <c r="AW42" s="1"/>
      <c r="AX42" s="1"/>
      <c r="AY42" s="1"/>
    </row>
    <row r="43" spans="1:51" ht="17.25" customHeight="1" thickBot="1" x14ac:dyDescent="0.2">
      <c r="A43" s="541" t="s">
        <v>103</v>
      </c>
      <c r="B43" s="541"/>
      <c r="C43" s="541"/>
      <c r="D43" s="541"/>
      <c r="E43" s="239"/>
      <c r="F43" s="55"/>
      <c r="G43" s="55"/>
      <c r="H43" s="597"/>
      <c r="I43" s="597"/>
      <c r="J43" s="597"/>
      <c r="K43" s="597"/>
      <c r="L43" s="597"/>
      <c r="M43" s="597"/>
      <c r="N43" s="597"/>
      <c r="O43" s="597"/>
      <c r="P43" s="597"/>
      <c r="Q43" s="597"/>
      <c r="R43" s="28"/>
      <c r="S43" s="111"/>
      <c r="T43" s="113" t="s">
        <v>153</v>
      </c>
      <c r="U43" s="384" t="str">
        <f>AG36</f>
        <v/>
      </c>
      <c r="V43" s="384"/>
      <c r="W43" s="384"/>
      <c r="X43" s="114"/>
      <c r="Y43" s="113" t="s">
        <v>154</v>
      </c>
      <c r="Z43" s="385">
        <f>AU39</f>
        <v>0</v>
      </c>
      <c r="AA43" s="385"/>
      <c r="AB43" s="385"/>
      <c r="AC43" s="116" t="s">
        <v>155</v>
      </c>
      <c r="AD43" s="113" t="s">
        <v>156</v>
      </c>
      <c r="AE43" s="115">
        <f>IF(AU36&gt;0,AU36,0)</f>
        <v>0</v>
      </c>
      <c r="AF43" s="117" t="s">
        <v>157</v>
      </c>
      <c r="AG43" s="113" t="s">
        <v>158</v>
      </c>
      <c r="AH43" s="384" t="str">
        <f>IF(Y38&gt;0,ROUNDDOWN((U43-Z43)*AE43/100,0),"")</f>
        <v/>
      </c>
      <c r="AI43" s="384"/>
      <c r="AJ43" s="384"/>
      <c r="AK43" s="114"/>
      <c r="AL43" s="118" t="s">
        <v>159</v>
      </c>
      <c r="AM43" s="461" t="str">
        <f>IF(Y38&gt;0,IF(L34&gt;ROUNDDOWN(AH43,-2),"限度額超過！",L34),"")</f>
        <v/>
      </c>
      <c r="AN43" s="461"/>
      <c r="AO43" s="461"/>
      <c r="AP43" s="119"/>
      <c r="AQ43" s="1"/>
      <c r="AR43" s="248"/>
      <c r="AS43" s="58" t="s">
        <v>160</v>
      </c>
      <c r="AT43" s="52"/>
      <c r="AU43" s="112"/>
      <c r="AV43" s="246" t="s">
        <v>161</v>
      </c>
      <c r="AW43" s="1"/>
      <c r="AX43" s="1"/>
      <c r="AY43" s="1"/>
    </row>
    <row r="44" spans="1:51" ht="17.25" customHeight="1" thickBot="1" x14ac:dyDescent="0.2">
      <c r="A44" s="238"/>
      <c r="B44" s="12" t="s">
        <v>70</v>
      </c>
      <c r="C44" s="15"/>
      <c r="D44" s="12" t="s">
        <v>72</v>
      </c>
      <c r="E44" s="15"/>
      <c r="F44" s="55"/>
      <c r="G44" s="55"/>
      <c r="H44" s="597"/>
      <c r="I44" s="597"/>
      <c r="J44" s="597"/>
      <c r="K44" s="597"/>
      <c r="L44" s="597"/>
      <c r="M44" s="597"/>
      <c r="N44" s="597"/>
      <c r="O44" s="597"/>
      <c r="P44" s="597"/>
      <c r="Q44" s="597"/>
      <c r="R44" s="120"/>
      <c r="S44" s="111"/>
      <c r="T44" s="347" t="s">
        <v>162</v>
      </c>
      <c r="U44" s="347"/>
      <c r="V44" s="347"/>
      <c r="W44" s="347"/>
      <c r="X44" s="347"/>
      <c r="Y44" s="347" t="s">
        <v>163</v>
      </c>
      <c r="Z44" s="347"/>
      <c r="AA44" s="347"/>
      <c r="AB44" s="347"/>
      <c r="AC44" s="347"/>
      <c r="AD44" s="347" t="s">
        <v>164</v>
      </c>
      <c r="AE44" s="347"/>
      <c r="AF44" s="347"/>
      <c r="AG44" s="347" t="s">
        <v>165</v>
      </c>
      <c r="AH44" s="347"/>
      <c r="AI44" s="347"/>
      <c r="AJ44" s="347"/>
      <c r="AK44" s="348"/>
      <c r="AL44" s="363"/>
      <c r="AM44" s="364"/>
      <c r="AN44" s="364"/>
      <c r="AO44" s="364"/>
      <c r="AP44" s="365"/>
      <c r="AQ44" s="1"/>
      <c r="AR44" s="248"/>
      <c r="AS44" s="247"/>
      <c r="AT44" s="247"/>
      <c r="AU44" s="247"/>
      <c r="AV44" s="248"/>
      <c r="AW44" s="1"/>
      <c r="AX44" s="1"/>
      <c r="AY44" s="1"/>
    </row>
    <row r="45" spans="1:51" ht="17.25" customHeight="1" thickTop="1" x14ac:dyDescent="0.15">
      <c r="A45" s="238"/>
      <c r="B45" s="13" t="s">
        <v>69</v>
      </c>
      <c r="C45" s="160"/>
      <c r="D45" s="13" t="s">
        <v>69</v>
      </c>
      <c r="E45" s="160">
        <v>0</v>
      </c>
      <c r="F45" s="55"/>
      <c r="G45" s="36"/>
      <c r="H45" s="55"/>
      <c r="I45" s="55"/>
      <c r="J45" s="55"/>
      <c r="K45" s="55"/>
      <c r="L45" s="55"/>
      <c r="M45" s="55"/>
      <c r="N45" s="55"/>
      <c r="O45" s="55"/>
      <c r="P45" s="55"/>
      <c r="Q45" s="120"/>
      <c r="R45" s="120"/>
      <c r="S45" s="111"/>
      <c r="T45" s="1"/>
      <c r="U45" s="1"/>
      <c r="V45" s="1"/>
      <c r="W45" s="1"/>
      <c r="X45" s="1"/>
      <c r="Y45" s="1"/>
      <c r="Z45" s="1"/>
      <c r="AA45" s="1"/>
      <c r="AB45" s="1"/>
      <c r="AC45" s="1"/>
      <c r="AD45" s="1"/>
      <c r="AE45" s="1"/>
      <c r="AF45" s="1"/>
      <c r="AG45" s="1"/>
      <c r="AH45" s="1"/>
      <c r="AI45" s="1"/>
      <c r="AJ45" s="1"/>
      <c r="AK45" s="1"/>
      <c r="AL45" s="1"/>
      <c r="AM45" s="1"/>
      <c r="AN45" s="1"/>
      <c r="AO45" s="1"/>
      <c r="AP45" s="1"/>
      <c r="AQ45" s="1"/>
      <c r="AR45" s="633" t="s">
        <v>230</v>
      </c>
      <c r="AS45" s="634"/>
      <c r="AT45" s="634"/>
      <c r="AU45" s="634"/>
      <c r="AV45" s="635"/>
      <c r="AW45" s="1"/>
      <c r="AX45" s="1"/>
      <c r="AY45" s="1"/>
    </row>
    <row r="46" spans="1:51" ht="17.25" customHeight="1" thickBot="1" x14ac:dyDescent="0.2">
      <c r="A46" s="238"/>
      <c r="B46" s="142" t="s">
        <v>81</v>
      </c>
      <c r="C46" s="143"/>
      <c r="D46" s="142" t="s">
        <v>81</v>
      </c>
      <c r="E46" s="16"/>
      <c r="F46" s="55"/>
      <c r="G46" s="55"/>
      <c r="H46" s="21"/>
      <c r="I46" s="21"/>
      <c r="J46" s="21"/>
      <c r="K46" s="21"/>
      <c r="L46" s="21"/>
      <c r="M46" s="21"/>
      <c r="N46" s="21"/>
      <c r="O46" s="21"/>
      <c r="P46" s="21"/>
      <c r="Q46" s="25"/>
      <c r="R46" s="25"/>
      <c r="S46" s="111"/>
      <c r="AQ46" s="121"/>
      <c r="AR46" s="636"/>
      <c r="AS46" s="637"/>
      <c r="AT46" s="637"/>
      <c r="AU46" s="637"/>
      <c r="AV46" s="638"/>
      <c r="AW46" s="121"/>
      <c r="AX46" s="121"/>
      <c r="AY46" s="121"/>
    </row>
    <row r="47" spans="1:51" ht="17.25" customHeight="1" thickTop="1" x14ac:dyDescent="0.15">
      <c r="A47" s="238"/>
      <c r="B47" s="142" t="s">
        <v>82</v>
      </c>
      <c r="C47" s="143"/>
      <c r="D47" s="142" t="s">
        <v>82</v>
      </c>
      <c r="E47" s="16"/>
      <c r="F47" s="36"/>
      <c r="G47" s="667" t="s">
        <v>127</v>
      </c>
      <c r="H47" s="670" t="s">
        <v>12</v>
      </c>
      <c r="I47" s="670"/>
      <c r="J47" s="333" t="s">
        <v>13</v>
      </c>
      <c r="K47" s="334"/>
      <c r="L47" s="358" t="s">
        <v>14</v>
      </c>
      <c r="M47" s="359"/>
      <c r="N47" s="416" t="s">
        <v>88</v>
      </c>
      <c r="O47" s="330" t="s">
        <v>91</v>
      </c>
      <c r="P47" s="401" t="s">
        <v>176</v>
      </c>
      <c r="Q47" s="409" t="s">
        <v>177</v>
      </c>
      <c r="R47" s="37"/>
      <c r="S47" s="122"/>
      <c r="AQ47" s="121"/>
      <c r="AR47" s="249"/>
      <c r="AS47" s="250"/>
      <c r="AT47" s="250"/>
      <c r="AU47" s="250"/>
      <c r="AV47" s="249"/>
      <c r="AW47" s="121"/>
      <c r="AX47" s="121"/>
      <c r="AY47" s="121"/>
    </row>
    <row r="48" spans="1:51" ht="17.25" customHeight="1" x14ac:dyDescent="0.15">
      <c r="A48" s="238"/>
      <c r="B48" s="142" t="s">
        <v>83</v>
      </c>
      <c r="C48" s="143"/>
      <c r="D48" s="142" t="s">
        <v>83</v>
      </c>
      <c r="E48" s="16"/>
      <c r="F48" s="55"/>
      <c r="G48" s="668"/>
      <c r="H48" s="671"/>
      <c r="I48" s="671"/>
      <c r="J48" s="335"/>
      <c r="K48" s="336"/>
      <c r="L48" s="360"/>
      <c r="M48" s="361"/>
      <c r="N48" s="417"/>
      <c r="O48" s="331"/>
      <c r="P48" s="402"/>
      <c r="Q48" s="410"/>
      <c r="R48" s="37"/>
      <c r="S48" s="122"/>
      <c r="AQ48" s="121"/>
      <c r="AR48" s="249"/>
      <c r="AS48" s="250"/>
      <c r="AT48" s="250"/>
      <c r="AU48" s="250"/>
      <c r="AV48" s="249"/>
      <c r="AW48" s="121"/>
      <c r="AX48" s="121"/>
      <c r="AY48" s="121"/>
    </row>
    <row r="49" spans="1:51" ht="18.75" customHeight="1" x14ac:dyDescent="0.15">
      <c r="A49" s="238"/>
      <c r="B49" s="142" t="s">
        <v>82</v>
      </c>
      <c r="C49" s="143"/>
      <c r="D49" s="142" t="s">
        <v>82</v>
      </c>
      <c r="E49" s="16"/>
      <c r="F49" s="55"/>
      <c r="G49" s="668"/>
      <c r="H49" s="354">
        <f>C44</f>
        <v>0</v>
      </c>
      <c r="I49" s="355"/>
      <c r="J49" s="341">
        <f>C45</f>
        <v>0</v>
      </c>
      <c r="K49" s="342"/>
      <c r="L49" s="123">
        <f>C46</f>
        <v>0</v>
      </c>
      <c r="M49" s="124">
        <f>C47</f>
        <v>0</v>
      </c>
      <c r="N49" s="337">
        <f>C50</f>
        <v>0</v>
      </c>
      <c r="O49" s="337">
        <f>C51</f>
        <v>0</v>
      </c>
      <c r="P49" s="349">
        <f>C52</f>
        <v>0</v>
      </c>
      <c r="Q49" s="406">
        <f>C53</f>
        <v>0</v>
      </c>
      <c r="R49" s="45"/>
      <c r="S49" s="125">
        <v>0.66666666666666663</v>
      </c>
      <c r="AQ49" s="121"/>
      <c r="AR49" s="249"/>
      <c r="AS49" s="250"/>
      <c r="AT49" s="250"/>
      <c r="AU49" s="250"/>
      <c r="AV49" s="249"/>
      <c r="AW49" s="121"/>
      <c r="AX49" s="121"/>
      <c r="AY49" s="121"/>
    </row>
    <row r="50" spans="1:51" ht="18.75" customHeight="1" x14ac:dyDescent="0.15">
      <c r="A50" s="238"/>
      <c r="B50" s="13" t="s">
        <v>88</v>
      </c>
      <c r="C50" s="17"/>
      <c r="D50" s="13" t="s">
        <v>88</v>
      </c>
      <c r="E50" s="17"/>
      <c r="F50" s="55"/>
      <c r="G50" s="668"/>
      <c r="H50" s="356"/>
      <c r="I50" s="357"/>
      <c r="J50" s="345"/>
      <c r="K50" s="346"/>
      <c r="L50" s="126">
        <f>C48</f>
        <v>0</v>
      </c>
      <c r="M50" s="127">
        <f>C49</f>
        <v>0</v>
      </c>
      <c r="N50" s="338"/>
      <c r="O50" s="405"/>
      <c r="P50" s="408"/>
      <c r="Q50" s="407"/>
      <c r="R50" s="45"/>
      <c r="S50" s="20"/>
      <c r="AQ50" s="121"/>
      <c r="AR50" s="249"/>
      <c r="AS50" s="250"/>
      <c r="AT50" s="250"/>
      <c r="AU50" s="250"/>
      <c r="AV50" s="249"/>
      <c r="AW50" s="121"/>
      <c r="AX50" s="121"/>
      <c r="AY50" s="121"/>
    </row>
    <row r="51" spans="1:51" ht="18.75" customHeight="1" x14ac:dyDescent="0.15">
      <c r="A51" s="238"/>
      <c r="B51" s="165" t="s">
        <v>180</v>
      </c>
      <c r="C51" s="16"/>
      <c r="D51" s="165" t="s">
        <v>180</v>
      </c>
      <c r="E51" s="16"/>
      <c r="F51" s="55"/>
      <c r="G51" s="668"/>
      <c r="H51" s="352">
        <f>E44</f>
        <v>0</v>
      </c>
      <c r="I51" s="352"/>
      <c r="J51" s="341">
        <f>E45</f>
        <v>0</v>
      </c>
      <c r="K51" s="342"/>
      <c r="L51" s="123">
        <f>E46</f>
        <v>0</v>
      </c>
      <c r="M51" s="124">
        <f>E47</f>
        <v>0</v>
      </c>
      <c r="N51" s="337">
        <f>E50</f>
        <v>0</v>
      </c>
      <c r="O51" s="337">
        <f>E51</f>
        <v>0</v>
      </c>
      <c r="P51" s="349">
        <f>E52</f>
        <v>0</v>
      </c>
      <c r="Q51" s="406">
        <f>E53</f>
        <v>0</v>
      </c>
      <c r="R51" s="45"/>
      <c r="AR51" s="251"/>
      <c r="AS51" s="250"/>
      <c r="AT51" s="250"/>
      <c r="AU51" s="250"/>
      <c r="AV51" s="251"/>
    </row>
    <row r="52" spans="1:51" ht="18.75" customHeight="1" x14ac:dyDescent="0.15">
      <c r="A52" s="238"/>
      <c r="B52" s="13" t="s">
        <v>71</v>
      </c>
      <c r="C52" s="16"/>
      <c r="D52" s="13" t="s">
        <v>71</v>
      </c>
      <c r="E52" s="16"/>
      <c r="F52" s="55"/>
      <c r="G52" s="668"/>
      <c r="H52" s="352"/>
      <c r="I52" s="352"/>
      <c r="J52" s="345"/>
      <c r="K52" s="346"/>
      <c r="L52" s="128">
        <f>E48</f>
        <v>0</v>
      </c>
      <c r="M52" s="129">
        <f>E49</f>
        <v>0</v>
      </c>
      <c r="N52" s="338"/>
      <c r="O52" s="405"/>
      <c r="P52" s="408"/>
      <c r="Q52" s="407"/>
      <c r="R52" s="45"/>
      <c r="S52" s="19"/>
      <c r="AR52" s="251"/>
      <c r="AS52" s="250"/>
      <c r="AT52" s="250"/>
      <c r="AU52" s="250"/>
      <c r="AV52" s="251"/>
    </row>
    <row r="53" spans="1:51" ht="18.75" customHeight="1" thickBot="1" x14ac:dyDescent="0.2">
      <c r="A53" s="238"/>
      <c r="B53" s="14" t="s">
        <v>100</v>
      </c>
      <c r="C53" s="18"/>
      <c r="D53" s="14" t="s">
        <v>100</v>
      </c>
      <c r="E53" s="18"/>
      <c r="F53" s="55"/>
      <c r="G53" s="668"/>
      <c r="H53" s="352">
        <f>C54</f>
        <v>0</v>
      </c>
      <c r="I53" s="352"/>
      <c r="J53" s="341">
        <f>C55</f>
        <v>0</v>
      </c>
      <c r="K53" s="342"/>
      <c r="L53" s="123">
        <f>C56</f>
        <v>0</v>
      </c>
      <c r="M53" s="124">
        <f>C57</f>
        <v>0</v>
      </c>
      <c r="N53" s="337">
        <f>C60</f>
        <v>0</v>
      </c>
      <c r="O53" s="337">
        <f>C61</f>
        <v>0</v>
      </c>
      <c r="P53" s="349">
        <f>C62</f>
        <v>0</v>
      </c>
      <c r="Q53" s="339">
        <f>C63</f>
        <v>0</v>
      </c>
      <c r="R53" s="45"/>
      <c r="AR53" s="251"/>
      <c r="AS53" s="250"/>
      <c r="AT53" s="250"/>
      <c r="AU53" s="250"/>
      <c r="AV53" s="251"/>
    </row>
    <row r="54" spans="1:51" ht="18.75" customHeight="1" thickBot="1" x14ac:dyDescent="0.2">
      <c r="A54" s="239"/>
      <c r="B54" s="12" t="s">
        <v>73</v>
      </c>
      <c r="C54" s="15"/>
      <c r="D54" s="241"/>
      <c r="E54" s="241"/>
      <c r="F54" s="55"/>
      <c r="G54" s="669"/>
      <c r="H54" s="353"/>
      <c r="I54" s="353"/>
      <c r="J54" s="343"/>
      <c r="K54" s="344"/>
      <c r="L54" s="130">
        <f>C58</f>
        <v>0</v>
      </c>
      <c r="M54" s="131">
        <f>C59</f>
        <v>0</v>
      </c>
      <c r="N54" s="351"/>
      <c r="O54" s="672"/>
      <c r="P54" s="350"/>
      <c r="Q54" s="340"/>
      <c r="R54" s="45"/>
      <c r="AR54" s="251"/>
      <c r="AS54" s="250"/>
      <c r="AT54" s="250"/>
      <c r="AU54" s="250"/>
      <c r="AV54" s="251"/>
    </row>
    <row r="55" spans="1:51" ht="17.25" customHeight="1" x14ac:dyDescent="0.15">
      <c r="A55" s="239"/>
      <c r="B55" s="13" t="s">
        <v>69</v>
      </c>
      <c r="C55" s="160"/>
      <c r="D55" s="241"/>
      <c r="E55" s="241"/>
      <c r="F55" s="55"/>
      <c r="G55" s="55"/>
      <c r="H55" s="362"/>
      <c r="I55" s="362"/>
      <c r="J55" s="362"/>
      <c r="K55" s="362"/>
      <c r="L55" s="362"/>
      <c r="M55" s="362"/>
      <c r="N55" s="362"/>
      <c r="O55" s="362"/>
      <c r="P55" s="362"/>
      <c r="AR55" s="251"/>
      <c r="AS55" s="250"/>
      <c r="AT55" s="250"/>
      <c r="AU55" s="250"/>
      <c r="AV55" s="251"/>
    </row>
    <row r="56" spans="1:51" ht="17.25" customHeight="1" x14ac:dyDescent="0.15">
      <c r="A56" s="239"/>
      <c r="B56" s="142" t="s">
        <v>81</v>
      </c>
      <c r="C56" s="16"/>
      <c r="D56" s="241"/>
      <c r="E56" s="241"/>
      <c r="F56" s="332">
        <v>0.33333333333333331</v>
      </c>
      <c r="G56" s="332"/>
      <c r="H56" s="332"/>
      <c r="I56" s="332"/>
      <c r="J56" s="332"/>
      <c r="K56" s="332"/>
      <c r="L56" s="332"/>
      <c r="M56" s="332"/>
      <c r="N56" s="332"/>
      <c r="O56" s="332"/>
      <c r="P56" s="332"/>
      <c r="Q56" s="332"/>
      <c r="R56" s="332"/>
      <c r="S56" s="332">
        <v>0.66666666666666596</v>
      </c>
      <c r="T56" s="332"/>
      <c r="U56" s="332"/>
      <c r="V56" s="332"/>
      <c r="W56" s="332"/>
      <c r="X56" s="332"/>
      <c r="Y56" s="332"/>
      <c r="Z56" s="332"/>
      <c r="AA56" s="332"/>
      <c r="AB56" s="332"/>
      <c r="AC56" s="332"/>
      <c r="AD56" s="332"/>
      <c r="AE56" s="332"/>
      <c r="AF56" s="332"/>
      <c r="AG56" s="332"/>
      <c r="AH56" s="332"/>
      <c r="AI56" s="332"/>
      <c r="AJ56" s="332"/>
      <c r="AK56" s="332"/>
      <c r="AL56" s="332"/>
      <c r="AM56" s="332"/>
      <c r="AN56" s="332"/>
      <c r="AO56" s="332"/>
      <c r="AP56" s="332"/>
      <c r="AQ56" s="332"/>
      <c r="AR56" s="251"/>
      <c r="AS56" s="250"/>
      <c r="AT56" s="250"/>
      <c r="AU56" s="250"/>
      <c r="AV56" s="251"/>
    </row>
    <row r="57" spans="1:51" ht="17.25" customHeight="1" x14ac:dyDescent="0.15">
      <c r="A57" s="239"/>
      <c r="B57" s="142" t="s">
        <v>82</v>
      </c>
      <c r="C57" s="16"/>
      <c r="D57" s="241"/>
      <c r="E57" s="241"/>
      <c r="AR57" s="251"/>
      <c r="AS57" s="250"/>
      <c r="AT57" s="250"/>
      <c r="AU57" s="250"/>
      <c r="AV57" s="251"/>
    </row>
    <row r="58" spans="1:51" ht="17.25" customHeight="1" x14ac:dyDescent="0.15">
      <c r="A58" s="239"/>
      <c r="B58" s="142" t="s">
        <v>83</v>
      </c>
      <c r="C58" s="16"/>
      <c r="D58" s="241"/>
      <c r="E58" s="241"/>
      <c r="F58" s="666"/>
      <c r="G58" s="666"/>
      <c r="H58" s="666"/>
      <c r="I58" s="666"/>
      <c r="J58" s="666"/>
      <c r="K58" s="666"/>
      <c r="L58" s="666"/>
      <c r="M58" s="666"/>
      <c r="N58" s="666"/>
      <c r="O58" s="666"/>
      <c r="P58" s="666"/>
      <c r="Q58" s="666"/>
      <c r="R58" s="20"/>
    </row>
    <row r="59" spans="1:51" ht="17.25" customHeight="1" x14ac:dyDescent="0.15">
      <c r="A59" s="239"/>
      <c r="B59" s="142" t="s">
        <v>82</v>
      </c>
      <c r="C59" s="16"/>
      <c r="D59" s="241"/>
      <c r="E59" s="241"/>
      <c r="R59" s="132"/>
    </row>
    <row r="60" spans="1:51" ht="17.25" customHeight="1" x14ac:dyDescent="0.15">
      <c r="A60" s="239"/>
      <c r="B60" s="13" t="s">
        <v>88</v>
      </c>
      <c r="C60" s="17"/>
      <c r="D60" s="241"/>
      <c r="E60" s="241"/>
      <c r="H60" s="45"/>
      <c r="Q60" s="19"/>
      <c r="R60" s="19"/>
    </row>
    <row r="61" spans="1:51" ht="18" customHeight="1" x14ac:dyDescent="0.15">
      <c r="A61" s="239"/>
      <c r="B61" s="165" t="s">
        <v>180</v>
      </c>
      <c r="C61" s="16"/>
      <c r="D61" s="241"/>
      <c r="E61" s="241"/>
      <c r="H61" s="45"/>
      <c r="I61" s="45"/>
      <c r="J61" s="45"/>
      <c r="K61" s="45"/>
      <c r="L61" s="45"/>
      <c r="M61" s="45"/>
    </row>
    <row r="62" spans="1:51" ht="18" customHeight="1" x14ac:dyDescent="0.15">
      <c r="A62" s="239"/>
      <c r="B62" s="13" t="s">
        <v>71</v>
      </c>
      <c r="C62" s="16"/>
      <c r="D62" s="241"/>
      <c r="E62" s="241"/>
      <c r="H62" s="45"/>
      <c r="I62" s="45"/>
      <c r="J62" s="45"/>
      <c r="K62" s="45"/>
      <c r="L62" s="45"/>
      <c r="M62" s="45"/>
    </row>
    <row r="63" spans="1:51" ht="18" customHeight="1" thickBot="1" x14ac:dyDescent="0.2">
      <c r="A63" s="239"/>
      <c r="B63" s="14" t="s">
        <v>100</v>
      </c>
      <c r="C63" s="18"/>
      <c r="D63" s="241"/>
      <c r="E63" s="241"/>
      <c r="H63" s="45"/>
      <c r="I63" s="45"/>
      <c r="J63" s="45"/>
      <c r="K63" s="45"/>
      <c r="L63" s="45"/>
      <c r="M63" s="45"/>
    </row>
    <row r="64" spans="1:51" ht="18" customHeight="1" thickBot="1" x14ac:dyDescent="0.2">
      <c r="A64" s="238"/>
      <c r="B64" s="238"/>
      <c r="C64" s="238"/>
      <c r="D64" s="238"/>
      <c r="E64" s="238"/>
      <c r="H64" s="45"/>
    </row>
    <row r="65" spans="1:8" ht="18" customHeight="1" thickTop="1" x14ac:dyDescent="0.15">
      <c r="A65" s="633" t="s">
        <v>230</v>
      </c>
      <c r="B65" s="634"/>
      <c r="C65" s="634"/>
      <c r="D65" s="634"/>
      <c r="E65" s="635"/>
      <c r="H65" s="45"/>
    </row>
    <row r="66" spans="1:8" ht="18" customHeight="1" thickBot="1" x14ac:dyDescent="0.2">
      <c r="A66" s="636"/>
      <c r="B66" s="637"/>
      <c r="C66" s="637"/>
      <c r="D66" s="637"/>
      <c r="E66" s="638"/>
      <c r="H66" s="45"/>
    </row>
    <row r="67" spans="1:8" ht="18" customHeight="1" thickTop="1" x14ac:dyDescent="0.15">
      <c r="H67" s="133"/>
    </row>
    <row r="68" spans="1:8" ht="18" customHeight="1" x14ac:dyDescent="0.15">
      <c r="H68" s="134"/>
    </row>
    <row r="69" spans="1:8" ht="18" customHeight="1" x14ac:dyDescent="0.15">
      <c r="H69" s="134"/>
    </row>
    <row r="70" spans="1:8" ht="18" customHeight="1" x14ac:dyDescent="0.15">
      <c r="H70" s="134"/>
    </row>
    <row r="71" spans="1:8" ht="18" customHeight="1" x14ac:dyDescent="0.15"/>
    <row r="72" spans="1:8" ht="18" customHeight="1" x14ac:dyDescent="0.15"/>
    <row r="73" spans="1:8" ht="18" customHeight="1" x14ac:dyDescent="0.15">
      <c r="H73" s="45"/>
    </row>
    <row r="74" spans="1:8" ht="18" customHeight="1" x14ac:dyDescent="0.15">
      <c r="H74" s="45"/>
    </row>
    <row r="75" spans="1:8" ht="18" customHeight="1" x14ac:dyDescent="0.15">
      <c r="H75" s="45"/>
    </row>
    <row r="76" spans="1:8" ht="18" customHeight="1" x14ac:dyDescent="0.15"/>
    <row r="77" spans="1:8" ht="18" customHeight="1" x14ac:dyDescent="0.15"/>
    <row r="78" spans="1:8" ht="18" customHeight="1" x14ac:dyDescent="0.15"/>
    <row r="79" spans="1:8" ht="18" customHeight="1" x14ac:dyDescent="0.15"/>
    <row r="80" spans="1:8" ht="18" customHeight="1" x14ac:dyDescent="0.15"/>
    <row r="81" spans="8:8" ht="18" customHeight="1" x14ac:dyDescent="0.15"/>
    <row r="82" spans="8:8" ht="18" customHeight="1" x14ac:dyDescent="0.15"/>
    <row r="83" spans="8:8" ht="18" customHeight="1" x14ac:dyDescent="0.15"/>
    <row r="84" spans="8:8" ht="18" customHeight="1" x14ac:dyDescent="0.15">
      <c r="H84" s="45"/>
    </row>
    <row r="85" spans="8:8" ht="18" customHeight="1" x14ac:dyDescent="0.15">
      <c r="H85" s="45"/>
    </row>
    <row r="86" spans="8:8" ht="18" customHeight="1" x14ac:dyDescent="0.15"/>
    <row r="87" spans="8:8" ht="18" customHeight="1" x14ac:dyDescent="0.15"/>
    <row r="88" spans="8:8" ht="18" customHeight="1" x14ac:dyDescent="0.15"/>
    <row r="89" spans="8:8" ht="18" customHeight="1" x14ac:dyDescent="0.15"/>
    <row r="90" spans="8:8" ht="18" customHeight="1" x14ac:dyDescent="0.15">
      <c r="H90" s="135"/>
    </row>
    <row r="91" spans="8:8" ht="18" customHeight="1" x14ac:dyDescent="0.15">
      <c r="H91" s="135"/>
    </row>
    <row r="92" spans="8:8" ht="18" customHeight="1" x14ac:dyDescent="0.15">
      <c r="H92" s="135"/>
    </row>
    <row r="93" spans="8:8" ht="18" customHeight="1" x14ac:dyDescent="0.15">
      <c r="H93" s="135"/>
    </row>
    <row r="94" spans="8:8" ht="18" customHeight="1" x14ac:dyDescent="0.15"/>
    <row r="95" spans="8:8" ht="18" customHeight="1" x14ac:dyDescent="0.15"/>
    <row r="96" spans="8:8" ht="18" customHeight="1" x14ac:dyDescent="0.15"/>
    <row r="97" ht="18" customHeight="1" x14ac:dyDescent="0.15"/>
    <row r="125" spans="9:12" x14ac:dyDescent="0.15">
      <c r="I125" s="133"/>
      <c r="J125" s="133"/>
      <c r="K125" s="136"/>
      <c r="L125" s="136"/>
    </row>
    <row r="126" spans="9:12" x14ac:dyDescent="0.15">
      <c r="I126" s="133"/>
      <c r="J126" s="133"/>
      <c r="K126" s="136"/>
      <c r="L126" s="136"/>
    </row>
    <row r="127" spans="9:12" x14ac:dyDescent="0.15">
      <c r="K127" s="136"/>
      <c r="L127" s="136"/>
    </row>
    <row r="128" spans="9:12" x14ac:dyDescent="0.15">
      <c r="K128" s="136"/>
      <c r="L128" s="136"/>
    </row>
  </sheetData>
  <mergeCells count="251">
    <mergeCell ref="T14:AB15"/>
    <mergeCell ref="Y19:Z19"/>
    <mergeCell ref="AC8:AF8"/>
    <mergeCell ref="AR1:AV2"/>
    <mergeCell ref="AR3:AV4"/>
    <mergeCell ref="G2:Q3"/>
    <mergeCell ref="G4:R4"/>
    <mergeCell ref="M19:M21"/>
    <mergeCell ref="AC12:AF12"/>
    <mergeCell ref="H15:J16"/>
    <mergeCell ref="AS18:AT18"/>
    <mergeCell ref="AS19:AS21"/>
    <mergeCell ref="AR17:AV17"/>
    <mergeCell ref="AM18:AP19"/>
    <mergeCell ref="AL8:AP9"/>
    <mergeCell ref="AI18:AL19"/>
    <mergeCell ref="AG15:AJ15"/>
    <mergeCell ref="AG11:AJ11"/>
    <mergeCell ref="AG12:AJ12"/>
    <mergeCell ref="AG13:AJ13"/>
    <mergeCell ref="AG9:AJ9"/>
    <mergeCell ref="A65:E66"/>
    <mergeCell ref="AR45:AV46"/>
    <mergeCell ref="Q19:Q21"/>
    <mergeCell ref="G1:Q1"/>
    <mergeCell ref="G13:I14"/>
    <mergeCell ref="G32:G33"/>
    <mergeCell ref="M22:M33"/>
    <mergeCell ref="O22:O33"/>
    <mergeCell ref="G30:G31"/>
    <mergeCell ref="H30:J31"/>
    <mergeCell ref="H32:J33"/>
    <mergeCell ref="K26:K27"/>
    <mergeCell ref="K28:K29"/>
    <mergeCell ref="K30:K31"/>
    <mergeCell ref="T1:AP1"/>
    <mergeCell ref="N19:N21"/>
    <mergeCell ref="A43:D43"/>
    <mergeCell ref="F58:Q58"/>
    <mergeCell ref="P40:P41"/>
    <mergeCell ref="O51:O52"/>
    <mergeCell ref="G47:G54"/>
    <mergeCell ref="H47:I48"/>
    <mergeCell ref="O53:O54"/>
    <mergeCell ref="Q49:Q50"/>
    <mergeCell ref="T6:AB6"/>
    <mergeCell ref="P19:P21"/>
    <mergeCell ref="O19:O21"/>
    <mergeCell ref="T22:X22"/>
    <mergeCell ref="Y21:Z21"/>
    <mergeCell ref="Y20:Z20"/>
    <mergeCell ref="Y22:Z22"/>
    <mergeCell ref="Q22:Q33"/>
    <mergeCell ref="P22:P33"/>
    <mergeCell ref="L13:Q14"/>
    <mergeCell ref="AA20:AB20"/>
    <mergeCell ref="K11:L12"/>
    <mergeCell ref="Y18:AD18"/>
    <mergeCell ref="AC15:AF15"/>
    <mergeCell ref="AC14:AF14"/>
    <mergeCell ref="AE18:AH19"/>
    <mergeCell ref="AE20:AH24"/>
    <mergeCell ref="AC7:AF7"/>
    <mergeCell ref="AG7:AJ7"/>
    <mergeCell ref="K19:K21"/>
    <mergeCell ref="L19:L21"/>
    <mergeCell ref="AC6:AF6"/>
    <mergeCell ref="AG6:AJ6"/>
    <mergeCell ref="AC9:AF9"/>
    <mergeCell ref="G36:J37"/>
    <mergeCell ref="A1:E2"/>
    <mergeCell ref="A6:E6"/>
    <mergeCell ref="M11:M12"/>
    <mergeCell ref="G9:I10"/>
    <mergeCell ref="G11:I12"/>
    <mergeCell ref="J13:K14"/>
    <mergeCell ref="J7:Q8"/>
    <mergeCell ref="J10:Q10"/>
    <mergeCell ref="K9:L9"/>
    <mergeCell ref="M9:Q9"/>
    <mergeCell ref="A3:E4"/>
    <mergeCell ref="G7:I8"/>
    <mergeCell ref="G5:P6"/>
    <mergeCell ref="A5:E5"/>
    <mergeCell ref="N11:O12"/>
    <mergeCell ref="A13:C13"/>
    <mergeCell ref="P11:Q12"/>
    <mergeCell ref="H22:J23"/>
    <mergeCell ref="G19:J21"/>
    <mergeCell ref="J11:J12"/>
    <mergeCell ref="K15:M16"/>
    <mergeCell ref="N22:N33"/>
    <mergeCell ref="K24:K25"/>
    <mergeCell ref="AC19:AD19"/>
    <mergeCell ref="AA24:AB24"/>
    <mergeCell ref="M34:M35"/>
    <mergeCell ref="O36:O37"/>
    <mergeCell ref="N36:N37"/>
    <mergeCell ref="N34:N35"/>
    <mergeCell ref="T36:X37"/>
    <mergeCell ref="O34:O35"/>
    <mergeCell ref="AA19:AB19"/>
    <mergeCell ref="T18:X19"/>
    <mergeCell ref="AA21:AB21"/>
    <mergeCell ref="T24:X24"/>
    <mergeCell ref="Y24:Z24"/>
    <mergeCell ref="U30:W30"/>
    <mergeCell ref="AA23:AB23"/>
    <mergeCell ref="K34:K35"/>
    <mergeCell ref="G38:J38"/>
    <mergeCell ref="L22:L33"/>
    <mergeCell ref="Y25:Z25"/>
    <mergeCell ref="AA25:AB25"/>
    <mergeCell ref="Y28:AC29"/>
    <mergeCell ref="G22:G29"/>
    <mergeCell ref="P38:P39"/>
    <mergeCell ref="T28:X29"/>
    <mergeCell ref="Y31:AC31"/>
    <mergeCell ref="Z30:AB30"/>
    <mergeCell ref="T31:X31"/>
    <mergeCell ref="AC35:AF35"/>
    <mergeCell ref="H34:J35"/>
    <mergeCell ref="AC23:AD23"/>
    <mergeCell ref="Y23:Z23"/>
    <mergeCell ref="T23:X23"/>
    <mergeCell ref="G34:G35"/>
    <mergeCell ref="H26:J27"/>
    <mergeCell ref="Y38:AA38"/>
    <mergeCell ref="K36:K37"/>
    <mergeCell ref="M36:M37"/>
    <mergeCell ref="L36:L37"/>
    <mergeCell ref="Y36:AA37"/>
    <mergeCell ref="L38:L39"/>
    <mergeCell ref="AM30:AO30"/>
    <mergeCell ref="AL31:AP31"/>
    <mergeCell ref="AK35:AN35"/>
    <mergeCell ref="AM20:AP24"/>
    <mergeCell ref="T21:X21"/>
    <mergeCell ref="AG28:AK29"/>
    <mergeCell ref="AL28:AP29"/>
    <mergeCell ref="AD28:AF29"/>
    <mergeCell ref="AH30:AJ30"/>
    <mergeCell ref="AD31:AF31"/>
    <mergeCell ref="AG31:AK31"/>
    <mergeCell ref="AG35:AJ35"/>
    <mergeCell ref="P36:P37"/>
    <mergeCell ref="L34:L35"/>
    <mergeCell ref="AM25:AP25"/>
    <mergeCell ref="AC25:AD25"/>
    <mergeCell ref="AE25:AH25"/>
    <mergeCell ref="AI25:AL25"/>
    <mergeCell ref="Y35:AB35"/>
    <mergeCell ref="AC22:AD22"/>
    <mergeCell ref="AC21:AD21"/>
    <mergeCell ref="AA22:AB22"/>
    <mergeCell ref="Q38:Q39"/>
    <mergeCell ref="K32:K33"/>
    <mergeCell ref="AC36:AE37"/>
    <mergeCell ref="O38:O39"/>
    <mergeCell ref="AK2:AP2"/>
    <mergeCell ref="AI2:AJ2"/>
    <mergeCell ref="AG8:AJ8"/>
    <mergeCell ref="AL4:AP7"/>
    <mergeCell ref="AC39:AE39"/>
    <mergeCell ref="Y39:AA39"/>
    <mergeCell ref="Q36:Q37"/>
    <mergeCell ref="Q34:Q35"/>
    <mergeCell ref="T20:X20"/>
    <mergeCell ref="G17:K18"/>
    <mergeCell ref="AC24:AD24"/>
    <mergeCell ref="AC20:AD20"/>
    <mergeCell ref="T25:X25"/>
    <mergeCell ref="P34:P35"/>
    <mergeCell ref="T35:X35"/>
    <mergeCell ref="H24:J25"/>
    <mergeCell ref="H28:J29"/>
    <mergeCell ref="AC13:AF13"/>
    <mergeCell ref="AG10:AJ10"/>
    <mergeCell ref="AC11:AF11"/>
    <mergeCell ref="AC10:AF10"/>
    <mergeCell ref="K40:K41"/>
    <mergeCell ref="L40:L41"/>
    <mergeCell ref="G40:J41"/>
    <mergeCell ref="T38:X38"/>
    <mergeCell ref="M40:M41"/>
    <mergeCell ref="H51:I52"/>
    <mergeCell ref="T41:X42"/>
    <mergeCell ref="Y41:AC42"/>
    <mergeCell ref="K38:K39"/>
    <mergeCell ref="P47:P48"/>
    <mergeCell ref="Q40:Q41"/>
    <mergeCell ref="O49:O50"/>
    <mergeCell ref="Q51:Q52"/>
    <mergeCell ref="P51:P52"/>
    <mergeCell ref="Q47:Q48"/>
    <mergeCell ref="G39:J39"/>
    <mergeCell ref="M38:M39"/>
    <mergeCell ref="N47:N48"/>
    <mergeCell ref="N40:N41"/>
    <mergeCell ref="O40:O41"/>
    <mergeCell ref="N49:N50"/>
    <mergeCell ref="P49:P50"/>
    <mergeCell ref="AC38:AE38"/>
    <mergeCell ref="N38:N39"/>
    <mergeCell ref="AD41:AF42"/>
    <mergeCell ref="AG41:AK42"/>
    <mergeCell ref="AL41:AP42"/>
    <mergeCell ref="AG39:AI39"/>
    <mergeCell ref="AK38:AM38"/>
    <mergeCell ref="U43:W43"/>
    <mergeCell ref="Z43:AB43"/>
    <mergeCell ref="Y44:AC44"/>
    <mergeCell ref="T39:X39"/>
    <mergeCell ref="T44:X44"/>
    <mergeCell ref="AH43:AJ43"/>
    <mergeCell ref="AG38:AI38"/>
    <mergeCell ref="AM43:AO43"/>
    <mergeCell ref="O47:O48"/>
    <mergeCell ref="F56:R56"/>
    <mergeCell ref="J47:K48"/>
    <mergeCell ref="N51:N52"/>
    <mergeCell ref="Q53:Q54"/>
    <mergeCell ref="J53:K54"/>
    <mergeCell ref="J49:K50"/>
    <mergeCell ref="S56:AQ56"/>
    <mergeCell ref="AG44:AK44"/>
    <mergeCell ref="P53:P54"/>
    <mergeCell ref="N53:N54"/>
    <mergeCell ref="AD44:AF44"/>
    <mergeCell ref="H53:I54"/>
    <mergeCell ref="J51:K52"/>
    <mergeCell ref="H49:I50"/>
    <mergeCell ref="L47:M48"/>
    <mergeCell ref="H55:P55"/>
    <mergeCell ref="AL44:AP44"/>
    <mergeCell ref="H42:Q44"/>
    <mergeCell ref="AG14:AJ14"/>
    <mergeCell ref="AS22:AS24"/>
    <mergeCell ref="AS42:AT42"/>
    <mergeCell ref="AS41:AU41"/>
    <mergeCell ref="AG36:AI37"/>
    <mergeCell ref="AS25:AS27"/>
    <mergeCell ref="AS28:AS30"/>
    <mergeCell ref="AS31:AS33"/>
    <mergeCell ref="AS39:AT39"/>
    <mergeCell ref="AS36:AT36"/>
    <mergeCell ref="AS37:AT37"/>
    <mergeCell ref="AK36:AM37"/>
    <mergeCell ref="AI20:AL24"/>
    <mergeCell ref="AK39:AM39"/>
    <mergeCell ref="AK33:AM33"/>
  </mergeCells>
  <phoneticPr fontId="2"/>
  <conditionalFormatting sqref="AI2:AM2 AQ47:AY50 AQ46 AW46:AY46">
    <cfRule type="cellIs" dxfId="0" priority="1" stopIfTrue="1" operator="lessThan">
      <formula>1</formula>
    </cfRule>
  </conditionalFormatting>
  <dataValidations count="6">
    <dataValidation type="custom" allowBlank="1" showInputMessage="1" showErrorMessage="1" sqref="AU42" xr:uid="{00000000-0002-0000-0100-000000000000}">
      <formula1>AU41&gt;=AU42</formula1>
    </dataValidation>
    <dataValidation type="list" allowBlank="1" showInputMessage="1" showErrorMessage="1" sqref="C52:C53 E52:E53 C62:C63" xr:uid="{00000000-0002-0000-0100-000001000000}">
      <formula1>"該当,非該当"</formula1>
    </dataValidation>
    <dataValidation type="list" allowBlank="1" showInputMessage="1" showErrorMessage="1" sqref="Q60:S60" xr:uid="{00000000-0002-0000-0100-000002000000}">
      <formula1>$J$124:$J$126</formula1>
    </dataValidation>
    <dataValidation type="list" allowBlank="1" showInputMessage="1" showErrorMessage="1" sqref="AU36 AU18" xr:uid="{00000000-0002-0000-0100-000003000000}">
      <formula1>"100,95,90,85,80,75,70,50"</formula1>
    </dataValidation>
    <dataValidation type="list" allowBlank="1" showInputMessage="1" showErrorMessage="1" sqref="C51 E51 C61" xr:uid="{00000000-0002-0000-0100-000004000000}">
      <formula1>"固定,変動,一部変動"</formula1>
    </dataValidation>
    <dataValidation type="list" allowBlank="1" showInputMessage="1" showErrorMessage="1" sqref="O49:O54" xr:uid="{00000000-0002-0000-0100-000005000000}">
      <formula1>"固定,変動,一部固定"</formula1>
    </dataValidation>
  </dataValidations>
  <pageMargins left="0.62" right="0" top="0.46" bottom="0.39370078740157483" header="0.23622047244094491" footer="0.51181102362204722"/>
  <pageSetup paperSize="9" scale="82" orientation="portrait" blackAndWhite="1" horizontalDpi="300" verticalDpi="300" r:id="rId1"/>
  <headerFooter alignWithMargins="0"/>
  <colBreaks count="1" manualBreakCount="1">
    <brk id="18" max="5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39"/>
  <sheetViews>
    <sheetView showGridLines="0" showZeros="0" view="pageBreakPreview" zoomScaleNormal="100" zoomScaleSheetLayoutView="100" workbookViewId="0"/>
  </sheetViews>
  <sheetFormatPr defaultRowHeight="13.5" x14ac:dyDescent="0.15"/>
  <cols>
    <col min="1" max="1" width="2.125" style="60" customWidth="1"/>
    <col min="2" max="3" width="13.125" style="60" customWidth="1"/>
    <col min="4" max="4" width="6.375" style="60" customWidth="1"/>
    <col min="5" max="5" width="13.125" style="60" customWidth="1"/>
    <col min="6" max="6" width="9.625" style="60" customWidth="1"/>
    <col min="7" max="7" width="6.375" style="60" customWidth="1"/>
    <col min="8" max="8" width="5.5" style="60" customWidth="1"/>
    <col min="9" max="9" width="4.125" style="60" customWidth="1"/>
    <col min="10" max="10" width="5.5" style="60" customWidth="1"/>
    <col min="11" max="11" width="4.125" style="60" customWidth="1"/>
    <col min="12" max="12" width="5.5" style="60" customWidth="1"/>
    <col min="13" max="13" width="4.125" style="60" customWidth="1"/>
    <col min="14" max="14" width="2.5" style="60" customWidth="1"/>
    <col min="15" max="16384" width="9" style="60"/>
  </cols>
  <sheetData>
    <row r="1" spans="2:14" ht="17.25" customHeight="1" x14ac:dyDescent="0.15">
      <c r="B1" s="696" t="str">
        <f>"【"&amp;事業完成報告書!H19&amp;" "&amp;事業完成報告書!P7&amp;"】"</f>
        <v>【 】</v>
      </c>
      <c r="C1" s="696"/>
      <c r="D1" s="696"/>
      <c r="E1" s="696"/>
      <c r="F1" s="696"/>
      <c r="G1" s="696"/>
      <c r="H1" s="696"/>
      <c r="I1" s="696"/>
      <c r="J1" s="696"/>
      <c r="K1" s="696"/>
      <c r="L1" s="696"/>
      <c r="M1" s="696"/>
    </row>
    <row r="2" spans="2:14" ht="27.75" customHeight="1" x14ac:dyDescent="0.15">
      <c r="M2" s="140"/>
    </row>
    <row r="3" spans="2:14" ht="18.75" customHeight="1" x14ac:dyDescent="0.2">
      <c r="B3" s="48" t="s">
        <v>111</v>
      </c>
      <c r="C3" s="48"/>
      <c r="D3" s="48"/>
      <c r="E3" s="48"/>
      <c r="F3" s="48"/>
      <c r="G3" s="48"/>
      <c r="H3" s="48"/>
      <c r="I3" s="48"/>
      <c r="J3" s="48"/>
      <c r="K3" s="48"/>
      <c r="L3" s="48"/>
      <c r="M3" s="48"/>
      <c r="N3" s="48"/>
    </row>
    <row r="4" spans="2:14" ht="58.5" customHeight="1" x14ac:dyDescent="0.2">
      <c r="B4" s="141"/>
      <c r="C4" s="141"/>
      <c r="D4" s="141"/>
      <c r="E4" s="141"/>
      <c r="F4" s="141"/>
      <c r="G4" s="141"/>
      <c r="H4" s="141"/>
      <c r="I4" s="141"/>
      <c r="J4" s="141"/>
      <c r="K4" s="141"/>
      <c r="L4" s="141"/>
      <c r="M4" s="141"/>
    </row>
    <row r="5" spans="2:14" ht="58.5" customHeight="1" x14ac:dyDescent="0.2">
      <c r="B5" s="141"/>
      <c r="C5" s="141"/>
      <c r="D5" s="141"/>
      <c r="E5" s="141"/>
      <c r="F5" s="141"/>
      <c r="G5" s="141"/>
      <c r="H5" s="141"/>
      <c r="I5" s="141"/>
      <c r="J5" s="141"/>
      <c r="K5" s="141"/>
      <c r="L5" s="141"/>
      <c r="M5" s="141"/>
    </row>
    <row r="6" spans="2:14" ht="24.75" customHeight="1" x14ac:dyDescent="0.2">
      <c r="B6" s="48" t="s">
        <v>172</v>
      </c>
      <c r="C6" s="139"/>
      <c r="E6" s="697">
        <f>'（1）事業実施報告'!J7</f>
        <v>0</v>
      </c>
      <c r="F6" s="697"/>
      <c r="G6" s="697"/>
      <c r="H6" s="697"/>
      <c r="I6" s="697"/>
      <c r="J6" s="697"/>
      <c r="K6" s="697"/>
      <c r="L6" s="697"/>
      <c r="M6" s="137" t="s">
        <v>173</v>
      </c>
      <c r="N6" s="46"/>
    </row>
    <row r="7" spans="2:14" ht="40.35" customHeight="1" x14ac:dyDescent="0.15">
      <c r="B7" s="699" t="s">
        <v>174</v>
      </c>
      <c r="C7" s="699"/>
      <c r="D7" s="699"/>
      <c r="E7" s="699"/>
      <c r="F7" s="699"/>
      <c r="G7" s="699"/>
      <c r="H7" s="699"/>
      <c r="I7" s="699"/>
      <c r="J7" s="699"/>
      <c r="K7" s="699"/>
      <c r="L7" s="699"/>
      <c r="M7" s="699"/>
      <c r="N7" s="46"/>
    </row>
    <row r="8" spans="2:14" ht="24.75" customHeight="1" x14ac:dyDescent="0.2">
      <c r="B8" s="141"/>
      <c r="C8" s="141"/>
      <c r="D8" s="141"/>
      <c r="E8" s="141"/>
      <c r="F8" s="141"/>
      <c r="G8" s="141"/>
      <c r="H8" s="141"/>
      <c r="I8" s="141"/>
      <c r="J8" s="141"/>
      <c r="K8" s="141"/>
      <c r="L8" s="141"/>
      <c r="M8" s="141"/>
    </row>
    <row r="9" spans="2:14" ht="24.75" customHeight="1" x14ac:dyDescent="0.2">
      <c r="B9" s="137"/>
      <c r="C9" s="141"/>
      <c r="D9" s="141"/>
      <c r="E9" s="141"/>
      <c r="F9" s="141"/>
      <c r="G9" s="141"/>
      <c r="H9" s="141"/>
      <c r="I9" s="141"/>
      <c r="J9" s="141"/>
      <c r="K9" s="141"/>
      <c r="L9" s="141"/>
      <c r="M9" s="141"/>
    </row>
    <row r="10" spans="2:14" ht="24.75" customHeight="1" x14ac:dyDescent="0.2">
      <c r="B10" s="137"/>
      <c r="C10" s="141"/>
      <c r="D10" s="141"/>
      <c r="E10" s="141"/>
      <c r="F10" s="141"/>
      <c r="G10" s="141"/>
      <c r="H10" s="141"/>
      <c r="I10" s="141"/>
      <c r="J10" s="141"/>
      <c r="K10" s="141"/>
      <c r="L10" s="141"/>
      <c r="M10" s="141"/>
    </row>
    <row r="11" spans="2:14" ht="24.75" customHeight="1" x14ac:dyDescent="0.2">
      <c r="B11" s="137"/>
      <c r="C11" s="701">
        <f>'（1）事業実施報告'!K32</f>
        <v>0</v>
      </c>
      <c r="D11" s="701"/>
      <c r="E11" s="701"/>
      <c r="F11" s="138" t="s">
        <v>110</v>
      </c>
      <c r="G11" s="702" t="s">
        <v>109</v>
      </c>
      <c r="H11" s="702"/>
      <c r="I11" s="702"/>
      <c r="J11" s="702"/>
      <c r="K11" s="702"/>
      <c r="L11" s="702"/>
      <c r="M11" s="702"/>
      <c r="N11" s="46"/>
    </row>
    <row r="12" spans="2:14" ht="22.5" customHeight="1" x14ac:dyDescent="0.2">
      <c r="B12" s="137"/>
      <c r="C12" s="141" t="s">
        <v>175</v>
      </c>
      <c r="E12" s="141"/>
      <c r="F12" s="141"/>
      <c r="G12" s="141"/>
      <c r="H12" s="141"/>
      <c r="I12" s="141"/>
      <c r="J12" s="141"/>
      <c r="K12" s="141"/>
      <c r="L12" s="141"/>
      <c r="M12" s="141"/>
    </row>
    <row r="13" spans="2:14" ht="18.75" x14ac:dyDescent="0.2">
      <c r="B13" s="137"/>
      <c r="C13" s="141"/>
      <c r="D13" s="141"/>
      <c r="E13" s="141"/>
      <c r="F13" s="141"/>
      <c r="G13" s="141"/>
      <c r="H13" s="141"/>
      <c r="I13" s="141"/>
      <c r="J13" s="141"/>
      <c r="K13" s="141"/>
      <c r="L13" s="141"/>
      <c r="M13" s="141"/>
    </row>
    <row r="14" spans="2:14" ht="27.75" customHeight="1" x14ac:dyDescent="0.2">
      <c r="B14" s="137"/>
      <c r="C14" s="141"/>
      <c r="D14" s="141"/>
      <c r="E14" s="141"/>
      <c r="F14" s="141"/>
      <c r="G14" s="141"/>
      <c r="H14" s="141"/>
      <c r="I14" s="141"/>
      <c r="J14" s="141"/>
      <c r="K14" s="141"/>
      <c r="L14" s="141"/>
      <c r="M14" s="141"/>
    </row>
    <row r="15" spans="2:14" ht="27.75" customHeight="1" x14ac:dyDescent="0.2">
      <c r="B15" s="137"/>
      <c r="C15" s="141"/>
      <c r="D15" s="141"/>
      <c r="E15" s="141"/>
      <c r="F15" s="141"/>
      <c r="G15" s="141"/>
      <c r="H15" s="141"/>
      <c r="I15" s="141"/>
      <c r="J15" s="141"/>
      <c r="K15" s="141"/>
      <c r="L15" s="141"/>
      <c r="M15" s="141"/>
    </row>
    <row r="16" spans="2:14" ht="44.25" customHeight="1" x14ac:dyDescent="0.2">
      <c r="B16" s="700" t="s">
        <v>108</v>
      </c>
      <c r="C16" s="700"/>
      <c r="D16" s="700"/>
      <c r="E16" s="700"/>
      <c r="F16" s="700"/>
      <c r="G16" s="700"/>
      <c r="H16" s="700"/>
      <c r="I16" s="700"/>
      <c r="J16" s="700"/>
      <c r="K16" s="700"/>
      <c r="L16" s="700"/>
      <c r="M16" s="700"/>
      <c r="N16" s="47"/>
    </row>
    <row r="17" spans="2:13" ht="18.75" x14ac:dyDescent="0.2">
      <c r="B17" s="141"/>
      <c r="C17" s="141"/>
      <c r="D17" s="141"/>
      <c r="E17" s="141"/>
      <c r="F17" s="141"/>
      <c r="G17" s="141"/>
      <c r="H17" s="141"/>
      <c r="I17" s="141"/>
      <c r="J17" s="141"/>
      <c r="K17" s="141"/>
      <c r="L17" s="141"/>
      <c r="M17" s="141"/>
    </row>
    <row r="18" spans="2:13" ht="18.75" x14ac:dyDescent="0.2">
      <c r="B18" s="141"/>
      <c r="C18" s="141"/>
      <c r="D18" s="141"/>
      <c r="E18" s="141"/>
      <c r="F18" s="141"/>
      <c r="G18" s="141"/>
      <c r="H18" s="141"/>
      <c r="I18" s="141"/>
      <c r="J18" s="141"/>
      <c r="K18" s="141"/>
      <c r="L18" s="141"/>
      <c r="M18" s="141"/>
    </row>
    <row r="19" spans="2:13" ht="18.75" x14ac:dyDescent="0.2">
      <c r="B19" s="141"/>
      <c r="C19" s="141"/>
      <c r="D19" s="141"/>
      <c r="E19" s="141"/>
      <c r="F19" s="141"/>
      <c r="G19" s="141"/>
      <c r="H19" s="141"/>
      <c r="I19" s="141"/>
      <c r="J19" s="141"/>
      <c r="K19" s="141"/>
      <c r="L19" s="141"/>
      <c r="M19" s="141"/>
    </row>
    <row r="20" spans="2:13" ht="18.75" x14ac:dyDescent="0.2">
      <c r="B20" s="141"/>
      <c r="C20" s="141"/>
      <c r="D20" s="141"/>
      <c r="E20" s="141"/>
      <c r="F20" s="141"/>
      <c r="G20" s="141"/>
      <c r="H20" s="141"/>
      <c r="I20" s="141"/>
      <c r="J20" s="141"/>
      <c r="K20" s="141"/>
      <c r="L20" s="141"/>
      <c r="M20" s="141"/>
    </row>
    <row r="21" spans="2:13" ht="18.75" x14ac:dyDescent="0.2">
      <c r="B21" s="141"/>
      <c r="C21" s="141"/>
      <c r="D21" s="141"/>
      <c r="E21" s="141"/>
      <c r="F21" s="141"/>
      <c r="G21" s="141"/>
      <c r="H21" s="141"/>
      <c r="I21" s="141"/>
      <c r="J21" s="141"/>
      <c r="K21" s="141"/>
      <c r="L21" s="141"/>
      <c r="M21" s="141"/>
    </row>
    <row r="22" spans="2:13" ht="18.75" x14ac:dyDescent="0.2">
      <c r="B22" s="141"/>
      <c r="C22" s="141"/>
      <c r="D22" s="141"/>
      <c r="E22" s="141"/>
      <c r="F22" s="141"/>
      <c r="G22" s="141"/>
      <c r="H22" s="141"/>
      <c r="I22" s="141"/>
      <c r="J22" s="141"/>
      <c r="K22" s="141"/>
      <c r="L22" s="141"/>
      <c r="M22" s="141"/>
    </row>
    <row r="23" spans="2:13" ht="18.75" x14ac:dyDescent="0.2">
      <c r="B23" s="141"/>
      <c r="C23" s="141"/>
      <c r="D23" s="141"/>
      <c r="E23" s="141"/>
      <c r="F23" s="141"/>
      <c r="G23" s="141"/>
      <c r="H23" s="141"/>
      <c r="I23" s="141"/>
      <c r="J23" s="141"/>
      <c r="K23" s="141"/>
      <c r="L23" s="141"/>
      <c r="M23" s="141"/>
    </row>
    <row r="24" spans="2:13" ht="18.75" x14ac:dyDescent="0.2">
      <c r="B24" s="141"/>
      <c r="C24" s="141"/>
      <c r="D24" s="141"/>
      <c r="E24" s="141"/>
      <c r="F24" s="141"/>
      <c r="G24" s="141"/>
      <c r="H24" s="141"/>
      <c r="I24" s="141"/>
      <c r="J24" s="141"/>
      <c r="K24" s="141"/>
      <c r="L24" s="141"/>
      <c r="M24" s="141"/>
    </row>
    <row r="25" spans="2:13" ht="18.75" x14ac:dyDescent="0.2">
      <c r="B25" s="141"/>
      <c r="C25" s="141"/>
      <c r="D25" s="141"/>
      <c r="E25" s="141"/>
      <c r="F25" s="141"/>
      <c r="G25" s="141"/>
      <c r="H25" s="141"/>
      <c r="I25" s="141"/>
      <c r="J25" s="141"/>
      <c r="K25" s="141"/>
      <c r="L25" s="141"/>
      <c r="M25" s="141"/>
    </row>
    <row r="26" spans="2:13" ht="18.75" x14ac:dyDescent="0.2">
      <c r="B26" s="141"/>
      <c r="C26" s="141"/>
      <c r="D26" s="141"/>
      <c r="E26" s="141"/>
      <c r="F26" s="141"/>
      <c r="G26" s="141"/>
      <c r="H26" s="141"/>
      <c r="I26" s="141"/>
      <c r="J26" s="141"/>
      <c r="K26" s="141"/>
      <c r="L26" s="141"/>
      <c r="M26" s="141"/>
    </row>
    <row r="27" spans="2:13" ht="18.75" x14ac:dyDescent="0.2">
      <c r="B27" s="141"/>
      <c r="C27" s="141"/>
      <c r="D27" s="141"/>
      <c r="E27" s="141"/>
      <c r="F27" s="141"/>
      <c r="G27" s="141"/>
      <c r="H27" s="141"/>
      <c r="I27" s="141"/>
      <c r="J27" s="141"/>
      <c r="K27" s="141"/>
      <c r="L27" s="141"/>
      <c r="M27" s="141"/>
    </row>
    <row r="28" spans="2:13" ht="18.75" x14ac:dyDescent="0.2">
      <c r="B28" s="141"/>
      <c r="C28" s="141"/>
      <c r="D28" s="141"/>
      <c r="E28" s="141"/>
      <c r="F28" s="141"/>
      <c r="G28" s="167" t="s">
        <v>227</v>
      </c>
      <c r="H28" s="236">
        <f>事業完成報告書!V2</f>
        <v>0</v>
      </c>
      <c r="I28" s="166" t="s">
        <v>181</v>
      </c>
      <c r="J28" s="236">
        <f>事業完成報告書!X2</f>
        <v>0</v>
      </c>
      <c r="K28" s="168" t="s">
        <v>182</v>
      </c>
      <c r="L28" s="236">
        <f>事業完成報告書!Z2</f>
        <v>0</v>
      </c>
      <c r="M28" s="166" t="s">
        <v>183</v>
      </c>
    </row>
    <row r="29" spans="2:13" ht="18.75" x14ac:dyDescent="0.2">
      <c r="B29" s="141"/>
      <c r="C29" s="141"/>
      <c r="D29" s="141"/>
      <c r="E29" s="141"/>
      <c r="F29" s="141"/>
      <c r="G29" s="141"/>
      <c r="H29" s="141"/>
      <c r="I29" s="141"/>
      <c r="J29" s="141"/>
      <c r="K29" s="141"/>
      <c r="L29" s="141"/>
      <c r="M29" s="141"/>
    </row>
    <row r="30" spans="2:13" ht="18.75" x14ac:dyDescent="0.2">
      <c r="B30" s="141"/>
      <c r="C30" s="141"/>
      <c r="D30" s="141"/>
      <c r="E30" s="141"/>
      <c r="F30" s="703" t="s">
        <v>178</v>
      </c>
      <c r="G30" s="703"/>
      <c r="H30" s="704">
        <f>事業完成報告書!P7</f>
        <v>0</v>
      </c>
      <c r="I30" s="704"/>
      <c r="J30" s="704"/>
      <c r="K30" s="704"/>
      <c r="L30" s="704"/>
      <c r="M30" s="704"/>
    </row>
    <row r="31" spans="2:13" ht="18.75" x14ac:dyDescent="0.2">
      <c r="B31" s="141"/>
      <c r="C31" s="141"/>
      <c r="D31" s="141"/>
      <c r="E31" s="141"/>
      <c r="F31" s="141"/>
      <c r="G31" s="141"/>
      <c r="H31" s="141"/>
      <c r="I31" s="141"/>
      <c r="J31" s="141"/>
      <c r="K31" s="141"/>
      <c r="L31" s="141"/>
      <c r="M31" s="141"/>
    </row>
    <row r="32" spans="2:13" ht="18.75" x14ac:dyDescent="0.2">
      <c r="B32" s="141"/>
      <c r="C32" s="141"/>
      <c r="D32" s="141"/>
      <c r="E32" s="141"/>
      <c r="F32" s="703" t="s">
        <v>179</v>
      </c>
      <c r="G32" s="703"/>
      <c r="H32" s="704">
        <f>事業完成報告書!P8</f>
        <v>0</v>
      </c>
      <c r="I32" s="704"/>
      <c r="J32" s="704"/>
      <c r="K32" s="704"/>
      <c r="L32" s="704"/>
      <c r="M32" s="704"/>
    </row>
    <row r="33" spans="2:13" ht="18.75" x14ac:dyDescent="0.2">
      <c r="B33" s="141"/>
      <c r="C33" s="141"/>
      <c r="D33" s="141"/>
      <c r="E33" s="141"/>
      <c r="F33" s="141"/>
      <c r="G33" s="141"/>
      <c r="H33" s="141"/>
      <c r="I33" s="141"/>
      <c r="J33" s="141"/>
      <c r="K33" s="141"/>
      <c r="L33" s="141"/>
      <c r="M33" s="141"/>
    </row>
    <row r="34" spans="2:13" ht="18.75" x14ac:dyDescent="0.2">
      <c r="B34" s="141"/>
      <c r="C34" s="141"/>
      <c r="D34" s="141"/>
      <c r="E34" s="141"/>
      <c r="F34" s="141"/>
      <c r="G34" s="141"/>
      <c r="H34" s="141"/>
      <c r="I34" s="141"/>
      <c r="J34" s="141"/>
      <c r="K34" s="141"/>
      <c r="L34" s="141"/>
      <c r="M34" s="141"/>
    </row>
    <row r="35" spans="2:13" ht="18.75" x14ac:dyDescent="0.2">
      <c r="B35" s="141"/>
      <c r="C35" s="141"/>
      <c r="D35" s="141"/>
      <c r="E35" s="141"/>
      <c r="F35" s="141"/>
      <c r="G35" s="141"/>
      <c r="H35" s="141"/>
      <c r="I35" s="141"/>
      <c r="J35" s="141"/>
      <c r="K35" s="141"/>
      <c r="L35" s="141"/>
      <c r="M35" s="141"/>
    </row>
    <row r="36" spans="2:13" ht="18.75" x14ac:dyDescent="0.2">
      <c r="B36" s="141"/>
      <c r="C36" s="141"/>
      <c r="D36" s="141"/>
      <c r="E36" s="141"/>
      <c r="F36" s="141"/>
      <c r="G36" s="141"/>
      <c r="H36" s="141"/>
      <c r="I36" s="141"/>
      <c r="J36" s="141"/>
      <c r="K36" s="141"/>
      <c r="L36" s="141"/>
      <c r="M36" s="141"/>
    </row>
    <row r="37" spans="2:13" ht="18.75" x14ac:dyDescent="0.2">
      <c r="B37" s="141"/>
      <c r="C37" s="141"/>
      <c r="D37" s="141"/>
      <c r="E37" s="141"/>
      <c r="F37" s="141"/>
      <c r="G37" s="141"/>
      <c r="H37" s="141"/>
      <c r="I37" s="141"/>
      <c r="J37" s="141"/>
      <c r="K37" s="141"/>
      <c r="L37" s="141"/>
      <c r="M37" s="141"/>
    </row>
    <row r="38" spans="2:13" ht="18.75" x14ac:dyDescent="0.2">
      <c r="B38" s="141"/>
      <c r="C38" s="141"/>
      <c r="D38" s="141"/>
      <c r="E38" s="141"/>
      <c r="F38" s="141"/>
      <c r="G38" s="141"/>
      <c r="H38" s="141"/>
      <c r="I38" s="141"/>
      <c r="J38" s="141"/>
      <c r="K38" s="141"/>
      <c r="L38" s="141"/>
      <c r="M38" s="141"/>
    </row>
    <row r="39" spans="2:13" ht="18.75" x14ac:dyDescent="0.2">
      <c r="B39" s="698"/>
      <c r="C39" s="698"/>
      <c r="D39" s="698"/>
      <c r="E39" s="698"/>
      <c r="F39" s="698"/>
      <c r="G39" s="698"/>
      <c r="H39" s="698"/>
      <c r="I39" s="698"/>
      <c r="J39" s="698"/>
      <c r="K39" s="698"/>
      <c r="L39" s="698"/>
      <c r="M39" s="698"/>
    </row>
  </sheetData>
  <mergeCells count="11">
    <mergeCell ref="B1:M1"/>
    <mergeCell ref="E6:L6"/>
    <mergeCell ref="B39:M39"/>
    <mergeCell ref="B7:M7"/>
    <mergeCell ref="B16:M16"/>
    <mergeCell ref="C11:E11"/>
    <mergeCell ref="G11:M11"/>
    <mergeCell ref="F32:G32"/>
    <mergeCell ref="F30:G30"/>
    <mergeCell ref="H30:M30"/>
    <mergeCell ref="H32:M32"/>
  </mergeCells>
  <phoneticPr fontId="2"/>
  <pageMargins left="0.78740157480314965" right="0.78740157480314965" top="0.59055118110236227" bottom="0.59055118110236227" header="0.51181102362204722" footer="0.51181102362204722"/>
  <pageSetup paperSize="9" scale="86" orientation="portrait" blackAndWhite="1" horizontalDpi="240" verticalDpi="240" r:id="rId1"/>
  <headerFooter alignWithMargins="0">
    <oddFooter>&amp;C&amp;"$ＪＳ明朝,標準"3/3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事業完成報告書</vt:lpstr>
      <vt:lpstr>（1）事業実施報告</vt:lpstr>
      <vt:lpstr>（2）設備備品整備費報告</vt:lpstr>
      <vt:lpstr>'（1）事業実施報告'!Print_Area</vt:lpstr>
      <vt:lpstr>'（2）設備備品整備費報告'!Print_Area</vt:lpstr>
      <vt:lpstr>事業完成報告書!Print_Area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2019-04-01T07:28:53Z</dcterms:created>
  <dcterms:modified xsi:type="dcterms:W3CDTF">2025-04-08T09:10:42Z</dcterms:modified>
</cp:coreProperties>
</file>