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filterPrivacy="1" codeName="ThisWorkbook"/>
  <xr:revisionPtr revIDLastSave="0" documentId="13_ncr:1_{EDBF7B2D-00A2-4D19-8CFE-9A9234CF00C0}" xr6:coauthVersionLast="36" xr6:coauthVersionMax="36" xr10:uidLastSave="{00000000-0000-0000-0000-000000000000}"/>
  <bookViews>
    <workbookView xWindow="90" yWindow="32760" windowWidth="14445" windowHeight="8220" tabRatio="856" xr2:uid="{00000000-000D-0000-FFFF-FFFF00000000}"/>
  </bookViews>
  <sheets>
    <sheet name="借入申込書" sheetId="2" r:id="rId1"/>
  </sheets>
  <definedNames>
    <definedName name="_xlnm.Print_Area" localSheetId="0">借入申込書!$A$1:$BF$58</definedName>
  </definedNames>
  <calcPr calcId="191029"/>
</workbook>
</file>

<file path=xl/calcChain.xml><?xml version="1.0" encoding="utf-8"?>
<calcChain xmlns="http://schemas.openxmlformats.org/spreadsheetml/2006/main">
  <c r="H6" i="2" l="1"/>
  <c r="J6" i="2"/>
  <c r="L6" i="2"/>
  <c r="N6" i="2"/>
  <c r="P6" i="2"/>
  <c r="R6" i="2"/>
  <c r="T6" i="2"/>
  <c r="V6" i="2"/>
  <c r="X6" i="2"/>
  <c r="Z6" i="2"/>
  <c r="AB6" i="2"/>
  <c r="AD6" i="2"/>
  <c r="AF6" i="2"/>
  <c r="AH6" i="2"/>
  <c r="AJ6" i="2"/>
  <c r="AL6" i="2"/>
  <c r="AN6" i="2"/>
  <c r="AP6" i="2"/>
  <c r="AR6" i="2"/>
  <c r="AT6" i="2"/>
  <c r="AV6" i="2"/>
  <c r="AX6" i="2"/>
  <c r="AZ6" i="2"/>
  <c r="CI6" i="2"/>
  <c r="H7" i="2"/>
  <c r="J7" i="2"/>
  <c r="L7" i="2"/>
  <c r="N7" i="2"/>
  <c r="P7" i="2"/>
  <c r="R7" i="2"/>
  <c r="T7" i="2"/>
  <c r="V7" i="2"/>
  <c r="X7" i="2"/>
  <c r="Z7" i="2"/>
  <c r="AB7" i="2"/>
  <c r="AD7" i="2"/>
  <c r="AF7" i="2"/>
  <c r="AH7" i="2"/>
  <c r="AJ7" i="2"/>
  <c r="AL7" i="2"/>
  <c r="AN7" i="2"/>
  <c r="AP7" i="2"/>
  <c r="AR7" i="2"/>
  <c r="AT7" i="2"/>
  <c r="AV7" i="2"/>
  <c r="AX7" i="2"/>
  <c r="AZ7" i="2"/>
  <c r="H11" i="2"/>
  <c r="J11" i="2"/>
  <c r="L11" i="2"/>
  <c r="N11" i="2"/>
  <c r="P11" i="2"/>
  <c r="R11" i="2"/>
  <c r="T11" i="2"/>
  <c r="V11" i="2"/>
  <c r="X11" i="2"/>
  <c r="Z11" i="2"/>
  <c r="AB11" i="2"/>
  <c r="AD11" i="2"/>
  <c r="AF11" i="2"/>
  <c r="AH11" i="2"/>
  <c r="AJ11" i="2"/>
  <c r="AL11" i="2"/>
  <c r="AN11" i="2"/>
  <c r="AP11" i="2"/>
  <c r="AR11" i="2"/>
  <c r="AT11" i="2"/>
  <c r="AV11" i="2"/>
  <c r="AX11" i="2"/>
  <c r="AZ11" i="2"/>
  <c r="H12" i="2"/>
  <c r="J12" i="2"/>
  <c r="L12" i="2"/>
  <c r="N12" i="2"/>
  <c r="P12" i="2"/>
  <c r="R12" i="2"/>
  <c r="T12" i="2"/>
  <c r="V12" i="2"/>
  <c r="X12" i="2"/>
  <c r="Z12" i="2"/>
  <c r="AB12" i="2"/>
  <c r="AD12" i="2"/>
  <c r="AF12" i="2"/>
  <c r="AH12" i="2"/>
  <c r="AJ12" i="2"/>
  <c r="AL12" i="2"/>
  <c r="AN12" i="2"/>
  <c r="AP12" i="2"/>
  <c r="AR12" i="2"/>
  <c r="AT12" i="2"/>
  <c r="AV12" i="2"/>
  <c r="AX12" i="2"/>
  <c r="AZ12" i="2"/>
  <c r="H16" i="2"/>
  <c r="J16" i="2"/>
  <c r="L16" i="2"/>
  <c r="N16" i="2"/>
  <c r="P16" i="2"/>
  <c r="R16" i="2"/>
  <c r="T16" i="2"/>
  <c r="V16" i="2"/>
  <c r="X16" i="2"/>
  <c r="Z16" i="2"/>
  <c r="AB16" i="2"/>
  <c r="AD16" i="2"/>
  <c r="AF16" i="2"/>
  <c r="AH16" i="2"/>
  <c r="AJ16" i="2"/>
  <c r="AL16" i="2"/>
  <c r="AN16" i="2"/>
  <c r="AP16" i="2"/>
  <c r="AR16" i="2"/>
  <c r="AT16" i="2"/>
  <c r="AV16" i="2"/>
  <c r="AX16" i="2"/>
  <c r="AZ16" i="2"/>
</calcChain>
</file>

<file path=xl/sharedStrings.xml><?xml version="1.0" encoding="utf-8"?>
<sst xmlns="http://schemas.openxmlformats.org/spreadsheetml/2006/main" count="106" uniqueCount="67">
  <si>
    <t>年</t>
    <rPh sb="0" eb="1">
      <t>ネン</t>
    </rPh>
    <phoneticPr fontId="4"/>
  </si>
  <si>
    <t>日</t>
    <rPh sb="0" eb="1">
      <t>ニチ</t>
    </rPh>
    <phoneticPr fontId="4"/>
  </si>
  <si>
    <t>月</t>
    <rPh sb="0" eb="1">
      <t>ツキ</t>
    </rPh>
    <phoneticPr fontId="4"/>
  </si>
  <si>
    <t>千円</t>
    <rPh sb="0" eb="2">
      <t>センエン</t>
    </rPh>
    <phoneticPr fontId="4"/>
  </si>
  <si>
    <t>建築資金</t>
    <rPh sb="0" eb="2">
      <t>ケンチク</t>
    </rPh>
    <rPh sb="2" eb="4">
      <t>シキン</t>
    </rPh>
    <phoneticPr fontId="4"/>
  </si>
  <si>
    <t>機械購入資金</t>
    <rPh sb="0" eb="2">
      <t>キカイ</t>
    </rPh>
    <rPh sb="2" eb="4">
      <t>コウニュウ</t>
    </rPh>
    <rPh sb="4" eb="6">
      <t>シキン</t>
    </rPh>
    <phoneticPr fontId="4"/>
  </si>
  <si>
    <t>長期運転資金</t>
    <rPh sb="0" eb="2">
      <t>チョウキ</t>
    </rPh>
    <rPh sb="2" eb="4">
      <t>ウンテン</t>
    </rPh>
    <rPh sb="4" eb="6">
      <t>シキン</t>
    </rPh>
    <phoneticPr fontId="4"/>
  </si>
  <si>
    <t>ヶ月</t>
    <rPh sb="1" eb="2">
      <t>ゲツ</t>
    </rPh>
    <phoneticPr fontId="4"/>
  </si>
  <si>
    <t>(うち据置期間</t>
    <rPh sb="3" eb="5">
      <t>スエオキ</t>
    </rPh>
    <rPh sb="5" eb="7">
      <t>キカン</t>
    </rPh>
    <phoneticPr fontId="4"/>
  </si>
  <si>
    <t>借入希望時期</t>
    <rPh sb="0" eb="2">
      <t>カリイレ</t>
    </rPh>
    <rPh sb="2" eb="4">
      <t>キボウ</t>
    </rPh>
    <rPh sb="4" eb="6">
      <t>ジキ</t>
    </rPh>
    <phoneticPr fontId="4"/>
  </si>
  <si>
    <t>償還期間(据置期間)</t>
    <rPh sb="0" eb="2">
      <t>ショウカン</t>
    </rPh>
    <rPh sb="2" eb="4">
      <t>キカン</t>
    </rPh>
    <rPh sb="5" eb="7">
      <t>スエオキ</t>
    </rPh>
    <rPh sb="7" eb="9">
      <t>キカン</t>
    </rPh>
    <phoneticPr fontId="4"/>
  </si>
  <si>
    <t>資金の種類</t>
    <rPh sb="0" eb="2">
      <t>シキン</t>
    </rPh>
    <rPh sb="3" eb="5">
      <t>シュルイ</t>
    </rPh>
    <phoneticPr fontId="4"/>
  </si>
  <si>
    <t>○借入希望条件</t>
    <rPh sb="1" eb="3">
      <t>カリイレ</t>
    </rPh>
    <rPh sb="3" eb="5">
      <t>キボウ</t>
    </rPh>
    <rPh sb="5" eb="7">
      <t>ジョウケン</t>
    </rPh>
    <phoneticPr fontId="4"/>
  </si>
  <si>
    <t>連絡先及び
事務担当者</t>
    <rPh sb="0" eb="3">
      <t>レンラクサキ</t>
    </rPh>
    <rPh sb="3" eb="4">
      <t>オヨ</t>
    </rPh>
    <rPh sb="6" eb="8">
      <t>ジム</t>
    </rPh>
    <rPh sb="8" eb="11">
      <t>タントウシャ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</si>
  <si>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</si>
  <si>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</si>
  <si>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（うち土地</t>
    <rPh sb="3" eb="5">
      <t>トチ</t>
    </rPh>
    <phoneticPr fontId="4"/>
  </si>
  <si>
    <t>-</t>
    <phoneticPr fontId="4"/>
  </si>
  <si>
    <t>）</t>
    <phoneticPr fontId="4"/>
  </si>
  <si>
    <t>施設種類</t>
    <rPh sb="0" eb="2">
      <t>シセツ</t>
    </rPh>
    <rPh sb="2" eb="4">
      <t>シュルイ</t>
    </rPh>
    <phoneticPr fontId="4"/>
  </si>
  <si>
    <t>借入申込額</t>
    <rPh sb="0" eb="2">
      <t>カリイレ</t>
    </rPh>
    <rPh sb="2" eb="4">
      <t>モウシコミ</t>
    </rPh>
    <rPh sb="4" eb="5">
      <t>ガク</t>
    </rPh>
    <phoneticPr fontId="4"/>
  </si>
  <si>
    <t>施設名称</t>
    <rPh sb="0" eb="2">
      <t>シセツ</t>
    </rPh>
    <rPh sb="2" eb="4">
      <t>メイショウ</t>
    </rPh>
    <phoneticPr fontId="4"/>
  </si>
  <si>
    <t>[フリガナ]</t>
    <phoneticPr fontId="4"/>
  </si>
  <si>
    <t>氏名</t>
    <rPh sb="0" eb="2">
      <t>シメイ</t>
    </rPh>
    <phoneticPr fontId="4"/>
  </si>
  <si>
    <t>(法人の場合は代表者)</t>
    <rPh sb="1" eb="3">
      <t>ホウジン</t>
    </rPh>
    <rPh sb="4" eb="6">
      <t>バアイ</t>
    </rPh>
    <rPh sb="7" eb="10">
      <t>ダイヒョウシャ</t>
    </rPh>
    <phoneticPr fontId="4"/>
  </si>
  <si>
    <t>歳） ]</t>
    <rPh sb="0" eb="1">
      <t>サイ</t>
    </rPh>
    <phoneticPr fontId="4"/>
  </si>
  <si>
    <t>法人の名称</t>
    <rPh sb="0" eb="2">
      <t>ホウジン</t>
    </rPh>
    <rPh sb="3" eb="5">
      <t>メイショウ</t>
    </rPh>
    <phoneticPr fontId="4"/>
  </si>
  <si>
    <t>]</t>
    <phoneticPr fontId="4"/>
  </si>
  <si>
    <t>[ 法人設立年月日</t>
    <rPh sb="2" eb="4">
      <t>ホウジン</t>
    </rPh>
    <rPh sb="4" eb="6">
      <t>セツリツ</t>
    </rPh>
    <phoneticPr fontId="4"/>
  </si>
  <si>
    <t>－</t>
    <phoneticPr fontId="4"/>
  </si>
  <si>
    <t>機構提出日</t>
    <rPh sb="0" eb="2">
      <t>キコウ</t>
    </rPh>
    <rPh sb="2" eb="5">
      <t>テイシュツビ</t>
    </rPh>
    <phoneticPr fontId="4"/>
  </si>
  <si>
    <t>[直接貸付用―医療貸付資金様式]</t>
    <rPh sb="1" eb="3">
      <t>チョクセツ</t>
    </rPh>
    <rPh sb="3" eb="5">
      <t>カシツケ</t>
    </rPh>
    <rPh sb="5" eb="6">
      <t>ヨウ</t>
    </rPh>
    <rPh sb="7" eb="9">
      <t>イリョウ</t>
    </rPh>
    <rPh sb="9" eb="11">
      <t>カシツケ</t>
    </rPh>
    <rPh sb="11" eb="13">
      <t>シキン</t>
    </rPh>
    <rPh sb="13" eb="15">
      <t>ヨウシキ</t>
    </rPh>
    <phoneticPr fontId="4"/>
  </si>
  <si>
    <t>独立行政法人福祉医療機構　理事長　殿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3" eb="16">
      <t>リジチョウ</t>
    </rPh>
    <rPh sb="17" eb="18">
      <t>ドノ</t>
    </rPh>
    <phoneticPr fontId="4"/>
  </si>
  <si>
    <t>下記にフリガナを入れると左の欄に反映されます</t>
    <rPh sb="0" eb="2">
      <t>カキ</t>
    </rPh>
    <rPh sb="8" eb="9">
      <t>イ</t>
    </rPh>
    <rPh sb="12" eb="13">
      <t>ヒダリ</t>
    </rPh>
    <rPh sb="14" eb="15">
      <t>ラン</t>
    </rPh>
    <rPh sb="16" eb="18">
      <t>ハンエイ</t>
    </rPh>
    <phoneticPr fontId="4"/>
  </si>
  <si>
    <t>〒</t>
    <phoneticPr fontId="4"/>
  </si>
  <si>
    <t>FAX</t>
    <phoneticPr fontId="4"/>
  </si>
  <si>
    <t>[ 生年月日</t>
    <phoneticPr fontId="4"/>
  </si>
  <si>
    <t>ヶ月)</t>
    <rPh sb="1" eb="2">
      <t>ゲツ</t>
    </rPh>
    <phoneticPr fontId="4"/>
  </si>
  <si>
    <t>独立行政法人福祉医療機構資金
借入申込書(災害復旧資金）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2" eb="14">
      <t>シキン</t>
    </rPh>
    <rPh sb="15" eb="17">
      <t>カリイレ</t>
    </rPh>
    <rPh sb="17" eb="20">
      <t>モウシコミショ</t>
    </rPh>
    <rPh sb="21" eb="23">
      <t>サイガイ</t>
    </rPh>
    <rPh sb="23" eb="25">
      <t>フッキュウ</t>
    </rPh>
    <rPh sb="25" eb="27">
      <t>シキン</t>
    </rPh>
    <phoneticPr fontId="4"/>
  </si>
  <si>
    <r>
      <t xml:space="preserve">借入申込施設
</t>
    </r>
    <r>
      <rPr>
        <sz val="10"/>
        <rFont val="ＭＳ Ｐ明朝"/>
        <family val="1"/>
        <charset val="128"/>
      </rPr>
      <t>(該当施設に○で囲ってください）</t>
    </r>
    <rPh sb="0" eb="2">
      <t>カリイレ</t>
    </rPh>
    <rPh sb="2" eb="4">
      <t>モウシコミ</t>
    </rPh>
    <rPh sb="4" eb="6">
      <t>シセツ</t>
    </rPh>
    <rPh sb="8" eb="10">
      <t>ガイトウ</t>
    </rPh>
    <rPh sb="10" eb="12">
      <t>シセツ</t>
    </rPh>
    <rPh sb="15" eb="16">
      <t>カコ</t>
    </rPh>
    <phoneticPr fontId="4"/>
  </si>
  <si>
    <t>長　期　運　転　資　金</t>
    <rPh sb="0" eb="1">
      <t>チョウ</t>
    </rPh>
    <rPh sb="2" eb="3">
      <t>キ</t>
    </rPh>
    <rPh sb="4" eb="5">
      <t>ウン</t>
    </rPh>
    <rPh sb="6" eb="7">
      <t>テン</t>
    </rPh>
    <rPh sb="8" eb="9">
      <t>シ</t>
    </rPh>
    <rPh sb="10" eb="11">
      <t>キン</t>
    </rPh>
    <phoneticPr fontId="4"/>
  </si>
  <si>
    <t>建   築   資   金</t>
    <rPh sb="0" eb="1">
      <t>ケン</t>
    </rPh>
    <rPh sb="4" eb="5">
      <t>チク</t>
    </rPh>
    <rPh sb="8" eb="9">
      <t>シ</t>
    </rPh>
    <rPh sb="12" eb="13">
      <t>キン</t>
    </rPh>
    <phoneticPr fontId="4"/>
  </si>
  <si>
    <t>機　械　購　入　資　金</t>
    <rPh sb="0" eb="1">
      <t>キ</t>
    </rPh>
    <rPh sb="2" eb="3">
      <t>カイ</t>
    </rPh>
    <rPh sb="4" eb="5">
      <t>コウ</t>
    </rPh>
    <rPh sb="6" eb="7">
      <t>ニュウ</t>
    </rPh>
    <rPh sb="8" eb="9">
      <t>シ</t>
    </rPh>
    <rPh sb="10" eb="11">
      <t>キン</t>
    </rPh>
    <phoneticPr fontId="4"/>
  </si>
  <si>
    <t>連 絡 先 住 所</t>
    <rPh sb="0" eb="1">
      <t>レン</t>
    </rPh>
    <rPh sb="2" eb="3">
      <t>ラク</t>
    </rPh>
    <rPh sb="4" eb="5">
      <t>サキ</t>
    </rPh>
    <rPh sb="6" eb="7">
      <t>スミ</t>
    </rPh>
    <rPh sb="8" eb="9">
      <t>トコロ</t>
    </rPh>
    <phoneticPr fontId="4"/>
  </si>
  <si>
    <t>氏　　         名
（役  　職  　名）</t>
    <rPh sb="0" eb="1">
      <t>シ</t>
    </rPh>
    <rPh sb="12" eb="13">
      <t>メイ</t>
    </rPh>
    <rPh sb="15" eb="16">
      <t>ヤク</t>
    </rPh>
    <rPh sb="19" eb="20">
      <t>ショク</t>
    </rPh>
    <rPh sb="23" eb="24">
      <t>メイ</t>
    </rPh>
    <phoneticPr fontId="4"/>
  </si>
  <si>
    <t>（　　　　　　　　　　　　　　　　　　　　　　　　）</t>
    <phoneticPr fontId="4"/>
  </si>
  <si>
    <t>1. 完全固定金利制度
2.10年経過ごと金利見直し制度</t>
    <rPh sb="3" eb="5">
      <t>カンゼン</t>
    </rPh>
    <rPh sb="5" eb="7">
      <t>コテイ</t>
    </rPh>
    <rPh sb="7" eb="9">
      <t>キンリ</t>
    </rPh>
    <rPh sb="9" eb="11">
      <t>セイド</t>
    </rPh>
    <rPh sb="17" eb="18">
      <t>ネン</t>
    </rPh>
    <rPh sb="18" eb="20">
      <t>ケイカ</t>
    </rPh>
    <rPh sb="22" eb="24">
      <t>キンリ</t>
    </rPh>
    <rPh sb="24" eb="26">
      <t>ミナオ</t>
    </rPh>
    <rPh sb="27" eb="29">
      <t>セイド</t>
    </rPh>
    <phoneticPr fontId="4"/>
  </si>
  <si>
    <t>1.　毎月償還
2.　３ｹ月償還</t>
    <rPh sb="3" eb="5">
      <t>マイツキ</t>
    </rPh>
    <rPh sb="5" eb="7">
      <t>ショウカン</t>
    </rPh>
    <rPh sb="14" eb="15">
      <t>ツキ</t>
    </rPh>
    <rPh sb="15" eb="17">
      <t>ショウカン</t>
    </rPh>
    <phoneticPr fontId="4"/>
  </si>
  <si>
    <t>病院</t>
    <rPh sb="0" eb="2">
      <t>ビョウイン</t>
    </rPh>
    <phoneticPr fontId="4"/>
  </si>
  <si>
    <t>一般
診療所</t>
    <phoneticPr fontId="4"/>
  </si>
  <si>
    <t>歯科
診療所</t>
    <phoneticPr fontId="4"/>
  </si>
  <si>
    <t>介護老人
保健施設</t>
    <phoneticPr fontId="4"/>
  </si>
  <si>
    <t>助産所</t>
    <phoneticPr fontId="4"/>
  </si>
  <si>
    <r>
      <t xml:space="preserve">担保
</t>
    </r>
    <r>
      <rPr>
        <sz val="10"/>
        <rFont val="ＭＳ Ｐ明朝"/>
        <family val="1"/>
        <charset val="128"/>
      </rPr>
      <t>（該当する番号に○で囲ってください）</t>
    </r>
    <rPh sb="0" eb="2">
      <t>タンポ</t>
    </rPh>
    <rPh sb="4" eb="6">
      <t>ガイトウ</t>
    </rPh>
    <rPh sb="8" eb="10">
      <t>バンゴウ</t>
    </rPh>
    <rPh sb="13" eb="14">
      <t>カコ</t>
    </rPh>
    <phoneticPr fontId="4"/>
  </si>
  <si>
    <r>
      <t xml:space="preserve">保証の選択
</t>
    </r>
    <r>
      <rPr>
        <sz val="10"/>
        <rFont val="ＭＳ Ｐ明朝"/>
        <family val="1"/>
        <charset val="128"/>
      </rPr>
      <t>（該当する番号に○で囲ってください）</t>
    </r>
    <rPh sb="0" eb="2">
      <t>ホショウ</t>
    </rPh>
    <rPh sb="3" eb="5">
      <t>センタク</t>
    </rPh>
    <rPh sb="7" eb="9">
      <t>ガイトウ</t>
    </rPh>
    <rPh sb="11" eb="13">
      <t>バンゴウ</t>
    </rPh>
    <rPh sb="16" eb="17">
      <t>カコ</t>
    </rPh>
    <phoneticPr fontId="4"/>
  </si>
  <si>
    <r>
      <t xml:space="preserve">金　利　の　選　択
</t>
    </r>
    <r>
      <rPr>
        <sz val="8"/>
        <rFont val="ＭＳ Ｐ明朝"/>
        <family val="1"/>
        <charset val="128"/>
      </rPr>
      <t>（該当する番号に○を囲ってください）</t>
    </r>
    <rPh sb="0" eb="1">
      <t>キン</t>
    </rPh>
    <rPh sb="2" eb="3">
      <t>リ</t>
    </rPh>
    <rPh sb="6" eb="7">
      <t>セン</t>
    </rPh>
    <rPh sb="8" eb="9">
      <t>タク</t>
    </rPh>
    <rPh sb="11" eb="13">
      <t>ガイトウ</t>
    </rPh>
    <rPh sb="15" eb="17">
      <t>バンゴウ</t>
    </rPh>
    <rPh sb="20" eb="21">
      <t>カコ</t>
    </rPh>
    <phoneticPr fontId="4"/>
  </si>
  <si>
    <r>
      <t xml:space="preserve">償還方法
</t>
    </r>
    <r>
      <rPr>
        <sz val="8"/>
        <rFont val="ＭＳ Ｐ明朝"/>
        <family val="1"/>
        <charset val="128"/>
      </rPr>
      <t>（該当する番号に○を囲ってください）</t>
    </r>
    <rPh sb="0" eb="2">
      <t>ショウカン</t>
    </rPh>
    <rPh sb="2" eb="4">
      <t>ホウホウ</t>
    </rPh>
    <rPh sb="6" eb="8">
      <t>ガイトウ</t>
    </rPh>
    <rPh sb="10" eb="12">
      <t>バンゴウ</t>
    </rPh>
    <rPh sb="15" eb="16">
      <t>カコ</t>
    </rPh>
    <phoneticPr fontId="4"/>
  </si>
  <si>
    <t>千円</t>
    <phoneticPr fontId="4"/>
  </si>
  <si>
    <t xml:space="preserve"> 2. 個人保証</t>
    <rPh sb="4" eb="6">
      <t>コジン</t>
    </rPh>
    <rPh sb="6" eb="8">
      <t>ホショウ</t>
    </rPh>
    <phoneticPr fontId="4"/>
  </si>
  <si>
    <t xml:space="preserve"> 1. 保証人不要制度</t>
    <phoneticPr fontId="4"/>
  </si>
  <si>
    <t>名</t>
    <rPh sb="0" eb="1">
      <t>メイ</t>
    </rPh>
    <phoneticPr fontId="4"/>
  </si>
  <si>
    <t>… 別紙「連帯保証人承諾書」のとおり</t>
    <rPh sb="9" eb="10">
      <t>ニン</t>
    </rPh>
    <phoneticPr fontId="4"/>
  </si>
  <si>
    <t>医療従事者
養成施設</t>
    <phoneticPr fontId="4"/>
  </si>
  <si>
    <t>※個人保証がない場合は、融資利率に＋0.15％上乗せ
となります。</t>
    <phoneticPr fontId="4"/>
  </si>
  <si>
    <t xml:space="preserve"> 1.不動産担保・・・別紙「担保
   物件の状況」を提出願いま
   す
 2.診療報酬債権等
 3.無担保（2,000万円まで）
※貸付限度額は、貸付対象施設等によって異なります。</t>
    <rPh sb="42" eb="44">
      <t>シンリョウ</t>
    </rPh>
    <rPh sb="44" eb="46">
      <t>ホウシュウ</t>
    </rPh>
    <rPh sb="46" eb="48">
      <t>サイケン</t>
    </rPh>
    <rPh sb="48" eb="49">
      <t>トウ</t>
    </rPh>
    <phoneticPr fontId="4"/>
  </si>
  <si>
    <t xml:space="preserve"> 1.不動産担保・・・別紙「担保物
　  件の状況」を提出願います
 2.無担保（3,000万円まで）
※貸付限度額は、貸付対象施設等によって異なります。</t>
    <rPh sb="3" eb="6">
      <t>フドウサン</t>
    </rPh>
    <rPh sb="6" eb="8">
      <t>タンポ</t>
    </rPh>
    <rPh sb="11" eb="13">
      <t>ベッシ</t>
    </rPh>
    <rPh sb="14" eb="16">
      <t>タンポ</t>
    </rPh>
    <rPh sb="16" eb="17">
      <t>ブツ</t>
    </rPh>
    <rPh sb="21" eb="22">
      <t>ケン</t>
    </rPh>
    <rPh sb="23" eb="25">
      <t>ジョウキョウ</t>
    </rPh>
    <rPh sb="27" eb="29">
      <t>テイシュツ</t>
    </rPh>
    <rPh sb="29" eb="30">
      <t>ネガ</t>
    </rPh>
    <rPh sb="38" eb="41">
      <t>ムタンポ</t>
    </rPh>
    <rPh sb="47" eb="49">
      <t>マンエン</t>
    </rPh>
    <rPh sb="54" eb="56">
      <t>カシツケ</t>
    </rPh>
    <rPh sb="56" eb="58">
      <t>ゲンド</t>
    </rPh>
    <rPh sb="58" eb="59">
      <t>ガク</t>
    </rPh>
    <rPh sb="61" eb="63">
      <t>カシツケ</t>
    </rPh>
    <rPh sb="63" eb="65">
      <t>タイショウ</t>
    </rPh>
    <rPh sb="65" eb="67">
      <t>シセツ</t>
    </rPh>
    <rPh sb="67" eb="68">
      <t>トウ</t>
    </rPh>
    <rPh sb="72" eb="73">
      <t>コト</t>
    </rPh>
    <phoneticPr fontId="4"/>
  </si>
  <si>
    <t xml:space="preserve"> 1.不動産担保・・・別紙「担保物件
   の状況」を提出願います
 2.不動産担保＋動産担保
 3.診療報酬債権
 4.無担保（3,000万円まで）
※貸付限度額は、貸付対象施設等によって異なります。</t>
    <rPh sb="3" eb="6">
      <t>フドウサン</t>
    </rPh>
    <rPh sb="6" eb="8">
      <t>タンポ</t>
    </rPh>
    <rPh sb="11" eb="13">
      <t>ベッシ</t>
    </rPh>
    <rPh sb="14" eb="16">
      <t>タンポ</t>
    </rPh>
    <rPh sb="16" eb="18">
      <t>ブッケン</t>
    </rPh>
    <rPh sb="23" eb="25">
      <t>ジョウキョウ</t>
    </rPh>
    <rPh sb="27" eb="29">
      <t>テイシュツ</t>
    </rPh>
    <rPh sb="29" eb="30">
      <t>ネガ</t>
    </rPh>
    <rPh sb="38" eb="41">
      <t>フドウサン</t>
    </rPh>
    <rPh sb="41" eb="43">
      <t>タンポ</t>
    </rPh>
    <rPh sb="44" eb="46">
      <t>ドウサン</t>
    </rPh>
    <rPh sb="46" eb="48">
      <t>タンポ</t>
    </rPh>
    <rPh sb="53" eb="55">
      <t>シンリョウ</t>
    </rPh>
    <rPh sb="55" eb="57">
      <t>ホウシュウ</t>
    </rPh>
    <rPh sb="57" eb="59">
      <t>サイケン</t>
    </rPh>
    <rPh sb="64" eb="67">
      <t>ムタンポ</t>
    </rPh>
    <rPh sb="73" eb="75">
      <t>マンエン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</si>
</sst>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ゴシック"/>
      <family val="3"/>
      <charset val="128"/>
    </font>
    <font>
      <u/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.5"/>
      <name val="ＭＳ Ｐ明朝"/>
      <family val="1"/>
      <charset val="128"/>
    </font>
    <font>
      <sz val="8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 textRotation="255" wrapText="1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distributed" vertical="center" justifyLastLine="1"/>
      <protection hidden="1"/>
    </xf>
    <xf numFmtId="0" fontId="11" fillId="2" borderId="2" xfId="0" applyFont="1" applyFill="1" applyBorder="1" applyAlignment="1" applyProtection="1">
      <alignment horizontal="distributed" vertical="center" justifyLastLine="1"/>
      <protection hidden="1"/>
    </xf>
    <xf numFmtId="0" fontId="7" fillId="2" borderId="3" xfId="0" applyFont="1" applyFill="1" applyBorder="1" applyAlignment="1" applyProtection="1">
      <alignment vertical="center"/>
      <protection hidden="1"/>
    </xf>
    <xf numFmtId="0" fontId="7" fillId="2" borderId="4" xfId="0" applyFont="1" applyFill="1" applyBorder="1" applyAlignment="1" applyProtection="1">
      <alignment vertical="center"/>
      <protection hidden="1"/>
    </xf>
    <xf numFmtId="0" fontId="7" fillId="2" borderId="5" xfId="0" applyFont="1" applyFill="1" applyBorder="1" applyAlignment="1" applyProtection="1">
      <alignment vertical="center"/>
      <protection hidden="1"/>
    </xf>
    <xf numFmtId="0" fontId="7" fillId="2" borderId="6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 applyProtection="1">
      <alignment vertical="center"/>
      <protection hidden="1"/>
    </xf>
    <xf numFmtId="0" fontId="3" fillId="2" borderId="6" xfId="0" applyFont="1" applyFill="1" applyBorder="1" applyAlignment="1" applyProtection="1">
      <alignment vertical="center"/>
      <protection hidden="1"/>
    </xf>
    <xf numFmtId="0" fontId="3" fillId="2" borderId="8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right"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vertical="center"/>
      <protection hidden="1"/>
    </xf>
    <xf numFmtId="0" fontId="7" fillId="2" borderId="1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7" fillId="2" borderId="0" xfId="0" applyFont="1" applyFill="1" applyAlignment="1" applyProtection="1">
      <alignment vertical="center"/>
      <protection hidden="1"/>
    </xf>
    <xf numFmtId="177" fontId="3" fillId="2" borderId="3" xfId="0" applyNumberFormat="1" applyFont="1" applyFill="1" applyBorder="1" applyAlignment="1" applyProtection="1">
      <alignment vertical="center"/>
      <protection locked="0" hidden="1"/>
    </xf>
    <xf numFmtId="177" fontId="3" fillId="2" borderId="8" xfId="0" applyNumberFormat="1" applyFont="1" applyFill="1" applyBorder="1" applyAlignment="1" applyProtection="1">
      <alignment vertical="center"/>
      <protection locked="0" hidden="1"/>
    </xf>
    <xf numFmtId="177" fontId="3" fillId="2" borderId="5" xfId="0" applyNumberFormat="1" applyFont="1" applyFill="1" applyBorder="1" applyAlignment="1" applyProtection="1">
      <alignment vertical="center"/>
      <protection locked="0" hidden="1"/>
    </xf>
    <xf numFmtId="177" fontId="3" fillId="2" borderId="5" xfId="0" applyNumberFormat="1" applyFont="1" applyFill="1" applyBorder="1" applyAlignment="1" applyProtection="1">
      <alignment horizontal="right" vertical="center"/>
      <protection locked="0" hidden="1"/>
    </xf>
    <xf numFmtId="0" fontId="7" fillId="2" borderId="2" xfId="0" applyFont="1" applyFill="1" applyBorder="1" applyAlignment="1" applyProtection="1">
      <alignment vertical="center"/>
      <protection hidden="1"/>
    </xf>
    <xf numFmtId="0" fontId="7" fillId="2" borderId="8" xfId="0" applyFont="1" applyFill="1" applyBorder="1" applyAlignment="1" applyProtection="1">
      <alignment horizontal="center" vertical="center" wrapText="1" shrinkToFit="1"/>
      <protection hidden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center" vertical="center" shrinkToFit="1"/>
    </xf>
    <xf numFmtId="0" fontId="14" fillId="2" borderId="0" xfId="0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center" vertical="center" shrinkToFit="1"/>
    </xf>
    <xf numFmtId="0" fontId="14" fillId="2" borderId="0" xfId="0" applyFont="1" applyFill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6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3" fillId="2" borderId="7" xfId="0" applyNumberFormat="1" applyFont="1" applyFill="1" applyBorder="1" applyAlignment="1" applyProtection="1">
      <alignment vertical="center" shrinkToFit="1"/>
      <protection locked="0" hidden="1"/>
    </xf>
    <xf numFmtId="0" fontId="1" fillId="2" borderId="5" xfId="0" applyFont="1" applyFill="1" applyBorder="1" applyAlignment="1">
      <alignment vertical="center" shrinkToFit="1"/>
    </xf>
    <xf numFmtId="0" fontId="1" fillId="2" borderId="6" xfId="0" applyFont="1" applyFill="1" applyBorder="1" applyAlignment="1">
      <alignment vertical="center" shrinkToFit="1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76" fontId="3" fillId="2" borderId="5" xfId="0" applyNumberFormat="1" applyFont="1" applyFill="1" applyBorder="1" applyAlignment="1" applyProtection="1">
      <alignment vertical="center"/>
      <protection locked="0"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vertical="center"/>
      <protection hidden="1"/>
    </xf>
    <xf numFmtId="0" fontId="2" fillId="2" borderId="20" xfId="0" applyFont="1" applyFill="1" applyBorder="1" applyAlignment="1" applyProtection="1">
      <alignment horizontal="center" vertical="center"/>
      <protection hidden="1"/>
    </xf>
    <xf numFmtId="0" fontId="2" fillId="2" borderId="24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Border="1" applyAlignment="1" applyProtection="1">
      <alignment horizontal="center" vertical="center"/>
      <protection locked="0" hidden="1"/>
    </xf>
    <xf numFmtId="0" fontId="3" fillId="2" borderId="0" xfId="0" applyFont="1" applyFill="1" applyBorder="1" applyAlignment="1" applyProtection="1">
      <alignment vertical="center" shrinkToFit="1"/>
      <protection locked="0" hidden="1"/>
    </xf>
    <xf numFmtId="0" fontId="3" fillId="2" borderId="5" xfId="0" applyFont="1" applyFill="1" applyBorder="1" applyAlignment="1" applyProtection="1">
      <alignment vertical="center" shrinkToFit="1"/>
      <protection locked="0" hidden="1"/>
    </xf>
    <xf numFmtId="0" fontId="2" fillId="2" borderId="21" xfId="0" applyFont="1" applyFill="1" applyBorder="1" applyAlignment="1" applyProtection="1">
      <alignment horizontal="center" vertical="center"/>
      <protection hidden="1"/>
    </xf>
    <xf numFmtId="0" fontId="2" fillId="2" borderId="2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2" fillId="2" borderId="23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center" vertical="center" shrinkToFit="1"/>
      <protection hidden="1"/>
    </xf>
    <xf numFmtId="0" fontId="3" fillId="2" borderId="5" xfId="0" applyFont="1" applyFill="1" applyBorder="1" applyAlignment="1" applyProtection="1">
      <alignment horizontal="center" vertical="center" shrinkToFit="1"/>
      <protection hidden="1"/>
    </xf>
    <xf numFmtId="0" fontId="3" fillId="2" borderId="6" xfId="0" applyFont="1" applyFill="1" applyBorder="1" applyAlignment="1" applyProtection="1">
      <alignment horizontal="center" vertical="center" shrinkToFit="1"/>
      <protection hidden="1"/>
    </xf>
    <xf numFmtId="0" fontId="7" fillId="2" borderId="5" xfId="0" applyFont="1" applyFill="1" applyBorder="1" applyAlignment="1" applyProtection="1">
      <alignment vertical="center"/>
      <protection hidden="1"/>
    </xf>
    <xf numFmtId="0" fontId="7" fillId="2" borderId="3" xfId="0" applyFont="1" applyFill="1" applyBorder="1" applyAlignment="1" applyProtection="1">
      <alignment vertical="center" shrinkToFit="1"/>
      <protection locked="0" hidden="1"/>
    </xf>
    <xf numFmtId="0" fontId="7" fillId="2" borderId="0" xfId="0" applyFont="1" applyFill="1" applyBorder="1" applyAlignment="1" applyProtection="1">
      <alignment vertical="center" shrinkToFit="1"/>
      <protection locked="0" hidden="1"/>
    </xf>
    <xf numFmtId="0" fontId="2" fillId="2" borderId="30" xfId="0" applyFont="1" applyFill="1" applyBorder="1" applyAlignment="1" applyProtection="1">
      <alignment horizontal="center" vertical="center"/>
      <protection hidden="1"/>
    </xf>
    <xf numFmtId="0" fontId="7" fillId="2" borderId="8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3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4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1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0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2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3" xfId="0" applyFont="1" applyFill="1" applyBorder="1" applyAlignment="1" applyProtection="1">
      <alignment vertical="center"/>
      <protection locked="0" hidden="1"/>
    </xf>
    <xf numFmtId="0" fontId="7" fillId="2" borderId="5" xfId="0" applyFont="1" applyFill="1" applyBorder="1" applyAlignment="1" applyProtection="1">
      <alignment vertical="center"/>
      <protection locked="0" hidden="1"/>
    </xf>
    <xf numFmtId="0" fontId="7" fillId="2" borderId="3" xfId="0" applyFont="1" applyFill="1" applyBorder="1" applyAlignment="1" applyProtection="1">
      <alignment vertical="center"/>
      <protection hidden="1"/>
    </xf>
    <xf numFmtId="0" fontId="7" fillId="2" borderId="8" xfId="0" applyFont="1" applyFill="1" applyBorder="1" applyAlignment="1" applyProtection="1">
      <alignment vertical="center"/>
      <protection locked="0" hidden="1"/>
    </xf>
    <xf numFmtId="0" fontId="7" fillId="2" borderId="7" xfId="0" applyFont="1" applyFill="1" applyBorder="1" applyAlignment="1" applyProtection="1">
      <alignment vertical="center"/>
      <protection locked="0" hidden="1"/>
    </xf>
    <xf numFmtId="0" fontId="3" fillId="2" borderId="8" xfId="0" applyFont="1" applyFill="1" applyBorder="1" applyAlignment="1" applyProtection="1">
      <alignment horizontal="center" vertical="center" shrinkToFit="1"/>
      <protection locked="0" hidden="1"/>
    </xf>
    <xf numFmtId="0" fontId="3" fillId="2" borderId="3" xfId="0" applyFont="1" applyFill="1" applyBorder="1" applyAlignment="1" applyProtection="1">
      <alignment horizontal="center" vertical="center" shrinkToFit="1"/>
      <protection locked="0" hidden="1"/>
    </xf>
    <xf numFmtId="0" fontId="3" fillId="2" borderId="4" xfId="0" applyFont="1" applyFill="1" applyBorder="1" applyAlignment="1" applyProtection="1">
      <alignment horizontal="center" vertical="center" shrinkToFit="1"/>
      <protection locked="0" hidden="1"/>
    </xf>
    <xf numFmtId="0" fontId="3" fillId="2" borderId="7" xfId="0" applyFont="1" applyFill="1" applyBorder="1" applyAlignment="1" applyProtection="1">
      <alignment horizontal="center" vertical="center" shrinkToFit="1"/>
      <protection locked="0" hidden="1"/>
    </xf>
    <xf numFmtId="0" fontId="3" fillId="2" borderId="5" xfId="0" applyFont="1" applyFill="1" applyBorder="1" applyAlignment="1" applyProtection="1">
      <alignment horizontal="center" vertical="center" shrinkToFit="1"/>
      <protection locked="0" hidden="1"/>
    </xf>
    <xf numFmtId="0" fontId="3" fillId="2" borderId="6" xfId="0" applyFont="1" applyFill="1" applyBorder="1" applyAlignment="1" applyProtection="1">
      <alignment horizontal="center" vertical="center" shrinkToFit="1"/>
      <protection locked="0"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0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2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7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5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6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distributed" vertical="center" wrapText="1" justifyLastLine="1"/>
      <protection hidden="1"/>
    </xf>
    <xf numFmtId="0" fontId="8" fillId="2" borderId="3" xfId="0" applyFont="1" applyFill="1" applyBorder="1" applyAlignment="1" applyProtection="1">
      <alignment horizontal="distributed" vertical="center" justifyLastLine="1"/>
      <protection hidden="1"/>
    </xf>
    <xf numFmtId="0" fontId="8" fillId="2" borderId="1" xfId="0" applyFont="1" applyFill="1" applyBorder="1" applyAlignment="1" applyProtection="1">
      <alignment horizontal="distributed" vertical="center" justifyLastLine="1"/>
      <protection hidden="1"/>
    </xf>
    <xf numFmtId="0" fontId="8" fillId="2" borderId="0" xfId="0" applyFont="1" applyFill="1" applyBorder="1" applyAlignment="1" applyProtection="1">
      <alignment horizontal="distributed" vertical="center" justifyLastLine="1"/>
      <protection hidden="1"/>
    </xf>
    <xf numFmtId="0" fontId="6" fillId="2" borderId="7" xfId="0" applyFont="1" applyFill="1" applyBorder="1" applyAlignment="1" applyProtection="1">
      <alignment vertical="center"/>
      <protection hidden="1"/>
    </xf>
    <xf numFmtId="0" fontId="6" fillId="2" borderId="5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11" fillId="2" borderId="3" xfId="0" applyFont="1" applyFill="1" applyBorder="1" applyAlignment="1" applyProtection="1">
      <alignment horizontal="distributed" vertical="center" justifyLastLine="1"/>
      <protection hidden="1"/>
    </xf>
    <xf numFmtId="0" fontId="11" fillId="2" borderId="4" xfId="0" applyFont="1" applyFill="1" applyBorder="1" applyAlignment="1" applyProtection="1">
      <alignment horizontal="distributed" vertical="center" justifyLastLine="1"/>
      <protection hidden="1"/>
    </xf>
    <xf numFmtId="0" fontId="11" fillId="2" borderId="0" xfId="0" applyFont="1" applyFill="1" applyBorder="1" applyAlignment="1" applyProtection="1">
      <alignment horizontal="distributed" vertical="center" justifyLastLine="1"/>
      <protection hidden="1"/>
    </xf>
    <xf numFmtId="0" fontId="11" fillId="2" borderId="2" xfId="0" applyFont="1" applyFill="1" applyBorder="1" applyAlignment="1" applyProtection="1">
      <alignment horizontal="distributed" vertical="center" justifyLastLine="1"/>
      <protection hidden="1"/>
    </xf>
    <xf numFmtId="0" fontId="7" fillId="2" borderId="4" xfId="0" applyFont="1" applyFill="1" applyBorder="1" applyAlignment="1" applyProtection="1">
      <alignment vertical="center"/>
      <protection hidden="1"/>
    </xf>
    <xf numFmtId="0" fontId="7" fillId="2" borderId="6" xfId="0" applyFont="1" applyFill="1" applyBorder="1" applyAlignment="1" applyProtection="1">
      <alignment vertical="center"/>
      <protection hidden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" fillId="2" borderId="31" xfId="0" applyFont="1" applyFill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 shrinkToFit="1"/>
      <protection locked="0" hidden="1"/>
    </xf>
    <xf numFmtId="0" fontId="12" fillId="2" borderId="3" xfId="0" applyFont="1" applyFill="1" applyBorder="1" applyAlignment="1" applyProtection="1">
      <alignment horizontal="center" vertical="center" shrinkToFit="1"/>
      <protection locked="0" hidden="1"/>
    </xf>
    <xf numFmtId="0" fontId="12" fillId="2" borderId="7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2" fillId="2" borderId="26" xfId="0" applyFont="1" applyFill="1" applyBorder="1" applyAlignment="1" applyProtection="1">
      <alignment horizontal="center" vertical="center"/>
      <protection hidden="1"/>
    </xf>
    <xf numFmtId="0" fontId="2" fillId="2" borderId="27" xfId="0" applyFont="1" applyFill="1" applyBorder="1" applyAlignment="1" applyProtection="1">
      <alignment horizontal="center" vertical="center"/>
      <protection hidden="1"/>
    </xf>
    <xf numFmtId="0" fontId="3" fillId="2" borderId="25" xfId="0" applyFont="1" applyFill="1" applyBorder="1" applyAlignment="1" applyProtection="1">
      <alignment horizontal="distributed" vertical="center" justifyLastLine="1"/>
      <protection hidden="1"/>
    </xf>
    <xf numFmtId="0" fontId="3" fillId="2" borderId="8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3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4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7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5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6" xfId="0" applyFont="1" applyFill="1" applyBorder="1" applyAlignment="1" applyProtection="1">
      <alignment horizontal="distributed" vertical="center" wrapText="1" justifyLastLine="1"/>
      <protection hidden="1"/>
    </xf>
    <xf numFmtId="177" fontId="2" fillId="2" borderId="8" xfId="0" applyNumberFormat="1" applyFont="1" applyFill="1" applyBorder="1" applyAlignment="1" applyProtection="1">
      <alignment vertical="center" wrapText="1"/>
      <protection locked="0" hidden="1"/>
    </xf>
    <xf numFmtId="0" fontId="1" fillId="2" borderId="7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176" fontId="12" fillId="2" borderId="9" xfId="0" applyNumberFormat="1" applyFont="1" applyFill="1" applyBorder="1" applyAlignment="1" applyProtection="1">
      <alignment horizontal="right" vertical="top"/>
      <protection locked="0" hidden="1"/>
    </xf>
    <xf numFmtId="176" fontId="12" fillId="2" borderId="4" xfId="0" applyNumberFormat="1" applyFont="1" applyFill="1" applyBorder="1" applyAlignment="1" applyProtection="1">
      <alignment horizontal="right" vertical="top"/>
      <protection locked="0" hidden="1"/>
    </xf>
    <xf numFmtId="176" fontId="12" fillId="2" borderId="10" xfId="0" applyNumberFormat="1" applyFont="1" applyFill="1" applyBorder="1" applyAlignment="1" applyProtection="1">
      <alignment horizontal="right" vertical="top"/>
      <protection locked="0" hidden="1"/>
    </xf>
    <xf numFmtId="176" fontId="12" fillId="2" borderId="2" xfId="0" applyNumberFormat="1" applyFont="1" applyFill="1" applyBorder="1" applyAlignment="1" applyProtection="1">
      <alignment horizontal="right" vertical="top"/>
      <protection locked="0" hidden="1"/>
    </xf>
    <xf numFmtId="0" fontId="13" fillId="2" borderId="13" xfId="0" applyFont="1" applyFill="1" applyBorder="1" applyAlignment="1">
      <alignment horizontal="right" vertical="top"/>
    </xf>
    <xf numFmtId="0" fontId="13" fillId="2" borderId="6" xfId="0" applyFont="1" applyFill="1" applyBorder="1" applyAlignment="1">
      <alignment horizontal="right" vertical="top"/>
    </xf>
    <xf numFmtId="49" fontId="3" fillId="2" borderId="3" xfId="0" applyNumberFormat="1" applyFont="1" applyFill="1" applyBorder="1" applyAlignment="1" applyProtection="1">
      <alignment vertical="center"/>
      <protection locked="0" hidden="1"/>
    </xf>
    <xf numFmtId="0" fontId="7" fillId="2" borderId="25" xfId="0" applyFont="1" applyFill="1" applyBorder="1" applyAlignment="1" applyProtection="1">
      <alignment horizontal="distributed" vertical="center" justifyLastLine="1"/>
      <protection hidden="1"/>
    </xf>
    <xf numFmtId="0" fontId="3" fillId="2" borderId="7" xfId="0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right" vertical="center"/>
      <protection hidden="1"/>
    </xf>
    <xf numFmtId="0" fontId="7" fillId="2" borderId="8" xfId="0" applyFont="1" applyFill="1" applyBorder="1" applyAlignment="1" applyProtection="1">
      <alignment horizontal="distributed" vertical="center" justifyLastLine="1"/>
      <protection hidden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1" fillId="2" borderId="7" xfId="0" applyFont="1" applyFill="1" applyBorder="1" applyAlignment="1">
      <alignment horizontal="distributed" vertical="center" justifyLastLine="1"/>
    </xf>
    <xf numFmtId="0" fontId="1" fillId="2" borderId="5" xfId="0" applyFont="1" applyFill="1" applyBorder="1" applyAlignment="1">
      <alignment horizontal="distributed" vertical="center" justifyLastLine="1"/>
    </xf>
    <xf numFmtId="0" fontId="1" fillId="2" borderId="6" xfId="0" applyFont="1" applyFill="1" applyBorder="1" applyAlignment="1">
      <alignment horizontal="distributed" vertical="center" justifyLastLine="1"/>
    </xf>
    <xf numFmtId="0" fontId="7" fillId="2" borderId="4" xfId="0" applyFont="1" applyFill="1" applyBorder="1" applyAlignment="1" applyProtection="1">
      <alignment horizontal="center" vertical="center"/>
      <protection hidden="1"/>
    </xf>
    <xf numFmtId="0" fontId="7" fillId="2" borderId="6" xfId="0" applyFont="1" applyFill="1" applyBorder="1" applyAlignment="1" applyProtection="1">
      <alignment horizontal="center" vertical="center"/>
      <protection hidden="1"/>
    </xf>
    <xf numFmtId="176" fontId="3" fillId="2" borderId="9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4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0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6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77" fontId="16" fillId="2" borderId="8" xfId="0" applyNumberFormat="1" applyFont="1" applyFill="1" applyBorder="1" applyAlignment="1" applyProtection="1">
      <alignment vertical="center" wrapText="1"/>
      <protection locked="0" hidden="1"/>
    </xf>
    <xf numFmtId="0" fontId="17" fillId="2" borderId="3" xfId="0" applyFont="1" applyFill="1" applyBorder="1" applyAlignment="1">
      <alignment vertical="center"/>
    </xf>
    <xf numFmtId="0" fontId="17" fillId="2" borderId="4" xfId="0" applyFont="1" applyFill="1" applyBorder="1" applyAlignment="1">
      <alignment vertical="center"/>
    </xf>
    <xf numFmtId="0" fontId="17" fillId="2" borderId="7" xfId="0" applyFont="1" applyFill="1" applyBorder="1" applyAlignment="1">
      <alignment vertical="center"/>
    </xf>
    <xf numFmtId="0" fontId="17" fillId="2" borderId="5" xfId="0" applyFont="1" applyFill="1" applyBorder="1" applyAlignment="1">
      <alignment vertical="center"/>
    </xf>
    <xf numFmtId="0" fontId="17" fillId="2" borderId="6" xfId="0" applyFont="1" applyFill="1" applyBorder="1" applyAlignment="1">
      <alignment vertical="center"/>
    </xf>
    <xf numFmtId="49" fontId="3" fillId="2" borderId="5" xfId="0" applyNumberFormat="1" applyFont="1" applyFill="1" applyBorder="1" applyAlignment="1" applyProtection="1">
      <alignment horizontal="center" vertical="center"/>
      <protection locked="0" hidden="1"/>
    </xf>
    <xf numFmtId="49" fontId="3" fillId="2" borderId="1" xfId="0" applyNumberFormat="1" applyFont="1" applyFill="1" applyBorder="1" applyAlignment="1" applyProtection="1">
      <alignment horizontal="center" vertical="center"/>
      <protection locked="0" hidden="1"/>
    </xf>
    <xf numFmtId="49" fontId="3" fillId="2" borderId="2" xfId="0" applyNumberFormat="1" applyFont="1" applyFill="1" applyBorder="1" applyAlignment="1" applyProtection="1">
      <alignment horizontal="center" vertical="center"/>
      <protection locked="0" hidden="1"/>
    </xf>
    <xf numFmtId="0" fontId="7" fillId="2" borderId="1" xfId="0" applyFont="1" applyFill="1" applyBorder="1" applyAlignment="1" applyProtection="1">
      <alignment horizontal="left" vertical="center"/>
      <protection hidden="1"/>
    </xf>
    <xf numFmtId="0" fontId="7" fillId="2" borderId="0" xfId="0" applyFont="1" applyFill="1" applyBorder="1" applyAlignment="1" applyProtection="1">
      <alignment horizontal="left" vertical="center"/>
      <protection hidden="1"/>
    </xf>
    <xf numFmtId="49" fontId="3" fillId="2" borderId="6" xfId="0" applyNumberFormat="1" applyFont="1" applyFill="1" applyBorder="1" applyAlignment="1" applyProtection="1">
      <alignment horizontal="center" vertical="center"/>
      <protection locked="0" hidden="1"/>
    </xf>
    <xf numFmtId="49" fontId="3" fillId="2" borderId="7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5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7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9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77" fontId="3" fillId="2" borderId="3" xfId="0" applyNumberFormat="1" applyFont="1" applyFill="1" applyBorder="1" applyAlignment="1" applyProtection="1">
      <alignment vertical="center"/>
      <protection locked="0" hidden="1"/>
    </xf>
    <xf numFmtId="177" fontId="3" fillId="2" borderId="5" xfId="0" applyNumberFormat="1" applyFont="1" applyFill="1" applyBorder="1" applyAlignment="1" applyProtection="1">
      <alignment vertical="center"/>
      <protection locked="0" hidden="1"/>
    </xf>
    <xf numFmtId="0" fontId="10" fillId="2" borderId="5" xfId="0" applyFont="1" applyFill="1" applyBorder="1" applyAlignment="1" applyProtection="1">
      <alignment vertical="center" shrinkToFit="1"/>
      <protection hidden="1"/>
    </xf>
    <xf numFmtId="176" fontId="3" fillId="2" borderId="8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" xfId="0" applyNumberFormat="1" applyFont="1" applyFill="1" applyBorder="1" applyAlignment="1" applyProtection="1">
      <alignment horizontal="center" vertical="center"/>
      <protection locked="0" hidden="1"/>
    </xf>
    <xf numFmtId="0" fontId="1" fillId="2" borderId="28" xfId="0" applyFont="1" applyFill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left" vertical="center"/>
      <protection hidden="1"/>
    </xf>
    <xf numFmtId="0" fontId="7" fillId="2" borderId="5" xfId="0" applyFont="1" applyFill="1" applyBorder="1" applyAlignment="1" applyProtection="1">
      <alignment horizontal="left" vertical="center"/>
      <protection hidden="1"/>
    </xf>
    <xf numFmtId="0" fontId="7" fillId="2" borderId="3" xfId="0" applyFont="1" applyFill="1" applyBorder="1" applyAlignment="1" applyProtection="1">
      <alignment horizontal="distributed" vertical="center" justifyLastLine="1"/>
      <protection hidden="1"/>
    </xf>
    <xf numFmtId="0" fontId="7" fillId="2" borderId="4" xfId="0" applyFont="1" applyFill="1" applyBorder="1" applyAlignment="1" applyProtection="1">
      <alignment horizontal="distributed" vertical="center" justifyLastLine="1"/>
      <protection hidden="1"/>
    </xf>
    <xf numFmtId="0" fontId="7" fillId="2" borderId="7" xfId="0" applyFont="1" applyFill="1" applyBorder="1" applyAlignment="1" applyProtection="1">
      <alignment horizontal="distributed" vertical="center" justifyLastLine="1"/>
      <protection hidden="1"/>
    </xf>
    <xf numFmtId="0" fontId="7" fillId="2" borderId="5" xfId="0" applyFont="1" applyFill="1" applyBorder="1" applyAlignment="1" applyProtection="1">
      <alignment horizontal="distributed" vertical="center" justifyLastLine="1"/>
      <protection hidden="1"/>
    </xf>
    <xf numFmtId="0" fontId="7" fillId="2" borderId="6" xfId="0" applyFont="1" applyFill="1" applyBorder="1" applyAlignment="1" applyProtection="1">
      <alignment horizontal="distributed" vertical="center" justifyLastLine="1"/>
      <protection hidden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176" fontId="3" fillId="2" borderId="31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33" xfId="0" applyNumberFormat="1" applyFont="1" applyFill="1" applyBorder="1" applyAlignment="1" applyProtection="1">
      <alignment horizontal="center" vertical="center"/>
      <protection locked="0" hidden="1"/>
    </xf>
    <xf numFmtId="0" fontId="1" fillId="2" borderId="34" xfId="0" applyFont="1" applyFill="1" applyBorder="1" applyAlignment="1">
      <alignment horizontal="center"/>
    </xf>
    <xf numFmtId="176" fontId="7" fillId="2" borderId="5" xfId="0" applyNumberFormat="1" applyFont="1" applyFill="1" applyBorder="1" applyAlignment="1" applyProtection="1">
      <alignment vertical="center"/>
      <protection locked="0" hidden="1"/>
    </xf>
    <xf numFmtId="0" fontId="1" fillId="2" borderId="18" xfId="0" applyFont="1" applyFill="1" applyBorder="1" applyAlignment="1">
      <alignment horizontal="center"/>
    </xf>
    <xf numFmtId="0" fontId="12" fillId="2" borderId="3" xfId="0" applyFont="1" applyFill="1" applyBorder="1" applyAlignment="1" applyProtection="1">
      <alignment horizontal="center" vertical="center" wrapText="1"/>
      <protection locked="0" hidden="1"/>
    </xf>
    <xf numFmtId="0" fontId="12" fillId="2" borderId="5" xfId="0" applyFont="1" applyFill="1" applyBorder="1" applyAlignment="1" applyProtection="1">
      <alignment horizontal="center" vertical="center" wrapText="1"/>
      <protection locked="0" hidden="1"/>
    </xf>
    <xf numFmtId="0" fontId="1" fillId="2" borderId="3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0" fontId="9" fillId="2" borderId="46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 applyProtection="1">
      <alignment horizontal="center" vertical="center"/>
      <protection hidden="1"/>
    </xf>
    <xf numFmtId="49" fontId="3" fillId="3" borderId="35" xfId="0" applyNumberFormat="1" applyFont="1" applyFill="1" applyBorder="1" applyAlignment="1" applyProtection="1">
      <alignment vertical="center"/>
      <protection locked="0" hidden="1"/>
    </xf>
    <xf numFmtId="49" fontId="3" fillId="3" borderId="36" xfId="0" applyNumberFormat="1" applyFont="1" applyFill="1" applyBorder="1" applyAlignment="1" applyProtection="1">
      <alignment vertical="center"/>
      <protection locked="0" hidden="1"/>
    </xf>
    <xf numFmtId="49" fontId="3" fillId="3" borderId="37" xfId="0" applyNumberFormat="1" applyFont="1" applyFill="1" applyBorder="1" applyAlignment="1" applyProtection="1">
      <alignment vertical="center"/>
      <protection locked="0" hidden="1"/>
    </xf>
    <xf numFmtId="49" fontId="3" fillId="3" borderId="38" xfId="0" applyNumberFormat="1" applyFont="1" applyFill="1" applyBorder="1" applyAlignment="1" applyProtection="1">
      <alignment vertical="center"/>
      <protection locked="0" hidden="1"/>
    </xf>
    <xf numFmtId="49" fontId="3" fillId="3" borderId="39" xfId="0" applyNumberFormat="1" applyFont="1" applyFill="1" applyBorder="1" applyAlignment="1" applyProtection="1">
      <alignment vertical="center"/>
      <protection locked="0" hidden="1"/>
    </xf>
    <xf numFmtId="49" fontId="3" fillId="3" borderId="40" xfId="0" applyNumberFormat="1" applyFont="1" applyFill="1" applyBorder="1" applyAlignment="1" applyProtection="1">
      <alignment vertical="center"/>
      <protection locked="0" hidden="1"/>
    </xf>
    <xf numFmtId="49" fontId="3" fillId="3" borderId="50" xfId="0" applyNumberFormat="1" applyFont="1" applyFill="1" applyBorder="1" applyAlignment="1" applyProtection="1">
      <alignment vertical="center"/>
      <protection locked="0" hidden="1"/>
    </xf>
    <xf numFmtId="49" fontId="3" fillId="3" borderId="51" xfId="0" applyNumberFormat="1" applyFont="1" applyFill="1" applyBorder="1" applyAlignment="1" applyProtection="1">
      <alignment vertical="center"/>
      <protection locked="0" hidden="1"/>
    </xf>
    <xf numFmtId="49" fontId="3" fillId="3" borderId="52" xfId="0" applyNumberFormat="1" applyFont="1" applyFill="1" applyBorder="1" applyAlignment="1" applyProtection="1">
      <alignment vertical="center"/>
      <protection locked="0" hidden="1"/>
    </xf>
    <xf numFmtId="0" fontId="7" fillId="2" borderId="8" xfId="0" applyFont="1" applyFill="1" applyBorder="1" applyAlignment="1" applyProtection="1">
      <alignment horizontal="distributed" vertical="center" wrapText="1"/>
      <protection hidden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7" fillId="2" borderId="25" xfId="0" applyFont="1" applyFill="1" applyBorder="1" applyAlignment="1" applyProtection="1">
      <alignment horizontal="distributed" vertical="center" wrapText="1" justifyLastLine="1"/>
      <protection hidden="1"/>
    </xf>
    <xf numFmtId="0" fontId="1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 applyProtection="1">
      <alignment horizontal="center" vertical="center"/>
      <protection locked="0" hidden="1"/>
    </xf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1" fillId="2" borderId="7" xfId="0" applyFont="1" applyFill="1" applyBorder="1" applyAlignment="1"/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2" fillId="2" borderId="7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vertical="center"/>
    </xf>
    <xf numFmtId="176" fontId="12" fillId="2" borderId="9" xfId="0" applyNumberFormat="1" applyFont="1" applyFill="1" applyBorder="1" applyAlignment="1" applyProtection="1">
      <alignment horizontal="center" vertical="top"/>
      <protection locked="0" hidden="1"/>
    </xf>
    <xf numFmtId="176" fontId="12" fillId="2" borderId="4" xfId="0" applyNumberFormat="1" applyFont="1" applyFill="1" applyBorder="1" applyAlignment="1" applyProtection="1">
      <alignment horizontal="center" vertical="top"/>
      <protection locked="0" hidden="1"/>
    </xf>
    <xf numFmtId="176" fontId="12" fillId="2" borderId="10" xfId="0" applyNumberFormat="1" applyFont="1" applyFill="1" applyBorder="1" applyAlignment="1" applyProtection="1">
      <alignment horizontal="center" vertical="top"/>
      <protection locked="0" hidden="1"/>
    </xf>
    <xf numFmtId="176" fontId="12" fillId="2" borderId="2" xfId="0" applyNumberFormat="1" applyFont="1" applyFill="1" applyBorder="1" applyAlignment="1" applyProtection="1">
      <alignment horizontal="center" vertical="top"/>
      <protection locked="0" hidden="1"/>
    </xf>
    <xf numFmtId="0" fontId="1" fillId="2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176" fontId="3" fillId="2" borderId="3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0" xfId="0" applyNumberFormat="1" applyFont="1" applyFill="1" applyBorder="1" applyAlignment="1" applyProtection="1">
      <alignment horizontal="center" vertical="center"/>
      <protection locked="0" hidden="1"/>
    </xf>
    <xf numFmtId="0" fontId="1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center" vertical="center" wrapText="1" shrinkToFit="1"/>
      <protection locked="0" hidden="1"/>
    </xf>
    <xf numFmtId="0" fontId="12" fillId="2" borderId="4" xfId="0" applyFont="1" applyFill="1" applyBorder="1" applyAlignment="1" applyProtection="1">
      <alignment horizontal="center" vertical="center" wrapText="1" shrinkToFit="1"/>
      <protection locked="0" hidden="1"/>
    </xf>
    <xf numFmtId="0" fontId="12" fillId="2" borderId="5" xfId="0" applyFont="1" applyFill="1" applyBorder="1" applyAlignment="1" applyProtection="1">
      <alignment horizontal="center" vertical="center" wrapText="1" shrinkToFit="1"/>
      <protection locked="0" hidden="1"/>
    </xf>
    <xf numFmtId="0" fontId="12" fillId="2" borderId="6" xfId="0" applyFont="1" applyFill="1" applyBorder="1" applyAlignment="1" applyProtection="1">
      <alignment horizontal="center" vertical="center" wrapText="1" shrinkToFit="1"/>
      <protection locked="0" hidden="1"/>
    </xf>
    <xf numFmtId="176" fontId="3" fillId="2" borderId="4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2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vertical="center" wrapText="1"/>
      <protection hidden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vertical="center" wrapText="1"/>
      <protection hidden="1"/>
    </xf>
    <xf numFmtId="0" fontId="15" fillId="2" borderId="0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 justifyLastLine="1"/>
      <protection hidden="1"/>
    </xf>
    <xf numFmtId="0" fontId="7" fillId="2" borderId="3" xfId="0" applyFont="1" applyFill="1" applyBorder="1" applyAlignment="1" applyProtection="1">
      <alignment horizontal="center" vertical="center" justifyLastLine="1"/>
      <protection hidden="1"/>
    </xf>
    <xf numFmtId="0" fontId="7" fillId="2" borderId="4" xfId="0" applyFont="1" applyFill="1" applyBorder="1" applyAlignment="1" applyProtection="1">
      <alignment horizontal="center" vertical="center" justifyLastLine="1"/>
      <protection hidden="1"/>
    </xf>
    <xf numFmtId="0" fontId="7" fillId="2" borderId="1" xfId="0" applyFont="1" applyFill="1" applyBorder="1" applyAlignment="1" applyProtection="1">
      <alignment horizontal="center" vertical="center" justifyLastLine="1"/>
      <protection hidden="1"/>
    </xf>
    <xf numFmtId="0" fontId="7" fillId="2" borderId="0" xfId="0" applyFont="1" applyFill="1" applyBorder="1" applyAlignment="1" applyProtection="1">
      <alignment horizontal="center" vertical="center" justifyLastLine="1"/>
      <protection hidden="1"/>
    </xf>
    <xf numFmtId="0" fontId="7" fillId="2" borderId="2" xfId="0" applyFont="1" applyFill="1" applyBorder="1" applyAlignment="1" applyProtection="1">
      <alignment horizontal="center" vertical="center" justifyLastLine="1"/>
      <protection hidden="1"/>
    </xf>
    <xf numFmtId="0" fontId="7" fillId="2" borderId="7" xfId="0" applyFont="1" applyFill="1" applyBorder="1" applyAlignment="1" applyProtection="1">
      <alignment horizontal="center" vertical="center" justifyLastLine="1"/>
      <protection hidden="1"/>
    </xf>
    <xf numFmtId="0" fontId="7" fillId="2" borderId="5" xfId="0" applyFont="1" applyFill="1" applyBorder="1" applyAlignment="1" applyProtection="1">
      <alignment horizontal="center" vertical="center" justifyLastLine="1"/>
      <protection hidden="1"/>
    </xf>
    <xf numFmtId="0" fontId="7" fillId="2" borderId="6" xfId="0" applyFont="1" applyFill="1" applyBorder="1" applyAlignment="1" applyProtection="1">
      <alignment horizontal="center" vertical="center" justifyLastLine="1"/>
      <protection hidden="1"/>
    </xf>
    <xf numFmtId="0" fontId="7" fillId="2" borderId="53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133350</xdr:colOff>
      <xdr:row>55</xdr:row>
      <xdr:rowOff>9525</xdr:rowOff>
    </xdr:from>
    <xdr:to>
      <xdr:col>52</xdr:col>
      <xdr:colOff>133350</xdr:colOff>
      <xdr:row>57</xdr:row>
      <xdr:rowOff>0</xdr:rowOff>
    </xdr:to>
    <xdr:sp macro="" textlink="">
      <xdr:nvSpPr>
        <xdr:cNvPr id="1083" name="Line 7">
          <a:extLst>
            <a:ext uri="{FF2B5EF4-FFF2-40B4-BE49-F238E27FC236}">
              <a16:creationId xmlns:a16="http://schemas.microsoft.com/office/drawing/2014/main" id="{B6496200-B60C-473B-A6CC-A90F8AD52634}"/>
            </a:ext>
          </a:extLst>
        </xdr:cNvPr>
        <xdr:cNvSpPr>
          <a:spLocks noChangeShapeType="1"/>
        </xdr:cNvSpPr>
      </xdr:nvSpPr>
      <xdr:spPr bwMode="auto">
        <a:xfrm>
          <a:off x="5191125" y="11582400"/>
          <a:ext cx="2800350" cy="4857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53</xdr:row>
      <xdr:rowOff>9525</xdr:rowOff>
    </xdr:from>
    <xdr:to>
      <xdr:col>45</xdr:col>
      <xdr:colOff>123825</xdr:colOff>
      <xdr:row>54</xdr:row>
      <xdr:rowOff>238125</xdr:rowOff>
    </xdr:to>
    <xdr:sp macro="" textlink="">
      <xdr:nvSpPr>
        <xdr:cNvPr id="1084" name="Line 7">
          <a:extLst>
            <a:ext uri="{FF2B5EF4-FFF2-40B4-BE49-F238E27FC236}">
              <a16:creationId xmlns:a16="http://schemas.microsoft.com/office/drawing/2014/main" id="{F951C253-F788-4B9C-AC80-B2A2995BF723}"/>
            </a:ext>
          </a:extLst>
        </xdr:cNvPr>
        <xdr:cNvSpPr>
          <a:spLocks noChangeShapeType="1"/>
        </xdr:cNvSpPr>
      </xdr:nvSpPr>
      <xdr:spPr bwMode="auto">
        <a:xfrm>
          <a:off x="5200650" y="11087100"/>
          <a:ext cx="1733550" cy="4762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I58"/>
  <sheetViews>
    <sheetView tabSelected="1" view="pageBreakPreview" topLeftCell="A20" zoomScale="85" zoomScaleNormal="100" zoomScaleSheetLayoutView="100" workbookViewId="0">
      <selection activeCell="X36" sqref="X36:AM42"/>
    </sheetView>
  </sheetViews>
  <sheetFormatPr defaultColWidth="2.5" defaultRowHeight="15" customHeight="1" x14ac:dyDescent="0.15"/>
  <cols>
    <col min="1" max="1" width="2" style="1" customWidth="1"/>
    <col min="2" max="4" width="2.5" style="1" customWidth="1"/>
    <col min="5" max="5" width="3.125" style="1" customWidth="1"/>
    <col min="6" max="7" width="2.5" style="1" customWidth="1"/>
    <col min="8" max="41" width="1.875" style="1" customWidth="1"/>
    <col min="42" max="42" width="2.375" style="1" customWidth="1"/>
    <col min="43" max="45" width="1.875" style="1" customWidth="1"/>
    <col min="46" max="46" width="2.5" style="1" customWidth="1"/>
    <col min="47" max="60" width="1.875" style="1" customWidth="1"/>
    <col min="61" max="16384" width="2.5" style="1"/>
  </cols>
  <sheetData>
    <row r="1" spans="1:87" ht="15" customHeight="1" thickBot="1" x14ac:dyDescent="0.2">
      <c r="A1" s="4"/>
      <c r="B1" s="104" t="s">
        <v>38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11" t="s">
        <v>31</v>
      </c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2"/>
      <c r="BB1" s="5"/>
      <c r="BC1" s="6"/>
      <c r="BD1" s="6"/>
      <c r="BE1" s="6"/>
      <c r="BF1" s="6"/>
      <c r="BG1" s="2"/>
      <c r="BH1" s="2"/>
    </row>
    <row r="2" spans="1:87" ht="15" customHeight="1" x14ac:dyDescent="0.15">
      <c r="A2" s="4"/>
      <c r="B2" s="106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4"/>
      <c r="BB2" s="5"/>
      <c r="BC2" s="6"/>
      <c r="BD2" s="6"/>
      <c r="BE2" s="6"/>
      <c r="BF2" s="6"/>
      <c r="BG2" s="2"/>
      <c r="BH2" s="2"/>
      <c r="BL2" s="210" t="s">
        <v>33</v>
      </c>
      <c r="BM2" s="211"/>
      <c r="BN2" s="211"/>
      <c r="BO2" s="211"/>
      <c r="BP2" s="211"/>
      <c r="BQ2" s="211"/>
      <c r="BR2" s="211"/>
      <c r="BS2" s="211"/>
      <c r="BT2" s="211"/>
      <c r="BU2" s="211"/>
      <c r="BV2" s="211"/>
      <c r="BW2" s="211"/>
      <c r="BX2" s="211"/>
      <c r="BY2" s="211"/>
      <c r="BZ2" s="211"/>
      <c r="CA2" s="211"/>
      <c r="CB2" s="211"/>
      <c r="CC2" s="211"/>
      <c r="CD2" s="211"/>
      <c r="CE2" s="211"/>
      <c r="CF2" s="212"/>
    </row>
    <row r="3" spans="1:87" ht="15" customHeight="1" x14ac:dyDescent="0.15">
      <c r="A3" s="4"/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8"/>
      <c r="BB3" s="5"/>
      <c r="BC3" s="6"/>
      <c r="BD3" s="6"/>
      <c r="BE3" s="6"/>
      <c r="BF3" s="6"/>
      <c r="BG3" s="2"/>
      <c r="BH3" s="2"/>
      <c r="BL3" s="213"/>
      <c r="BM3" s="214"/>
      <c r="BN3" s="214"/>
      <c r="BO3" s="214"/>
      <c r="BP3" s="214"/>
      <c r="BQ3" s="214"/>
      <c r="BR3" s="214"/>
      <c r="BS3" s="214"/>
      <c r="BT3" s="214"/>
      <c r="BU3" s="214"/>
      <c r="BV3" s="214"/>
      <c r="BW3" s="214"/>
      <c r="BX3" s="214"/>
      <c r="BY3" s="214"/>
      <c r="BZ3" s="214"/>
      <c r="CA3" s="214"/>
      <c r="CB3" s="214"/>
      <c r="CC3" s="214"/>
      <c r="CD3" s="214"/>
      <c r="CE3" s="214"/>
      <c r="CF3" s="215"/>
    </row>
    <row r="4" spans="1:87" ht="15" customHeight="1" thickBot="1" x14ac:dyDescent="0.2">
      <c r="A4" s="4"/>
      <c r="B4" s="106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51" t="s">
        <v>30</v>
      </c>
      <c r="AC4" s="195"/>
      <c r="AD4" s="195"/>
      <c r="AE4" s="195"/>
      <c r="AF4" s="195"/>
      <c r="AG4" s="195"/>
      <c r="AH4" s="195"/>
      <c r="AI4" s="195"/>
      <c r="AJ4" s="195"/>
      <c r="AK4" s="196"/>
      <c r="AL4" s="88"/>
      <c r="AM4" s="85"/>
      <c r="AN4" s="85"/>
      <c r="AO4" s="85"/>
      <c r="AP4" s="87" t="s">
        <v>0</v>
      </c>
      <c r="AQ4" s="87"/>
      <c r="AR4" s="85"/>
      <c r="AS4" s="85"/>
      <c r="AT4" s="85"/>
      <c r="AU4" s="87" t="s">
        <v>2</v>
      </c>
      <c r="AV4" s="87"/>
      <c r="AW4" s="85"/>
      <c r="AX4" s="85"/>
      <c r="AY4" s="85"/>
      <c r="AZ4" s="87" t="s">
        <v>1</v>
      </c>
      <c r="BA4" s="115"/>
      <c r="BB4" s="5"/>
      <c r="BC4" s="6"/>
      <c r="BD4" s="6"/>
      <c r="BE4" s="6"/>
      <c r="BF4" s="6"/>
      <c r="BG4" s="2"/>
      <c r="BH4" s="3"/>
      <c r="BI4" s="3"/>
      <c r="BJ4" s="3"/>
      <c r="BL4" s="216"/>
      <c r="BM4" s="217"/>
      <c r="BN4" s="217"/>
      <c r="BO4" s="217"/>
      <c r="BP4" s="217"/>
      <c r="BQ4" s="217"/>
      <c r="BR4" s="217"/>
      <c r="BS4" s="217"/>
      <c r="BT4" s="217"/>
      <c r="BU4" s="217"/>
      <c r="BV4" s="217"/>
      <c r="BW4" s="217"/>
      <c r="BX4" s="217"/>
      <c r="BY4" s="217"/>
      <c r="BZ4" s="217"/>
      <c r="CA4" s="217"/>
      <c r="CB4" s="217"/>
      <c r="CC4" s="217"/>
      <c r="CD4" s="217"/>
      <c r="CE4" s="217"/>
      <c r="CF4" s="218"/>
    </row>
    <row r="5" spans="1:87" ht="18.75" customHeight="1" thickBot="1" x14ac:dyDescent="0.2">
      <c r="A5" s="4"/>
      <c r="B5" s="108" t="s">
        <v>32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10"/>
      <c r="AB5" s="197"/>
      <c r="AC5" s="198"/>
      <c r="AD5" s="198"/>
      <c r="AE5" s="198"/>
      <c r="AF5" s="198"/>
      <c r="AG5" s="198"/>
      <c r="AH5" s="198"/>
      <c r="AI5" s="198"/>
      <c r="AJ5" s="198"/>
      <c r="AK5" s="199"/>
      <c r="AL5" s="89"/>
      <c r="AM5" s="86"/>
      <c r="AN5" s="86"/>
      <c r="AO5" s="86"/>
      <c r="AP5" s="75"/>
      <c r="AQ5" s="75"/>
      <c r="AR5" s="86"/>
      <c r="AS5" s="86"/>
      <c r="AT5" s="86"/>
      <c r="AU5" s="75"/>
      <c r="AV5" s="75"/>
      <c r="AW5" s="86"/>
      <c r="AX5" s="86"/>
      <c r="AY5" s="86"/>
      <c r="AZ5" s="75"/>
      <c r="BA5" s="116"/>
      <c r="BB5" s="4"/>
      <c r="BC5" s="4"/>
      <c r="BD5" s="4"/>
      <c r="BE5" s="4"/>
      <c r="BF5" s="4"/>
      <c r="BH5" s="3"/>
      <c r="BI5" s="3"/>
      <c r="BJ5" s="3"/>
    </row>
    <row r="6" spans="1:87" ht="15" customHeight="1" thickTop="1" x14ac:dyDescent="0.15">
      <c r="A6" s="4"/>
      <c r="B6" s="79" t="s">
        <v>22</v>
      </c>
      <c r="C6" s="80"/>
      <c r="D6" s="80"/>
      <c r="E6" s="80"/>
      <c r="F6" s="80"/>
      <c r="G6" s="81"/>
      <c r="H6" s="128" t="str">
        <f>MID($BL$6,COLUMN()-7,1)</f>
        <v/>
      </c>
      <c r="I6" s="129"/>
      <c r="J6" s="68" t="str">
        <f>MID($BL$6,COLUMN()-8,1)</f>
        <v/>
      </c>
      <c r="K6" s="69"/>
      <c r="L6" s="68" t="str">
        <f>MID($BL$6,COLUMN()-9,1)</f>
        <v/>
      </c>
      <c r="M6" s="69"/>
      <c r="N6" s="68" t="str">
        <f>MID($BL$6,COLUMN()-10,1)</f>
        <v/>
      </c>
      <c r="O6" s="69"/>
      <c r="P6" s="68" t="str">
        <f>MID($BL$6,COLUMN()-11,1)</f>
        <v/>
      </c>
      <c r="Q6" s="69"/>
      <c r="R6" s="68" t="str">
        <f>MID($BL$6,COLUMN()-12,1)</f>
        <v/>
      </c>
      <c r="S6" s="69"/>
      <c r="T6" s="68" t="str">
        <f>MID($BL$6,COLUMN()-13,1)</f>
        <v/>
      </c>
      <c r="U6" s="69"/>
      <c r="V6" s="68" t="str">
        <f>MID($BL$6,COLUMN()-14,1)</f>
        <v/>
      </c>
      <c r="W6" s="69"/>
      <c r="X6" s="68" t="str">
        <f>MID($BL$6,COLUMN()-15,1)</f>
        <v/>
      </c>
      <c r="Y6" s="69"/>
      <c r="Z6" s="68" t="str">
        <f>MID($BL$6,COLUMN()-16,1)</f>
        <v/>
      </c>
      <c r="AA6" s="69"/>
      <c r="AB6" s="68" t="str">
        <f>MID($BL$6,COLUMN()-17,1)</f>
        <v/>
      </c>
      <c r="AC6" s="69"/>
      <c r="AD6" s="68" t="str">
        <f>MID($BL$6,COLUMN()-18,1)</f>
        <v/>
      </c>
      <c r="AE6" s="69"/>
      <c r="AF6" s="68" t="str">
        <f>MID($BL$6,COLUMN()-19,1)</f>
        <v/>
      </c>
      <c r="AG6" s="69"/>
      <c r="AH6" s="68" t="str">
        <f>MID($BL$6,COLUMN()-20,1)</f>
        <v/>
      </c>
      <c r="AI6" s="69"/>
      <c r="AJ6" s="68" t="str">
        <f>MID($BL$6,COLUMN()-21,1)</f>
        <v/>
      </c>
      <c r="AK6" s="69"/>
      <c r="AL6" s="68" t="str">
        <f>MID($BL$6,COLUMN()-22,1)</f>
        <v/>
      </c>
      <c r="AM6" s="69"/>
      <c r="AN6" s="68" t="str">
        <f>MID($BL$6,COLUMN()-23,1)</f>
        <v/>
      </c>
      <c r="AO6" s="69"/>
      <c r="AP6" s="68" t="str">
        <f>MID($BL$6,COLUMN()-24,1)</f>
        <v/>
      </c>
      <c r="AQ6" s="69"/>
      <c r="AR6" s="68" t="str">
        <f>MID($BL$6,COLUMN()-25,1)</f>
        <v/>
      </c>
      <c r="AS6" s="69"/>
      <c r="AT6" s="68" t="str">
        <f>MID($BL$6,COLUMN()-26,1)</f>
        <v/>
      </c>
      <c r="AU6" s="69"/>
      <c r="AV6" s="68" t="str">
        <f>MID($BL$6,COLUMN()-27,1)</f>
        <v/>
      </c>
      <c r="AW6" s="69"/>
      <c r="AX6" s="68" t="str">
        <f>MID($BL$6,COLUMN()-28,1)</f>
        <v/>
      </c>
      <c r="AY6" s="69"/>
      <c r="AZ6" s="68" t="str">
        <f>MID($BL$6,COLUMN()-29,1)</f>
        <v/>
      </c>
      <c r="BA6" s="71"/>
      <c r="BB6" s="4"/>
      <c r="BC6" s="4"/>
      <c r="BD6" s="4"/>
      <c r="BE6" s="4"/>
      <c r="BF6" s="4"/>
      <c r="BH6" s="3"/>
      <c r="BI6" s="3"/>
      <c r="BJ6" s="3"/>
      <c r="BL6" s="220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221"/>
      <c r="BY6" s="221"/>
      <c r="BZ6" s="221"/>
      <c r="CA6" s="221"/>
      <c r="CB6" s="221"/>
      <c r="CC6" s="221"/>
      <c r="CD6" s="221"/>
      <c r="CE6" s="221"/>
      <c r="CF6" s="222"/>
      <c r="CI6" s="1" t="str">
        <f>MID($BL$6,ROW()-1,1)</f>
        <v/>
      </c>
    </row>
    <row r="7" spans="1:87" ht="15" customHeight="1" thickBot="1" x14ac:dyDescent="0.2">
      <c r="A7" s="4"/>
      <c r="B7" s="82"/>
      <c r="C7" s="83"/>
      <c r="D7" s="83"/>
      <c r="E7" s="83"/>
      <c r="F7" s="83"/>
      <c r="G7" s="84"/>
      <c r="H7" s="78" t="str">
        <f>MID($BL$6,COLUMN()+16,1)</f>
        <v/>
      </c>
      <c r="I7" s="63"/>
      <c r="J7" s="63" t="str">
        <f>MID($BL$6,COLUMN()+15,1)</f>
        <v/>
      </c>
      <c r="K7" s="63"/>
      <c r="L7" s="63" t="str">
        <f>MID($BL$6,COLUMN()+14,1)</f>
        <v/>
      </c>
      <c r="M7" s="63"/>
      <c r="N7" s="63" t="str">
        <f>MID($BL$6,COLUMN()+13,1)</f>
        <v/>
      </c>
      <c r="O7" s="63"/>
      <c r="P7" s="63" t="str">
        <f>MID($BL$6,COLUMN()+12,1)</f>
        <v/>
      </c>
      <c r="Q7" s="63"/>
      <c r="R7" s="63" t="str">
        <f>MID($BL$6,COLUMN()+11,1)</f>
        <v/>
      </c>
      <c r="S7" s="63"/>
      <c r="T7" s="63" t="str">
        <f>MID($BL$6,COLUMN()+10,1)</f>
        <v/>
      </c>
      <c r="U7" s="63"/>
      <c r="V7" s="63" t="str">
        <f>MID($BL$6,COLUMN()+9,1)</f>
        <v/>
      </c>
      <c r="W7" s="63"/>
      <c r="X7" s="63" t="str">
        <f>MID($BL$6,COLUMN()+8,1)</f>
        <v/>
      </c>
      <c r="Y7" s="63"/>
      <c r="Z7" s="63" t="str">
        <f>MID($BL$6,COLUMN()+7,1)</f>
        <v/>
      </c>
      <c r="AA7" s="63"/>
      <c r="AB7" s="63" t="str">
        <f>MID($BL$6,COLUMN()+6,1)</f>
        <v/>
      </c>
      <c r="AC7" s="63"/>
      <c r="AD7" s="63" t="str">
        <f>MID($BL$6,COLUMN()+5,1)</f>
        <v/>
      </c>
      <c r="AE7" s="63"/>
      <c r="AF7" s="63" t="str">
        <f>MID($BL$6,COLUMN()+4,1)</f>
        <v/>
      </c>
      <c r="AG7" s="63"/>
      <c r="AH7" s="63" t="str">
        <f>MID($BL$6,COLUMN()+3,1)</f>
        <v/>
      </c>
      <c r="AI7" s="63"/>
      <c r="AJ7" s="63" t="str">
        <f>MID($BL$6,COLUMN()+2,1)</f>
        <v/>
      </c>
      <c r="AK7" s="63"/>
      <c r="AL7" s="63" t="str">
        <f>MID($BL$6,COLUMN()+1,1)</f>
        <v/>
      </c>
      <c r="AM7" s="63"/>
      <c r="AN7" s="63" t="str">
        <f>MID($BL$6,COLUMN(),1)</f>
        <v/>
      </c>
      <c r="AO7" s="63"/>
      <c r="AP7" s="63" t="str">
        <f>MID($BL$6,COLUMN()-1,1)</f>
        <v/>
      </c>
      <c r="AQ7" s="63"/>
      <c r="AR7" s="63" t="str">
        <f>MID($BL$6,COLUMN()-2,1)</f>
        <v/>
      </c>
      <c r="AS7" s="63"/>
      <c r="AT7" s="63" t="str">
        <f>MID($BL$6,COLUMN()-3,1)</f>
        <v/>
      </c>
      <c r="AU7" s="63"/>
      <c r="AV7" s="63" t="str">
        <f>MID($BL$6,COLUMN()-4,1)</f>
        <v/>
      </c>
      <c r="AW7" s="63"/>
      <c r="AX7" s="63" t="str">
        <f>MID($BL$6,COLUMN()-5,1)</f>
        <v/>
      </c>
      <c r="AY7" s="63"/>
      <c r="AZ7" s="63" t="str">
        <f>MID($BL$6,COLUMN()-6,1)</f>
        <v/>
      </c>
      <c r="BA7" s="64"/>
      <c r="BB7" s="4"/>
      <c r="BC7" s="4"/>
      <c r="BD7" s="4"/>
      <c r="BE7" s="4"/>
      <c r="BF7" s="4"/>
      <c r="BH7" s="3"/>
      <c r="BI7" s="3"/>
      <c r="BJ7" s="3"/>
      <c r="BL7" s="223"/>
      <c r="BM7" s="224"/>
      <c r="BN7" s="224"/>
      <c r="BO7" s="224"/>
      <c r="BP7" s="224"/>
      <c r="BQ7" s="224"/>
      <c r="BR7" s="224"/>
      <c r="BS7" s="224"/>
      <c r="BT7" s="224"/>
      <c r="BU7" s="224"/>
      <c r="BV7" s="224"/>
      <c r="BW7" s="224"/>
      <c r="BX7" s="224"/>
      <c r="BY7" s="224"/>
      <c r="BZ7" s="224"/>
      <c r="CA7" s="224"/>
      <c r="CB7" s="224"/>
      <c r="CC7" s="224"/>
      <c r="CD7" s="224"/>
      <c r="CE7" s="224"/>
      <c r="CF7" s="225"/>
    </row>
    <row r="8" spans="1:87" ht="22.5" customHeight="1" thickTop="1" x14ac:dyDescent="0.15">
      <c r="A8" s="4"/>
      <c r="B8" s="97" t="s">
        <v>14</v>
      </c>
      <c r="C8" s="98"/>
      <c r="D8" s="98"/>
      <c r="E8" s="98"/>
      <c r="F8" s="98"/>
      <c r="G8" s="99"/>
      <c r="H8" s="103" t="s">
        <v>34</v>
      </c>
      <c r="I8" s="96"/>
      <c r="J8" s="65"/>
      <c r="K8" s="65"/>
      <c r="L8" s="65"/>
      <c r="M8" s="13" t="s">
        <v>29</v>
      </c>
      <c r="N8" s="65"/>
      <c r="O8" s="65"/>
      <c r="P8" s="65"/>
      <c r="Q8" s="65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96" t="s">
        <v>15</v>
      </c>
      <c r="AE8" s="96"/>
      <c r="AF8" s="96"/>
      <c r="AG8" s="96"/>
      <c r="AH8" s="65"/>
      <c r="AI8" s="65"/>
      <c r="AJ8" s="65"/>
      <c r="AK8" s="65"/>
      <c r="AL8" s="65"/>
      <c r="AM8" s="70" t="s">
        <v>17</v>
      </c>
      <c r="AN8" s="70"/>
      <c r="AO8" s="65"/>
      <c r="AP8" s="65"/>
      <c r="AQ8" s="65"/>
      <c r="AR8" s="65"/>
      <c r="AS8" s="65"/>
      <c r="AT8" s="70" t="s">
        <v>17</v>
      </c>
      <c r="AU8" s="70"/>
      <c r="AV8" s="65"/>
      <c r="AW8" s="65"/>
      <c r="AX8" s="65"/>
      <c r="AY8" s="65"/>
      <c r="AZ8" s="65"/>
      <c r="BA8" s="14"/>
      <c r="BB8" s="4"/>
      <c r="BC8" s="4"/>
      <c r="BD8" s="4"/>
      <c r="BE8" s="4"/>
      <c r="BF8" s="4"/>
      <c r="BH8" s="3"/>
      <c r="BI8" s="3"/>
      <c r="BJ8" s="3"/>
    </row>
    <row r="9" spans="1:87" ht="22.5" customHeight="1" x14ac:dyDescent="0.15">
      <c r="A9" s="4"/>
      <c r="B9" s="97"/>
      <c r="C9" s="98"/>
      <c r="D9" s="98"/>
      <c r="E9" s="98"/>
      <c r="F9" s="98"/>
      <c r="G9" s="99"/>
      <c r="H9" s="15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14"/>
      <c r="BB9" s="4"/>
      <c r="BC9" s="4"/>
      <c r="BD9" s="4"/>
      <c r="BE9" s="4"/>
      <c r="BF9" s="4"/>
      <c r="BH9" s="3"/>
      <c r="BI9" s="3"/>
      <c r="BJ9" s="3"/>
    </row>
    <row r="10" spans="1:87" ht="22.5" customHeight="1" thickBot="1" x14ac:dyDescent="0.2">
      <c r="A10" s="4"/>
      <c r="B10" s="100"/>
      <c r="C10" s="101"/>
      <c r="D10" s="101"/>
      <c r="E10" s="101"/>
      <c r="F10" s="101"/>
      <c r="G10" s="102"/>
      <c r="H10" s="16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17"/>
      <c r="BB10" s="4"/>
      <c r="BC10" s="4"/>
      <c r="BD10" s="4"/>
      <c r="BE10" s="4"/>
      <c r="BF10" s="4"/>
      <c r="BH10" s="3"/>
      <c r="BI10" s="3"/>
      <c r="BJ10" s="3"/>
    </row>
    <row r="11" spans="1:87" ht="15" customHeight="1" thickTop="1" x14ac:dyDescent="0.15">
      <c r="A11" s="4"/>
      <c r="B11" s="131" t="s">
        <v>22</v>
      </c>
      <c r="C11" s="132"/>
      <c r="D11" s="132"/>
      <c r="E11" s="132"/>
      <c r="F11" s="132"/>
      <c r="G11" s="133"/>
      <c r="H11" s="128" t="str">
        <f>MID($BL$11,COLUMN()-7,1)</f>
        <v/>
      </c>
      <c r="I11" s="129"/>
      <c r="J11" s="68" t="str">
        <f>MID($BL$11,COLUMN()-8,1)</f>
        <v/>
      </c>
      <c r="K11" s="69"/>
      <c r="L11" s="68" t="str">
        <f>MID($BL$11,COLUMN()-9,1)</f>
        <v/>
      </c>
      <c r="M11" s="69"/>
      <c r="N11" s="68" t="str">
        <f>MID($BL$11,COLUMN()-10,1)</f>
        <v/>
      </c>
      <c r="O11" s="69"/>
      <c r="P11" s="68" t="str">
        <f>MID($BL$11,COLUMN()-11,1)</f>
        <v/>
      </c>
      <c r="Q11" s="69"/>
      <c r="R11" s="68" t="str">
        <f>MID($BL$11,COLUMN()-12,1)</f>
        <v/>
      </c>
      <c r="S11" s="69"/>
      <c r="T11" s="68" t="str">
        <f>MID($BL$11,COLUMN()-13,1)</f>
        <v/>
      </c>
      <c r="U11" s="69"/>
      <c r="V11" s="68" t="str">
        <f>MID($BL$11,COLUMN()-14,1)</f>
        <v/>
      </c>
      <c r="W11" s="69"/>
      <c r="X11" s="68" t="str">
        <f>MID($BL$11,COLUMN()-15,1)</f>
        <v/>
      </c>
      <c r="Y11" s="69"/>
      <c r="Z11" s="68" t="str">
        <f>MID($BL$11,COLUMN()-16,1)</f>
        <v/>
      </c>
      <c r="AA11" s="69"/>
      <c r="AB11" s="68" t="str">
        <f>MID($BL$11,COLUMN()-17,1)</f>
        <v/>
      </c>
      <c r="AC11" s="69"/>
      <c r="AD11" s="68" t="str">
        <f>MID($BL$11,COLUMN()-18,1)</f>
        <v/>
      </c>
      <c r="AE11" s="69"/>
      <c r="AF11" s="68" t="str">
        <f>MID($BL$11,COLUMN()-19,1)</f>
        <v/>
      </c>
      <c r="AG11" s="69"/>
      <c r="AH11" s="68" t="str">
        <f>MID($BL$11,COLUMN()-20,1)</f>
        <v/>
      </c>
      <c r="AI11" s="69"/>
      <c r="AJ11" s="68" t="str">
        <f>MID($BL$11,COLUMN()-21,1)</f>
        <v/>
      </c>
      <c r="AK11" s="69"/>
      <c r="AL11" s="68" t="str">
        <f>MID($BL$11,COLUMN()-22,1)</f>
        <v/>
      </c>
      <c r="AM11" s="69"/>
      <c r="AN11" s="68" t="str">
        <f>MID($BL$11,COLUMN()-23,1)</f>
        <v/>
      </c>
      <c r="AO11" s="69"/>
      <c r="AP11" s="68" t="str">
        <f>MID($BL$11,COLUMN()-24,1)</f>
        <v/>
      </c>
      <c r="AQ11" s="69"/>
      <c r="AR11" s="68" t="str">
        <f>MID($BL$11,COLUMN()-25,1)</f>
        <v/>
      </c>
      <c r="AS11" s="69"/>
      <c r="AT11" s="68" t="str">
        <f>MID($BL$11,COLUMN()-26,1)</f>
        <v/>
      </c>
      <c r="AU11" s="69"/>
      <c r="AV11" s="68" t="str">
        <f>MID($BL$11,COLUMN()-27,1)</f>
        <v/>
      </c>
      <c r="AW11" s="69"/>
      <c r="AX11" s="68" t="str">
        <f>MID($BL$11,COLUMN()-28,1)</f>
        <v/>
      </c>
      <c r="AY11" s="69"/>
      <c r="AZ11" s="68" t="str">
        <f>MID($BL$11,COLUMN()-29,1)</f>
        <v/>
      </c>
      <c r="BA11" s="71"/>
      <c r="BB11" s="4"/>
      <c r="BC11" s="4"/>
      <c r="BD11" s="4"/>
      <c r="BE11" s="4"/>
      <c r="BF11" s="4"/>
      <c r="BH11" s="3"/>
      <c r="BI11" s="3"/>
      <c r="BJ11" s="3"/>
      <c r="BL11" s="220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2"/>
    </row>
    <row r="12" spans="1:87" ht="15" customHeight="1" thickBot="1" x14ac:dyDescent="0.2">
      <c r="A12" s="4"/>
      <c r="B12" s="97"/>
      <c r="C12" s="98"/>
      <c r="D12" s="98"/>
      <c r="E12" s="98"/>
      <c r="F12" s="98"/>
      <c r="G12" s="99"/>
      <c r="H12" s="78" t="str">
        <f>MID($BL$11,COLUMN()+16,1)</f>
        <v/>
      </c>
      <c r="I12" s="63"/>
      <c r="J12" s="63" t="str">
        <f>MID($BL$11,COLUMN()+15,1)</f>
        <v/>
      </c>
      <c r="K12" s="63"/>
      <c r="L12" s="63" t="str">
        <f>MID($BL$11,COLUMN()+14,1)</f>
        <v/>
      </c>
      <c r="M12" s="63"/>
      <c r="N12" s="63" t="str">
        <f>MID($BL$11,COLUMN()+13,1)</f>
        <v/>
      </c>
      <c r="O12" s="63"/>
      <c r="P12" s="63" t="str">
        <f>MID($BL$11,COLUMN()+12,1)</f>
        <v/>
      </c>
      <c r="Q12" s="63"/>
      <c r="R12" s="63" t="str">
        <f>MID($BL$11,COLUMN()+11,1)</f>
        <v/>
      </c>
      <c r="S12" s="63"/>
      <c r="T12" s="63" t="str">
        <f>MID($BL$11,COLUMN()+10,1)</f>
        <v/>
      </c>
      <c r="U12" s="63"/>
      <c r="V12" s="63" t="str">
        <f>MID($BL$11,COLUMN()+9,1)</f>
        <v/>
      </c>
      <c r="W12" s="63"/>
      <c r="X12" s="63" t="str">
        <f>MID($BL$11,COLUMN()+8,1)</f>
        <v/>
      </c>
      <c r="Y12" s="63"/>
      <c r="Z12" s="63" t="str">
        <f>MID($BL$11,COLUMN()+7,1)</f>
        <v/>
      </c>
      <c r="AA12" s="63"/>
      <c r="AB12" s="63" t="str">
        <f>MID($BL$11,COLUMN()+6,1)</f>
        <v/>
      </c>
      <c r="AC12" s="63"/>
      <c r="AD12" s="63" t="str">
        <f>MID($BL$11,COLUMN()+5,1)</f>
        <v/>
      </c>
      <c r="AE12" s="63"/>
      <c r="AF12" s="63" t="str">
        <f>MID($BL$11,COLUMN()+4,1)</f>
        <v/>
      </c>
      <c r="AG12" s="63"/>
      <c r="AH12" s="63" t="str">
        <f>MID($BL$11,COLUMN()+3,1)</f>
        <v/>
      </c>
      <c r="AI12" s="63"/>
      <c r="AJ12" s="63" t="str">
        <f>MID($BL$11,COLUMN()+2,1)</f>
        <v/>
      </c>
      <c r="AK12" s="63"/>
      <c r="AL12" s="63" t="str">
        <f>MID($BL$11,COLUMN()+1,1)</f>
        <v/>
      </c>
      <c r="AM12" s="63"/>
      <c r="AN12" s="63" t="str">
        <f>MID($BL$11,COLUMN(),1)</f>
        <v/>
      </c>
      <c r="AO12" s="63"/>
      <c r="AP12" s="63" t="str">
        <f>MID($BL$11,COLUMN()-1,1)</f>
        <v/>
      </c>
      <c r="AQ12" s="63"/>
      <c r="AR12" s="63" t="str">
        <f>MID($BL$11,COLUMN()-2,1)</f>
        <v/>
      </c>
      <c r="AS12" s="63"/>
      <c r="AT12" s="63" t="str">
        <f>MID($BL$11,COLUMN()-3,1)</f>
        <v/>
      </c>
      <c r="AU12" s="63"/>
      <c r="AV12" s="63" t="str">
        <f>MID($BL$11,COLUMN()-4,1)</f>
        <v/>
      </c>
      <c r="AW12" s="63"/>
      <c r="AX12" s="63" t="str">
        <f>MID($BL$11,COLUMN()-5,1)</f>
        <v/>
      </c>
      <c r="AY12" s="63"/>
      <c r="AZ12" s="63" t="str">
        <f>MID($BL$11,COLUMN()-6,1)</f>
        <v/>
      </c>
      <c r="BA12" s="64"/>
      <c r="BB12" s="4"/>
      <c r="BC12" s="4"/>
      <c r="BD12" s="4"/>
      <c r="BE12" s="4"/>
      <c r="BF12" s="4"/>
      <c r="BH12" s="3"/>
      <c r="BI12" s="3"/>
      <c r="BJ12" s="3"/>
      <c r="BL12" s="223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5"/>
    </row>
    <row r="13" spans="1:87" ht="18.75" customHeight="1" thickTop="1" x14ac:dyDescent="0.15">
      <c r="A13" s="4"/>
      <c r="B13" s="82" t="s">
        <v>26</v>
      </c>
      <c r="C13" s="83"/>
      <c r="D13" s="83"/>
      <c r="E13" s="83"/>
      <c r="F13" s="83"/>
      <c r="G13" s="84"/>
      <c r="H13" s="18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19"/>
      <c r="BB13" s="4"/>
      <c r="BC13" s="4"/>
      <c r="BD13" s="4"/>
      <c r="BE13" s="4"/>
      <c r="BF13" s="4"/>
      <c r="BH13" s="3"/>
      <c r="BI13" s="3"/>
      <c r="BJ13" s="3"/>
    </row>
    <row r="14" spans="1:87" ht="18.75" customHeight="1" x14ac:dyDescent="0.15">
      <c r="A14" s="4"/>
      <c r="B14" s="82"/>
      <c r="C14" s="83"/>
      <c r="D14" s="83"/>
      <c r="E14" s="83"/>
      <c r="F14" s="83"/>
      <c r="G14" s="84"/>
      <c r="H14" s="15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14"/>
      <c r="BB14" s="4"/>
      <c r="BC14" s="4"/>
      <c r="BD14" s="4"/>
      <c r="BE14" s="4"/>
      <c r="BF14" s="4"/>
      <c r="BH14" s="3"/>
      <c r="BI14" s="3"/>
      <c r="BJ14" s="3"/>
    </row>
    <row r="15" spans="1:87" ht="18.75" customHeight="1" thickBot="1" x14ac:dyDescent="0.2">
      <c r="A15" s="4"/>
      <c r="B15" s="134"/>
      <c r="C15" s="135"/>
      <c r="D15" s="135"/>
      <c r="E15" s="135"/>
      <c r="F15" s="135"/>
      <c r="G15" s="136"/>
      <c r="H15" s="16"/>
      <c r="I15" s="20"/>
      <c r="J15" s="189" t="s">
        <v>28</v>
      </c>
      <c r="K15" s="189"/>
      <c r="L15" s="189"/>
      <c r="M15" s="189"/>
      <c r="N15" s="189"/>
      <c r="O15" s="189"/>
      <c r="P15" s="189"/>
      <c r="Q15" s="189"/>
      <c r="R15" s="20"/>
      <c r="S15" s="61"/>
      <c r="T15" s="61"/>
      <c r="U15" s="21"/>
      <c r="V15" s="61"/>
      <c r="W15" s="61"/>
      <c r="X15" s="21"/>
      <c r="Y15" s="61"/>
      <c r="Z15" s="61"/>
      <c r="AA15" s="21"/>
      <c r="AB15" s="61"/>
      <c r="AC15" s="61"/>
      <c r="AD15" s="21"/>
      <c r="AE15" s="59"/>
      <c r="AF15" s="59"/>
      <c r="AG15" s="59"/>
      <c r="AH15" s="75" t="s">
        <v>0</v>
      </c>
      <c r="AI15" s="75"/>
      <c r="AJ15" s="59"/>
      <c r="AK15" s="59"/>
      <c r="AL15" s="59"/>
      <c r="AM15" s="75" t="s">
        <v>2</v>
      </c>
      <c r="AN15" s="75"/>
      <c r="AO15" s="59"/>
      <c r="AP15" s="59"/>
      <c r="AQ15" s="59"/>
      <c r="AR15" s="75" t="s">
        <v>1</v>
      </c>
      <c r="AS15" s="75"/>
      <c r="AT15" s="22" t="s">
        <v>27</v>
      </c>
      <c r="AU15" s="20"/>
      <c r="AV15" s="20"/>
      <c r="AW15" s="20"/>
      <c r="AX15" s="20"/>
      <c r="AY15" s="20"/>
      <c r="AZ15" s="20"/>
      <c r="BA15" s="17"/>
      <c r="BB15" s="4"/>
      <c r="BC15" s="4"/>
      <c r="BD15" s="4"/>
      <c r="BE15" s="4"/>
      <c r="BF15" s="4"/>
      <c r="BH15" s="3"/>
      <c r="BI15" s="3"/>
      <c r="BJ15" s="3"/>
    </row>
    <row r="16" spans="1:87" ht="15" customHeight="1" thickTop="1" thickBot="1" x14ac:dyDescent="0.2">
      <c r="A16" s="4"/>
      <c r="B16" s="79" t="s">
        <v>22</v>
      </c>
      <c r="C16" s="80"/>
      <c r="D16" s="80"/>
      <c r="E16" s="80"/>
      <c r="F16" s="80"/>
      <c r="G16" s="81"/>
      <c r="H16" s="123" t="str">
        <f>MID($BL$16,COLUMN()-7,1)</f>
        <v/>
      </c>
      <c r="I16" s="60"/>
      <c r="J16" s="60" t="str">
        <f>MID($BL$16,COLUMN()-8,1)</f>
        <v/>
      </c>
      <c r="K16" s="60"/>
      <c r="L16" s="60" t="str">
        <f>MID($BL$16,COLUMN()-9,1)</f>
        <v/>
      </c>
      <c r="M16" s="60"/>
      <c r="N16" s="60" t="str">
        <f>MID($BL$16,COLUMN()-10,1)</f>
        <v/>
      </c>
      <c r="O16" s="60"/>
      <c r="P16" s="60" t="str">
        <f>MID($BL$16,COLUMN()-11,1)</f>
        <v/>
      </c>
      <c r="Q16" s="60"/>
      <c r="R16" s="60" t="str">
        <f>MID($BL$16,COLUMN()-12,1)</f>
        <v/>
      </c>
      <c r="S16" s="60"/>
      <c r="T16" s="60" t="str">
        <f>MID($BL$16,COLUMN()-13,1)</f>
        <v/>
      </c>
      <c r="U16" s="60"/>
      <c r="V16" s="60" t="str">
        <f>MID($BL$16,COLUMN()-14,1)</f>
        <v/>
      </c>
      <c r="W16" s="60"/>
      <c r="X16" s="60" t="str">
        <f>MID($BL$16,COLUMN()-15,1)</f>
        <v/>
      </c>
      <c r="Y16" s="60"/>
      <c r="Z16" s="60" t="str">
        <f>MID($BL$16,COLUMN()-16,1)</f>
        <v/>
      </c>
      <c r="AA16" s="60"/>
      <c r="AB16" s="60" t="str">
        <f>MID($BL$16,COLUMN()-17,1)</f>
        <v/>
      </c>
      <c r="AC16" s="60"/>
      <c r="AD16" s="60" t="str">
        <f>MID($BL$16,COLUMN()-18,1)</f>
        <v/>
      </c>
      <c r="AE16" s="60"/>
      <c r="AF16" s="60" t="str">
        <f>MID($BL$16,COLUMN()-19,1)</f>
        <v/>
      </c>
      <c r="AG16" s="60"/>
      <c r="AH16" s="60" t="str">
        <f>MID($BL$16,COLUMN()-20,1)</f>
        <v/>
      </c>
      <c r="AI16" s="60"/>
      <c r="AJ16" s="60" t="str">
        <f>MID($BL$16,COLUMN()-21,1)</f>
        <v/>
      </c>
      <c r="AK16" s="60"/>
      <c r="AL16" s="60" t="str">
        <f>MID($BL$16,COLUMN()-22,1)</f>
        <v/>
      </c>
      <c r="AM16" s="60"/>
      <c r="AN16" s="60" t="str">
        <f>MID($BL$16,COLUMN()-23,1)</f>
        <v/>
      </c>
      <c r="AO16" s="60"/>
      <c r="AP16" s="60" t="str">
        <f>MID($BL$16,COLUMN()-24,1)</f>
        <v/>
      </c>
      <c r="AQ16" s="60"/>
      <c r="AR16" s="60" t="str">
        <f>MID($BL$16,COLUMN()-25,1)</f>
        <v/>
      </c>
      <c r="AS16" s="60"/>
      <c r="AT16" s="60" t="str">
        <f>MID($BL$16,COLUMN()-26,1)</f>
        <v/>
      </c>
      <c r="AU16" s="60"/>
      <c r="AV16" s="60" t="str">
        <f>MID($BL$16,COLUMN()-27,1)</f>
        <v/>
      </c>
      <c r="AW16" s="60"/>
      <c r="AX16" s="60" t="str">
        <f>MID($BL$16,COLUMN()-28,1)</f>
        <v/>
      </c>
      <c r="AY16" s="60"/>
      <c r="AZ16" s="60" t="str">
        <f>MID($BL$16,COLUMN()-29,1)</f>
        <v/>
      </c>
      <c r="BA16" s="219"/>
      <c r="BB16" s="4"/>
      <c r="BC16" s="4"/>
      <c r="BD16" s="4"/>
      <c r="BE16" s="4"/>
      <c r="BF16" s="4"/>
      <c r="BH16" s="3"/>
      <c r="BI16" s="3"/>
      <c r="BJ16" s="3"/>
      <c r="BL16" s="226"/>
      <c r="BM16" s="227"/>
      <c r="BN16" s="227"/>
      <c r="BO16" s="227"/>
      <c r="BP16" s="227"/>
      <c r="BQ16" s="227"/>
      <c r="BR16" s="227"/>
      <c r="BS16" s="227"/>
      <c r="BT16" s="227"/>
      <c r="BU16" s="227"/>
      <c r="BV16" s="227"/>
      <c r="BW16" s="227"/>
      <c r="BX16" s="227"/>
      <c r="BY16" s="227"/>
      <c r="BZ16" s="227"/>
      <c r="CA16" s="227"/>
      <c r="CB16" s="227"/>
      <c r="CC16" s="227"/>
      <c r="CD16" s="227"/>
      <c r="CE16" s="227"/>
      <c r="CF16" s="228"/>
    </row>
    <row r="17" spans="1:62" ht="18.75" customHeight="1" thickTop="1" x14ac:dyDescent="0.15">
      <c r="A17" s="4"/>
      <c r="B17" s="82" t="s">
        <v>23</v>
      </c>
      <c r="C17" s="83"/>
      <c r="D17" s="83"/>
      <c r="E17" s="83"/>
      <c r="F17" s="83"/>
      <c r="G17" s="84"/>
      <c r="H17" s="18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9"/>
      <c r="AV17" s="9"/>
      <c r="AW17" s="9"/>
      <c r="AX17" s="9"/>
      <c r="AY17" s="9"/>
      <c r="AZ17" s="9"/>
      <c r="BA17" s="10"/>
      <c r="BB17" s="4"/>
      <c r="BC17" s="4"/>
      <c r="BD17" s="4"/>
      <c r="BE17" s="4"/>
      <c r="BF17" s="4"/>
      <c r="BH17" s="3"/>
      <c r="BI17" s="3"/>
      <c r="BJ17" s="3"/>
    </row>
    <row r="18" spans="1:62" ht="18.75" customHeight="1" x14ac:dyDescent="0.15">
      <c r="A18" s="4"/>
      <c r="B18" s="82"/>
      <c r="C18" s="83"/>
      <c r="D18" s="83"/>
      <c r="E18" s="83"/>
      <c r="F18" s="83"/>
      <c r="G18" s="84"/>
      <c r="H18" s="15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26"/>
      <c r="AV18" s="26"/>
      <c r="AW18" s="26"/>
      <c r="AX18" s="26"/>
      <c r="AY18" s="26"/>
      <c r="AZ18" s="26"/>
      <c r="BA18" s="34"/>
      <c r="BB18" s="4"/>
      <c r="BC18" s="4"/>
      <c r="BD18" s="4"/>
      <c r="BE18" s="4"/>
      <c r="BF18" s="4"/>
      <c r="BH18" s="3"/>
      <c r="BI18" s="3"/>
      <c r="BJ18" s="3"/>
    </row>
    <row r="19" spans="1:62" ht="18.75" customHeight="1" x14ac:dyDescent="0.15">
      <c r="A19" s="4"/>
      <c r="B19" s="72" t="s">
        <v>24</v>
      </c>
      <c r="C19" s="73"/>
      <c r="D19" s="73"/>
      <c r="E19" s="73"/>
      <c r="F19" s="73"/>
      <c r="G19" s="74"/>
      <c r="H19" s="16"/>
      <c r="I19" s="20"/>
      <c r="J19" s="62" t="s">
        <v>36</v>
      </c>
      <c r="K19" s="62"/>
      <c r="L19" s="62"/>
      <c r="M19" s="62"/>
      <c r="N19" s="62"/>
      <c r="O19" s="21"/>
      <c r="P19" s="61"/>
      <c r="Q19" s="61"/>
      <c r="R19" s="21"/>
      <c r="S19" s="61"/>
      <c r="T19" s="61"/>
      <c r="U19" s="21"/>
      <c r="V19" s="61"/>
      <c r="W19" s="61"/>
      <c r="X19" s="21"/>
      <c r="Y19" s="204"/>
      <c r="Z19" s="204"/>
      <c r="AA19" s="204"/>
      <c r="AB19" s="75"/>
      <c r="AC19" s="75"/>
      <c r="AD19" s="59"/>
      <c r="AE19" s="59"/>
      <c r="AF19" s="59"/>
      <c r="AG19" s="75" t="s">
        <v>0</v>
      </c>
      <c r="AH19" s="75"/>
      <c r="AI19" s="59"/>
      <c r="AJ19" s="59"/>
      <c r="AK19" s="59"/>
      <c r="AL19" s="75" t="s">
        <v>2</v>
      </c>
      <c r="AM19" s="75"/>
      <c r="AN19" s="22"/>
      <c r="AO19" s="59"/>
      <c r="AP19" s="59"/>
      <c r="AQ19" s="59"/>
      <c r="AR19" s="75" t="s">
        <v>1</v>
      </c>
      <c r="AS19" s="75"/>
      <c r="AT19" s="75"/>
      <c r="AU19" s="61"/>
      <c r="AV19" s="61"/>
      <c r="AW19" s="75" t="s">
        <v>25</v>
      </c>
      <c r="AX19" s="75"/>
      <c r="AY19" s="75"/>
      <c r="AZ19" s="11"/>
      <c r="BA19" s="12"/>
      <c r="BB19" s="4"/>
      <c r="BC19" s="4"/>
      <c r="BD19" s="4"/>
      <c r="BE19" s="4"/>
      <c r="BF19" s="4"/>
    </row>
    <row r="20" spans="1:62" ht="18.75" customHeight="1" x14ac:dyDescent="0.15">
      <c r="A20" s="4"/>
      <c r="B20" s="35" t="s">
        <v>13</v>
      </c>
      <c r="C20" s="36"/>
      <c r="D20" s="36"/>
      <c r="E20" s="36"/>
      <c r="F20" s="36"/>
      <c r="G20" s="37"/>
      <c r="H20" s="45" t="s">
        <v>43</v>
      </c>
      <c r="I20" s="46"/>
      <c r="J20" s="46"/>
      <c r="K20" s="46"/>
      <c r="L20" s="46"/>
      <c r="M20" s="46"/>
      <c r="N20" s="46"/>
      <c r="O20" s="46"/>
      <c r="P20" s="47"/>
      <c r="Q20" s="52" t="s">
        <v>34</v>
      </c>
      <c r="R20" s="53"/>
      <c r="S20" s="147"/>
      <c r="T20" s="147"/>
      <c r="U20" s="147"/>
      <c r="V20" s="23" t="s">
        <v>29</v>
      </c>
      <c r="W20" s="147"/>
      <c r="X20" s="147"/>
      <c r="Y20" s="147"/>
      <c r="Z20" s="147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5" t="s">
        <v>15</v>
      </c>
      <c r="AO20" s="26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14"/>
      <c r="BB20" s="4"/>
      <c r="BC20" s="4"/>
      <c r="BD20" s="4"/>
      <c r="BE20" s="4"/>
      <c r="BF20" s="4"/>
    </row>
    <row r="21" spans="1:62" ht="18.75" customHeight="1" x14ac:dyDescent="0.15">
      <c r="A21" s="4"/>
      <c r="B21" s="38"/>
      <c r="C21" s="39"/>
      <c r="D21" s="39"/>
      <c r="E21" s="39"/>
      <c r="F21" s="39"/>
      <c r="G21" s="40"/>
      <c r="H21" s="48"/>
      <c r="I21" s="49"/>
      <c r="J21" s="49"/>
      <c r="K21" s="49"/>
      <c r="L21" s="49"/>
      <c r="M21" s="49"/>
      <c r="N21" s="49"/>
      <c r="O21" s="49"/>
      <c r="P21" s="50"/>
      <c r="Q21" s="54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6"/>
      <c r="AN21" s="177"/>
      <c r="AO21" s="65"/>
      <c r="AP21" s="65"/>
      <c r="AQ21" s="65"/>
      <c r="AR21" s="6" t="s">
        <v>17</v>
      </c>
      <c r="AS21" s="65"/>
      <c r="AT21" s="65"/>
      <c r="AU21" s="65"/>
      <c r="AV21" s="65"/>
      <c r="AW21" s="6" t="s">
        <v>17</v>
      </c>
      <c r="AX21" s="65"/>
      <c r="AY21" s="65"/>
      <c r="AZ21" s="65"/>
      <c r="BA21" s="178"/>
      <c r="BB21" s="4"/>
      <c r="BC21" s="4"/>
      <c r="BD21" s="4"/>
      <c r="BE21" s="4"/>
      <c r="BF21" s="4"/>
    </row>
    <row r="22" spans="1:62" ht="18.75" customHeight="1" x14ac:dyDescent="0.15">
      <c r="A22" s="4"/>
      <c r="B22" s="38"/>
      <c r="C22" s="41"/>
      <c r="D22" s="41"/>
      <c r="E22" s="41"/>
      <c r="F22" s="41"/>
      <c r="G22" s="40"/>
      <c r="H22" s="51" t="s">
        <v>44</v>
      </c>
      <c r="I22" s="46"/>
      <c r="J22" s="46"/>
      <c r="K22" s="46"/>
      <c r="L22" s="46"/>
      <c r="M22" s="46"/>
      <c r="N22" s="46"/>
      <c r="O22" s="46"/>
      <c r="P22" s="47"/>
      <c r="Q22" s="52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8"/>
      <c r="AN22" s="179" t="s">
        <v>35</v>
      </c>
      <c r="AO22" s="180"/>
      <c r="AP22" s="180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14"/>
      <c r="BB22" s="4"/>
      <c r="BC22" s="4"/>
      <c r="BD22" s="4"/>
      <c r="BE22" s="4"/>
      <c r="BF22" s="4"/>
    </row>
    <row r="23" spans="1:62" ht="18.75" customHeight="1" x14ac:dyDescent="0.15">
      <c r="A23" s="4"/>
      <c r="B23" s="42"/>
      <c r="C23" s="43"/>
      <c r="D23" s="43"/>
      <c r="E23" s="43"/>
      <c r="F23" s="43"/>
      <c r="G23" s="44"/>
      <c r="H23" s="48"/>
      <c r="I23" s="49"/>
      <c r="J23" s="49"/>
      <c r="K23" s="49"/>
      <c r="L23" s="49"/>
      <c r="M23" s="49"/>
      <c r="N23" s="49"/>
      <c r="O23" s="49"/>
      <c r="P23" s="50"/>
      <c r="Q23" s="200" t="s">
        <v>45</v>
      </c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40"/>
      <c r="AN23" s="182"/>
      <c r="AO23" s="176"/>
      <c r="AP23" s="176"/>
      <c r="AQ23" s="176"/>
      <c r="AR23" s="21" t="s">
        <v>17</v>
      </c>
      <c r="AS23" s="176"/>
      <c r="AT23" s="176"/>
      <c r="AU23" s="176"/>
      <c r="AV23" s="176"/>
      <c r="AW23" s="21" t="s">
        <v>17</v>
      </c>
      <c r="AX23" s="176"/>
      <c r="AY23" s="176"/>
      <c r="AZ23" s="176"/>
      <c r="BA23" s="181"/>
      <c r="BB23" s="4"/>
      <c r="BC23" s="4"/>
      <c r="BD23" s="4"/>
      <c r="BE23" s="4"/>
      <c r="BF23" s="4"/>
    </row>
    <row r="24" spans="1:62" ht="18.75" customHeight="1" x14ac:dyDescent="0.15">
      <c r="A24" s="4"/>
      <c r="B24" s="233" t="s">
        <v>39</v>
      </c>
      <c r="C24" s="233"/>
      <c r="D24" s="233"/>
      <c r="E24" s="233"/>
      <c r="F24" s="233"/>
      <c r="G24" s="233"/>
      <c r="H24" s="148" t="s">
        <v>19</v>
      </c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21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4"/>
      <c r="BC24" s="4"/>
      <c r="BD24" s="4"/>
      <c r="BE24" s="4"/>
      <c r="BF24" s="4"/>
    </row>
    <row r="25" spans="1:62" ht="22.5" customHeight="1" x14ac:dyDescent="0.15">
      <c r="A25" s="4"/>
      <c r="B25" s="233"/>
      <c r="C25" s="233"/>
      <c r="D25" s="233"/>
      <c r="E25" s="233"/>
      <c r="F25" s="233"/>
      <c r="G25" s="233"/>
      <c r="H25" s="124" t="s">
        <v>48</v>
      </c>
      <c r="I25" s="125"/>
      <c r="J25" s="125"/>
      <c r="K25" s="206" t="s">
        <v>49</v>
      </c>
      <c r="L25" s="206"/>
      <c r="M25" s="206"/>
      <c r="N25" s="206" t="s">
        <v>50</v>
      </c>
      <c r="O25" s="206"/>
      <c r="P25" s="206"/>
      <c r="Q25" s="206" t="s">
        <v>51</v>
      </c>
      <c r="R25" s="206"/>
      <c r="S25" s="206"/>
      <c r="T25" s="206"/>
      <c r="U25" s="125" t="s">
        <v>52</v>
      </c>
      <c r="V25" s="125"/>
      <c r="W25" s="125"/>
      <c r="X25" s="255" t="s">
        <v>62</v>
      </c>
      <c r="Y25" s="255"/>
      <c r="Z25" s="255"/>
      <c r="AA25" s="255"/>
      <c r="AB25" s="255"/>
      <c r="AC25" s="255"/>
      <c r="AD25" s="256"/>
      <c r="AE25" s="90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2"/>
      <c r="BB25" s="4"/>
      <c r="BC25" s="4"/>
      <c r="BD25" s="4"/>
      <c r="BE25" s="4"/>
      <c r="BF25" s="4"/>
    </row>
    <row r="26" spans="1:62" ht="22.5" customHeight="1" x14ac:dyDescent="0.15">
      <c r="A26" s="4"/>
      <c r="B26" s="233"/>
      <c r="C26" s="233"/>
      <c r="D26" s="233"/>
      <c r="E26" s="233"/>
      <c r="F26" s="233"/>
      <c r="G26" s="233"/>
      <c r="H26" s="126"/>
      <c r="I26" s="127"/>
      <c r="J26" s="12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127"/>
      <c r="V26" s="127"/>
      <c r="W26" s="127"/>
      <c r="X26" s="257"/>
      <c r="Y26" s="257"/>
      <c r="Z26" s="257"/>
      <c r="AA26" s="257"/>
      <c r="AB26" s="257"/>
      <c r="AC26" s="257"/>
      <c r="AD26" s="258"/>
      <c r="AE26" s="93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5"/>
      <c r="BB26" s="4"/>
      <c r="BC26" s="4"/>
      <c r="BD26" s="4"/>
      <c r="BE26" s="4"/>
      <c r="BF26" s="4"/>
    </row>
    <row r="27" spans="1:62" ht="12" customHeight="1" x14ac:dyDescent="0.15">
      <c r="A27" s="4"/>
      <c r="B27" s="229" t="s">
        <v>20</v>
      </c>
      <c r="C27" s="57"/>
      <c r="D27" s="57"/>
      <c r="E27" s="57"/>
      <c r="F27" s="57"/>
      <c r="G27" s="58"/>
      <c r="H27" s="237" t="s">
        <v>41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9"/>
      <c r="X27" s="262" t="s">
        <v>42</v>
      </c>
      <c r="Y27" s="238"/>
      <c r="Z27" s="238"/>
      <c r="AA27" s="238"/>
      <c r="AB27" s="238"/>
      <c r="AC27" s="238"/>
      <c r="AD27" s="238"/>
      <c r="AE27" s="238"/>
      <c r="AF27" s="238"/>
      <c r="AG27" s="238"/>
      <c r="AH27" s="238"/>
      <c r="AI27" s="238"/>
      <c r="AJ27" s="238"/>
      <c r="AK27" s="238"/>
      <c r="AL27" s="238"/>
      <c r="AM27" s="239"/>
      <c r="AN27" s="52" t="s">
        <v>40</v>
      </c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157"/>
      <c r="BB27" s="28"/>
      <c r="BC27" s="28"/>
      <c r="BD27" s="4"/>
      <c r="BE27" s="4"/>
      <c r="BF27" s="4"/>
    </row>
    <row r="28" spans="1:62" ht="12" customHeight="1" x14ac:dyDescent="0.15">
      <c r="A28" s="4"/>
      <c r="B28" s="230"/>
      <c r="C28" s="231"/>
      <c r="D28" s="231"/>
      <c r="E28" s="231"/>
      <c r="F28" s="231"/>
      <c r="G28" s="232"/>
      <c r="H28" s="240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2"/>
      <c r="X28" s="240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2"/>
      <c r="AN28" s="200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158"/>
      <c r="BB28" s="28"/>
      <c r="BC28" s="28"/>
      <c r="BD28" s="4"/>
      <c r="BE28" s="4"/>
      <c r="BF28" s="4"/>
    </row>
    <row r="29" spans="1:62" ht="12.75" customHeight="1" x14ac:dyDescent="0.15">
      <c r="A29" s="4"/>
      <c r="B29" s="230"/>
      <c r="C29" s="231"/>
      <c r="D29" s="231"/>
      <c r="E29" s="231"/>
      <c r="F29" s="231"/>
      <c r="G29" s="232"/>
      <c r="H29" s="190"/>
      <c r="I29" s="252"/>
      <c r="J29" s="190"/>
      <c r="K29" s="160"/>
      <c r="L29" s="159"/>
      <c r="M29" s="160"/>
      <c r="N29" s="159"/>
      <c r="O29" s="259"/>
      <c r="P29" s="190"/>
      <c r="Q29" s="160"/>
      <c r="R29" s="159"/>
      <c r="S29" s="160"/>
      <c r="T29" s="159"/>
      <c r="U29" s="160"/>
      <c r="V29" s="246" t="s">
        <v>3</v>
      </c>
      <c r="W29" s="247"/>
      <c r="X29" s="201"/>
      <c r="Y29" s="159"/>
      <c r="Z29" s="201"/>
      <c r="AA29" s="183"/>
      <c r="AB29" s="183"/>
      <c r="AC29" s="159"/>
      <c r="AD29" s="183"/>
      <c r="AE29" s="159"/>
      <c r="AF29" s="201"/>
      <c r="AG29" s="183"/>
      <c r="AH29" s="160"/>
      <c r="AI29" s="183"/>
      <c r="AJ29" s="183"/>
      <c r="AK29" s="183"/>
      <c r="AL29" s="141" t="s">
        <v>57</v>
      </c>
      <c r="AM29" s="142"/>
      <c r="AN29" s="201"/>
      <c r="AO29" s="183"/>
      <c r="AP29" s="183"/>
      <c r="AQ29" s="159"/>
      <c r="AR29" s="183"/>
      <c r="AS29" s="159"/>
      <c r="AT29" s="201"/>
      <c r="AU29" s="183"/>
      <c r="AV29" s="160"/>
      <c r="AW29" s="183"/>
      <c r="AX29" s="183"/>
      <c r="AY29" s="183"/>
      <c r="AZ29" s="141" t="s">
        <v>57</v>
      </c>
      <c r="BA29" s="142"/>
      <c r="BB29" s="4"/>
      <c r="BC29" s="4"/>
      <c r="BD29" s="4"/>
      <c r="BE29" s="4"/>
      <c r="BF29" s="4"/>
    </row>
    <row r="30" spans="1:62" ht="12.75" customHeight="1" x14ac:dyDescent="0.15">
      <c r="A30" s="4"/>
      <c r="B30" s="230"/>
      <c r="C30" s="231"/>
      <c r="D30" s="231"/>
      <c r="E30" s="231"/>
      <c r="F30" s="231"/>
      <c r="G30" s="232"/>
      <c r="H30" s="191"/>
      <c r="I30" s="253"/>
      <c r="J30" s="191"/>
      <c r="K30" s="162"/>
      <c r="L30" s="161"/>
      <c r="M30" s="162"/>
      <c r="N30" s="161"/>
      <c r="O30" s="260"/>
      <c r="P30" s="191"/>
      <c r="Q30" s="162"/>
      <c r="R30" s="161"/>
      <c r="S30" s="162"/>
      <c r="T30" s="161"/>
      <c r="U30" s="162"/>
      <c r="V30" s="248"/>
      <c r="W30" s="249"/>
      <c r="X30" s="202"/>
      <c r="Y30" s="161"/>
      <c r="Z30" s="202"/>
      <c r="AA30" s="184"/>
      <c r="AB30" s="184"/>
      <c r="AC30" s="161"/>
      <c r="AD30" s="184"/>
      <c r="AE30" s="161"/>
      <c r="AF30" s="202"/>
      <c r="AG30" s="184"/>
      <c r="AH30" s="162"/>
      <c r="AI30" s="184"/>
      <c r="AJ30" s="184"/>
      <c r="AK30" s="184"/>
      <c r="AL30" s="143"/>
      <c r="AM30" s="144"/>
      <c r="AN30" s="202"/>
      <c r="AO30" s="184"/>
      <c r="AP30" s="184"/>
      <c r="AQ30" s="161"/>
      <c r="AR30" s="184"/>
      <c r="AS30" s="161"/>
      <c r="AT30" s="202"/>
      <c r="AU30" s="184"/>
      <c r="AV30" s="162"/>
      <c r="AW30" s="184"/>
      <c r="AX30" s="184"/>
      <c r="AY30" s="184"/>
      <c r="AZ30" s="143"/>
      <c r="BA30" s="144"/>
      <c r="BB30" s="4"/>
      <c r="BC30" s="4"/>
      <c r="BD30" s="4"/>
      <c r="BE30" s="4"/>
      <c r="BF30" s="4"/>
    </row>
    <row r="31" spans="1:62" ht="12.75" customHeight="1" x14ac:dyDescent="0.15">
      <c r="A31" s="4"/>
      <c r="B31" s="230"/>
      <c r="C31" s="231"/>
      <c r="D31" s="231"/>
      <c r="E31" s="231"/>
      <c r="F31" s="231"/>
      <c r="G31" s="232"/>
      <c r="H31" s="192"/>
      <c r="I31" s="254"/>
      <c r="J31" s="192"/>
      <c r="K31" s="164"/>
      <c r="L31" s="163"/>
      <c r="M31" s="164"/>
      <c r="N31" s="163"/>
      <c r="O31" s="261"/>
      <c r="P31" s="192"/>
      <c r="Q31" s="164"/>
      <c r="R31" s="163"/>
      <c r="S31" s="164"/>
      <c r="T31" s="163"/>
      <c r="U31" s="164"/>
      <c r="V31" s="250"/>
      <c r="W31" s="251"/>
      <c r="X31" s="202"/>
      <c r="Y31" s="161"/>
      <c r="Z31" s="202"/>
      <c r="AA31" s="184"/>
      <c r="AB31" s="184"/>
      <c r="AC31" s="161"/>
      <c r="AD31" s="184"/>
      <c r="AE31" s="161"/>
      <c r="AF31" s="202"/>
      <c r="AG31" s="184"/>
      <c r="AH31" s="162"/>
      <c r="AI31" s="184"/>
      <c r="AJ31" s="184"/>
      <c r="AK31" s="184"/>
      <c r="AL31" s="143"/>
      <c r="AM31" s="144"/>
      <c r="AN31" s="202"/>
      <c r="AO31" s="184"/>
      <c r="AP31" s="184"/>
      <c r="AQ31" s="161"/>
      <c r="AR31" s="184"/>
      <c r="AS31" s="161"/>
      <c r="AT31" s="202"/>
      <c r="AU31" s="184"/>
      <c r="AV31" s="162"/>
      <c r="AW31" s="184"/>
      <c r="AX31" s="184"/>
      <c r="AY31" s="184"/>
      <c r="AZ31" s="143"/>
      <c r="BA31" s="144"/>
      <c r="BB31" s="4"/>
      <c r="BC31" s="4"/>
      <c r="BD31" s="4"/>
      <c r="BE31" s="4"/>
      <c r="BF31" s="4"/>
    </row>
    <row r="32" spans="1:62" ht="17.25" customHeight="1" x14ac:dyDescent="0.15">
      <c r="A32" s="4"/>
      <c r="B32" s="138"/>
      <c r="C32" s="139"/>
      <c r="D32" s="139"/>
      <c r="E32" s="139"/>
      <c r="F32" s="139"/>
      <c r="G32" s="140"/>
      <c r="H32" s="243" t="s">
        <v>16</v>
      </c>
      <c r="I32" s="244"/>
      <c r="J32" s="245"/>
      <c r="K32" s="245"/>
      <c r="L32" s="209"/>
      <c r="M32" s="209"/>
      <c r="N32" s="209"/>
      <c r="O32" s="234"/>
      <c r="P32" s="208"/>
      <c r="Q32" s="209"/>
      <c r="R32" s="209"/>
      <c r="S32" s="209"/>
      <c r="T32" s="209"/>
      <c r="U32" s="234"/>
      <c r="V32" s="235" t="s">
        <v>18</v>
      </c>
      <c r="W32" s="236"/>
      <c r="X32" s="203"/>
      <c r="Y32" s="186"/>
      <c r="Z32" s="203"/>
      <c r="AA32" s="185"/>
      <c r="AB32" s="185"/>
      <c r="AC32" s="186"/>
      <c r="AD32" s="185"/>
      <c r="AE32" s="186"/>
      <c r="AF32" s="203"/>
      <c r="AG32" s="185"/>
      <c r="AH32" s="205"/>
      <c r="AI32" s="185"/>
      <c r="AJ32" s="185"/>
      <c r="AK32" s="185"/>
      <c r="AL32" s="145"/>
      <c r="AM32" s="146"/>
      <c r="AN32" s="203"/>
      <c r="AO32" s="185"/>
      <c r="AP32" s="185"/>
      <c r="AQ32" s="186"/>
      <c r="AR32" s="185"/>
      <c r="AS32" s="186"/>
      <c r="AT32" s="203"/>
      <c r="AU32" s="185"/>
      <c r="AV32" s="205"/>
      <c r="AW32" s="185"/>
      <c r="AX32" s="185"/>
      <c r="AY32" s="185"/>
      <c r="AZ32" s="145"/>
      <c r="BA32" s="146"/>
      <c r="BB32" s="4"/>
      <c r="BC32" s="4"/>
      <c r="BD32" s="4"/>
      <c r="BE32" s="4"/>
      <c r="BF32" s="4"/>
    </row>
    <row r="33" spans="1:58" ht="9.7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</row>
    <row r="34" spans="1:58" ht="15.75" customHeight="1" x14ac:dyDescent="0.15">
      <c r="A34" s="4"/>
      <c r="B34" s="293" t="s">
        <v>53</v>
      </c>
      <c r="C34" s="294"/>
      <c r="D34" s="294"/>
      <c r="E34" s="294"/>
      <c r="F34" s="294"/>
      <c r="G34" s="295"/>
      <c r="H34" s="237" t="s">
        <v>41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62" t="s">
        <v>42</v>
      </c>
      <c r="Y34" s="238"/>
      <c r="Z34" s="238"/>
      <c r="AA34" s="238"/>
      <c r="AB34" s="238"/>
      <c r="AC34" s="238"/>
      <c r="AD34" s="238"/>
      <c r="AE34" s="238"/>
      <c r="AF34" s="238"/>
      <c r="AG34" s="238"/>
      <c r="AH34" s="238"/>
      <c r="AI34" s="238"/>
      <c r="AJ34" s="238"/>
      <c r="AK34" s="238"/>
      <c r="AL34" s="238"/>
      <c r="AM34" s="239"/>
      <c r="AN34" s="53" t="s">
        <v>40</v>
      </c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157"/>
      <c r="BB34" s="4"/>
      <c r="BC34" s="4"/>
      <c r="BD34" s="4"/>
      <c r="BE34" s="4"/>
      <c r="BF34" s="4"/>
    </row>
    <row r="35" spans="1:58" ht="15.75" customHeight="1" x14ac:dyDescent="0.15">
      <c r="A35" s="4"/>
      <c r="B35" s="296"/>
      <c r="C35" s="297"/>
      <c r="D35" s="297"/>
      <c r="E35" s="297"/>
      <c r="F35" s="297"/>
      <c r="G35" s="298"/>
      <c r="H35" s="240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0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2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158"/>
      <c r="BB35" s="4"/>
      <c r="BC35" s="4"/>
      <c r="BD35" s="4"/>
      <c r="BE35" s="4"/>
      <c r="BF35" s="4"/>
    </row>
    <row r="36" spans="1:58" ht="15.75" customHeight="1" x14ac:dyDescent="0.15">
      <c r="A36" s="4"/>
      <c r="B36" s="296"/>
      <c r="C36" s="297"/>
      <c r="D36" s="297"/>
      <c r="E36" s="297"/>
      <c r="F36" s="297"/>
      <c r="G36" s="298"/>
      <c r="H36" s="272" t="s">
        <v>65</v>
      </c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4"/>
      <c r="X36" s="281" t="s">
        <v>66</v>
      </c>
      <c r="Y36" s="282"/>
      <c r="Z36" s="282"/>
      <c r="AA36" s="282"/>
      <c r="AB36" s="282"/>
      <c r="AC36" s="282"/>
      <c r="AD36" s="282"/>
      <c r="AE36" s="282"/>
      <c r="AF36" s="282"/>
      <c r="AG36" s="282"/>
      <c r="AH36" s="282"/>
      <c r="AI36" s="282"/>
      <c r="AJ36" s="282"/>
      <c r="AK36" s="282"/>
      <c r="AL36" s="282"/>
      <c r="AM36" s="283"/>
      <c r="AN36" s="281" t="s">
        <v>64</v>
      </c>
      <c r="AO36" s="282"/>
      <c r="AP36" s="282"/>
      <c r="AQ36" s="282"/>
      <c r="AR36" s="282"/>
      <c r="AS36" s="282"/>
      <c r="AT36" s="282"/>
      <c r="AU36" s="282"/>
      <c r="AV36" s="282"/>
      <c r="AW36" s="282"/>
      <c r="AX36" s="282"/>
      <c r="AY36" s="282"/>
      <c r="AZ36" s="282"/>
      <c r="BA36" s="283"/>
      <c r="BB36" s="4"/>
      <c r="BC36" s="4"/>
      <c r="BD36" s="4"/>
      <c r="BE36" s="4"/>
      <c r="BF36" s="4"/>
    </row>
    <row r="37" spans="1:58" ht="15.75" customHeight="1" x14ac:dyDescent="0.15">
      <c r="A37" s="4"/>
      <c r="B37" s="296"/>
      <c r="C37" s="297"/>
      <c r="D37" s="297"/>
      <c r="E37" s="297"/>
      <c r="F37" s="297"/>
      <c r="G37" s="298"/>
      <c r="H37" s="275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7"/>
      <c r="X37" s="284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6"/>
      <c r="AN37" s="284"/>
      <c r="AO37" s="290"/>
      <c r="AP37" s="290"/>
      <c r="AQ37" s="290"/>
      <c r="AR37" s="290"/>
      <c r="AS37" s="290"/>
      <c r="AT37" s="290"/>
      <c r="AU37" s="290"/>
      <c r="AV37" s="290"/>
      <c r="AW37" s="290"/>
      <c r="AX37" s="290"/>
      <c r="AY37" s="290"/>
      <c r="AZ37" s="290"/>
      <c r="BA37" s="286"/>
      <c r="BB37" s="4"/>
      <c r="BC37" s="4"/>
      <c r="BD37" s="4"/>
      <c r="BE37" s="4"/>
      <c r="BF37" s="4"/>
    </row>
    <row r="38" spans="1:58" ht="15.75" customHeight="1" x14ac:dyDescent="0.15">
      <c r="A38" s="4"/>
      <c r="B38" s="296"/>
      <c r="C38" s="297"/>
      <c r="D38" s="297"/>
      <c r="E38" s="297"/>
      <c r="F38" s="297"/>
      <c r="G38" s="298"/>
      <c r="H38" s="275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7"/>
      <c r="X38" s="284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6"/>
      <c r="AN38" s="284"/>
      <c r="AO38" s="290"/>
      <c r="AP38" s="290"/>
      <c r="AQ38" s="290"/>
      <c r="AR38" s="290"/>
      <c r="AS38" s="290"/>
      <c r="AT38" s="290"/>
      <c r="AU38" s="290"/>
      <c r="AV38" s="290"/>
      <c r="AW38" s="290"/>
      <c r="AX38" s="290"/>
      <c r="AY38" s="290"/>
      <c r="AZ38" s="290"/>
      <c r="BA38" s="286"/>
      <c r="BB38" s="4"/>
      <c r="BC38" s="4"/>
      <c r="BD38" s="4"/>
      <c r="BE38" s="4"/>
      <c r="BF38" s="4"/>
    </row>
    <row r="39" spans="1:58" ht="15.75" customHeight="1" x14ac:dyDescent="0.15">
      <c r="A39" s="4"/>
      <c r="B39" s="299"/>
      <c r="C39" s="300"/>
      <c r="D39" s="300"/>
      <c r="E39" s="300"/>
      <c r="F39" s="300"/>
      <c r="G39" s="301"/>
      <c r="H39" s="275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7"/>
      <c r="X39" s="284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6"/>
      <c r="AN39" s="284"/>
      <c r="AO39" s="290"/>
      <c r="AP39" s="290"/>
      <c r="AQ39" s="290"/>
      <c r="AR39" s="290"/>
      <c r="AS39" s="290"/>
      <c r="AT39" s="290"/>
      <c r="AU39" s="290"/>
      <c r="AV39" s="290"/>
      <c r="AW39" s="290"/>
      <c r="AX39" s="290"/>
      <c r="AY39" s="290"/>
      <c r="AZ39" s="290"/>
      <c r="BA39" s="286"/>
      <c r="BB39" s="4"/>
      <c r="BC39" s="4"/>
      <c r="BD39" s="4"/>
      <c r="BE39" s="4"/>
      <c r="BF39" s="4"/>
    </row>
    <row r="40" spans="1:58" ht="15.75" customHeight="1" x14ac:dyDescent="0.15">
      <c r="A40" s="4"/>
      <c r="B40" s="299"/>
      <c r="C40" s="300"/>
      <c r="D40" s="300"/>
      <c r="E40" s="300"/>
      <c r="F40" s="300"/>
      <c r="G40" s="301"/>
      <c r="H40" s="275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7"/>
      <c r="X40" s="284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6"/>
      <c r="AN40" s="284"/>
      <c r="AO40" s="290"/>
      <c r="AP40" s="290"/>
      <c r="AQ40" s="290"/>
      <c r="AR40" s="290"/>
      <c r="AS40" s="290"/>
      <c r="AT40" s="290"/>
      <c r="AU40" s="290"/>
      <c r="AV40" s="290"/>
      <c r="AW40" s="290"/>
      <c r="AX40" s="290"/>
      <c r="AY40" s="290"/>
      <c r="AZ40" s="290"/>
      <c r="BA40" s="286"/>
      <c r="BB40" s="4"/>
      <c r="BC40" s="4"/>
      <c r="BD40" s="4"/>
      <c r="BE40" s="4"/>
      <c r="BF40" s="4"/>
    </row>
    <row r="41" spans="1:58" ht="15.75" customHeight="1" x14ac:dyDescent="0.15">
      <c r="A41" s="4"/>
      <c r="B41" s="299"/>
      <c r="C41" s="300"/>
      <c r="D41" s="300"/>
      <c r="E41" s="300"/>
      <c r="F41" s="300"/>
      <c r="G41" s="301"/>
      <c r="H41" s="275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7"/>
      <c r="X41" s="284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6"/>
      <c r="AN41" s="284"/>
      <c r="AO41" s="290"/>
      <c r="AP41" s="290"/>
      <c r="AQ41" s="290"/>
      <c r="AR41" s="290"/>
      <c r="AS41" s="290"/>
      <c r="AT41" s="290"/>
      <c r="AU41" s="290"/>
      <c r="AV41" s="290"/>
      <c r="AW41" s="290"/>
      <c r="AX41" s="290"/>
      <c r="AY41" s="290"/>
      <c r="AZ41" s="290"/>
      <c r="BA41" s="286"/>
      <c r="BB41" s="4"/>
      <c r="BC41" s="4"/>
      <c r="BD41" s="4"/>
      <c r="BE41" s="4"/>
      <c r="BF41" s="4"/>
    </row>
    <row r="42" spans="1:58" ht="42" customHeight="1" x14ac:dyDescent="0.15">
      <c r="A42" s="4"/>
      <c r="B42" s="302"/>
      <c r="C42" s="303"/>
      <c r="D42" s="303"/>
      <c r="E42" s="303"/>
      <c r="F42" s="303"/>
      <c r="G42" s="304"/>
      <c r="H42" s="278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80"/>
      <c r="X42" s="287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88"/>
      <c r="AM42" s="289"/>
      <c r="AN42" s="287"/>
      <c r="AO42" s="288"/>
      <c r="AP42" s="288"/>
      <c r="AQ42" s="288"/>
      <c r="AR42" s="288"/>
      <c r="AS42" s="288"/>
      <c r="AT42" s="288"/>
      <c r="AU42" s="288"/>
      <c r="AV42" s="288"/>
      <c r="AW42" s="288"/>
      <c r="AX42" s="288"/>
      <c r="AY42" s="288"/>
      <c r="AZ42" s="288"/>
      <c r="BA42" s="289"/>
      <c r="BB42" s="4"/>
      <c r="BC42" s="4"/>
      <c r="BD42" s="4"/>
      <c r="BE42" s="4"/>
      <c r="BF42" s="4"/>
    </row>
    <row r="43" spans="1:58" ht="15.75" customHeight="1" x14ac:dyDescent="0.15">
      <c r="A43" s="4"/>
      <c r="B43" s="305" t="s">
        <v>54</v>
      </c>
      <c r="C43" s="306"/>
      <c r="D43" s="306"/>
      <c r="E43" s="306"/>
      <c r="F43" s="306"/>
      <c r="G43" s="307"/>
      <c r="H43" s="291" t="s">
        <v>59</v>
      </c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263" t="s">
        <v>63</v>
      </c>
      <c r="AO43" s="264"/>
      <c r="AP43" s="264"/>
      <c r="AQ43" s="264"/>
      <c r="AR43" s="264"/>
      <c r="AS43" s="264"/>
      <c r="AT43" s="264"/>
      <c r="AU43" s="264"/>
      <c r="AV43" s="264"/>
      <c r="AW43" s="264"/>
      <c r="AX43" s="264"/>
      <c r="AY43" s="264"/>
      <c r="AZ43" s="264"/>
      <c r="BA43" s="265"/>
      <c r="BB43" s="4"/>
      <c r="BC43" s="4"/>
      <c r="BD43" s="4"/>
      <c r="BE43" s="4"/>
      <c r="BF43" s="4"/>
    </row>
    <row r="44" spans="1:58" ht="15.75" customHeight="1" x14ac:dyDescent="0.15">
      <c r="A44" s="4"/>
      <c r="B44" s="308"/>
      <c r="C44" s="309"/>
      <c r="D44" s="309"/>
      <c r="E44" s="309"/>
      <c r="F44" s="309"/>
      <c r="G44" s="310"/>
      <c r="H44" s="291"/>
      <c r="I44" s="292"/>
      <c r="J44" s="292"/>
      <c r="K44" s="292"/>
      <c r="L44" s="292"/>
      <c r="M44" s="292"/>
      <c r="N44" s="292"/>
      <c r="O44" s="292"/>
      <c r="P44" s="292"/>
      <c r="Q44" s="292"/>
      <c r="R44" s="292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266"/>
      <c r="AO44" s="267"/>
      <c r="AP44" s="267"/>
      <c r="AQ44" s="267"/>
      <c r="AR44" s="267"/>
      <c r="AS44" s="267"/>
      <c r="AT44" s="267"/>
      <c r="AU44" s="267"/>
      <c r="AV44" s="267"/>
      <c r="AW44" s="267"/>
      <c r="AX44" s="267"/>
      <c r="AY44" s="267"/>
      <c r="AZ44" s="267"/>
      <c r="BA44" s="268"/>
      <c r="BB44" s="4"/>
      <c r="BC44" s="4"/>
      <c r="BD44" s="4"/>
      <c r="BE44" s="4"/>
      <c r="BF44" s="4"/>
    </row>
    <row r="45" spans="1:58" ht="9.6" customHeight="1" x14ac:dyDescent="0.15">
      <c r="A45" s="4"/>
      <c r="B45" s="308"/>
      <c r="C45" s="309"/>
      <c r="D45" s="309"/>
      <c r="E45" s="309"/>
      <c r="F45" s="309"/>
      <c r="G45" s="310"/>
      <c r="H45" s="179" t="s">
        <v>58</v>
      </c>
      <c r="I45" s="180"/>
      <c r="J45" s="180"/>
      <c r="K45" s="180"/>
      <c r="L45" s="180"/>
      <c r="M45" s="180"/>
      <c r="N45" s="180"/>
      <c r="O45" s="180"/>
      <c r="P45" s="96"/>
      <c r="Q45" s="96"/>
      <c r="R45" s="96"/>
      <c r="S45" s="315" t="s">
        <v>60</v>
      </c>
      <c r="T45" s="315"/>
      <c r="U45" s="96" t="s">
        <v>61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269"/>
      <c r="AO45" s="269"/>
      <c r="AP45" s="269"/>
      <c r="AQ45" s="269"/>
      <c r="AR45" s="269"/>
      <c r="AS45" s="269"/>
      <c r="AT45" s="269"/>
      <c r="AU45" s="269"/>
      <c r="AV45" s="269"/>
      <c r="AW45" s="269"/>
      <c r="AX45" s="269"/>
      <c r="AY45" s="269"/>
      <c r="AZ45" s="269"/>
      <c r="BA45" s="268"/>
      <c r="BB45" s="4"/>
      <c r="BC45" s="4"/>
      <c r="BD45" s="4"/>
      <c r="BE45" s="4"/>
      <c r="BF45" s="4"/>
    </row>
    <row r="46" spans="1:58" ht="9.6" customHeight="1" x14ac:dyDescent="0.15">
      <c r="A46" s="4"/>
      <c r="B46" s="308"/>
      <c r="C46" s="309"/>
      <c r="D46" s="309"/>
      <c r="E46" s="309"/>
      <c r="F46" s="309"/>
      <c r="G46" s="310"/>
      <c r="H46" s="179"/>
      <c r="I46" s="180"/>
      <c r="J46" s="180"/>
      <c r="K46" s="180"/>
      <c r="L46" s="180"/>
      <c r="M46" s="180"/>
      <c r="N46" s="180"/>
      <c r="O46" s="180"/>
      <c r="P46" s="314"/>
      <c r="Q46" s="314"/>
      <c r="R46" s="314"/>
      <c r="S46" s="315"/>
      <c r="T46" s="315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269"/>
      <c r="AO46" s="269"/>
      <c r="AP46" s="269"/>
      <c r="AQ46" s="269"/>
      <c r="AR46" s="269"/>
      <c r="AS46" s="269"/>
      <c r="AT46" s="269"/>
      <c r="AU46" s="269"/>
      <c r="AV46" s="269"/>
      <c r="AW46" s="269"/>
      <c r="AX46" s="269"/>
      <c r="AY46" s="269"/>
      <c r="AZ46" s="269"/>
      <c r="BA46" s="268"/>
      <c r="BB46" s="4"/>
      <c r="BC46" s="4"/>
      <c r="BD46" s="4"/>
      <c r="BE46" s="4"/>
      <c r="BF46" s="4"/>
    </row>
    <row r="47" spans="1:58" ht="9.6" customHeight="1" x14ac:dyDescent="0.15">
      <c r="A47" s="4"/>
      <c r="B47" s="311"/>
      <c r="C47" s="312"/>
      <c r="D47" s="312"/>
      <c r="E47" s="312"/>
      <c r="F47" s="312"/>
      <c r="G47" s="313"/>
      <c r="H47" s="193"/>
      <c r="I47" s="194"/>
      <c r="J47" s="194"/>
      <c r="K47" s="194"/>
      <c r="L47" s="194"/>
      <c r="M47" s="194"/>
      <c r="N47" s="194"/>
      <c r="O47" s="194"/>
      <c r="P47" s="11"/>
      <c r="Q47" s="11"/>
      <c r="R47" s="11"/>
      <c r="S47" s="316"/>
      <c r="T47" s="316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270"/>
      <c r="AO47" s="270"/>
      <c r="AP47" s="270"/>
      <c r="AQ47" s="270"/>
      <c r="AR47" s="270"/>
      <c r="AS47" s="270"/>
      <c r="AT47" s="270"/>
      <c r="AU47" s="270"/>
      <c r="AV47" s="270"/>
      <c r="AW47" s="270"/>
      <c r="AX47" s="270"/>
      <c r="AY47" s="270"/>
      <c r="AZ47" s="270"/>
      <c r="BA47" s="271"/>
      <c r="BB47" s="4"/>
      <c r="BC47" s="4"/>
      <c r="BD47" s="4"/>
      <c r="BE47" s="4"/>
      <c r="BF47" s="4"/>
    </row>
    <row r="48" spans="1:58" ht="9.7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</row>
    <row r="49" spans="1:58" ht="22.5" customHeight="1" x14ac:dyDescent="0.15">
      <c r="A49" s="4"/>
      <c r="B49" s="29" t="s">
        <v>12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</row>
    <row r="50" spans="1:58" ht="19.5" customHeight="1" x14ac:dyDescent="0.15">
      <c r="A50" s="4"/>
      <c r="B50" s="130" t="s">
        <v>11</v>
      </c>
      <c r="C50" s="130"/>
      <c r="D50" s="130"/>
      <c r="E50" s="130"/>
      <c r="F50" s="130"/>
      <c r="G50" s="130"/>
      <c r="H50" s="151" t="s">
        <v>9</v>
      </c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6"/>
      <c r="T50" s="151" t="s">
        <v>10</v>
      </c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3"/>
      <c r="AI50" s="117" t="s">
        <v>55</v>
      </c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9"/>
      <c r="AU50" s="166" t="s">
        <v>56</v>
      </c>
      <c r="AV50" s="166"/>
      <c r="AW50" s="166"/>
      <c r="AX50" s="166"/>
      <c r="AY50" s="166"/>
      <c r="AZ50" s="166"/>
      <c r="BA50" s="167"/>
      <c r="BB50" s="4"/>
      <c r="BC50" s="4"/>
      <c r="BD50" s="4"/>
      <c r="BE50" s="4"/>
      <c r="BF50" s="4"/>
    </row>
    <row r="51" spans="1:58" ht="19.5" customHeight="1" x14ac:dyDescent="0.15">
      <c r="A51" s="4"/>
      <c r="B51" s="130"/>
      <c r="C51" s="130"/>
      <c r="D51" s="130"/>
      <c r="E51" s="130"/>
      <c r="F51" s="130"/>
      <c r="G51" s="130"/>
      <c r="H51" s="197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9"/>
      <c r="T51" s="154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6"/>
      <c r="AI51" s="120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2"/>
      <c r="AU51" s="168"/>
      <c r="AV51" s="168"/>
      <c r="AW51" s="168"/>
      <c r="AX51" s="168"/>
      <c r="AY51" s="168"/>
      <c r="AZ51" s="168"/>
      <c r="BA51" s="169"/>
      <c r="BB51" s="4"/>
      <c r="BC51" s="4"/>
      <c r="BD51" s="4"/>
      <c r="BE51" s="4"/>
      <c r="BF51" s="4"/>
    </row>
    <row r="52" spans="1:58" ht="19.5" customHeight="1" x14ac:dyDescent="0.15">
      <c r="A52" s="4"/>
      <c r="B52" s="130" t="s">
        <v>4</v>
      </c>
      <c r="C52" s="130"/>
      <c r="D52" s="130"/>
      <c r="E52" s="130"/>
      <c r="F52" s="130"/>
      <c r="G52" s="130"/>
      <c r="H52" s="187"/>
      <c r="I52" s="187"/>
      <c r="J52" s="187"/>
      <c r="K52" s="53" t="s">
        <v>0</v>
      </c>
      <c r="L52" s="53"/>
      <c r="M52" s="53"/>
      <c r="N52" s="187"/>
      <c r="O52" s="187"/>
      <c r="P52" s="187"/>
      <c r="Q52" s="53" t="s">
        <v>2</v>
      </c>
      <c r="R52" s="53"/>
      <c r="S52" s="157"/>
      <c r="T52" s="31"/>
      <c r="U52" s="30"/>
      <c r="V52" s="30"/>
      <c r="W52" s="30"/>
      <c r="X52" s="30"/>
      <c r="Y52" s="9" t="s">
        <v>0</v>
      </c>
      <c r="Z52" s="9"/>
      <c r="AA52" s="9"/>
      <c r="AB52" s="30"/>
      <c r="AC52" s="30"/>
      <c r="AD52" s="30"/>
      <c r="AE52" s="30"/>
      <c r="AF52" s="9" t="s">
        <v>7</v>
      </c>
      <c r="AG52" s="9"/>
      <c r="AH52" s="10"/>
      <c r="AI52" s="170" t="s">
        <v>46</v>
      </c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2"/>
      <c r="AU52" s="165" t="s">
        <v>47</v>
      </c>
      <c r="AV52" s="57"/>
      <c r="AW52" s="57"/>
      <c r="AX52" s="57"/>
      <c r="AY52" s="57"/>
      <c r="AZ52" s="57"/>
      <c r="BA52" s="58"/>
      <c r="BB52" s="4"/>
      <c r="BC52" s="4"/>
      <c r="BD52" s="4"/>
      <c r="BE52" s="4"/>
      <c r="BF52" s="4"/>
    </row>
    <row r="53" spans="1:58" ht="19.5" customHeight="1" x14ac:dyDescent="0.15">
      <c r="A53" s="4"/>
      <c r="B53" s="130"/>
      <c r="C53" s="130"/>
      <c r="D53" s="130"/>
      <c r="E53" s="130"/>
      <c r="F53" s="130"/>
      <c r="G53" s="130"/>
      <c r="H53" s="188"/>
      <c r="I53" s="188"/>
      <c r="J53" s="188"/>
      <c r="K53" s="61"/>
      <c r="L53" s="61"/>
      <c r="M53" s="61"/>
      <c r="N53" s="188"/>
      <c r="O53" s="188"/>
      <c r="P53" s="188"/>
      <c r="Q53" s="61"/>
      <c r="R53" s="61"/>
      <c r="S53" s="158"/>
      <c r="T53" s="149" t="s">
        <v>8</v>
      </c>
      <c r="U53" s="150"/>
      <c r="V53" s="150"/>
      <c r="W53" s="150"/>
      <c r="X53" s="150"/>
      <c r="Y53" s="150"/>
      <c r="Z53" s="33"/>
      <c r="AA53" s="33"/>
      <c r="AB53" s="11" t="s">
        <v>0</v>
      </c>
      <c r="AC53" s="11"/>
      <c r="AD53" s="11"/>
      <c r="AE53" s="32"/>
      <c r="AF53" s="11" t="s">
        <v>37</v>
      </c>
      <c r="AG53" s="11"/>
      <c r="AH53" s="12"/>
      <c r="AI53" s="173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5"/>
      <c r="AU53" s="138"/>
      <c r="AV53" s="139"/>
      <c r="AW53" s="139"/>
      <c r="AX53" s="139"/>
      <c r="AY53" s="139"/>
      <c r="AZ53" s="139"/>
      <c r="BA53" s="140"/>
      <c r="BB53" s="4"/>
      <c r="BC53" s="4"/>
      <c r="BD53" s="4"/>
      <c r="BE53" s="4"/>
      <c r="BF53" s="4"/>
    </row>
    <row r="54" spans="1:58" ht="19.5" customHeight="1" x14ac:dyDescent="0.15">
      <c r="A54" s="4"/>
      <c r="B54" s="130" t="s">
        <v>5</v>
      </c>
      <c r="C54" s="130"/>
      <c r="D54" s="130"/>
      <c r="E54" s="130"/>
      <c r="F54" s="130"/>
      <c r="G54" s="130"/>
      <c r="H54" s="187"/>
      <c r="I54" s="187"/>
      <c r="J54" s="187"/>
      <c r="K54" s="53" t="s">
        <v>0</v>
      </c>
      <c r="L54" s="53"/>
      <c r="M54" s="53"/>
      <c r="N54" s="187"/>
      <c r="O54" s="187"/>
      <c r="P54" s="187"/>
      <c r="Q54" s="53" t="s">
        <v>2</v>
      </c>
      <c r="R54" s="53"/>
      <c r="S54" s="157"/>
      <c r="T54" s="31"/>
      <c r="U54" s="30"/>
      <c r="V54" s="30"/>
      <c r="W54" s="30"/>
      <c r="X54" s="30"/>
      <c r="Y54" s="9" t="s">
        <v>0</v>
      </c>
      <c r="Z54" s="9"/>
      <c r="AA54" s="9"/>
      <c r="AB54" s="30"/>
      <c r="AC54" s="30"/>
      <c r="AD54" s="30"/>
      <c r="AE54" s="30"/>
      <c r="AF54" s="9" t="s">
        <v>7</v>
      </c>
      <c r="AG54" s="9"/>
      <c r="AH54" s="10"/>
      <c r="AI54" s="13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8"/>
      <c r="AU54" s="165" t="s">
        <v>47</v>
      </c>
      <c r="AV54" s="57"/>
      <c r="AW54" s="57"/>
      <c r="AX54" s="57"/>
      <c r="AY54" s="57"/>
      <c r="AZ54" s="57"/>
      <c r="BA54" s="58"/>
      <c r="BB54" s="4"/>
      <c r="BC54" s="4"/>
      <c r="BD54" s="4"/>
      <c r="BE54" s="4"/>
      <c r="BF54" s="4"/>
    </row>
    <row r="55" spans="1:58" ht="19.5" customHeight="1" x14ac:dyDescent="0.15">
      <c r="A55" s="4"/>
      <c r="B55" s="130"/>
      <c r="C55" s="130"/>
      <c r="D55" s="130"/>
      <c r="E55" s="130"/>
      <c r="F55" s="130"/>
      <c r="G55" s="130"/>
      <c r="H55" s="188"/>
      <c r="I55" s="188"/>
      <c r="J55" s="188"/>
      <c r="K55" s="61"/>
      <c r="L55" s="61"/>
      <c r="M55" s="61"/>
      <c r="N55" s="188"/>
      <c r="O55" s="188"/>
      <c r="P55" s="188"/>
      <c r="Q55" s="61"/>
      <c r="R55" s="61"/>
      <c r="S55" s="158"/>
      <c r="T55" s="149" t="s">
        <v>8</v>
      </c>
      <c r="U55" s="150"/>
      <c r="V55" s="150"/>
      <c r="W55" s="150"/>
      <c r="X55" s="150"/>
      <c r="Y55" s="150"/>
      <c r="Z55" s="33"/>
      <c r="AA55" s="33"/>
      <c r="AB55" s="11" t="s">
        <v>0</v>
      </c>
      <c r="AC55" s="11"/>
      <c r="AD55" s="11"/>
      <c r="AE55" s="32"/>
      <c r="AF55" s="11" t="s">
        <v>37</v>
      </c>
      <c r="AG55" s="11"/>
      <c r="AH55" s="12"/>
      <c r="AI55" s="138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40"/>
      <c r="AU55" s="138"/>
      <c r="AV55" s="139"/>
      <c r="AW55" s="139"/>
      <c r="AX55" s="139"/>
      <c r="AY55" s="139"/>
      <c r="AZ55" s="139"/>
      <c r="BA55" s="140"/>
      <c r="BB55" s="4"/>
      <c r="BC55" s="4"/>
      <c r="BD55" s="4"/>
      <c r="BE55" s="4"/>
      <c r="BF55" s="4"/>
    </row>
    <row r="56" spans="1:58" ht="19.5" customHeight="1" x14ac:dyDescent="0.15">
      <c r="A56" s="4"/>
      <c r="B56" s="130" t="s">
        <v>6</v>
      </c>
      <c r="C56" s="130"/>
      <c r="D56" s="130"/>
      <c r="E56" s="130"/>
      <c r="F56" s="130"/>
      <c r="G56" s="130"/>
      <c r="H56" s="187"/>
      <c r="I56" s="187"/>
      <c r="J56" s="187"/>
      <c r="K56" s="53" t="s">
        <v>0</v>
      </c>
      <c r="L56" s="53"/>
      <c r="M56" s="53"/>
      <c r="N56" s="187"/>
      <c r="O56" s="187"/>
      <c r="P56" s="187"/>
      <c r="Q56" s="53" t="s">
        <v>2</v>
      </c>
      <c r="R56" s="53"/>
      <c r="S56" s="157"/>
      <c r="T56" s="31"/>
      <c r="U56" s="30"/>
      <c r="V56" s="30"/>
      <c r="W56" s="30"/>
      <c r="X56" s="30"/>
      <c r="Y56" s="9" t="s">
        <v>0</v>
      </c>
      <c r="Z56" s="9"/>
      <c r="AA56" s="9"/>
      <c r="AB56" s="30"/>
      <c r="AC56" s="30"/>
      <c r="AD56" s="30"/>
      <c r="AE56" s="30"/>
      <c r="AF56" s="9" t="s">
        <v>7</v>
      </c>
      <c r="AG56" s="9"/>
      <c r="AH56" s="10"/>
      <c r="AI56" s="9"/>
      <c r="AJ56" s="9"/>
      <c r="AK56" s="30"/>
      <c r="AL56" s="30"/>
      <c r="AM56" s="30"/>
      <c r="AN56" s="30"/>
      <c r="AO56" s="30"/>
      <c r="AP56" s="30"/>
      <c r="AQ56" s="9"/>
      <c r="AR56" s="9"/>
      <c r="AS56" s="30"/>
      <c r="AT56" s="30"/>
      <c r="AU56" s="30"/>
      <c r="AV56" s="30"/>
      <c r="AW56" s="30"/>
      <c r="AX56" s="30"/>
      <c r="AY56" s="9"/>
      <c r="AZ56" s="9"/>
      <c r="BA56" s="10"/>
      <c r="BB56" s="4"/>
      <c r="BC56" s="4"/>
      <c r="BD56" s="4"/>
      <c r="BE56" s="4"/>
      <c r="BF56" s="4"/>
    </row>
    <row r="57" spans="1:58" ht="19.5" customHeight="1" x14ac:dyDescent="0.15">
      <c r="A57" s="4"/>
      <c r="B57" s="130"/>
      <c r="C57" s="130"/>
      <c r="D57" s="130"/>
      <c r="E57" s="130"/>
      <c r="F57" s="130"/>
      <c r="G57" s="130"/>
      <c r="H57" s="188"/>
      <c r="I57" s="188"/>
      <c r="J57" s="188"/>
      <c r="K57" s="61"/>
      <c r="L57" s="61"/>
      <c r="M57" s="61"/>
      <c r="N57" s="188"/>
      <c r="O57" s="188"/>
      <c r="P57" s="188"/>
      <c r="Q57" s="61"/>
      <c r="R57" s="61"/>
      <c r="S57" s="158"/>
      <c r="T57" s="149" t="s">
        <v>8</v>
      </c>
      <c r="U57" s="150"/>
      <c r="V57" s="150"/>
      <c r="W57" s="150"/>
      <c r="X57" s="150"/>
      <c r="Y57" s="150"/>
      <c r="Z57" s="33"/>
      <c r="AA57" s="33"/>
      <c r="AB57" s="11" t="s">
        <v>0</v>
      </c>
      <c r="AC57" s="11"/>
      <c r="AD57" s="11"/>
      <c r="AE57" s="32"/>
      <c r="AF57" s="11" t="s">
        <v>37</v>
      </c>
      <c r="AG57" s="11"/>
      <c r="AH57" s="12"/>
      <c r="AI57" s="11"/>
      <c r="AJ57" s="11"/>
      <c r="AK57" s="22"/>
      <c r="AL57" s="22"/>
      <c r="AM57" s="22"/>
      <c r="AN57" s="22"/>
      <c r="AO57" s="22"/>
      <c r="AP57" s="22"/>
      <c r="AQ57" s="33"/>
      <c r="AR57" s="33"/>
      <c r="AS57" s="33"/>
      <c r="AT57" s="11"/>
      <c r="AU57" s="11"/>
      <c r="AV57" s="32"/>
      <c r="AW57" s="32"/>
      <c r="AX57" s="32"/>
      <c r="AY57" s="11"/>
      <c r="AZ57" s="11"/>
      <c r="BA57" s="12"/>
      <c r="BB57" s="4"/>
      <c r="BC57" s="4"/>
      <c r="BD57" s="4"/>
      <c r="BE57" s="4"/>
      <c r="BF57" s="4"/>
    </row>
    <row r="58" spans="1:58" ht="18.7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</row>
  </sheetData>
  <mergeCells count="275">
    <mergeCell ref="AN43:BA47"/>
    <mergeCell ref="S43:AM44"/>
    <mergeCell ref="AN34:BA35"/>
    <mergeCell ref="H36:W42"/>
    <mergeCell ref="X36:AM42"/>
    <mergeCell ref="AN36:BA42"/>
    <mergeCell ref="H43:R44"/>
    <mergeCell ref="X34:AM35"/>
    <mergeCell ref="B34:G42"/>
    <mergeCell ref="H34:W35"/>
    <mergeCell ref="B43:G47"/>
    <mergeCell ref="P45:R46"/>
    <mergeCell ref="S45:T47"/>
    <mergeCell ref="U45:AM47"/>
    <mergeCell ref="B27:G32"/>
    <mergeCell ref="R29:S31"/>
    <mergeCell ref="B24:G26"/>
    <mergeCell ref="T32:U32"/>
    <mergeCell ref="V32:W32"/>
    <mergeCell ref="H24:AD24"/>
    <mergeCell ref="H27:W28"/>
    <mergeCell ref="AB29:AC32"/>
    <mergeCell ref="X29:Y32"/>
    <mergeCell ref="K25:M26"/>
    <mergeCell ref="N25:P26"/>
    <mergeCell ref="H32:K32"/>
    <mergeCell ref="V29:W31"/>
    <mergeCell ref="L32:M32"/>
    <mergeCell ref="N32:O32"/>
    <mergeCell ref="H29:I31"/>
    <mergeCell ref="X25:AD26"/>
    <mergeCell ref="U25:W26"/>
    <mergeCell ref="N29:O31"/>
    <mergeCell ref="X27:AM28"/>
    <mergeCell ref="AL29:AM32"/>
    <mergeCell ref="AH29:AI32"/>
    <mergeCell ref="AJ29:AK32"/>
    <mergeCell ref="BL2:CF4"/>
    <mergeCell ref="AV16:AW16"/>
    <mergeCell ref="AX16:AY16"/>
    <mergeCell ref="AZ16:BA16"/>
    <mergeCell ref="BL6:CF7"/>
    <mergeCell ref="BL16:CF16"/>
    <mergeCell ref="BL11:CF12"/>
    <mergeCell ref="AX12:AY12"/>
    <mergeCell ref="AB4:AK5"/>
    <mergeCell ref="AF6:AG6"/>
    <mergeCell ref="AR6:AS6"/>
    <mergeCell ref="AT6:AU6"/>
    <mergeCell ref="AJ6:AK6"/>
    <mergeCell ref="AL6:AM6"/>
    <mergeCell ref="AN6:AO6"/>
    <mergeCell ref="AH6:AI6"/>
    <mergeCell ref="AV6:AW6"/>
    <mergeCell ref="AZ6:BA6"/>
    <mergeCell ref="AX6:AY6"/>
    <mergeCell ref="AX7:AY7"/>
    <mergeCell ref="AR19:AT19"/>
    <mergeCell ref="AO19:AQ19"/>
    <mergeCell ref="AT29:AU32"/>
    <mergeCell ref="AB19:AC19"/>
    <mergeCell ref="AJ16:AK16"/>
    <mergeCell ref="AW19:AY19"/>
    <mergeCell ref="AU19:AV19"/>
    <mergeCell ref="AF16:AG16"/>
    <mergeCell ref="AN12:AO12"/>
    <mergeCell ref="AN27:BA28"/>
    <mergeCell ref="AV29:AW32"/>
    <mergeCell ref="AN29:AO32"/>
    <mergeCell ref="Z29:AA32"/>
    <mergeCell ref="Q25:T26"/>
    <mergeCell ref="P32:Q32"/>
    <mergeCell ref="P29:Q31"/>
    <mergeCell ref="R32:S32"/>
    <mergeCell ref="T29:U31"/>
    <mergeCell ref="B56:G57"/>
    <mergeCell ref="K56:M57"/>
    <mergeCell ref="H56:J57"/>
    <mergeCell ref="B54:G55"/>
    <mergeCell ref="B52:G53"/>
    <mergeCell ref="R12:S12"/>
    <mergeCell ref="AL19:AM19"/>
    <mergeCell ref="P6:Q6"/>
    <mergeCell ref="R6:S6"/>
    <mergeCell ref="AB6:AC6"/>
    <mergeCell ref="T6:U6"/>
    <mergeCell ref="V6:W6"/>
    <mergeCell ref="Z6:AA6"/>
    <mergeCell ref="X6:Y6"/>
    <mergeCell ref="AJ15:AL15"/>
    <mergeCell ref="AH12:AI12"/>
    <mergeCell ref="I17:AT18"/>
    <mergeCell ref="J7:K7"/>
    <mergeCell ref="L7:M7"/>
    <mergeCell ref="B6:G7"/>
    <mergeCell ref="J6:K6"/>
    <mergeCell ref="L6:M6"/>
    <mergeCell ref="AN16:AO16"/>
    <mergeCell ref="AP16:AQ16"/>
    <mergeCell ref="AX21:BA21"/>
    <mergeCell ref="AN22:AP22"/>
    <mergeCell ref="AX23:BA23"/>
    <mergeCell ref="AN23:AQ23"/>
    <mergeCell ref="AP29:AQ32"/>
    <mergeCell ref="AR29:AS32"/>
    <mergeCell ref="T57:Y57"/>
    <mergeCell ref="N56:P57"/>
    <mergeCell ref="S15:T15"/>
    <mergeCell ref="V15:W15"/>
    <mergeCell ref="J15:Q15"/>
    <mergeCell ref="K52:M53"/>
    <mergeCell ref="Q56:S57"/>
    <mergeCell ref="Q54:S55"/>
    <mergeCell ref="H54:J55"/>
    <mergeCell ref="N54:P55"/>
    <mergeCell ref="N16:O16"/>
    <mergeCell ref="J29:K31"/>
    <mergeCell ref="H45:O47"/>
    <mergeCell ref="N52:P53"/>
    <mergeCell ref="H50:S51"/>
    <mergeCell ref="H52:J53"/>
    <mergeCell ref="Q23:AM23"/>
    <mergeCell ref="AX29:AY32"/>
    <mergeCell ref="N6:O6"/>
    <mergeCell ref="N8:Q8"/>
    <mergeCell ref="B50:G51"/>
    <mergeCell ref="H6:I6"/>
    <mergeCell ref="B11:G12"/>
    <mergeCell ref="B13:G15"/>
    <mergeCell ref="AI54:AT55"/>
    <mergeCell ref="AZ29:BA32"/>
    <mergeCell ref="W20:Z20"/>
    <mergeCell ref="AE24:BA24"/>
    <mergeCell ref="K54:M55"/>
    <mergeCell ref="T55:Y55"/>
    <mergeCell ref="T50:AH51"/>
    <mergeCell ref="T53:Y53"/>
    <mergeCell ref="Q52:S53"/>
    <mergeCell ref="L29:M31"/>
    <mergeCell ref="AU54:BA55"/>
    <mergeCell ref="AU50:BA51"/>
    <mergeCell ref="AU52:BA53"/>
    <mergeCell ref="S20:U20"/>
    <mergeCell ref="AI52:AT53"/>
    <mergeCell ref="AS23:AV23"/>
    <mergeCell ref="AN21:AQ21"/>
    <mergeCell ref="AS21:AV21"/>
    <mergeCell ref="AI50:AT51"/>
    <mergeCell ref="H16:I16"/>
    <mergeCell ref="J16:K16"/>
    <mergeCell ref="L16:M16"/>
    <mergeCell ref="H25:J26"/>
    <mergeCell ref="V7:W7"/>
    <mergeCell ref="AD7:AE7"/>
    <mergeCell ref="AF7:AG7"/>
    <mergeCell ref="J8:L8"/>
    <mergeCell ref="H11:I11"/>
    <mergeCell ref="J11:K11"/>
    <mergeCell ref="L11:M11"/>
    <mergeCell ref="J12:K12"/>
    <mergeCell ref="L12:M12"/>
    <mergeCell ref="H12:I12"/>
    <mergeCell ref="N12:O12"/>
    <mergeCell ref="P12:Q12"/>
    <mergeCell ref="X12:Y12"/>
    <mergeCell ref="V12:W12"/>
    <mergeCell ref="AD29:AE32"/>
    <mergeCell ref="AF29:AG32"/>
    <mergeCell ref="S19:T19"/>
    <mergeCell ref="V16:W16"/>
    <mergeCell ref="X16:Y16"/>
    <mergeCell ref="AW4:AY5"/>
    <mergeCell ref="AU4:AV5"/>
    <mergeCell ref="AL4:AO5"/>
    <mergeCell ref="P11:Q11"/>
    <mergeCell ref="AE25:BA26"/>
    <mergeCell ref="AM15:AN15"/>
    <mergeCell ref="Y15:Z15"/>
    <mergeCell ref="AB15:AC15"/>
    <mergeCell ref="AB11:AC11"/>
    <mergeCell ref="AD11:AE11"/>
    <mergeCell ref="AH8:AL8"/>
    <mergeCell ref="AD8:AG8"/>
    <mergeCell ref="P7:Q7"/>
    <mergeCell ref="R7:S7"/>
    <mergeCell ref="T7:U7"/>
    <mergeCell ref="AT7:AU7"/>
    <mergeCell ref="AT16:AU16"/>
    <mergeCell ref="AR16:AS16"/>
    <mergeCell ref="B1:AA4"/>
    <mergeCell ref="B5:AA5"/>
    <mergeCell ref="AB1:BA2"/>
    <mergeCell ref="AR4:AT5"/>
    <mergeCell ref="AP4:AQ5"/>
    <mergeCell ref="AZ4:BA5"/>
    <mergeCell ref="T12:U12"/>
    <mergeCell ref="AH15:AI15"/>
    <mergeCell ref="Z12:AA12"/>
    <mergeCell ref="AB12:AC12"/>
    <mergeCell ref="I13:AZ14"/>
    <mergeCell ref="AZ12:BA12"/>
    <mergeCell ref="AV12:AW12"/>
    <mergeCell ref="H7:I7"/>
    <mergeCell ref="B16:G16"/>
    <mergeCell ref="N7:O7"/>
    <mergeCell ref="B8:G10"/>
    <mergeCell ref="H8:I8"/>
    <mergeCell ref="R16:S16"/>
    <mergeCell ref="T16:U16"/>
    <mergeCell ref="AE15:AG15"/>
    <mergeCell ref="AL16:AM16"/>
    <mergeCell ref="AL12:AM12"/>
    <mergeCell ref="AM8:AN8"/>
    <mergeCell ref="AH7:AI7"/>
    <mergeCell ref="Z16:AA16"/>
    <mergeCell ref="AB16:AC16"/>
    <mergeCell ref="AD16:AE16"/>
    <mergeCell ref="AP12:AQ12"/>
    <mergeCell ref="AJ12:AK12"/>
    <mergeCell ref="AD6:AE6"/>
    <mergeCell ref="AG19:AH19"/>
    <mergeCell ref="R11:S11"/>
    <mergeCell ref="Z11:AA11"/>
    <mergeCell ref="AT12:AU12"/>
    <mergeCell ref="AR12:AS12"/>
    <mergeCell ref="AP11:AQ11"/>
    <mergeCell ref="AT11:AU11"/>
    <mergeCell ref="AO15:AQ15"/>
    <mergeCell ref="AR15:AS15"/>
    <mergeCell ref="AJ11:AK11"/>
    <mergeCell ref="AF11:AG11"/>
    <mergeCell ref="AH11:AI11"/>
    <mergeCell ref="AR11:AS11"/>
    <mergeCell ref="AN11:AO11"/>
    <mergeCell ref="AP7:AQ7"/>
    <mergeCell ref="AR7:AS7"/>
    <mergeCell ref="AP6:AQ6"/>
    <mergeCell ref="X7:Y7"/>
    <mergeCell ref="Z7:AA7"/>
    <mergeCell ref="AB7:AC7"/>
    <mergeCell ref="AJ7:AK7"/>
    <mergeCell ref="AF12:AG12"/>
    <mergeCell ref="AD12:AE12"/>
    <mergeCell ref="AZ7:BA7"/>
    <mergeCell ref="AL7:AM7"/>
    <mergeCell ref="AN7:AO7"/>
    <mergeCell ref="AV7:AW7"/>
    <mergeCell ref="AO8:AS8"/>
    <mergeCell ref="I9:AZ10"/>
    <mergeCell ref="T11:U11"/>
    <mergeCell ref="V11:W11"/>
    <mergeCell ref="X11:Y11"/>
    <mergeCell ref="AV8:AZ8"/>
    <mergeCell ref="AT8:AU8"/>
    <mergeCell ref="N11:O11"/>
    <mergeCell ref="AL11:AM11"/>
    <mergeCell ref="AX11:AY11"/>
    <mergeCell ref="AV11:AW11"/>
    <mergeCell ref="AZ11:BA11"/>
    <mergeCell ref="B20:G23"/>
    <mergeCell ref="H20:P21"/>
    <mergeCell ref="H22:P23"/>
    <mergeCell ref="Q20:R20"/>
    <mergeCell ref="Q21:AM21"/>
    <mergeCell ref="Q22:AM22"/>
    <mergeCell ref="AD19:AF19"/>
    <mergeCell ref="AH16:AI16"/>
    <mergeCell ref="AI19:AK19"/>
    <mergeCell ref="P19:Q19"/>
    <mergeCell ref="J19:N19"/>
    <mergeCell ref="B19:G19"/>
    <mergeCell ref="P16:Q16"/>
    <mergeCell ref="B17:G18"/>
    <mergeCell ref="V19:W19"/>
    <mergeCell ref="Y19:AA19"/>
  </mergeCells>
  <phoneticPr fontId="4"/>
  <dataValidations count="3">
    <dataValidation imeMode="fullKatakana" allowBlank="1" showInputMessage="1" showErrorMessage="1" sqref="BL6:CF7 BL11:CF12 BL16:CF16" xr:uid="{00000000-0002-0000-0000-000000000000}"/>
    <dataValidation imeMode="halfAlpha" allowBlank="1" showInputMessage="1" showErrorMessage="1" sqref="AL4:AO5 AR4:AT5 AW4:AY5 J8:L8 N8:Q8 AH8:AL8 AO8:AS8 AV8:AZ8 AE15:AG15 AJ15:AL15 AO15:AQ15 AS21:AV21 AX21:BA21 W20:Z20 H52:J57 N52:P57 AI52 T52:X52 AB52:AE52 Z53:AA53 AD19:AF19 Y19:AA19 AX23:BA23 AE53 T54:X54 AB54:AE54 Z55:AA55 AE55 S20:U20 AN21:AQ21 AS23:AV23 AN23:AQ23 AI54 Z57:AA57 AE57 AB56:AE56 AK56:AP56 AS56:AX56 AQ57:AS57 AV57:AX57 H27 H29:W30 H34 AO19:AQ19 AI19:AK19 T56:X56 X29:BA31" xr:uid="{00000000-0002-0000-0000-000001000000}"/>
    <dataValidation imeMode="hiragana" allowBlank="1" showInputMessage="1" showErrorMessage="1" sqref="H9:BA10 H13:BA14 H17:AT18 Q21 AE25:BA26 X25 H25 K25 Q25 N25 U25" xr:uid="{00000000-0002-0000-0000-000002000000}"/>
  </dataValidations>
  <pageMargins left="0.51181102362204722" right="0.19685039370078741" top="0.39370078740157483" bottom="0.19685039370078741" header="0.35433070866141736" footer="0.31496062992125984"/>
  <pageSetup paperSize="9" scale="85" orientation="portrait" horizontalDpi="240" verticalDpi="240" r:id="rId1"/>
  <headerFooter alignWithMargins="0"/>
  <rowBreaks count="1" manualBreakCount="1">
    <brk id="31" max="57" man="1"/>
  </rowBreaks>
  <colBreaks count="1" manualBreakCount="1">
    <brk id="21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借入申込書</vt:lpstr>
      <vt:lpstr>借入申込書!Print_Area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2014-05-27T05:23:31Z</dcterms:created>
  <dcterms:modified xsi:type="dcterms:W3CDTF">2024-01-17T09:28:21Z</dcterms:modified>
</cp:coreProperties>
</file>