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vr00101\SVR07201\04.福祉審査課\302.借入申込書\2020年度借入申込書\02_スプリンクラー借入申込書\"/>
    </mc:Choice>
  </mc:AlternateContent>
  <bookViews>
    <workbookView xWindow="-12" yWindow="-12" windowWidth="12012" windowHeight="10140" tabRatio="778" firstSheet="1" activeTab="1"/>
  </bookViews>
  <sheets>
    <sheet name="はじめに" sheetId="17" r:id="rId1"/>
    <sheet name="1-1借入申込者の概要" sheetId="15" r:id="rId2"/>
    <sheet name="1-2借入申込計画概要（１）" sheetId="18" state="hidden" r:id="rId3"/>
    <sheet name="1-2借入申込計画概要" sheetId="19" r:id="rId4"/>
    <sheet name="1-3借入申込書（積算内訳）" sheetId="20" r:id="rId5"/>
  </sheets>
  <definedNames>
    <definedName name="_xlnm.Print_Area" localSheetId="1">'1-1借入申込者の概要'!$B$2:$AH$50</definedName>
    <definedName name="_xlnm.Print_Area" localSheetId="3">'1-2借入申込計画概要'!$A$2:$AC$44</definedName>
    <definedName name="_xlnm.Print_Area" localSheetId="2">'1-2借入申込計画概要（１）'!$A$2:$S$17</definedName>
    <definedName name="_xlnm.Print_Area" localSheetId="4">'1-3借入申込書（積算内訳）'!$A$2:$W$58</definedName>
    <definedName name="_xlnm.Print_Area" localSheetId="0">はじめに!$A$1:$B$27</definedName>
  </definedNames>
  <calcPr calcId="162913"/>
</workbook>
</file>

<file path=xl/calcChain.xml><?xml version="1.0" encoding="utf-8"?>
<calcChain xmlns="http://schemas.openxmlformats.org/spreadsheetml/2006/main">
  <c r="J9" i="20" l="1"/>
  <c r="N10" i="20"/>
  <c r="N12" i="20"/>
  <c r="N11" i="20"/>
  <c r="J10" i="20"/>
  <c r="N9" i="20"/>
  <c r="J23" i="19" l="1"/>
  <c r="AF10" i="19" l="1"/>
  <c r="AF24" i="19"/>
  <c r="AF22" i="19"/>
  <c r="AF21" i="19"/>
  <c r="AF14" i="19"/>
  <c r="AF13" i="19"/>
  <c r="AF18" i="19"/>
  <c r="G42" i="20"/>
  <c r="B42" i="20"/>
  <c r="T36" i="20"/>
  <c r="J11" i="20" l="1"/>
  <c r="L24" i="20" s="1"/>
  <c r="J13" i="20"/>
  <c r="P24" i="20" s="1"/>
  <c r="N13" i="20" s="1"/>
  <c r="J14" i="20"/>
  <c r="T24" i="20" s="1"/>
  <c r="N14" i="20" s="1"/>
  <c r="J15" i="20"/>
  <c r="J16" i="20"/>
  <c r="J24" i="20"/>
  <c r="J25" i="20"/>
  <c r="J26" i="20"/>
  <c r="J27" i="20"/>
  <c r="J28" i="20"/>
  <c r="Y33" i="20"/>
  <c r="B34" i="20"/>
  <c r="O34" i="20"/>
  <c r="T34" i="20"/>
  <c r="Y34" i="20"/>
  <c r="Y35" i="20"/>
  <c r="B36" i="20"/>
  <c r="I36" i="20"/>
  <c r="Y36" i="20"/>
  <c r="Y37" i="20"/>
  <c r="L42" i="20"/>
  <c r="O42" i="20" s="1"/>
  <c r="R46" i="20"/>
  <c r="N49" i="20"/>
  <c r="R49" i="20"/>
  <c r="R51" i="20"/>
  <c r="R52" i="20" s="1"/>
  <c r="Z51" i="20"/>
  <c r="F50" i="20" s="1"/>
  <c r="Z52" i="20"/>
  <c r="F51" i="20" s="1"/>
  <c r="Z53" i="20"/>
  <c r="F52" i="20" s="1"/>
  <c r="N52" i="20" s="1"/>
  <c r="Z54" i="20"/>
  <c r="J51" i="20" s="1"/>
  <c r="B56" i="20"/>
  <c r="L56" i="20" s="1"/>
  <c r="G56" i="20"/>
  <c r="O56" i="20"/>
  <c r="T56" i="20"/>
  <c r="J15" i="19"/>
  <c r="N15" i="19"/>
  <c r="R15" i="19"/>
  <c r="U15" i="19"/>
  <c r="X15" i="19"/>
  <c r="AA15" i="19"/>
  <c r="N23" i="19"/>
  <c r="R23" i="19"/>
  <c r="U23" i="19"/>
  <c r="X23" i="19"/>
  <c r="AA23" i="19"/>
  <c r="I35" i="19"/>
  <c r="I15" i="19" l="1"/>
  <c r="I23" i="19"/>
  <c r="N51" i="20"/>
  <c r="J29" i="20"/>
  <c r="N15" i="20" s="1"/>
  <c r="G40" i="20"/>
  <c r="AA26" i="19"/>
  <c r="N26" i="19"/>
  <c r="AF15" i="19"/>
  <c r="X26" i="19"/>
  <c r="J26" i="19"/>
  <c r="I26" i="19" s="1"/>
  <c r="I27" i="19" s="1"/>
  <c r="R26" i="19"/>
  <c r="AF23" i="19"/>
  <c r="U26" i="19"/>
  <c r="J12" i="20"/>
  <c r="J18" i="20" s="1"/>
  <c r="N18" i="20" l="1"/>
  <c r="B40" i="20" s="1"/>
  <c r="L40" i="20" s="1"/>
  <c r="AF26" i="19"/>
  <c r="O40" i="20" l="1"/>
  <c r="T40" i="20" s="1"/>
  <c r="S10" i="20" l="1"/>
  <c r="T42" i="20"/>
</calcChain>
</file>

<file path=xl/comments1.xml><?xml version="1.0" encoding="utf-8"?>
<comments xmlns="http://schemas.openxmlformats.org/spreadsheetml/2006/main">
  <authors>
    <author>User</author>
  </authors>
  <commentList>
    <comment ref="J8" authorId="0" shapeId="0">
      <text>
        <r>
          <rPr>
            <sz val="9"/>
            <color indexed="81"/>
            <rFont val="MS P ゴシック"/>
            <family val="3"/>
            <charset val="128"/>
          </rPr>
          <t>独立行政法人福祉医療機構ホームページの金利情報に掲載している「福祉貸付利率表」にてご確認ください。</t>
        </r>
      </text>
    </comment>
    <comment ref="J16" authorId="0" shapeId="0">
      <text>
        <r>
          <rPr>
            <sz val="9"/>
            <color indexed="81"/>
            <rFont val="MS P ゴシック"/>
            <family val="3"/>
            <charset val="128"/>
          </rPr>
          <t>独立行政法人福祉医療機構ホームページの金利情報に掲載している「福祉貸付利率表」にてご確認ください。</t>
        </r>
      </text>
    </comment>
  </commentList>
</comments>
</file>

<file path=xl/sharedStrings.xml><?xml version="1.0" encoding="utf-8"?>
<sst xmlns="http://schemas.openxmlformats.org/spreadsheetml/2006/main" count="520" uniqueCount="357">
  <si>
    <t>住所</t>
  </si>
  <si>
    <t>法人名称</t>
  </si>
  <si>
    <t>建築等</t>
  </si>
  <si>
    <t>経営資金</t>
  </si>
  <si>
    <t>償還方法</t>
  </si>
  <si>
    <t>保証人</t>
  </si>
  <si>
    <t>借入申込施設</t>
  </si>
  <si>
    <t>施 設 種 類</t>
  </si>
  <si>
    <t>施 設 名 称</t>
  </si>
  <si>
    <t>開設予定地</t>
  </si>
  <si>
    <t>氏　　名</t>
  </si>
  <si>
    <t>(</t>
  </si>
  <si>
    <t>)</t>
  </si>
  <si>
    <t>年</t>
  </si>
  <si>
    <t>月</t>
  </si>
  <si>
    <t>日</t>
  </si>
  <si>
    <t>電話：</t>
  </si>
  <si>
    <t>（</t>
  </si>
  <si>
    <t>〔生年月日〕</t>
  </si>
  <si>
    <t>〒</t>
  </si>
  <si>
    <t>歳</t>
  </si>
  <si>
    <t>【借入希望条件等】</t>
  </si>
  <si>
    <t>【事務担当者】</t>
  </si>
  <si>
    <t>機構処理欄</t>
  </si>
  <si>
    <t>受理日：</t>
  </si>
  <si>
    <t>受理番号：</t>
  </si>
  <si>
    <t>顧客番号：</t>
  </si>
  <si>
    <t>）</t>
    <phoneticPr fontId="2"/>
  </si>
  <si>
    <t>（</t>
    <phoneticPr fontId="2"/>
  </si>
  <si>
    <t>年</t>
    <phoneticPr fontId="2"/>
  </si>
  <si>
    <t>※借入申込書は全部で4枚です。全てのシートにご入力お願いいたします。</t>
    <rPh sb="1" eb="3">
      <t>カリイレ</t>
    </rPh>
    <rPh sb="3" eb="6">
      <t>モウシコミショ</t>
    </rPh>
    <rPh sb="7" eb="9">
      <t>ゼンブ</t>
    </rPh>
    <rPh sb="11" eb="12">
      <t>マイ</t>
    </rPh>
    <rPh sb="15" eb="16">
      <t>スベ</t>
    </rPh>
    <rPh sb="23" eb="25">
      <t>ニュウリョク</t>
    </rPh>
    <rPh sb="26" eb="27">
      <t>ネガ</t>
    </rPh>
    <phoneticPr fontId="2"/>
  </si>
  <si>
    <t>月</t>
    <rPh sb="0" eb="1">
      <t>ツキ</t>
    </rPh>
    <phoneticPr fontId="2"/>
  </si>
  <si>
    <t>日
頃</t>
    <rPh sb="0" eb="1">
      <t>ニチ</t>
    </rPh>
    <rPh sb="2" eb="3">
      <t>コロ</t>
    </rPh>
    <phoneticPr fontId="2"/>
  </si>
  <si>
    <t>金利制度</t>
    <rPh sb="0" eb="2">
      <t>キンリ</t>
    </rPh>
    <rPh sb="2" eb="4">
      <t>セイド</t>
    </rPh>
    <phoneticPr fontId="2"/>
  </si>
  <si>
    <t>[リストから選択]</t>
    <rPh sb="6" eb="8">
      <t>センタク</t>
    </rPh>
    <phoneticPr fontId="2"/>
  </si>
  <si>
    <t>連帯保証人</t>
    <rPh sb="0" eb="2">
      <t>レンタイ</t>
    </rPh>
    <rPh sb="2" eb="5">
      <t>ホショウニン</t>
    </rPh>
    <phoneticPr fontId="2"/>
  </si>
  <si>
    <t>名</t>
    <rPh sb="0" eb="1">
      <t>メイ</t>
    </rPh>
    <phoneticPr fontId="2"/>
  </si>
  <si>
    <t>･･･別紙連帯保証人承諾書のとおり</t>
    <rPh sb="3" eb="5">
      <t>ベッシ</t>
    </rPh>
    <rPh sb="5" eb="7">
      <t>レンタイ</t>
    </rPh>
    <rPh sb="7" eb="10">
      <t>ホショウニン</t>
    </rPh>
    <rPh sb="10" eb="13">
      <t>ショウダクショ</t>
    </rPh>
    <phoneticPr fontId="2"/>
  </si>
  <si>
    <t>※連帯保証人を立てる場合は人数を記載してください</t>
    <rPh sb="1" eb="3">
      <t>レンタイ</t>
    </rPh>
    <rPh sb="3" eb="6">
      <t>ホショウニン</t>
    </rPh>
    <rPh sb="7" eb="8">
      <t>タ</t>
    </rPh>
    <rPh sb="10" eb="12">
      <t>バアイ</t>
    </rPh>
    <rPh sb="13" eb="15">
      <t>ニンズウ</t>
    </rPh>
    <rPh sb="16" eb="18">
      <t>キサイ</t>
    </rPh>
    <phoneticPr fontId="2"/>
  </si>
  <si>
    <t>【年号】</t>
    <rPh sb="1" eb="3">
      <t>ネンゴウ</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</si>
  <si>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</si>
  <si>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</si>
  <si>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</si>
  <si>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</si>
  <si>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【金利制度】</t>
    <rPh sb="1" eb="3">
      <t>キンリ</t>
    </rPh>
    <rPh sb="3" eb="5">
      <t>セイド</t>
    </rPh>
    <phoneticPr fontId="2"/>
  </si>
  <si>
    <t>完全固定制度</t>
    <rPh sb="0" eb="2">
      <t>カンゼン</t>
    </rPh>
    <rPh sb="2" eb="4">
      <t>コテイ</t>
    </rPh>
    <rPh sb="4" eb="6">
      <t>セイド</t>
    </rPh>
    <phoneticPr fontId="2"/>
  </si>
  <si>
    <t>10年経過ごと金利見直し制度</t>
    <rPh sb="2" eb="3">
      <t>ネン</t>
    </rPh>
    <rPh sb="3" eb="5">
      <t>ケイカ</t>
    </rPh>
    <rPh sb="7" eb="9">
      <t>キンリ</t>
    </rPh>
    <rPh sb="9" eb="11">
      <t>ミナオ</t>
    </rPh>
    <rPh sb="12" eb="14">
      <t>セイド</t>
    </rPh>
    <phoneticPr fontId="2"/>
  </si>
  <si>
    <t>【保証人制度】</t>
    <rPh sb="1" eb="4">
      <t>ホショウニン</t>
    </rPh>
    <rPh sb="4" eb="6">
      <t>セイド</t>
    </rPh>
    <phoneticPr fontId="2"/>
  </si>
  <si>
    <t>地方公共団体が償還金を全額債務負担</t>
    <rPh sb="0" eb="2">
      <t>チホウ</t>
    </rPh>
    <rPh sb="2" eb="4">
      <t>コウキョウ</t>
    </rPh>
    <rPh sb="4" eb="6">
      <t>ダンタイ</t>
    </rPh>
    <rPh sb="7" eb="9">
      <t>ショウカン</t>
    </rPh>
    <rPh sb="9" eb="10">
      <t>キン</t>
    </rPh>
    <rPh sb="11" eb="13">
      <t>ゼンガク</t>
    </rPh>
    <rPh sb="13" eb="15">
      <t>サイム</t>
    </rPh>
    <rPh sb="15" eb="17">
      <t>フタン</t>
    </rPh>
    <phoneticPr fontId="2"/>
  </si>
  <si>
    <t>【借入申込資金の種類】</t>
    <rPh sb="1" eb="3">
      <t>カリイレ</t>
    </rPh>
    <rPh sb="3" eb="5">
      <t>モウシコミ</t>
    </rPh>
    <rPh sb="5" eb="7">
      <t>シキン</t>
    </rPh>
    <rPh sb="8" eb="10">
      <t>シュルイ</t>
    </rPh>
    <phoneticPr fontId="2"/>
  </si>
  <si>
    <t>建築資金</t>
    <rPh sb="0" eb="2">
      <t>ケンチク</t>
    </rPh>
    <rPh sb="2" eb="4">
      <t>シキン</t>
    </rPh>
    <phoneticPr fontId="2"/>
  </si>
  <si>
    <t>設備備品整備資金</t>
    <rPh sb="0" eb="2">
      <t>セツビ</t>
    </rPh>
    <rPh sb="2" eb="4">
      <t>ビヒン</t>
    </rPh>
    <rPh sb="4" eb="6">
      <t>セイビ</t>
    </rPh>
    <rPh sb="6" eb="8">
      <t>シキン</t>
    </rPh>
    <phoneticPr fontId="2"/>
  </si>
  <si>
    <t>土地取得資金</t>
    <rPh sb="0" eb="2">
      <t>トチ</t>
    </rPh>
    <rPh sb="2" eb="4">
      <t>シュトク</t>
    </rPh>
    <rPh sb="4" eb="6">
      <t>シキン</t>
    </rPh>
    <phoneticPr fontId="2"/>
  </si>
  <si>
    <t>経営資金</t>
    <rPh sb="0" eb="2">
      <t>ケイエイ</t>
    </rPh>
    <rPh sb="2" eb="4">
      <t>シキン</t>
    </rPh>
    <phoneticPr fontId="2"/>
  </si>
  <si>
    <t>【借入申込事業の種類】</t>
    <rPh sb="1" eb="3">
      <t>カリイレ</t>
    </rPh>
    <rPh sb="3" eb="5">
      <t>モウシコミ</t>
    </rPh>
    <rPh sb="5" eb="7">
      <t>ジギョウ</t>
    </rPh>
    <rPh sb="8" eb="10">
      <t>シュルイ</t>
    </rPh>
    <phoneticPr fontId="2"/>
  </si>
  <si>
    <t>新築整備事業</t>
    <rPh sb="0" eb="2">
      <t>シンチク</t>
    </rPh>
    <rPh sb="2" eb="4">
      <t>セイビ</t>
    </rPh>
    <rPh sb="4" eb="6">
      <t>ジギョウ</t>
    </rPh>
    <phoneticPr fontId="2"/>
  </si>
  <si>
    <t>増改築整備事業</t>
    <rPh sb="0" eb="3">
      <t>ゾウカイチク</t>
    </rPh>
    <rPh sb="3" eb="5">
      <t>セイビ</t>
    </rPh>
    <rPh sb="5" eb="7">
      <t>ジギョウ</t>
    </rPh>
    <phoneticPr fontId="2"/>
  </si>
  <si>
    <t>内部改修事業</t>
    <rPh sb="0" eb="2">
      <t>ナイブ</t>
    </rPh>
    <rPh sb="2" eb="4">
      <t>カイシュウ</t>
    </rPh>
    <rPh sb="4" eb="6">
      <t>ジギョウ</t>
    </rPh>
    <phoneticPr fontId="2"/>
  </si>
  <si>
    <t>建物購入事業</t>
    <rPh sb="0" eb="2">
      <t>タテモノ</t>
    </rPh>
    <rPh sb="2" eb="4">
      <t>コウニュウ</t>
    </rPh>
    <rPh sb="4" eb="6">
      <t>ジギョウ</t>
    </rPh>
    <phoneticPr fontId="2"/>
  </si>
  <si>
    <t>建物賃借事業</t>
    <rPh sb="0" eb="2">
      <t>タテモノ</t>
    </rPh>
    <rPh sb="2" eb="4">
      <t>チンシャク</t>
    </rPh>
    <rPh sb="4" eb="6">
      <t>ジギョウ</t>
    </rPh>
    <phoneticPr fontId="2"/>
  </si>
  <si>
    <t>月</t>
    <phoneticPr fontId="2"/>
  </si>
  <si>
    <t>【借入申込者の概要】</t>
    <phoneticPr fontId="2"/>
  </si>
  <si>
    <t>－</t>
    <phoneticPr fontId="2"/>
  </si>
  <si>
    <t>日</t>
    <phoneticPr fontId="2"/>
  </si>
  <si>
    <t>満</t>
    <phoneticPr fontId="2"/>
  </si>
  <si>
    <t>借入申込金 額</t>
    <phoneticPr fontId="2"/>
  </si>
  <si>
    <t>千円</t>
    <phoneticPr fontId="2"/>
  </si>
  <si>
    <t>今次整備にかかる</t>
    <phoneticPr fontId="2"/>
  </si>
  <si>
    <t>工事入札予定時期</t>
    <phoneticPr fontId="2"/>
  </si>
  <si>
    <t>電　話：</t>
    <phoneticPr fontId="2"/>
  </si>
  <si>
    <t>ＦＡＸ：</t>
    <phoneticPr fontId="2"/>
  </si>
  <si>
    <t>建築資金・設備備品整備資金</t>
  </si>
  <si>
    <t>新たな施設整備に伴う取得</t>
    <rPh sb="0" eb="1">
      <t>アラ</t>
    </rPh>
    <rPh sb="3" eb="5">
      <t>シセツ</t>
    </rPh>
    <rPh sb="5" eb="7">
      <t>セイビ</t>
    </rPh>
    <rPh sb="8" eb="9">
      <t>トモナ</t>
    </rPh>
    <rPh sb="10" eb="12">
      <t>シュトク</t>
    </rPh>
    <phoneticPr fontId="11"/>
  </si>
  <si>
    <t>既に運営する施設の為の取得</t>
    <rPh sb="0" eb="1">
      <t>スデ</t>
    </rPh>
    <rPh sb="2" eb="4">
      <t>ウンエイ</t>
    </rPh>
    <rPh sb="6" eb="8">
      <t>シセツ</t>
    </rPh>
    <rPh sb="9" eb="10">
      <t>タメ</t>
    </rPh>
    <rPh sb="11" eb="13">
      <t>シュトク</t>
    </rPh>
    <phoneticPr fontId="11"/>
  </si>
  <si>
    <t>E-mail:</t>
    <phoneticPr fontId="11"/>
  </si>
  <si>
    <t>【主な説明項目について】</t>
    <rPh sb="1" eb="2">
      <t>オモ</t>
    </rPh>
    <rPh sb="3" eb="5">
      <t>セツメイ</t>
    </rPh>
    <rPh sb="5" eb="7">
      <t>コウモク</t>
    </rPh>
    <phoneticPr fontId="11"/>
  </si>
  <si>
    <t>□</t>
    <phoneticPr fontId="2"/>
  </si>
  <si>
    <t>☑</t>
    <phoneticPr fontId="11"/>
  </si>
  <si>
    <t>※いずれかに☑を入れてください。</t>
    <rPh sb="8" eb="9">
      <t>イ</t>
    </rPh>
    <phoneticPr fontId="11"/>
  </si>
  <si>
    <t>予定なし</t>
    <rPh sb="0" eb="2">
      <t>ヨテイ</t>
    </rPh>
    <phoneticPr fontId="2"/>
  </si>
  <si>
    <t>設定登記予定</t>
    <rPh sb="0" eb="2">
      <t>セッテイ</t>
    </rPh>
    <rPh sb="2" eb="4">
      <t>トウキ</t>
    </rPh>
    <rPh sb="4" eb="6">
      <t>ヨテイ</t>
    </rPh>
    <phoneticPr fontId="2"/>
  </si>
  <si>
    <t>設定登記済</t>
    <rPh sb="0" eb="2">
      <t>セッテイ</t>
    </rPh>
    <rPh sb="2" eb="4">
      <t>トウキ</t>
    </rPh>
    <rPh sb="4" eb="5">
      <t>スミ</t>
    </rPh>
    <phoneticPr fontId="2"/>
  </si>
  <si>
    <t>【賃借権の設定登記】</t>
    <phoneticPr fontId="2"/>
  </si>
  <si>
    <t>【地上権の設定登記】</t>
    <phoneticPr fontId="2"/>
  </si>
  <si>
    <t>無償貸与</t>
    <rPh sb="0" eb="2">
      <t>ムショウ</t>
    </rPh>
    <rPh sb="2" eb="4">
      <t>タイヨ</t>
    </rPh>
    <phoneticPr fontId="2"/>
  </si>
  <si>
    <t>有償貸与</t>
    <rPh sb="0" eb="2">
      <t>ユウショウ</t>
    </rPh>
    <rPh sb="2" eb="4">
      <t>タイヨ</t>
    </rPh>
    <phoneticPr fontId="2"/>
  </si>
  <si>
    <t>【借地借地形態】</t>
    <rPh sb="1" eb="3">
      <t>シャクチ</t>
    </rPh>
    <rPh sb="3" eb="5">
      <t>シャクチ</t>
    </rPh>
    <rPh sb="5" eb="7">
      <t>ケイタイ</t>
    </rPh>
    <phoneticPr fontId="2"/>
  </si>
  <si>
    <t>第三者</t>
    <rPh sb="0" eb="1">
      <t>ダイ</t>
    </rPh>
    <rPh sb="1" eb="3">
      <t>サンシャ</t>
    </rPh>
    <phoneticPr fontId="2"/>
  </si>
  <si>
    <t>法人関係者</t>
    <rPh sb="0" eb="2">
      <t>ホウジン</t>
    </rPh>
    <rPh sb="2" eb="5">
      <t>カンケイシャ</t>
    </rPh>
    <phoneticPr fontId="2"/>
  </si>
  <si>
    <t>法人評議員</t>
    <rPh sb="0" eb="2">
      <t>ホウジン</t>
    </rPh>
    <rPh sb="2" eb="5">
      <t>ヒョウギイン</t>
    </rPh>
    <phoneticPr fontId="2"/>
  </si>
  <si>
    <t>法人役員</t>
    <rPh sb="0" eb="2">
      <t>ホウジン</t>
    </rPh>
    <rPh sb="2" eb="4">
      <t>ヤクイン</t>
    </rPh>
    <phoneticPr fontId="2"/>
  </si>
  <si>
    <t>代表者</t>
    <rPh sb="0" eb="3">
      <t>ダイヒョウシャ</t>
    </rPh>
    <phoneticPr fontId="2"/>
  </si>
  <si>
    <t>【所有地法人との関係】</t>
    <rPh sb="1" eb="4">
      <t>ショユウチ</t>
    </rPh>
    <rPh sb="4" eb="6">
      <t>ホウジン</t>
    </rPh>
    <rPh sb="8" eb="10">
      <t>カンケイ</t>
    </rPh>
    <phoneticPr fontId="2"/>
  </si>
  <si>
    <t>現在の職業</t>
  </si>
  <si>
    <t>（年齢：</t>
    <phoneticPr fontId="2"/>
  </si>
  <si>
    <t>（年齢：歳）</t>
  </si>
  <si>
    <t>施設長予定者</t>
    <phoneticPr fontId="2"/>
  </si>
  <si>
    <t>）</t>
  </si>
  <si>
    <r>
      <t>（</t>
    </r>
    <r>
      <rPr>
        <sz val="6"/>
        <color indexed="8"/>
        <rFont val="ＭＳ 明朝"/>
        <family val="1"/>
        <charset val="128"/>
      </rPr>
      <t>ｼｮｰﾄ</t>
    </r>
    <r>
      <rPr>
        <sz val="5"/>
        <color indexed="8"/>
        <rFont val="ＭＳ 明朝"/>
        <family val="1"/>
        <charset val="128"/>
      </rPr>
      <t>別掲</t>
    </r>
  </si>
  <si>
    <t>完成後</t>
  </si>
  <si>
    <t>現在</t>
  </si>
  <si>
    <t>定員</t>
    <phoneticPr fontId="2"/>
  </si>
  <si>
    <t>施設種類</t>
  </si>
  <si>
    <t>【計画施設の定員等】</t>
  </si>
  <si>
    <t>借入申込計画概要（１）</t>
  </si>
  <si>
    <t>【利息】</t>
    <rPh sb="1" eb="3">
      <t>リソク</t>
    </rPh>
    <phoneticPr fontId="2"/>
  </si>
  <si>
    <t>×</t>
    <phoneticPr fontId="2"/>
  </si>
  <si>
    <t>○</t>
    <phoneticPr fontId="2"/>
  </si>
  <si>
    <t>【協調融資】</t>
    <rPh sb="1" eb="3">
      <t>キョウチョウ</t>
    </rPh>
    <rPh sb="3" eb="5">
      <t>ユウシ</t>
    </rPh>
    <phoneticPr fontId="2"/>
  </si>
  <si>
    <t>様</t>
  </si>
  <si>
    <t>支店）</t>
    <phoneticPr fontId="2"/>
  </si>
  <si>
    <t>）</t>
    <phoneticPr fontId="2"/>
  </si>
  <si>
    <t>ＦＡＸ番号</t>
  </si>
  <si>
    <t>電話番号</t>
  </si>
  <si>
    <t>担当者職名・氏名</t>
    <phoneticPr fontId="2"/>
  </si>
  <si>
    <t>金融機関名</t>
  </si>
  <si>
    <t>合　　計</t>
  </si>
  <si>
    <t>（</t>
    <phoneticPr fontId="2"/>
  </si>
  <si>
    <t>％</t>
    <phoneticPr fontId="2"/>
  </si>
  <si>
    <t>年</t>
    <phoneticPr fontId="2"/>
  </si>
  <si>
    <t xml:space="preserve">   </t>
  </si>
  <si>
    <t>（</t>
    <phoneticPr fontId="2"/>
  </si>
  <si>
    <t>％</t>
    <phoneticPr fontId="2"/>
  </si>
  <si>
    <t>年</t>
    <phoneticPr fontId="2"/>
  </si>
  <si>
    <t xml:space="preserve">   </t>
    <phoneticPr fontId="2"/>
  </si>
  <si>
    <t>（うち据置期間）</t>
  </si>
  <si>
    <t>利　息</t>
    <phoneticPr fontId="2"/>
  </si>
  <si>
    <t>償還期間</t>
  </si>
  <si>
    <t>借入時期</t>
  </si>
  <si>
    <t>借入金額</t>
  </si>
  <si>
    <t>その他借入金の内訳</t>
  </si>
  <si>
    <t>合　　　　　計</t>
    <phoneticPr fontId="2"/>
  </si>
  <si>
    <t>）</t>
    <phoneticPr fontId="2"/>
  </si>
  <si>
    <t>対象外事業費</t>
  </si>
  <si>
    <t>小　　　計</t>
    <phoneticPr fontId="2"/>
  </si>
  <si>
    <t>土地取得費</t>
  </si>
  <si>
    <t>設備備品整備費</t>
  </si>
  <si>
    <t>借　　入　　申　　込　　施　　設</t>
    <phoneticPr fontId="2"/>
  </si>
  <si>
    <t>自己資金</t>
    <phoneticPr fontId="2"/>
  </si>
  <si>
    <t>その他
借入金</t>
    <phoneticPr fontId="2"/>
  </si>
  <si>
    <t>贈与金</t>
  </si>
  <si>
    <t>共同募金</t>
  </si>
  <si>
    <t>補助金
交付金</t>
    <phoneticPr fontId="2"/>
  </si>
  <si>
    <t>機構借入金</t>
  </si>
  <si>
    <t>所要資金の
総額</t>
    <phoneticPr fontId="2"/>
  </si>
  <si>
    <t>区　　　分</t>
  </si>
  <si>
    <t>資　　　金　　　計　　　画</t>
    <phoneticPr fontId="2"/>
  </si>
  <si>
    <t>（金額単位：千円）</t>
    <phoneticPr fontId="2"/>
  </si>
  <si>
    <t>【資金計画】</t>
  </si>
  <si>
    <t>（千円単位で入力してください）</t>
    <rPh sb="1" eb="3">
      <t>センエン</t>
    </rPh>
    <rPh sb="3" eb="5">
      <t>タンイ</t>
    </rPh>
    <rPh sb="6" eb="8">
      <t>ニュウリョク</t>
    </rPh>
    <phoneticPr fontId="29"/>
  </si>
  <si>
    <t>≧</t>
    <phoneticPr fontId="29"/>
  </si>
  <si>
    <t>＝</t>
    <phoneticPr fontId="29"/>
  </si>
  <si>
    <t>％</t>
    <phoneticPr fontId="29"/>
  </si>
  <si>
    <t>×</t>
    <phoneticPr fontId="29"/>
  </si>
  <si>
    <t>借入金の上限</t>
    <rPh sb="0" eb="2">
      <t>カリイレ</t>
    </rPh>
    <rPh sb="2" eb="3">
      <t>キン</t>
    </rPh>
    <rPh sb="4" eb="6">
      <t>ジョウゲン</t>
    </rPh>
    <phoneticPr fontId="29"/>
  </si>
  <si>
    <t>融 資 率</t>
    <rPh sb="0" eb="1">
      <t>ユウ</t>
    </rPh>
    <rPh sb="2" eb="3">
      <t>シ</t>
    </rPh>
    <rPh sb="4" eb="5">
      <t>リツ</t>
    </rPh>
    <phoneticPr fontId="29"/>
  </si>
  <si>
    <t>※特定有料老人ホームは200万円の倍数</t>
  </si>
  <si>
    <t>{(g)－(h)}×(i)</t>
    <phoneticPr fontId="29"/>
  </si>
  <si>
    <t>(i)</t>
    <phoneticPr fontId="29"/>
  </si>
  <si>
    <t>(h)</t>
    <phoneticPr fontId="29"/>
  </si>
  <si>
    <t>(g）</t>
    <phoneticPr fontId="29"/>
  </si>
  <si>
    <t>土地取得資金の借入希望額を10万円の倍数で入力→</t>
    <rPh sb="0" eb="2">
      <t>トチ</t>
    </rPh>
    <rPh sb="2" eb="4">
      <t>シュトク</t>
    </rPh>
    <rPh sb="4" eb="6">
      <t>シキン</t>
    </rPh>
    <rPh sb="7" eb="9">
      <t>カリイレ</t>
    </rPh>
    <rPh sb="9" eb="11">
      <t>キボウ</t>
    </rPh>
    <rPh sb="11" eb="12">
      <t>ガク</t>
    </rPh>
    <rPh sb="21" eb="23">
      <t>ニュウリョク</t>
    </rPh>
    <phoneticPr fontId="29"/>
  </si>
  <si>
    <t>）</t>
    <phoneticPr fontId="29"/>
  </si>
  <si>
    <t>－</t>
    <phoneticPr fontId="29"/>
  </si>
  <si>
    <t>（</t>
    <phoneticPr fontId="29"/>
  </si>
  <si>
    <t>土地の補助金額を入力→</t>
    <rPh sb="0" eb="2">
      <t>トチ</t>
    </rPh>
    <rPh sb="3" eb="5">
      <t>ホジョ</t>
    </rPh>
    <rPh sb="5" eb="7">
      <t>キンガク</t>
    </rPh>
    <rPh sb="8" eb="10">
      <t>ニュウリョク</t>
    </rPh>
    <phoneticPr fontId="29"/>
  </si>
  <si>
    <t>（按分結果です：単位は㎡）</t>
    <rPh sb="1" eb="3">
      <t>アンブン</t>
    </rPh>
    <rPh sb="3" eb="5">
      <t>ケッカ</t>
    </rPh>
    <rPh sb="8" eb="10">
      <t>タンイ</t>
    </rPh>
    <phoneticPr fontId="29"/>
  </si>
  <si>
    <t>計算結果：融資限度面積＝</t>
    <rPh sb="0" eb="2">
      <t>ケイサン</t>
    </rPh>
    <rPh sb="2" eb="4">
      <t>ケッカ</t>
    </rPh>
    <rPh sb="5" eb="7">
      <t>ユウシ</t>
    </rPh>
    <rPh sb="7" eb="9">
      <t>ゲンド</t>
    </rPh>
    <rPh sb="9" eb="11">
      <t>メンセキ</t>
    </rPh>
    <phoneticPr fontId="29"/>
  </si>
  <si>
    <t>借入申込金額(Ⅱ)</t>
    <rPh sb="0" eb="2">
      <t>カリイレ</t>
    </rPh>
    <rPh sb="2" eb="4">
      <t>モウシコミ</t>
    </rPh>
    <rPh sb="4" eb="5">
      <t>キン</t>
    </rPh>
    <rPh sb="5" eb="6">
      <t>ガク</t>
    </rPh>
    <phoneticPr fontId="29"/>
  </si>
  <si>
    <t>控除する補助金額
（土地分)</t>
    <rPh sb="0" eb="2">
      <t>コウジョ</t>
    </rPh>
    <rPh sb="4" eb="7">
      <t>ホジョキン</t>
    </rPh>
    <rPh sb="7" eb="8">
      <t>ガク</t>
    </rPh>
    <rPh sb="10" eb="12">
      <t>トチ</t>
    </rPh>
    <rPh sb="12" eb="13">
      <t>ブン</t>
    </rPh>
    <phoneticPr fontId="29"/>
  </si>
  <si>
    <t>基準事業費</t>
    <rPh sb="0" eb="2">
      <t>キジュン</t>
    </rPh>
    <rPh sb="2" eb="5">
      <t>ジギョウヒ</t>
    </rPh>
    <phoneticPr fontId="29"/>
  </si>
  <si>
    <t>（按分結果です：単位は円）</t>
    <rPh sb="1" eb="3">
      <t>アンブン</t>
    </rPh>
    <rPh sb="3" eb="5">
      <t>ケッカ</t>
    </rPh>
    <rPh sb="8" eb="10">
      <t>タンイ</t>
    </rPh>
    <rPh sb="11" eb="12">
      <t>エン</t>
    </rPh>
    <phoneticPr fontId="29"/>
  </si>
  <si>
    <t>計算結果：実際事業費欄の単価＝</t>
    <rPh sb="0" eb="2">
      <t>ケイサン</t>
    </rPh>
    <rPh sb="2" eb="4">
      <t>ケッカ</t>
    </rPh>
    <rPh sb="5" eb="7">
      <t>ジッサイ</t>
    </rPh>
    <rPh sb="7" eb="9">
      <t>ジギョウ</t>
    </rPh>
    <rPh sb="9" eb="10">
      <t>ヒ</t>
    </rPh>
    <rPh sb="10" eb="11">
      <t>ラン</t>
    </rPh>
    <rPh sb="12" eb="14">
      <t>タンカ</t>
    </rPh>
    <phoneticPr fontId="29"/>
  </si>
  <si>
    <t>計算結果：実際事業費欄の土地面積＝</t>
    <rPh sb="0" eb="2">
      <t>ケイサン</t>
    </rPh>
    <rPh sb="2" eb="4">
      <t>ケッカ</t>
    </rPh>
    <rPh sb="5" eb="7">
      <t>ジッサイ</t>
    </rPh>
    <rPh sb="7" eb="9">
      <t>ジギョウ</t>
    </rPh>
    <rPh sb="9" eb="10">
      <t>ヒ</t>
    </rPh>
    <rPh sb="10" eb="11">
      <t>ラン</t>
    </rPh>
    <rPh sb="12" eb="14">
      <t>トチ</t>
    </rPh>
    <rPh sb="14" eb="16">
      <t>メンセキ</t>
    </rPh>
    <phoneticPr fontId="29"/>
  </si>
  <si>
    <t>円/㎡</t>
    <rPh sb="0" eb="1">
      <t>エン</t>
    </rPh>
    <phoneticPr fontId="29"/>
  </si>
  <si>
    <t>単  価</t>
    <rPh sb="0" eb="1">
      <t>タン</t>
    </rPh>
    <rPh sb="3" eb="4">
      <t>アタイ</t>
    </rPh>
    <phoneticPr fontId="29"/>
  </si>
  <si>
    <t>（按分結果です：単位は千円）</t>
    <rPh sb="1" eb="3">
      <t>アンブン</t>
    </rPh>
    <rPh sb="3" eb="5">
      <t>ケッカ</t>
    </rPh>
    <rPh sb="8" eb="10">
      <t>タンイ</t>
    </rPh>
    <rPh sb="11" eb="13">
      <t>センエン</t>
    </rPh>
    <phoneticPr fontId="29"/>
  </si>
  <si>
    <t>計算結果：実際事業費欄の取得費＝</t>
    <rPh sb="0" eb="2">
      <t>ケイサン</t>
    </rPh>
    <rPh sb="2" eb="4">
      <t>ケッカ</t>
    </rPh>
    <rPh sb="5" eb="7">
      <t>ジッサイ</t>
    </rPh>
    <rPh sb="7" eb="9">
      <t>ジギョウ</t>
    </rPh>
    <rPh sb="9" eb="10">
      <t>ヒ</t>
    </rPh>
    <rPh sb="10" eb="11">
      <t>ラン</t>
    </rPh>
    <rPh sb="12" eb="14">
      <t>シュトク</t>
    </rPh>
    <rPh sb="14" eb="15">
      <t>ヒ</t>
    </rPh>
    <phoneticPr fontId="29"/>
  </si>
  <si>
    <t>㎡</t>
    <phoneticPr fontId="29"/>
  </si>
  <si>
    <t>面  積</t>
    <rPh sb="0" eb="1">
      <t>メン</t>
    </rPh>
    <rPh sb="3" eb="4">
      <t>セキ</t>
    </rPh>
    <phoneticPr fontId="29"/>
  </si>
  <si>
    <t>土地の購入金額を入力→</t>
    <rPh sb="0" eb="2">
      <t>トチ</t>
    </rPh>
    <rPh sb="3" eb="5">
      <t>コウニュウ</t>
    </rPh>
    <rPh sb="5" eb="7">
      <t>キンガク</t>
    </rPh>
    <rPh sb="8" eb="10">
      <t>ニュウリョク</t>
    </rPh>
    <phoneticPr fontId="29"/>
  </si>
  <si>
    <t>千円</t>
    <rPh sb="0" eb="2">
      <t>センエン</t>
    </rPh>
    <phoneticPr fontId="29"/>
  </si>
  <si>
    <t>（小数点2桁まで入力してください)</t>
    <rPh sb="1" eb="4">
      <t>ショウスウテン</t>
    </rPh>
    <rPh sb="5" eb="6">
      <t>ケタ</t>
    </rPh>
    <rPh sb="8" eb="10">
      <t>ニュウリョク</t>
    </rPh>
    <phoneticPr fontId="29"/>
  </si>
  <si>
    <t>取得費</t>
    <rPh sb="0" eb="2">
      <t>シュトク</t>
    </rPh>
    <rPh sb="2" eb="3">
      <t>ヒ</t>
    </rPh>
    <phoneticPr fontId="29"/>
  </si>
  <si>
    <t>建物の借入申込施設の延床面積を入力→</t>
    <phoneticPr fontId="29"/>
  </si>
  <si>
    <t>参考(全体分)</t>
    <rPh sb="0" eb="2">
      <t>サンコウ</t>
    </rPh>
    <rPh sb="3" eb="5">
      <t>ゼンタイ</t>
    </rPh>
    <rPh sb="5" eb="6">
      <t>ブン</t>
    </rPh>
    <phoneticPr fontId="29"/>
  </si>
  <si>
    <t>融資限度面積</t>
    <rPh sb="0" eb="2">
      <t>ユウシ</t>
    </rPh>
    <rPh sb="2" eb="4">
      <t>ゲンド</t>
    </rPh>
    <rPh sb="4" eb="6">
      <t>メンセキ</t>
    </rPh>
    <phoneticPr fontId="29"/>
  </si>
  <si>
    <t>実際事業費</t>
    <rPh sb="0" eb="2">
      <t>ジッサイ</t>
    </rPh>
    <rPh sb="2" eb="5">
      <t>ジギョウヒ</t>
    </rPh>
    <phoneticPr fontId="29"/>
  </si>
  <si>
    <t>区     分</t>
    <rPh sb="0" eb="1">
      <t>ク</t>
    </rPh>
    <rPh sb="6" eb="7">
      <t>ブン</t>
    </rPh>
    <phoneticPr fontId="29"/>
  </si>
  <si>
    <t>建物の延床面積を入力→</t>
    <rPh sb="0" eb="2">
      <t>タテモノ</t>
    </rPh>
    <rPh sb="3" eb="4">
      <t>ノベ</t>
    </rPh>
    <rPh sb="4" eb="5">
      <t>ユカ</t>
    </rPh>
    <rPh sb="5" eb="7">
      <t>メンセキ</t>
    </rPh>
    <rPh sb="8" eb="10">
      <t>ニュウリョク</t>
    </rPh>
    <phoneticPr fontId="29"/>
  </si>
  <si>
    <t>融資対象事業に係る建物の延べ床面積：</t>
    <rPh sb="0" eb="2">
      <t>ユウシ</t>
    </rPh>
    <rPh sb="2" eb="4">
      <t>タイショウ</t>
    </rPh>
    <rPh sb="4" eb="6">
      <t>ジギョウ</t>
    </rPh>
    <rPh sb="7" eb="8">
      <t>カカ</t>
    </rPh>
    <rPh sb="9" eb="11">
      <t>タテモノ</t>
    </rPh>
    <rPh sb="12" eb="13">
      <t>ノ</t>
    </rPh>
    <rPh sb="14" eb="17">
      <t>ユカメンセキ</t>
    </rPh>
    <phoneticPr fontId="29"/>
  </si>
  <si>
    <t>【２．土地取得資金】</t>
    <rPh sb="3" eb="5">
      <t>トチ</t>
    </rPh>
    <rPh sb="5" eb="7">
      <t>シュトク</t>
    </rPh>
    <rPh sb="7" eb="9">
      <t>シキン</t>
    </rPh>
    <phoneticPr fontId="29"/>
  </si>
  <si>
    <t>{(d)－(e)}×(f)</t>
    <phoneticPr fontId="29"/>
  </si>
  <si>
    <t>(f)</t>
    <phoneticPr fontId="29"/>
  </si>
  <si>
    <t>(e)</t>
    <phoneticPr fontId="29"/>
  </si>
  <si>
    <r>
      <t>補助金等のうち無利子分対象額</t>
    </r>
    <r>
      <rPr>
        <sz val="8"/>
        <rFont val="ＭＳ Ｐ明朝"/>
        <family val="1"/>
        <charset val="128"/>
      </rPr>
      <t>(※)</t>
    </r>
    <r>
      <rPr>
        <sz val="9"/>
        <rFont val="ＭＳ Ｐ明朝"/>
        <family val="1"/>
        <charset val="128"/>
      </rPr>
      <t>を入力→</t>
    </r>
    <rPh sb="0" eb="3">
      <t>ホジョキン</t>
    </rPh>
    <rPh sb="3" eb="4">
      <t>トウ</t>
    </rPh>
    <rPh sb="7" eb="10">
      <t>ムリシ</t>
    </rPh>
    <rPh sb="10" eb="11">
      <t>ブン</t>
    </rPh>
    <rPh sb="11" eb="13">
      <t>タイショウ</t>
    </rPh>
    <rPh sb="13" eb="14">
      <t>ガク</t>
    </rPh>
    <rPh sb="18" eb="20">
      <t>ニュウリョク</t>
    </rPh>
    <phoneticPr fontId="29"/>
  </si>
  <si>
    <t>※特定有料老人ホームは200万円の倍数</t>
    <rPh sb="1" eb="3">
      <t>トクテイ</t>
    </rPh>
    <rPh sb="3" eb="5">
      <t>ユウリョウ</t>
    </rPh>
    <rPh sb="5" eb="7">
      <t>ロウジン</t>
    </rPh>
    <rPh sb="14" eb="16">
      <t>マンエン</t>
    </rPh>
    <rPh sb="17" eb="19">
      <t>バイスウ</t>
    </rPh>
    <phoneticPr fontId="2"/>
  </si>
  <si>
    <t>{(a)－(b)}×(c)</t>
    <phoneticPr fontId="29"/>
  </si>
  <si>
    <t>(c)</t>
    <phoneticPr fontId="29"/>
  </si>
  <si>
    <t>(b)</t>
    <phoneticPr fontId="29"/>
  </si>
  <si>
    <t>建築資金の借入希望額を10万円の倍数で入力→</t>
    <rPh sb="0" eb="2">
      <t>ケンチク</t>
    </rPh>
    <rPh sb="2" eb="4">
      <t>シキン</t>
    </rPh>
    <rPh sb="5" eb="7">
      <t>カリイレ</t>
    </rPh>
    <rPh sb="7" eb="9">
      <t>キボウ</t>
    </rPh>
    <rPh sb="9" eb="10">
      <t>ガク</t>
    </rPh>
    <rPh sb="19" eb="21">
      <t>ニュウリョク</t>
    </rPh>
    <phoneticPr fontId="29"/>
  </si>
  <si>
    <t>借入申込金額(Ⅰ)</t>
    <rPh sb="0" eb="2">
      <t>カリイレ</t>
    </rPh>
    <rPh sb="2" eb="4">
      <t>モウシコミ</t>
    </rPh>
    <rPh sb="4" eb="5">
      <t>キン</t>
    </rPh>
    <rPh sb="5" eb="6">
      <t>ガク</t>
    </rPh>
    <phoneticPr fontId="29"/>
  </si>
  <si>
    <t>控除する補助金額</t>
    <rPh sb="0" eb="2">
      <t>コウジョ</t>
    </rPh>
    <rPh sb="4" eb="7">
      <t>ホジョキン</t>
    </rPh>
    <rPh sb="7" eb="8">
      <t>ガク</t>
    </rPh>
    <phoneticPr fontId="29"/>
  </si>
  <si>
    <r>
      <t xml:space="preserve">基準事業費
</t>
    </r>
    <r>
      <rPr>
        <sz val="7"/>
        <rFont val="ＭＳ 明朝"/>
        <family val="1"/>
        <charset val="128"/>
      </rPr>
      <t>（（A)と(B)のいずれか低い額）</t>
    </r>
    <rPh sb="0" eb="2">
      <t>キジュン</t>
    </rPh>
    <rPh sb="2" eb="5">
      <t>ジギョウヒ</t>
    </rPh>
    <rPh sb="19" eb="20">
      <t>ヒク</t>
    </rPh>
    <rPh sb="21" eb="22">
      <t>ガク</t>
    </rPh>
    <phoneticPr fontId="29"/>
  </si>
  <si>
    <t>（２）機構借入金の算出（下段はうち無利子分の算出）</t>
    <rPh sb="3" eb="5">
      <t>キコウ</t>
    </rPh>
    <rPh sb="5" eb="7">
      <t>カリイレ</t>
    </rPh>
    <rPh sb="7" eb="8">
      <t>キン</t>
    </rPh>
    <rPh sb="9" eb="11">
      <t>サンシュツ</t>
    </rPh>
    <rPh sb="12" eb="14">
      <t>ゲダン</t>
    </rPh>
    <rPh sb="17" eb="20">
      <t>ムリシ</t>
    </rPh>
    <rPh sb="20" eb="21">
      <t>ブン</t>
    </rPh>
    <rPh sb="22" eb="24">
      <t>サンシュツ</t>
    </rPh>
    <phoneticPr fontId="29"/>
  </si>
  <si>
    <t>今次計画に対して受ける補助金及び交付金総額</t>
    <rPh sb="0" eb="2">
      <t>コンジ</t>
    </rPh>
    <rPh sb="2" eb="4">
      <t>ケイカク</t>
    </rPh>
    <rPh sb="5" eb="6">
      <t>タイ</t>
    </rPh>
    <rPh sb="8" eb="9">
      <t>ウ</t>
    </rPh>
    <rPh sb="11" eb="14">
      <t>ホジョキン</t>
    </rPh>
    <rPh sb="14" eb="15">
      <t>オヨ</t>
    </rPh>
    <rPh sb="16" eb="18">
      <t>コウフ</t>
    </rPh>
    <rPh sb="18" eb="19">
      <t>キン</t>
    </rPh>
    <rPh sb="19" eb="21">
      <t>ソウガク</t>
    </rPh>
    <phoneticPr fontId="29"/>
  </si>
  <si>
    <t>民間補助金⑥</t>
    <rPh sb="0" eb="2">
      <t>ミンカン</t>
    </rPh>
    <rPh sb="2" eb="5">
      <t>ホジョキン</t>
    </rPh>
    <phoneticPr fontId="29"/>
  </si>
  <si>
    <t>自治体の単独（上積）補助金⑤</t>
    <rPh sb="0" eb="3">
      <t>ジチタイ</t>
    </rPh>
    <rPh sb="4" eb="6">
      <t>タンドク</t>
    </rPh>
    <rPh sb="7" eb="9">
      <t>ウワヅ</t>
    </rPh>
    <rPh sb="10" eb="13">
      <t>ホジョキン</t>
    </rPh>
    <phoneticPr fontId="29"/>
  </si>
  <si>
    <t>＝(</t>
    <phoneticPr fontId="29"/>
  </si>
  <si>
    <t>）×</t>
    <phoneticPr fontId="29"/>
  </si>
  <si>
    <t>②の対象事業に対する自治体からの交付決定額
④</t>
    <rPh sb="2" eb="4">
      <t>タイショウ</t>
    </rPh>
    <rPh sb="4" eb="6">
      <t>ジギョウ</t>
    </rPh>
    <rPh sb="7" eb="8">
      <t>タイ</t>
    </rPh>
    <rPh sb="10" eb="13">
      <t>ジチタイ</t>
    </rPh>
    <rPh sb="16" eb="18">
      <t>コウフ</t>
    </rPh>
    <rPh sb="18" eb="20">
      <t>ケッテイ</t>
    </rPh>
    <rPh sb="20" eb="21">
      <t>ガク</t>
    </rPh>
    <phoneticPr fontId="29"/>
  </si>
  <si>
    <t>控除対象交付金額の上限
③</t>
    <rPh sb="0" eb="2">
      <t>コウジョ</t>
    </rPh>
    <rPh sb="2" eb="4">
      <t>タイショウ</t>
    </rPh>
    <rPh sb="4" eb="6">
      <t>コウフ</t>
    </rPh>
    <rPh sb="6" eb="8">
      <t>キンガク</t>
    </rPh>
    <rPh sb="9" eb="11">
      <t>ジョウゲン</t>
    </rPh>
    <phoneticPr fontId="29"/>
  </si>
  <si>
    <t>（１）控除する補助金・交付金の算出</t>
    <rPh sb="3" eb="5">
      <t>コウジョ</t>
    </rPh>
    <rPh sb="7" eb="10">
      <t>ホジョキン</t>
    </rPh>
    <rPh sb="11" eb="14">
      <t>コウフキン</t>
    </rPh>
    <rPh sb="15" eb="17">
      <t>サンシュツ</t>
    </rPh>
    <phoneticPr fontId="29"/>
  </si>
  <si>
    <t>《借入申込金額の算定》</t>
    <rPh sb="1" eb="3">
      <t>カリイレ</t>
    </rPh>
    <rPh sb="3" eb="5">
      <t>モウシコミ</t>
    </rPh>
    <rPh sb="5" eb="6">
      <t>キン</t>
    </rPh>
    <rPh sb="6" eb="7">
      <t>ガク</t>
    </rPh>
    <rPh sb="8" eb="10">
      <t>サンテイ</t>
    </rPh>
    <phoneticPr fontId="29"/>
  </si>
  <si>
    <t>合　計</t>
    <rPh sb="0" eb="1">
      <t>ゴウ</t>
    </rPh>
    <rPh sb="2" eb="3">
      <t>ケイ</t>
    </rPh>
    <phoneticPr fontId="29"/>
  </si>
  <si>
    <t>←　左欄の施設種類、定員数、単価に直接入力。金額は自動計算</t>
    <rPh sb="2" eb="3">
      <t>サ</t>
    </rPh>
    <rPh sb="3" eb="4">
      <t>ラン</t>
    </rPh>
    <rPh sb="5" eb="7">
      <t>シセツ</t>
    </rPh>
    <rPh sb="7" eb="9">
      <t>シュルイ</t>
    </rPh>
    <rPh sb="10" eb="13">
      <t>テイインスウ</t>
    </rPh>
    <rPh sb="14" eb="16">
      <t>タンカ</t>
    </rPh>
    <rPh sb="17" eb="19">
      <t>チョクセツ</t>
    </rPh>
    <rPh sb="19" eb="21">
      <t>ニュウリョク</t>
    </rPh>
    <rPh sb="22" eb="24">
      <t>キンガク</t>
    </rPh>
    <rPh sb="25" eb="27">
      <t>ジドウ</t>
    </rPh>
    <rPh sb="27" eb="29">
      <t>ケイサン</t>
    </rPh>
    <phoneticPr fontId="29"/>
  </si>
  <si>
    <t>金額</t>
    <rPh sb="0" eb="2">
      <t>キンガク</t>
    </rPh>
    <phoneticPr fontId="29"/>
  </si>
  <si>
    <t>単価</t>
    <rPh sb="0" eb="2">
      <t>タンカ</t>
    </rPh>
    <phoneticPr fontId="29"/>
  </si>
  <si>
    <t>定員数・施設数</t>
    <rPh sb="0" eb="2">
      <t>テイイン</t>
    </rPh>
    <rPh sb="2" eb="3">
      <t>スウ</t>
    </rPh>
    <rPh sb="4" eb="6">
      <t>シセツ</t>
    </rPh>
    <rPh sb="6" eb="7">
      <t>スウ</t>
    </rPh>
    <phoneticPr fontId="29"/>
  </si>
  <si>
    <t>仮設金額</t>
    <rPh sb="0" eb="1">
      <t>カリ</t>
    </rPh>
    <rPh sb="1" eb="2">
      <t>セツ</t>
    </rPh>
    <rPh sb="2" eb="4">
      <t>キンガク</t>
    </rPh>
    <phoneticPr fontId="29"/>
  </si>
  <si>
    <t>解体金額</t>
    <rPh sb="0" eb="1">
      <t>カイ</t>
    </rPh>
    <rPh sb="1" eb="2">
      <t>カラダ</t>
    </rPh>
    <rPh sb="2" eb="4">
      <t>キンガク</t>
    </rPh>
    <phoneticPr fontId="29"/>
  </si>
  <si>
    <t>大型設備等金額</t>
    <rPh sb="0" eb="2">
      <t>オオガタ</t>
    </rPh>
    <rPh sb="2" eb="4">
      <t>セツビ</t>
    </rPh>
    <rPh sb="4" eb="5">
      <t>トウ</t>
    </rPh>
    <rPh sb="5" eb="7">
      <t>キンガク</t>
    </rPh>
    <phoneticPr fontId="29"/>
  </si>
  <si>
    <t>本  体</t>
    <rPh sb="0" eb="1">
      <t>ホン</t>
    </rPh>
    <rPh sb="3" eb="4">
      <t>カラダ</t>
    </rPh>
    <phoneticPr fontId="29"/>
  </si>
  <si>
    <t>施設種類</t>
    <rPh sb="0" eb="2">
      <t>シセツ</t>
    </rPh>
    <rPh sb="2" eb="4">
      <t>シュルイ</t>
    </rPh>
    <phoneticPr fontId="29"/>
  </si>
  <si>
    <t>《機構基準事業費の算出内訳》</t>
    <rPh sb="1" eb="3">
      <t>キコウ</t>
    </rPh>
    <rPh sb="3" eb="5">
      <t>キジュン</t>
    </rPh>
    <rPh sb="5" eb="7">
      <t>ジギョウ</t>
    </rPh>
    <rPh sb="7" eb="8">
      <t>ヒ</t>
    </rPh>
    <rPh sb="9" eb="11">
      <t>サンシュツ</t>
    </rPh>
    <rPh sb="11" eb="13">
      <t>ウチワケ</t>
    </rPh>
    <phoneticPr fontId="29"/>
  </si>
  <si>
    <t>（B)</t>
    <phoneticPr fontId="29"/>
  </si>
  <si>
    <t>（A)</t>
    <phoneticPr fontId="29"/>
  </si>
  <si>
    <t>設備備品整備費→</t>
    <rPh sb="4" eb="6">
      <t>セイビ</t>
    </rPh>
    <phoneticPr fontId="29"/>
  </si>
  <si>
    <t>設備備品整備費</t>
    <rPh sb="4" eb="6">
      <t>セイビ</t>
    </rPh>
    <phoneticPr fontId="29"/>
  </si>
  <si>
    <t>設計監理費→</t>
    <rPh sb="2" eb="3">
      <t>ラン</t>
    </rPh>
    <rPh sb="3" eb="4">
      <t>オサム</t>
    </rPh>
    <phoneticPr fontId="29"/>
  </si>
  <si>
    <t>設計監理費</t>
    <rPh sb="0" eb="2">
      <t>セッケイ</t>
    </rPh>
    <rPh sb="2" eb="4">
      <t>カンリ</t>
    </rPh>
    <rPh sb="4" eb="5">
      <t>ヒ</t>
    </rPh>
    <phoneticPr fontId="29"/>
  </si>
  <si>
    <t>仮設施設整備工事費→</t>
    <phoneticPr fontId="29"/>
  </si>
  <si>
    <t>解体撤去工事費→</t>
    <phoneticPr fontId="29"/>
  </si>
  <si>
    <t>大型設備等工事費→</t>
    <rPh sb="0" eb="2">
      <t>オオガタ</t>
    </rPh>
    <rPh sb="2" eb="5">
      <t>セツビトウ</t>
    </rPh>
    <phoneticPr fontId="29"/>
  </si>
  <si>
    <t>本体工事費→</t>
    <rPh sb="0" eb="2">
      <t>ホンタイ</t>
    </rPh>
    <phoneticPr fontId="29"/>
  </si>
  <si>
    <t>総て千円単位</t>
    <rPh sb="0" eb="1">
      <t>スベ</t>
    </rPh>
    <rPh sb="2" eb="4">
      <t>センエン</t>
    </rPh>
    <rPh sb="4" eb="6">
      <t>タンイ</t>
    </rPh>
    <phoneticPr fontId="29"/>
  </si>
  <si>
    <t>↓入力項目（融資対象部分の実際費用）↓</t>
    <rPh sb="1" eb="3">
      <t>ニュウリョク</t>
    </rPh>
    <rPh sb="3" eb="5">
      <t>コウモク</t>
    </rPh>
    <rPh sb="6" eb="8">
      <t>ユウシ</t>
    </rPh>
    <rPh sb="8" eb="10">
      <t>タイショウ</t>
    </rPh>
    <rPh sb="10" eb="12">
      <t>ブブン</t>
    </rPh>
    <rPh sb="13" eb="15">
      <t>ジッサイ</t>
    </rPh>
    <rPh sb="15" eb="17">
      <t>ヒヨウ</t>
    </rPh>
    <phoneticPr fontId="29"/>
  </si>
  <si>
    <t>建築工事費</t>
    <rPh sb="0" eb="2">
      <t>ケンチク</t>
    </rPh>
    <rPh sb="2" eb="5">
      <t>コウジヒ</t>
    </rPh>
    <phoneticPr fontId="29"/>
  </si>
  <si>
    <t>設置・整備資金
借入申込金額
(Ⅰ)+(Ⅱ)</t>
    <rPh sb="0" eb="2">
      <t>セッチ</t>
    </rPh>
    <rPh sb="3" eb="5">
      <t>セイビ</t>
    </rPh>
    <rPh sb="5" eb="7">
      <t>シキン</t>
    </rPh>
    <rPh sb="8" eb="10">
      <t>カリイレ</t>
    </rPh>
    <rPh sb="10" eb="12">
      <t>モウシコミ</t>
    </rPh>
    <rPh sb="12" eb="13">
      <t>キン</t>
    </rPh>
    <rPh sb="13" eb="14">
      <t>ガク</t>
    </rPh>
    <phoneticPr fontId="29"/>
  </si>
  <si>
    <t>機構基準事業費</t>
    <rPh sb="0" eb="2">
      <t>キコウ</t>
    </rPh>
    <rPh sb="2" eb="4">
      <t>キジュン</t>
    </rPh>
    <rPh sb="4" eb="7">
      <t>ジギョウヒ</t>
    </rPh>
    <phoneticPr fontId="29"/>
  </si>
  <si>
    <t>区　　　　　　　　分</t>
    <rPh sb="0" eb="1">
      <t>ク</t>
    </rPh>
    <rPh sb="9" eb="10">
      <t>ブン</t>
    </rPh>
    <phoneticPr fontId="29"/>
  </si>
  <si>
    <t>融資率の選択（右のプルダウンから選択）</t>
    <rPh sb="0" eb="2">
      <t>ユウシ</t>
    </rPh>
    <rPh sb="2" eb="3">
      <t>リツ</t>
    </rPh>
    <rPh sb="4" eb="6">
      <t>センタク</t>
    </rPh>
    <rPh sb="7" eb="8">
      <t>ミギ</t>
    </rPh>
    <rPh sb="16" eb="18">
      <t>センタク</t>
    </rPh>
    <phoneticPr fontId="29"/>
  </si>
  <si>
    <t>【１．建築資金及び設備備品整備資金】</t>
    <rPh sb="3" eb="5">
      <t>ケンチク</t>
    </rPh>
    <rPh sb="5" eb="7">
      <t>シキン</t>
    </rPh>
    <rPh sb="7" eb="8">
      <t>オヨ</t>
    </rPh>
    <rPh sb="9" eb="11">
      <t>セツビ</t>
    </rPh>
    <rPh sb="11" eb="13">
      <t>ビヒン</t>
    </rPh>
    <rPh sb="13" eb="15">
      <t>セイビ</t>
    </rPh>
    <rPh sb="15" eb="17">
      <t>シキン</t>
    </rPh>
    <phoneticPr fontId="29"/>
  </si>
  <si>
    <t>（融資率や貸付金利が異なる施設を同時に整備する場合（特養＋保育所など）は、それぞれの施設ごとに算出することとなりますのでご注意ください）</t>
    <phoneticPr fontId="29"/>
  </si>
  <si>
    <t>⇓⇓⇓作成支援の領域⇓⇓⇓</t>
    <rPh sb="3" eb="5">
      <t>サクセイ</t>
    </rPh>
    <rPh sb="5" eb="7">
      <t>シエン</t>
    </rPh>
    <rPh sb="8" eb="10">
      <t>リョウイキ</t>
    </rPh>
    <phoneticPr fontId="29"/>
  </si>
  <si>
    <r>
      <t>機構借入金額積算内訳</t>
    </r>
    <r>
      <rPr>
        <sz val="10"/>
        <rFont val="ＭＳ ゴシック"/>
        <family val="3"/>
        <charset val="128"/>
      </rPr>
      <t>〔金額単位：千円〕</t>
    </r>
    <rPh sb="0" eb="2">
      <t>キコウ</t>
    </rPh>
    <rPh sb="2" eb="4">
      <t>カリイレ</t>
    </rPh>
    <rPh sb="4" eb="5">
      <t>キン</t>
    </rPh>
    <rPh sb="5" eb="6">
      <t>ガク</t>
    </rPh>
    <rPh sb="6" eb="8">
      <t>セキサン</t>
    </rPh>
    <rPh sb="8" eb="10">
      <t>ウチワケ</t>
    </rPh>
    <phoneticPr fontId="29"/>
  </si>
  <si>
    <t>４．反社会的勢力との関係遮断に関する取り組みについて</t>
    <rPh sb="20" eb="21">
      <t>クミ</t>
    </rPh>
    <phoneticPr fontId="2"/>
  </si>
  <si>
    <t>借入申込みにあたって　　</t>
    <phoneticPr fontId="2"/>
  </si>
  <si>
    <r>
      <t>国庫補助金（自治体義務的負担分含）
次世代交付金、安心こども基金（〃）
保育所等整備交付金（〃）
都道府県・指定都市・中核市補助金　</t>
    </r>
    <r>
      <rPr>
        <sz val="9"/>
        <rFont val="ＭＳ 明朝"/>
        <family val="1"/>
        <charset val="128"/>
      </rPr>
      <t>①</t>
    </r>
    <rPh sb="0" eb="2">
      <t>コッコ</t>
    </rPh>
    <rPh sb="2" eb="5">
      <t>ホジョキン</t>
    </rPh>
    <rPh sb="6" eb="9">
      <t>ジチタイ</t>
    </rPh>
    <rPh sb="9" eb="12">
      <t>ギムテキ</t>
    </rPh>
    <rPh sb="12" eb="15">
      <t>フタンブン</t>
    </rPh>
    <rPh sb="15" eb="16">
      <t>ガン</t>
    </rPh>
    <rPh sb="18" eb="21">
      <t>ジセダイ</t>
    </rPh>
    <rPh sb="21" eb="24">
      <t>コウフキン</t>
    </rPh>
    <rPh sb="25" eb="27">
      <t>アンシン</t>
    </rPh>
    <rPh sb="30" eb="32">
      <t>キキン</t>
    </rPh>
    <rPh sb="36" eb="38">
      <t>ホイク</t>
    </rPh>
    <rPh sb="38" eb="39">
      <t>ショ</t>
    </rPh>
    <rPh sb="39" eb="40">
      <t>トウ</t>
    </rPh>
    <rPh sb="40" eb="42">
      <t>セイビ</t>
    </rPh>
    <rPh sb="42" eb="45">
      <t>コウフキン</t>
    </rPh>
    <rPh sb="49" eb="53">
      <t>トドウフケン</t>
    </rPh>
    <rPh sb="54" eb="56">
      <t>シテイ</t>
    </rPh>
    <rPh sb="56" eb="58">
      <t>トシ</t>
    </rPh>
    <rPh sb="59" eb="62">
      <t>チュウカクシ</t>
    </rPh>
    <rPh sb="62" eb="65">
      <t>ホジョキン</t>
    </rPh>
    <phoneticPr fontId="29"/>
  </si>
  <si>
    <t>地域介護・福祉空間交付金及び地域医療介護総合確保基金
交付決定額
②</t>
    <rPh sb="0" eb="2">
      <t>チイキ</t>
    </rPh>
    <rPh sb="2" eb="4">
      <t>カイゴ</t>
    </rPh>
    <rPh sb="5" eb="7">
      <t>フクシ</t>
    </rPh>
    <rPh sb="7" eb="9">
      <t>クウカン</t>
    </rPh>
    <rPh sb="9" eb="12">
      <t>コウフキン</t>
    </rPh>
    <rPh sb="12" eb="13">
      <t>オヨ</t>
    </rPh>
    <rPh sb="14" eb="16">
      <t>チイキ</t>
    </rPh>
    <rPh sb="16" eb="18">
      <t>イリョウ</t>
    </rPh>
    <rPh sb="18" eb="20">
      <t>カイゴ</t>
    </rPh>
    <rPh sb="20" eb="22">
      <t>ソウゴウ</t>
    </rPh>
    <rPh sb="22" eb="24">
      <t>カクホ</t>
    </rPh>
    <rPh sb="24" eb="26">
      <t>キキン</t>
    </rPh>
    <rPh sb="27" eb="29">
      <t>コウフ</t>
    </rPh>
    <rPh sb="29" eb="31">
      <t>ケッテイ</t>
    </rPh>
    <rPh sb="31" eb="32">
      <t>ガク</t>
    </rPh>
    <phoneticPr fontId="29"/>
  </si>
  <si>
    <t>※法人の役職員に限ります。</t>
    <rPh sb="1" eb="3">
      <t>ホウジン</t>
    </rPh>
    <rPh sb="4" eb="7">
      <t>ヤクショクイン</t>
    </rPh>
    <rPh sb="8" eb="9">
      <t>カギ</t>
    </rPh>
    <phoneticPr fontId="11"/>
  </si>
  <si>
    <t>設置・整備資金の資金交付希望時期</t>
    <phoneticPr fontId="2"/>
  </si>
  <si>
    <t>※ご希望に沿えない場合もあります。</t>
    <rPh sb="2" eb="4">
      <t>キボウ</t>
    </rPh>
    <rPh sb="5" eb="6">
      <t>ソ</t>
    </rPh>
    <rPh sb="9" eb="11">
      <t>バアイ</t>
    </rPh>
    <phoneticPr fontId="11"/>
  </si>
  <si>
    <t>２.『主な説明項目』の確認について</t>
    <rPh sb="3" eb="4">
      <t>オモ</t>
    </rPh>
    <rPh sb="5" eb="7">
      <t>セツメイ</t>
    </rPh>
    <rPh sb="7" eb="9">
      <t>コウモク</t>
    </rPh>
    <rPh sb="11" eb="13">
      <t>カクニン</t>
    </rPh>
    <phoneticPr fontId="2"/>
  </si>
  <si>
    <t>３．借入申込書作成について</t>
    <rPh sb="2" eb="4">
      <t>カリイレ</t>
    </rPh>
    <rPh sb="4" eb="7">
      <t>モウシコミショ</t>
    </rPh>
    <rPh sb="7" eb="9">
      <t>サクセイ</t>
    </rPh>
    <phoneticPr fontId="2"/>
  </si>
  <si>
    <t>当初1年固定以後変動</t>
    <rPh sb="0" eb="2">
      <t>トウショ</t>
    </rPh>
    <rPh sb="3" eb="4">
      <t>ネン</t>
    </rPh>
    <rPh sb="4" eb="6">
      <t>コテイ</t>
    </rPh>
    <rPh sb="6" eb="8">
      <t>イゴ</t>
    </rPh>
    <rPh sb="8" eb="10">
      <t>ヘンドウ</t>
    </rPh>
    <phoneticPr fontId="16"/>
  </si>
  <si>
    <t>変動</t>
    <rPh sb="0" eb="2">
      <t>ヘンドウ</t>
    </rPh>
    <phoneticPr fontId="16"/>
  </si>
  <si>
    <t>完全固定</t>
    <rPh sb="0" eb="2">
      <t>カンゼン</t>
    </rPh>
    <rPh sb="2" eb="4">
      <t>コテイ</t>
    </rPh>
    <phoneticPr fontId="16"/>
  </si>
  <si>
    <t>当初2年固定以後変動</t>
    <rPh sb="0" eb="2">
      <t>トウショ</t>
    </rPh>
    <rPh sb="3" eb="4">
      <t>ネン</t>
    </rPh>
    <rPh sb="4" eb="6">
      <t>コテイ</t>
    </rPh>
    <rPh sb="6" eb="8">
      <t>イゴ</t>
    </rPh>
    <rPh sb="8" eb="10">
      <t>ヘンドウ</t>
    </rPh>
    <phoneticPr fontId="16"/>
  </si>
  <si>
    <t>当初3年固定以後変動</t>
    <rPh sb="0" eb="2">
      <t>トウショ</t>
    </rPh>
    <rPh sb="3" eb="4">
      <t>ネン</t>
    </rPh>
    <rPh sb="4" eb="6">
      <t>コテイ</t>
    </rPh>
    <rPh sb="6" eb="8">
      <t>イゴ</t>
    </rPh>
    <rPh sb="8" eb="10">
      <t>ヘンドウ</t>
    </rPh>
    <phoneticPr fontId="16"/>
  </si>
  <si>
    <t>当初4年固定以後変動</t>
    <rPh sb="0" eb="2">
      <t>トウショ</t>
    </rPh>
    <rPh sb="3" eb="4">
      <t>ネン</t>
    </rPh>
    <rPh sb="4" eb="6">
      <t>コテイ</t>
    </rPh>
    <rPh sb="6" eb="8">
      <t>イゴ</t>
    </rPh>
    <rPh sb="8" eb="10">
      <t>ヘンドウ</t>
    </rPh>
    <phoneticPr fontId="16"/>
  </si>
  <si>
    <t>当初5年固定以後変動</t>
    <rPh sb="0" eb="2">
      <t>トウショ</t>
    </rPh>
    <rPh sb="3" eb="4">
      <t>ネン</t>
    </rPh>
    <rPh sb="4" eb="6">
      <t>コテイ</t>
    </rPh>
    <rPh sb="6" eb="8">
      <t>イゴ</t>
    </rPh>
    <rPh sb="8" eb="10">
      <t>ヘンドウ</t>
    </rPh>
    <phoneticPr fontId="16"/>
  </si>
  <si>
    <t>当初6年固定以後変動</t>
    <rPh sb="0" eb="2">
      <t>トウショ</t>
    </rPh>
    <rPh sb="3" eb="4">
      <t>ネン</t>
    </rPh>
    <rPh sb="4" eb="6">
      <t>コテイ</t>
    </rPh>
    <rPh sb="6" eb="8">
      <t>イゴ</t>
    </rPh>
    <rPh sb="8" eb="10">
      <t>ヘンドウ</t>
    </rPh>
    <phoneticPr fontId="16"/>
  </si>
  <si>
    <t>当初7年固定以後変動</t>
    <rPh sb="0" eb="2">
      <t>トウショ</t>
    </rPh>
    <rPh sb="3" eb="4">
      <t>ネン</t>
    </rPh>
    <rPh sb="4" eb="6">
      <t>コテイ</t>
    </rPh>
    <rPh sb="6" eb="8">
      <t>イゴ</t>
    </rPh>
    <rPh sb="8" eb="10">
      <t>ヘンドウ</t>
    </rPh>
    <phoneticPr fontId="16"/>
  </si>
  <si>
    <t>当初8年固定以後変動</t>
    <rPh sb="0" eb="2">
      <t>トウショ</t>
    </rPh>
    <rPh sb="3" eb="4">
      <t>ネン</t>
    </rPh>
    <rPh sb="4" eb="6">
      <t>コテイ</t>
    </rPh>
    <rPh sb="6" eb="8">
      <t>イゴ</t>
    </rPh>
    <rPh sb="8" eb="10">
      <t>ヘンドウ</t>
    </rPh>
    <phoneticPr fontId="16"/>
  </si>
  <si>
    <t>当初9年固定以後変動</t>
    <rPh sb="0" eb="2">
      <t>トウショ</t>
    </rPh>
    <rPh sb="3" eb="4">
      <t>ネン</t>
    </rPh>
    <rPh sb="4" eb="6">
      <t>コテイ</t>
    </rPh>
    <rPh sb="6" eb="8">
      <t>イゴ</t>
    </rPh>
    <rPh sb="8" eb="10">
      <t>ヘンドウ</t>
    </rPh>
    <phoneticPr fontId="16"/>
  </si>
  <si>
    <t>当初10年固定以後変動</t>
    <rPh sb="0" eb="2">
      <t>トウショ</t>
    </rPh>
    <rPh sb="4" eb="5">
      <t>ネン</t>
    </rPh>
    <rPh sb="5" eb="7">
      <t>コテイ</t>
    </rPh>
    <rPh sb="7" eb="9">
      <t>イゴ</t>
    </rPh>
    <rPh sb="9" eb="11">
      <t>ヘンドウ</t>
    </rPh>
    <phoneticPr fontId="16"/>
  </si>
  <si>
    <t>当初11年固定以後変動</t>
    <rPh sb="0" eb="2">
      <t>トウショ</t>
    </rPh>
    <rPh sb="4" eb="5">
      <t>ネン</t>
    </rPh>
    <rPh sb="5" eb="7">
      <t>コテイ</t>
    </rPh>
    <rPh sb="7" eb="9">
      <t>イゴ</t>
    </rPh>
    <rPh sb="9" eb="11">
      <t>ヘンドウ</t>
    </rPh>
    <phoneticPr fontId="16"/>
  </si>
  <si>
    <t>当初12年固定以後変動</t>
    <rPh sb="0" eb="2">
      <t>トウショ</t>
    </rPh>
    <rPh sb="4" eb="5">
      <t>ネン</t>
    </rPh>
    <rPh sb="5" eb="7">
      <t>コテイ</t>
    </rPh>
    <rPh sb="7" eb="9">
      <t>イゴ</t>
    </rPh>
    <rPh sb="9" eb="11">
      <t>ヘンドウ</t>
    </rPh>
    <phoneticPr fontId="16"/>
  </si>
  <si>
    <t>当初13年固定以後変動</t>
    <rPh sb="0" eb="2">
      <t>トウショ</t>
    </rPh>
    <rPh sb="4" eb="5">
      <t>ネン</t>
    </rPh>
    <rPh sb="5" eb="7">
      <t>コテイ</t>
    </rPh>
    <rPh sb="7" eb="9">
      <t>イゴ</t>
    </rPh>
    <rPh sb="9" eb="11">
      <t>ヘンドウ</t>
    </rPh>
    <phoneticPr fontId="16"/>
  </si>
  <si>
    <t>当初14年固定以後変動</t>
    <rPh sb="0" eb="2">
      <t>トウショ</t>
    </rPh>
    <rPh sb="4" eb="5">
      <t>ネン</t>
    </rPh>
    <rPh sb="5" eb="7">
      <t>コテイ</t>
    </rPh>
    <rPh sb="7" eb="9">
      <t>イゴ</t>
    </rPh>
    <rPh sb="9" eb="11">
      <t>ヘンドウ</t>
    </rPh>
    <phoneticPr fontId="16"/>
  </si>
  <si>
    <t>当初15年固定以後変動</t>
    <rPh sb="0" eb="2">
      <t>トウショ</t>
    </rPh>
    <rPh sb="4" eb="5">
      <t>ネン</t>
    </rPh>
    <rPh sb="5" eb="7">
      <t>コテイ</t>
    </rPh>
    <rPh sb="7" eb="9">
      <t>イゴ</t>
    </rPh>
    <rPh sb="9" eb="11">
      <t>ヘンドウ</t>
    </rPh>
    <phoneticPr fontId="16"/>
  </si>
  <si>
    <t>当初16年固定以後変動</t>
    <rPh sb="0" eb="2">
      <t>トウショ</t>
    </rPh>
    <rPh sb="4" eb="5">
      <t>ネン</t>
    </rPh>
    <rPh sb="5" eb="7">
      <t>コテイ</t>
    </rPh>
    <rPh sb="7" eb="9">
      <t>イゴ</t>
    </rPh>
    <rPh sb="9" eb="11">
      <t>ヘンドウ</t>
    </rPh>
    <phoneticPr fontId="16"/>
  </si>
  <si>
    <t>当初17年固定以後変動</t>
    <rPh sb="0" eb="2">
      <t>トウショ</t>
    </rPh>
    <rPh sb="4" eb="5">
      <t>ネン</t>
    </rPh>
    <rPh sb="5" eb="7">
      <t>コテイ</t>
    </rPh>
    <rPh sb="7" eb="9">
      <t>イゴ</t>
    </rPh>
    <rPh sb="9" eb="11">
      <t>ヘンドウ</t>
    </rPh>
    <phoneticPr fontId="16"/>
  </si>
  <si>
    <t>当初18年固定以後変動</t>
    <rPh sb="0" eb="2">
      <t>トウショ</t>
    </rPh>
    <rPh sb="4" eb="5">
      <t>ネン</t>
    </rPh>
    <rPh sb="5" eb="7">
      <t>コテイ</t>
    </rPh>
    <rPh sb="7" eb="9">
      <t>イゴ</t>
    </rPh>
    <rPh sb="9" eb="11">
      <t>ヘンドウ</t>
    </rPh>
    <phoneticPr fontId="16"/>
  </si>
  <si>
    <t>当初19年固定以後変動</t>
    <rPh sb="0" eb="2">
      <t>トウショ</t>
    </rPh>
    <rPh sb="4" eb="5">
      <t>ネン</t>
    </rPh>
    <rPh sb="5" eb="7">
      <t>コテイ</t>
    </rPh>
    <rPh sb="7" eb="9">
      <t>イゴ</t>
    </rPh>
    <rPh sb="9" eb="11">
      <t>ヘンドウ</t>
    </rPh>
    <phoneticPr fontId="16"/>
  </si>
  <si>
    <t>当初20年固定以後変動</t>
    <rPh sb="0" eb="2">
      <t>トウショ</t>
    </rPh>
    <rPh sb="4" eb="5">
      <t>ネン</t>
    </rPh>
    <rPh sb="5" eb="7">
      <t>コテイ</t>
    </rPh>
    <rPh sb="7" eb="9">
      <t>イゴ</t>
    </rPh>
    <rPh sb="9" eb="11">
      <t>ヘンドウ</t>
    </rPh>
    <phoneticPr fontId="16"/>
  </si>
  <si>
    <t>↓</t>
    <phoneticPr fontId="16"/>
  </si>
  <si>
    <t>数字チェック欄（計算結果が0になるように入力してください）</t>
    <rPh sb="0" eb="2">
      <t>スウジ</t>
    </rPh>
    <rPh sb="6" eb="7">
      <t>ラン</t>
    </rPh>
    <rPh sb="8" eb="10">
      <t>ケイサン</t>
    </rPh>
    <rPh sb="10" eb="12">
      <t>ケッカ</t>
    </rPh>
    <rPh sb="20" eb="22">
      <t>ニュウリョク</t>
    </rPh>
    <phoneticPr fontId="16"/>
  </si>
  <si>
    <t>【担保】</t>
    <rPh sb="1" eb="3">
      <t>タンポ</t>
    </rPh>
    <phoneticPr fontId="11"/>
  </si>
  <si>
    <r>
      <t>年</t>
    </r>
    <r>
      <rPr>
        <sz val="9"/>
        <color indexed="8"/>
        <rFont val="ＭＳ 明朝"/>
        <family val="1"/>
        <charset val="128"/>
      </rPr>
      <t>（うち据置期間</t>
    </r>
    <phoneticPr fontId="11"/>
  </si>
  <si>
    <r>
      <t>年</t>
    </r>
    <r>
      <rPr>
        <sz val="9"/>
        <color indexed="8"/>
        <rFont val="ＭＳ 明朝"/>
        <family val="1"/>
        <charset val="128"/>
      </rPr>
      <t>（うち据置期間</t>
    </r>
    <phoneticPr fontId="2"/>
  </si>
  <si>
    <t>担  保</t>
    <rPh sb="0" eb="1">
      <t>タン</t>
    </rPh>
    <rPh sb="3" eb="4">
      <t>タモツ</t>
    </rPh>
    <phoneticPr fontId="11"/>
  </si>
  <si>
    <r>
      <t>連絡先</t>
    </r>
    <r>
      <rPr>
        <sz val="9"/>
        <color indexed="8"/>
        <rFont val="ＭＳ 明朝"/>
        <family val="1"/>
        <charset val="128"/>
      </rPr>
      <t>（施設名等)</t>
    </r>
    <phoneticPr fontId="11"/>
  </si>
  <si>
    <t>（役職名）</t>
    <phoneticPr fontId="11"/>
  </si>
  <si>
    <t>「主な説明項目」の
確認・提出について</t>
    <rPh sb="1" eb="2">
      <t>オモ</t>
    </rPh>
    <rPh sb="3" eb="5">
      <t>セツメイ</t>
    </rPh>
    <rPh sb="5" eb="7">
      <t>コウモク</t>
    </rPh>
    <rPh sb="10" eb="12">
      <t>カクニン</t>
    </rPh>
    <rPh sb="13" eb="15">
      <t>テイシュツ</t>
    </rPh>
    <phoneticPr fontId="11"/>
  </si>
  <si>
    <t>月賦償還（毎月償還）</t>
    <phoneticPr fontId="11"/>
  </si>
  <si>
    <t>連帯保証人（個人保証）</t>
    <rPh sb="0" eb="2">
      <t>レンタイ</t>
    </rPh>
    <rPh sb="2" eb="5">
      <t>ホショウニン</t>
    </rPh>
    <rPh sb="6" eb="8">
      <t>コジン</t>
    </rPh>
    <rPh sb="8" eb="10">
      <t>ホショウ</t>
    </rPh>
    <phoneticPr fontId="2"/>
  </si>
  <si>
    <t>保証人不要制度（貸付利率に一定の利率上乗せ）</t>
    <rPh sb="0" eb="3">
      <t>ホショウニン</t>
    </rPh>
    <rPh sb="3" eb="5">
      <t>フヨウ</t>
    </rPh>
    <rPh sb="5" eb="7">
      <t>セイド</t>
    </rPh>
    <rPh sb="8" eb="10">
      <t>カシツケ</t>
    </rPh>
    <rPh sb="10" eb="12">
      <t>リリツ</t>
    </rPh>
    <rPh sb="13" eb="15">
      <t>イッテイ</t>
    </rPh>
    <rPh sb="16" eb="18">
      <t>リリツ</t>
    </rPh>
    <rPh sb="18" eb="20">
      <t>ウワノ</t>
    </rPh>
    <phoneticPr fontId="2"/>
  </si>
  <si>
    <t>％</t>
    <phoneticPr fontId="16"/>
  </si>
  <si>
    <t>【主要貸付利率表】</t>
    <rPh sb="1" eb="3">
      <t>シュヨウ</t>
    </rPh>
    <rPh sb="3" eb="5">
      <t>カシツケ</t>
    </rPh>
    <rPh sb="5" eb="7">
      <t>リリツ</t>
    </rPh>
    <rPh sb="7" eb="8">
      <t>ヒョウ</t>
    </rPh>
    <phoneticPr fontId="16"/>
  </si>
  <si>
    <t>社会福祉事業施設</t>
    <rPh sb="0" eb="2">
      <t>シャカイ</t>
    </rPh>
    <rPh sb="2" eb="4">
      <t>フクシ</t>
    </rPh>
    <rPh sb="4" eb="6">
      <t>ジギョウ</t>
    </rPh>
    <rPh sb="6" eb="8">
      <t>シセツ</t>
    </rPh>
    <phoneticPr fontId="16"/>
  </si>
  <si>
    <t>介護関連施設</t>
    <rPh sb="0" eb="2">
      <t>カイゴ</t>
    </rPh>
    <rPh sb="2" eb="4">
      <t>カンレン</t>
    </rPh>
    <rPh sb="4" eb="6">
      <t>シセツ</t>
    </rPh>
    <phoneticPr fontId="16"/>
  </si>
  <si>
    <t>養成施設</t>
    <rPh sb="0" eb="2">
      <t>ヨウセイ</t>
    </rPh>
    <rPh sb="2" eb="4">
      <t>シセツ</t>
    </rPh>
    <phoneticPr fontId="16"/>
  </si>
  <si>
    <t>有料老人ホーム等</t>
    <rPh sb="0" eb="2">
      <t>ユウリョウ</t>
    </rPh>
    <rPh sb="2" eb="4">
      <t>ロウジン</t>
    </rPh>
    <rPh sb="7" eb="8">
      <t>トウ</t>
    </rPh>
    <phoneticPr fontId="16"/>
  </si>
  <si>
    <t>企業主導型保育事業等</t>
    <rPh sb="0" eb="2">
      <t>キギョウ</t>
    </rPh>
    <rPh sb="2" eb="5">
      <t>シュドウガタ</t>
    </rPh>
    <rPh sb="5" eb="7">
      <t>ホイク</t>
    </rPh>
    <rPh sb="7" eb="9">
      <t>ジギョウ</t>
    </rPh>
    <rPh sb="9" eb="10">
      <t>トウ</t>
    </rPh>
    <phoneticPr fontId="16"/>
  </si>
  <si>
    <t>国庫補助等対象耐震化事業</t>
    <rPh sb="0" eb="2">
      <t>コッコ</t>
    </rPh>
    <rPh sb="2" eb="4">
      <t>ホジョ</t>
    </rPh>
    <rPh sb="4" eb="5">
      <t>トウ</t>
    </rPh>
    <rPh sb="5" eb="7">
      <t>タイショウ</t>
    </rPh>
    <rPh sb="7" eb="10">
      <t>タイシンカ</t>
    </rPh>
    <rPh sb="10" eb="12">
      <t>ジギョウ</t>
    </rPh>
    <phoneticPr fontId="16"/>
  </si>
  <si>
    <t>①融資率：</t>
    <rPh sb="1" eb="3">
      <t>ユウシ</t>
    </rPh>
    <rPh sb="3" eb="4">
      <t>リツ</t>
    </rPh>
    <phoneticPr fontId="16"/>
  </si>
  <si>
    <t>その他</t>
    <rPh sb="2" eb="3">
      <t>タ</t>
    </rPh>
    <phoneticPr fontId="16"/>
  </si>
  <si>
    <t>②融資率：</t>
    <rPh sb="1" eb="3">
      <t>ユウシ</t>
    </rPh>
    <rPh sb="3" eb="4">
      <t>リツ</t>
    </rPh>
    <phoneticPr fontId="16"/>
  </si>
  <si>
    <t>主要貸付利率表における施設・事業の種類：</t>
    <phoneticPr fontId="16"/>
  </si>
  <si>
    <t>(d)</t>
    <phoneticPr fontId="29"/>
  </si>
  <si>
    <r>
      <t>土地の購入面積</t>
    </r>
    <r>
      <rPr>
        <sz val="9"/>
        <color rgb="FFFF0000"/>
        <rFont val="ＭＳ Ｐ明朝"/>
        <family val="1"/>
        <charset val="128"/>
      </rPr>
      <t>（原則、実測面積）</t>
    </r>
    <r>
      <rPr>
        <sz val="9"/>
        <rFont val="ＭＳ Ｐ明朝"/>
        <family val="1"/>
        <charset val="128"/>
      </rPr>
      <t>を入力→</t>
    </r>
    <rPh sb="0" eb="2">
      <t>トチ</t>
    </rPh>
    <rPh sb="3" eb="5">
      <t>コウニュウ</t>
    </rPh>
    <rPh sb="5" eb="7">
      <t>メンセキ</t>
    </rPh>
    <rPh sb="8" eb="10">
      <t>ゲンソク</t>
    </rPh>
    <rPh sb="11" eb="13">
      <t>ジッソク</t>
    </rPh>
    <rPh sb="13" eb="15">
      <t>メンセキ</t>
    </rPh>
    <rPh sb="17" eb="19">
      <t>ニュウリョク</t>
    </rPh>
    <phoneticPr fontId="29"/>
  </si>
  <si>
    <r>
      <t xml:space="preserve">
　　（１）書式をダウンロードしてください。
　　（２）記入していただくエクセルファイルは、色がついている部分のみをお客様にご記入いただきます。
          エクセルの色に応じて、入力の制限がございます。
  　　  　・「</t>
    </r>
    <r>
      <rPr>
        <b/>
        <sz val="11"/>
        <color theme="1"/>
        <rFont val="ＭＳ Ｐゴシック"/>
        <family val="3"/>
        <charset val="128"/>
      </rPr>
      <t>黄　色</t>
    </r>
    <r>
      <rPr>
        <sz val="11"/>
        <color theme="1"/>
        <rFont val="ＭＳ Ｐゴシック"/>
        <family val="3"/>
        <charset val="128"/>
      </rPr>
      <t>」は、お客様が自由に記入できます。
    　　　・「</t>
    </r>
    <r>
      <rPr>
        <b/>
        <sz val="11"/>
        <color theme="1"/>
        <rFont val="ＭＳ Ｐゴシック"/>
        <family val="3"/>
        <charset val="128"/>
      </rPr>
      <t>緑　色</t>
    </r>
    <r>
      <rPr>
        <sz val="11"/>
        <color theme="1"/>
        <rFont val="ＭＳ Ｐゴシック"/>
        <family val="3"/>
        <charset val="128"/>
      </rPr>
      <t>」は、プルダウンでリストから選択していただきます。</t>
    </r>
    <r>
      <rPr>
        <strike/>
        <sz val="11"/>
        <color rgb="FFFF0000"/>
        <rFont val="ＭＳ Ｐゴシック"/>
        <family val="3"/>
        <charset val="128"/>
      </rPr>
      <t xml:space="preserve">
</t>
    </r>
    <r>
      <rPr>
        <sz val="11"/>
        <color theme="1"/>
        <rFont val="ＭＳ Ｐゴシック"/>
        <family val="3"/>
        <charset val="128"/>
      </rPr>
      <t xml:space="preserve">
       ※ご提出にあたり、書類にインデックスを付けていただく必要はありません
</t>
    </r>
    <rPh sb="187" eb="189">
      <t>テイシュツ</t>
    </rPh>
    <rPh sb="194" eb="196">
      <t>ショルイ</t>
    </rPh>
    <rPh sb="204" eb="205">
      <t>ツ</t>
    </rPh>
    <rPh sb="211" eb="213">
      <t>ヒツヨウ</t>
    </rPh>
    <phoneticPr fontId="2"/>
  </si>
  <si>
    <t>（注）「協調融資」欄には、『主な説明項目』の記載内容をご理解の上、該当する場合は○を付してください。</t>
    <rPh sb="1" eb="2">
      <t>チュウ</t>
    </rPh>
    <rPh sb="4" eb="6">
      <t>キョウチョウ</t>
    </rPh>
    <rPh sb="6" eb="8">
      <t>ユウシ</t>
    </rPh>
    <rPh sb="9" eb="10">
      <t>ラン</t>
    </rPh>
    <rPh sb="14" eb="15">
      <t>オモ</t>
    </rPh>
    <rPh sb="16" eb="18">
      <t>セツメイ</t>
    </rPh>
    <rPh sb="18" eb="20">
      <t>コウモク</t>
    </rPh>
    <rPh sb="22" eb="24">
      <t>キサイ</t>
    </rPh>
    <rPh sb="24" eb="26">
      <t>ナイヨウ</t>
    </rPh>
    <rPh sb="28" eb="30">
      <t>リカイ</t>
    </rPh>
    <rPh sb="31" eb="32">
      <t>ウエ</t>
    </rPh>
    <rPh sb="33" eb="35">
      <t>ガイトウ</t>
    </rPh>
    <rPh sb="37" eb="39">
      <t>バアイ</t>
    </rPh>
    <rPh sb="42" eb="43">
      <t>フ</t>
    </rPh>
    <phoneticPr fontId="16"/>
  </si>
  <si>
    <t xml:space="preserve">　当機構では、国の政策効果が最大になるよう、地域の福祉と医療の向上を目指して、お客さまの目線に立ってお客さま満足を追求することにより、福祉と医療の民間活動を応援します。
</t>
    <phoneticPr fontId="16"/>
  </si>
  <si>
    <t xml:space="preserve">      借入申込書の作成にあたっての注意点等を、『福祉貸付資金  借入申込みの手引き』にまとめ、充実を
　　図っております。
　　　今後ともお声を反映して、ご利用しやすい制度にしていきたいと思いますので、引き続き率直なご意見
　　をいただきたく存じます。
　　</t>
    <rPh sb="6" eb="8">
      <t>カリイレ</t>
    </rPh>
    <rPh sb="8" eb="11">
      <t>モウシコミショ</t>
    </rPh>
    <rPh sb="12" eb="14">
      <t>サクセイ</t>
    </rPh>
    <rPh sb="20" eb="23">
      <t>チュウイテン</t>
    </rPh>
    <rPh sb="23" eb="24">
      <t>トウ</t>
    </rPh>
    <rPh sb="27" eb="29">
      <t>フクシ</t>
    </rPh>
    <rPh sb="29" eb="31">
      <t>カシツケ</t>
    </rPh>
    <rPh sb="31" eb="33">
      <t>シキン</t>
    </rPh>
    <rPh sb="35" eb="37">
      <t>カリイレ</t>
    </rPh>
    <rPh sb="37" eb="39">
      <t>モウシコミ</t>
    </rPh>
    <rPh sb="41" eb="43">
      <t>テビ</t>
    </rPh>
    <rPh sb="50" eb="52">
      <t>ジュウジツ</t>
    </rPh>
    <rPh sb="56" eb="57">
      <t>ハカ</t>
    </rPh>
    <rPh sb="68" eb="70">
      <t>コンゴ</t>
    </rPh>
    <rPh sb="104" eb="105">
      <t>ヒ</t>
    </rPh>
    <rPh sb="106" eb="107">
      <t>ツヅ</t>
    </rPh>
    <phoneticPr fontId="2"/>
  </si>
  <si>
    <t>抵当権設定の有無</t>
    <rPh sb="0" eb="3">
      <t>テイトウケン</t>
    </rPh>
    <rPh sb="3" eb="5">
      <t>セッテイ</t>
    </rPh>
    <rPh sb="6" eb="8">
      <t>ウム</t>
    </rPh>
    <phoneticPr fontId="16"/>
  </si>
  <si>
    <t>【抵当権設定の有無】</t>
    <rPh sb="1" eb="4">
      <t>テイトウケン</t>
    </rPh>
    <rPh sb="4" eb="6">
      <t>セッテイ</t>
    </rPh>
    <rPh sb="7" eb="9">
      <t>ウム</t>
    </rPh>
    <phoneticPr fontId="16"/>
  </si>
  <si>
    <t>有り</t>
    <rPh sb="0" eb="1">
      <t>ア</t>
    </rPh>
    <phoneticPr fontId="16"/>
  </si>
  <si>
    <t>無し</t>
    <rPh sb="0" eb="1">
      <t>ナ</t>
    </rPh>
    <phoneticPr fontId="16"/>
  </si>
  <si>
    <t>(有の場合)設定予定年月</t>
    <rPh sb="1" eb="2">
      <t>ア</t>
    </rPh>
    <rPh sb="3" eb="5">
      <t>バアイ</t>
    </rPh>
    <rPh sb="6" eb="8">
      <t>セッテイ</t>
    </rPh>
    <rPh sb="8" eb="10">
      <t>ヨテイ</t>
    </rPh>
    <rPh sb="10" eb="12">
      <t>ネンゲツ</t>
    </rPh>
    <phoneticPr fontId="16"/>
  </si>
  <si>
    <r>
      <t>住所</t>
    </r>
    <r>
      <rPr>
        <sz val="9"/>
        <rFont val="ＭＳ 明朝"/>
        <family val="1"/>
        <charset val="128"/>
      </rPr>
      <t>（施設住所等)</t>
    </r>
    <rPh sb="3" eb="5">
      <t>シセツ</t>
    </rPh>
    <rPh sb="5" eb="6">
      <t>ジュウ</t>
    </rPh>
    <rPh sb="6" eb="7">
      <t>ジョ</t>
    </rPh>
    <rPh sb="7" eb="8">
      <t>トウ</t>
    </rPh>
    <phoneticPr fontId="11"/>
  </si>
  <si>
    <r>
      <t xml:space="preserve">償還期間
</t>
    </r>
    <r>
      <rPr>
        <sz val="8"/>
        <rFont val="ＭＳ 明朝"/>
        <family val="1"/>
        <charset val="128"/>
      </rPr>
      <t>(据置期間)</t>
    </r>
    <phoneticPr fontId="2"/>
  </si>
  <si>
    <t>借入先（※）</t>
    <phoneticPr fontId="2"/>
  </si>
  <si>
    <t>協調融資
（注）</t>
    <rPh sb="6" eb="7">
      <t>チュウ</t>
    </rPh>
    <phoneticPr fontId="2"/>
  </si>
  <si>
    <t>（※）銀行等からの借入予定がある場合には、当該金融機関と担保及び融資時期等についての事前協議を行う場合がありますので、下記に金融機関の担当者等連絡先を必ずご記入ください。</t>
    <rPh sb="11" eb="13">
      <t>ヨテイ</t>
    </rPh>
    <phoneticPr fontId="16"/>
  </si>
  <si>
    <t>月）</t>
    <phoneticPr fontId="2"/>
  </si>
  <si>
    <t>月</t>
    <phoneticPr fontId="16"/>
  </si>
  <si>
    <t>月</t>
    <phoneticPr fontId="16"/>
  </si>
  <si>
    <t>〔ふりがな〕</t>
    <phoneticPr fontId="11"/>
  </si>
  <si>
    <t>月）</t>
    <phoneticPr fontId="11"/>
  </si>
  <si>
    <t>ふりがな</t>
    <phoneticPr fontId="11"/>
  </si>
  <si>
    <t xml:space="preserve">
代表者氏名
(注)</t>
    <rPh sb="3" eb="4">
      <t>シャ</t>
    </rPh>
    <rPh sb="8" eb="9">
      <t>チュウ</t>
    </rPh>
    <phoneticPr fontId="2"/>
  </si>
  <si>
    <t>(注) 法人設立認可前は、代表予定者の氏名を記載してください。また、法人実印未登録の場合のみ個人実印を押印してください。</t>
    <rPh sb="1" eb="2">
      <t>チュウ</t>
    </rPh>
    <phoneticPr fontId="11"/>
  </si>
  <si>
    <t>〔ふりがな〕</t>
    <phoneticPr fontId="2"/>
  </si>
  <si>
    <t>法人実印</t>
    <phoneticPr fontId="2"/>
  </si>
  <si>
    <t>個人実印</t>
    <phoneticPr fontId="2"/>
  </si>
  <si>
    <t>(a)</t>
    <phoneticPr fontId="29"/>
  </si>
  <si>
    <t>１．令和2年度　福祉貸付資金借入申込書について</t>
    <rPh sb="2" eb="4">
      <t>レイワ</t>
    </rPh>
    <rPh sb="5" eb="7">
      <t>ネンド</t>
    </rPh>
    <rPh sb="7" eb="9">
      <t>ヘイネンド</t>
    </rPh>
    <rPh sb="8" eb="10">
      <t>フクシ</t>
    </rPh>
    <rPh sb="10" eb="12">
      <t>カシツケ</t>
    </rPh>
    <rPh sb="12" eb="14">
      <t>シキン</t>
    </rPh>
    <rPh sb="14" eb="15">
      <t>カ</t>
    </rPh>
    <rPh sb="15" eb="16">
      <t>イ</t>
    </rPh>
    <rPh sb="16" eb="19">
      <t>モウシコミショ</t>
    </rPh>
    <phoneticPr fontId="2"/>
  </si>
  <si>
    <t>（創設法人の場合）
法人設立予定年月日</t>
    <rPh sb="1" eb="3">
      <t>ソウセツ</t>
    </rPh>
    <rPh sb="3" eb="5">
      <t>ホウジン</t>
    </rPh>
    <rPh sb="6" eb="8">
      <t>バアイ</t>
    </rPh>
    <rPh sb="14" eb="16">
      <t>ヨテイ</t>
    </rPh>
    <phoneticPr fontId="11"/>
  </si>
  <si>
    <t>設立予定</t>
  </si>
  <si>
    <t>代表就任時期（当初）</t>
    <rPh sb="0" eb="2">
      <t>ダイヒョウ</t>
    </rPh>
    <rPh sb="2" eb="4">
      <t>シュウニン</t>
    </rPh>
    <rPh sb="4" eb="6">
      <t>ジキ</t>
    </rPh>
    <rPh sb="7" eb="9">
      <t>トウショ</t>
    </rPh>
    <phoneticPr fontId="2"/>
  </si>
  <si>
    <t>機構使用欄</t>
    <phoneticPr fontId="11"/>
  </si>
  <si>
    <t>独立行政法人福祉医療機構理事長　様</t>
    <phoneticPr fontId="11"/>
  </si>
  <si>
    <t>資金使途</t>
    <rPh sb="0" eb="2">
      <t>シキン</t>
    </rPh>
    <rPh sb="2" eb="4">
      <t>シト</t>
    </rPh>
    <phoneticPr fontId="11"/>
  </si>
  <si>
    <r>
      <t xml:space="preserve">その他費用
</t>
    </r>
    <r>
      <rPr>
        <sz val="8"/>
        <rFont val="ＭＳ 明朝"/>
        <family val="1"/>
        <charset val="128"/>
      </rPr>
      <t>(運転資金・登記費用等)</t>
    </r>
    <rPh sb="2" eb="3">
      <t>タ</t>
    </rPh>
    <rPh sb="3" eb="5">
      <t>ヒヨウ</t>
    </rPh>
    <rPh sb="7" eb="9">
      <t>ウンテン</t>
    </rPh>
    <rPh sb="9" eb="11">
      <t>シキン</t>
    </rPh>
    <rPh sb="12" eb="14">
      <t>トウキ</t>
    </rPh>
    <rPh sb="14" eb="16">
      <t>ヒヨウ</t>
    </rPh>
    <rPh sb="16" eb="17">
      <t>ナド</t>
    </rPh>
    <phoneticPr fontId="16"/>
  </si>
  <si>
    <r>
      <t xml:space="preserve">その他費用
</t>
    </r>
    <r>
      <rPr>
        <sz val="8"/>
        <rFont val="ＭＳ 明朝"/>
        <family val="1"/>
        <charset val="128"/>
      </rPr>
      <t>(運転資金・登記費用等)</t>
    </r>
    <phoneticPr fontId="16"/>
  </si>
  <si>
    <t>　</t>
    <phoneticPr fontId="29"/>
  </si>
  <si>
    <t>うち解体撤去工事費</t>
    <phoneticPr fontId="16"/>
  </si>
  <si>
    <t>2-1 大型設備等工事費</t>
    <phoneticPr fontId="16"/>
  </si>
  <si>
    <t>特別工事費</t>
    <rPh sb="0" eb="2">
      <t>トクベツ</t>
    </rPh>
    <rPh sb="2" eb="5">
      <t>コウジヒ</t>
    </rPh>
    <phoneticPr fontId="16"/>
  </si>
  <si>
    <t>2-2 特殊工事費</t>
    <phoneticPr fontId="16"/>
  </si>
  <si>
    <t>うち仮設施設整備工事費</t>
    <phoneticPr fontId="16"/>
  </si>
  <si>
    <t>借入申込計画概要</t>
    <phoneticPr fontId="16"/>
  </si>
  <si>
    <t>令和2年度事業</t>
    <rPh sb="0" eb="2">
      <t>レイワ</t>
    </rPh>
    <rPh sb="3" eb="5">
      <t>ネンド</t>
    </rPh>
    <rPh sb="5" eb="7">
      <t>ジギョウ</t>
    </rPh>
    <phoneticPr fontId="29"/>
  </si>
  <si>
    <t>（注）建築工事費・特別工事費(含大型設備・特殊)・設計監理費は、建築工事費等見積書に記載の金額と合致させて下さい。</t>
    <phoneticPr fontId="16"/>
  </si>
  <si>
    <t>土地取得費</t>
    <phoneticPr fontId="16"/>
  </si>
  <si>
    <t>建築工事費等
合      計      額</t>
    <rPh sb="5" eb="6">
      <t>ナド</t>
    </rPh>
    <rPh sb="7" eb="8">
      <t>ゴウ</t>
    </rPh>
    <rPh sb="14" eb="15">
      <t>ケイ</t>
    </rPh>
    <rPh sb="21" eb="22">
      <t>ガク</t>
    </rPh>
    <phoneticPr fontId="16"/>
  </si>
  <si>
    <t>建築工事費等
合      計      額</t>
    <phoneticPr fontId="16"/>
  </si>
  <si>
    <t>（注）建築工事費等合計額は、建築資金等見積書の建築工事費・特別工事費・設計監理費の合計額を記載してください。</t>
    <rPh sb="3" eb="5">
      <t>ケンチク</t>
    </rPh>
    <rPh sb="5" eb="7">
      <t>コウジ</t>
    </rPh>
    <rPh sb="7" eb="9">
      <t>ヒナド</t>
    </rPh>
    <rPh sb="9" eb="11">
      <t>ゴウケイ</t>
    </rPh>
    <rPh sb="11" eb="12">
      <t>ガク</t>
    </rPh>
    <rPh sb="14" eb="16">
      <t>ケンチク</t>
    </rPh>
    <rPh sb="16" eb="18">
      <t>シキン</t>
    </rPh>
    <rPh sb="18" eb="19">
      <t>トウ</t>
    </rPh>
    <rPh sb="19" eb="22">
      <t>ミツモリショ</t>
    </rPh>
    <rPh sb="23" eb="25">
      <t>ケンチク</t>
    </rPh>
    <rPh sb="25" eb="27">
      <t>コウジ</t>
    </rPh>
    <rPh sb="27" eb="28">
      <t>ヒ</t>
    </rPh>
    <rPh sb="29" eb="31">
      <t>トクベツ</t>
    </rPh>
    <rPh sb="31" eb="34">
      <t>コウジヒ</t>
    </rPh>
    <rPh sb="35" eb="37">
      <t>セッケイ</t>
    </rPh>
    <rPh sb="37" eb="39">
      <t>カンリ</t>
    </rPh>
    <rPh sb="39" eb="40">
      <t>ヒ</t>
    </rPh>
    <rPh sb="41" eb="43">
      <t>ゴウケイ</t>
    </rPh>
    <rPh sb="43" eb="44">
      <t>ガク</t>
    </rPh>
    <rPh sb="45" eb="47">
      <t>キサイ</t>
    </rPh>
    <phoneticPr fontId="16"/>
  </si>
  <si>
    <t>無担保</t>
    <rPh sb="0" eb="1">
      <t>ム</t>
    </rPh>
    <rPh sb="1" eb="3">
      <t>タンポ</t>
    </rPh>
    <phoneticPr fontId="11"/>
  </si>
  <si>
    <t>有担保（別紙「敷地・建物・担保予定の状況」のとおり</t>
    <rPh sb="0" eb="1">
      <t>ユウ</t>
    </rPh>
    <rPh sb="1" eb="3">
      <t>タンポ</t>
    </rPh>
    <rPh sb="4" eb="6">
      <t>ベッシ</t>
    </rPh>
    <rPh sb="7" eb="9">
      <t>シキチ</t>
    </rPh>
    <rPh sb="10" eb="12">
      <t>タテモノ</t>
    </rPh>
    <rPh sb="13" eb="15">
      <t>タンポ</t>
    </rPh>
    <rPh sb="15" eb="17">
      <t>ヨテイ</t>
    </rPh>
    <rPh sb="18" eb="20">
      <t>ジョウキョウ</t>
    </rPh>
    <phoneticPr fontId="11"/>
  </si>
  <si>
    <t>令和</t>
    <rPh sb="0" eb="2">
      <t>レイワ</t>
    </rPh>
    <phoneticPr fontId="11"/>
  </si>
  <si>
    <t>消 防 用 設 備 設 置 資 金 借 入 申 込 書</t>
    <phoneticPr fontId="11"/>
  </si>
  <si>
    <t>※借入申込書は全部で3枚です。全てのシートにご入力お願いいたします。</t>
    <rPh sb="1" eb="3">
      <t>カリイレ</t>
    </rPh>
    <rPh sb="3" eb="6">
      <t>モウシコミショ</t>
    </rPh>
    <rPh sb="7" eb="9">
      <t>ゼンブ</t>
    </rPh>
    <rPh sb="11" eb="12">
      <t>マイ</t>
    </rPh>
    <rPh sb="15" eb="16">
      <t>スベ</t>
    </rPh>
    <rPh sb="23" eb="25">
      <t>ニュウリョク</t>
    </rPh>
    <rPh sb="26" eb="27">
      <t>ネガ</t>
    </rPh>
    <phoneticPr fontId="2"/>
  </si>
  <si>
    <t>(注)無利子分の算出における基準事業費：控除する補助金額のうち無利子分対象額に３分の４を乗じた額</t>
    <rPh sb="1" eb="2">
      <t>チュウ</t>
    </rPh>
    <rPh sb="3" eb="6">
      <t>ムリシ</t>
    </rPh>
    <rPh sb="6" eb="7">
      <t>ブン</t>
    </rPh>
    <rPh sb="8" eb="10">
      <t>サンシュツ</t>
    </rPh>
    <rPh sb="14" eb="16">
      <t>キジュン</t>
    </rPh>
    <rPh sb="16" eb="19">
      <t>ジギョウヒ</t>
    </rPh>
    <rPh sb="20" eb="22">
      <t>コウジョ</t>
    </rPh>
    <rPh sb="24" eb="26">
      <t>ホジョ</t>
    </rPh>
    <rPh sb="26" eb="28">
      <t>キンガク</t>
    </rPh>
    <rPh sb="31" eb="34">
      <t>ムリシ</t>
    </rPh>
    <rPh sb="34" eb="35">
      <t>ブン</t>
    </rPh>
    <rPh sb="35" eb="37">
      <t>タイショウ</t>
    </rPh>
    <rPh sb="37" eb="38">
      <t>ガク</t>
    </rPh>
    <rPh sb="40" eb="41">
      <t>ブン</t>
    </rPh>
    <rPh sb="44" eb="45">
      <t>ジョウ</t>
    </rPh>
    <rPh sb="47" eb="48">
      <t>ガク</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</si>
</sst>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Red]\-#,##0.000"/>
    <numFmt numFmtId="177" formatCode="#,##0.00_ ;[Red]\-#,##0.00\ "/>
    <numFmt numFmtId="178" formatCode="#,##0.00_);[Red]\(#,##0.00\)"/>
    <numFmt numFmtId="179" formatCode="#,##0.0;[Red]\-#,##0.0"/>
    <numFmt numFmtId="180" formatCode="#,###;0;0;"/>
    <numFmt numFmtId="181" formatCode="yyyy&quot;年&quot;m&quot;月&quot;;@"/>
  </numFmts>
  <fonts count="7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明朝"/>
      <family val="1"/>
      <charset val="128"/>
    </font>
    <font>
      <sz val="8"/>
      <color indexed="8"/>
      <name val="ＭＳ 明朝"/>
      <family val="1"/>
      <charset val="128"/>
    </font>
    <font>
      <sz val="10"/>
      <color indexed="8"/>
      <name val="ＭＳ 明朝"/>
      <family val="1"/>
      <charset val="128"/>
    </font>
    <font>
      <sz val="10.5"/>
      <color indexed="8"/>
      <name val="ＭＳ 明朝"/>
      <family val="1"/>
      <charset val="128"/>
    </font>
    <font>
      <sz val="12"/>
      <color indexed="8"/>
      <name val="ＭＳ 明朝"/>
      <family val="1"/>
      <charset val="128"/>
    </font>
    <font>
      <sz val="11"/>
      <name val="ＭＳ 明朝"/>
      <family val="1"/>
      <charset val="128"/>
    </font>
    <font>
      <sz val="14"/>
      <name val="ＭＳ 明朝"/>
      <family val="1"/>
      <charset val="128"/>
    </font>
    <font>
      <b/>
      <sz val="14"/>
      <color indexed="8"/>
      <name val="ＭＳ ゴシック"/>
      <family val="3"/>
      <charset val="128"/>
    </font>
    <font>
      <sz val="6"/>
      <name val="ＭＳ Ｐゴシック"/>
      <family val="3"/>
      <charset val="128"/>
    </font>
    <font>
      <sz val="18"/>
      <color indexed="8"/>
      <name val="ＭＳ 明朝"/>
      <family val="1"/>
      <charset val="128"/>
    </font>
    <font>
      <b/>
      <sz val="14"/>
      <color indexed="10"/>
      <name val="HG丸ｺﾞｼｯｸM-PRO"/>
      <family val="3"/>
      <charset val="128"/>
    </font>
    <font>
      <sz val="13"/>
      <name val="ＭＳ 明朝"/>
      <family val="1"/>
      <charset val="128"/>
    </font>
    <font>
      <sz val="11"/>
      <color theme="1"/>
      <name val="ＭＳ Ｐゴシック"/>
      <family val="3"/>
      <charset val="128"/>
      <scheme val="major"/>
    </font>
    <font>
      <sz val="6"/>
      <name val="ＭＳ Ｐゴシック"/>
      <family val="3"/>
      <charset val="128"/>
      <scheme val="minor"/>
    </font>
    <font>
      <b/>
      <sz val="14"/>
      <color theme="1"/>
      <name val="ＭＳ Ｐゴシック"/>
      <family val="3"/>
      <charset val="128"/>
      <scheme val="major"/>
    </font>
    <font>
      <sz val="14"/>
      <color theme="1"/>
      <name val="ＭＳ Ｐゴシック"/>
      <family val="3"/>
      <charset val="128"/>
      <scheme val="major"/>
    </font>
    <font>
      <b/>
      <u/>
      <sz val="14"/>
      <color theme="1"/>
      <name val="ＭＳ Ｐゴシック"/>
      <family val="3"/>
      <charset val="128"/>
      <scheme val="major"/>
    </font>
    <font>
      <sz val="6"/>
      <color indexed="8"/>
      <name val="ＭＳ 明朝"/>
      <family val="1"/>
      <charset val="128"/>
    </font>
    <font>
      <sz val="5"/>
      <color indexed="8"/>
      <name val="ＭＳ 明朝"/>
      <family val="1"/>
      <charset val="128"/>
    </font>
    <font>
      <b/>
      <sz val="11"/>
      <color indexed="8"/>
      <name val="ＭＳ ゴシック"/>
      <family val="3"/>
      <charset val="128"/>
    </font>
    <font>
      <b/>
      <sz val="14"/>
      <color indexed="8"/>
      <name val="HG丸ｺﾞｼｯｸM-PRO"/>
      <family val="3"/>
      <charset val="128"/>
    </font>
    <font>
      <sz val="12"/>
      <color indexed="8"/>
      <name val="ＭＳ Ｐゴシック"/>
      <family val="3"/>
      <charset val="128"/>
    </font>
    <font>
      <sz val="12"/>
      <color indexed="8"/>
      <name val="ＭＳ ゴシック"/>
      <family val="3"/>
      <charset val="128"/>
    </font>
    <font>
      <sz val="14"/>
      <color indexed="8"/>
      <name val="ＭＳ ゴシック"/>
      <family val="3"/>
      <charset val="128"/>
    </font>
    <font>
      <sz val="8"/>
      <name val="ＭＳ Ｐ明朝"/>
      <family val="1"/>
      <charset val="128"/>
    </font>
    <font>
      <sz val="9"/>
      <name val="ＭＳ Ｐ明朝"/>
      <family val="1"/>
      <charset val="128"/>
    </font>
    <font>
      <sz val="6"/>
      <name val="ＭＳ 明朝"/>
      <family val="1"/>
      <charset val="128"/>
    </font>
    <font>
      <sz val="12"/>
      <name val="ＭＳ 明朝"/>
      <family val="1"/>
      <charset val="128"/>
    </font>
    <font>
      <sz val="9"/>
      <name val="ＭＳ 明朝"/>
      <family val="1"/>
      <charset val="128"/>
    </font>
    <font>
      <sz val="10"/>
      <name val="ＭＳ 明朝"/>
      <family val="1"/>
      <charset val="128"/>
    </font>
    <font>
      <b/>
      <sz val="12"/>
      <name val="ＭＳ ゴシック"/>
      <family val="3"/>
      <charset val="128"/>
    </font>
    <font>
      <b/>
      <sz val="9"/>
      <color indexed="9"/>
      <name val="ＭＳ ゴシック"/>
      <family val="3"/>
      <charset val="128"/>
    </font>
    <font>
      <sz val="8"/>
      <name val="ＭＳ 明朝"/>
      <family val="1"/>
      <charset val="128"/>
    </font>
    <font>
      <sz val="11"/>
      <name val="ＭＳ Ｐ明朝"/>
      <family val="1"/>
      <charset val="128"/>
    </font>
    <font>
      <b/>
      <sz val="9"/>
      <name val="ＭＳ 明朝"/>
      <family val="1"/>
      <charset val="128"/>
    </font>
    <font>
      <sz val="7"/>
      <name val="ＭＳ 明朝"/>
      <family val="1"/>
      <charset val="128"/>
    </font>
    <font>
      <b/>
      <sz val="14"/>
      <name val="ＭＳ ゴシック"/>
      <family val="3"/>
      <charset val="128"/>
    </font>
    <font>
      <sz val="11"/>
      <name val="ＭＳ ゴシック"/>
      <family val="3"/>
      <charset val="128"/>
    </font>
    <font>
      <b/>
      <sz val="11"/>
      <name val="ＭＳ ゴシック"/>
      <family val="3"/>
      <charset val="128"/>
    </font>
    <font>
      <b/>
      <sz val="8"/>
      <name val="ＭＳ 明朝"/>
      <family val="1"/>
      <charset val="128"/>
    </font>
    <font>
      <b/>
      <sz val="12"/>
      <name val="ＭＳ 明朝"/>
      <family val="1"/>
      <charset val="128"/>
    </font>
    <font>
      <sz val="10"/>
      <name val="ＭＳ ゴシック"/>
      <family val="3"/>
      <charset val="128"/>
    </font>
    <font>
      <sz val="11"/>
      <name val="ＭＳ Ｐゴシック"/>
      <family val="3"/>
      <charset val="128"/>
    </font>
    <font>
      <b/>
      <u/>
      <sz val="10"/>
      <name val="ＭＳ 明朝"/>
      <family val="1"/>
      <charset val="128"/>
    </font>
    <font>
      <sz val="6"/>
      <color rgb="FFFF0000"/>
      <name val="ＭＳ 明朝"/>
      <family val="1"/>
      <charset val="128"/>
    </font>
    <font>
      <sz val="6"/>
      <color rgb="FFFF0000"/>
      <name val="ＭＳ Ｐゴシック"/>
      <family val="3"/>
      <charset val="128"/>
      <scheme val="minor"/>
    </font>
    <font>
      <b/>
      <sz val="11"/>
      <color theme="1"/>
      <name val="ＭＳ Ｐゴシック"/>
      <family val="3"/>
      <charset val="128"/>
    </font>
    <font>
      <sz val="11"/>
      <color theme="1"/>
      <name val="ＭＳ Ｐゴシック"/>
      <family val="3"/>
      <charset val="128"/>
    </font>
    <font>
      <sz val="6"/>
      <color theme="1"/>
      <name val="ＭＳ 明朝"/>
      <family val="1"/>
      <charset val="128"/>
    </font>
    <font>
      <b/>
      <u/>
      <sz val="10"/>
      <color theme="1"/>
      <name val="ＭＳ 明朝"/>
      <family val="1"/>
      <charset val="128"/>
    </font>
    <font>
      <sz val="14"/>
      <color theme="1"/>
      <name val="ＭＳ 明朝"/>
      <family val="1"/>
      <charset val="128"/>
    </font>
    <font>
      <sz val="11"/>
      <color theme="1"/>
      <name val="ＭＳ 明朝"/>
      <family val="1"/>
      <charset val="128"/>
    </font>
    <font>
      <sz val="9"/>
      <color theme="1"/>
      <name val="ＭＳ 明朝"/>
      <family val="1"/>
      <charset val="128"/>
    </font>
    <font>
      <sz val="9"/>
      <color rgb="FF000000"/>
      <name val="MS UI Gothic"/>
      <family val="3"/>
      <charset val="128"/>
    </font>
    <font>
      <sz val="9"/>
      <color theme="1"/>
      <name val="ＭＳ Ｐゴシック"/>
      <family val="3"/>
      <charset val="128"/>
      <scheme val="minor"/>
    </font>
    <font>
      <sz val="14"/>
      <color theme="1"/>
      <name val="ＭＳ Ｐゴシック"/>
      <family val="3"/>
      <charset val="128"/>
      <scheme val="minor"/>
    </font>
    <font>
      <sz val="9"/>
      <color rgb="FFFF0000"/>
      <name val="ＭＳ Ｐ明朝"/>
      <family val="1"/>
      <charset val="128"/>
    </font>
    <font>
      <sz val="10"/>
      <name val="ＭＳ Ｐ明朝"/>
      <family val="1"/>
      <charset val="128"/>
    </font>
    <font>
      <strike/>
      <sz val="11"/>
      <color rgb="FFFF0000"/>
      <name val="ＭＳ Ｐゴシック"/>
      <family val="3"/>
      <charset val="128"/>
    </font>
    <font>
      <sz val="9"/>
      <color indexed="81"/>
      <name val="MS P ゴシック"/>
      <family val="3"/>
      <charset val="128"/>
    </font>
    <font>
      <sz val="11"/>
      <color theme="1"/>
      <name val="ＭＳ ゴシック"/>
      <family val="3"/>
      <charset val="128"/>
    </font>
    <font>
      <sz val="11"/>
      <name val="ＭＳ Ｐゴシック"/>
      <family val="3"/>
      <charset val="128"/>
      <scheme val="minor"/>
    </font>
    <font>
      <sz val="14"/>
      <name val="ＭＳ ゴシック"/>
      <family val="3"/>
      <charset val="128"/>
    </font>
    <font>
      <sz val="14"/>
      <name val="ＭＳ Ｐゴシック"/>
      <family val="3"/>
      <charset val="128"/>
      <scheme val="minor"/>
    </font>
    <font>
      <sz val="12"/>
      <name val="ＭＳ Ｐゴシック"/>
      <family val="3"/>
      <charset val="128"/>
    </font>
    <font>
      <b/>
      <u/>
      <sz val="13"/>
      <name val="ＭＳ 明朝"/>
      <family val="1"/>
      <charset val="128"/>
    </font>
    <font>
      <sz val="13"/>
      <name val="ＭＳ Ｐゴシック"/>
      <family val="3"/>
      <charset val="128"/>
      <scheme val="minor"/>
    </font>
    <font>
      <b/>
      <sz val="14"/>
      <color indexed="8"/>
      <name val="ＭＳ Ｐゴシック"/>
      <family val="3"/>
      <charset val="128"/>
      <scheme val="major"/>
    </font>
    <font>
      <b/>
      <u/>
      <sz val="14"/>
      <color theme="1"/>
      <name val="ＭＳ 明朝"/>
      <family val="1"/>
      <charset val="128"/>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CCFFCC"/>
        <bgColor indexed="64"/>
      </patternFill>
    </fill>
    <fill>
      <patternFill patternType="solid">
        <fgColor indexed="23"/>
        <bgColor indexed="64"/>
      </patternFill>
    </fill>
    <fill>
      <patternFill patternType="solid">
        <fgColor indexed="55"/>
        <bgColor indexed="64"/>
      </patternFill>
    </fill>
    <fill>
      <patternFill patternType="solid">
        <fgColor indexed="13"/>
        <bgColor indexed="64"/>
      </patternFill>
    </fill>
    <fill>
      <patternFill patternType="solid">
        <fgColor rgb="FFFFFF99"/>
        <bgColor indexed="64"/>
      </patternFill>
    </fill>
  </fills>
  <borders count="158">
    <border>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dash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diagonal/>
    </border>
    <border>
      <left/>
      <right/>
      <top/>
      <bottom style="dash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right/>
      <top style="dashed">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style="dashed">
        <color indexed="64"/>
      </right>
      <top/>
      <bottom/>
      <diagonal/>
    </border>
    <border>
      <left style="dashed">
        <color indexed="64"/>
      </left>
      <right/>
      <top style="dashed">
        <color indexed="64"/>
      </top>
      <bottom/>
      <diagonal/>
    </border>
    <border>
      <left style="dashed">
        <color indexed="64"/>
      </left>
      <right/>
      <top/>
      <bottom style="thin">
        <color indexed="64"/>
      </bottom>
      <diagonal/>
    </border>
    <border>
      <left style="double">
        <color indexed="64"/>
      </left>
      <right/>
      <top style="double">
        <color indexed="64"/>
      </top>
      <bottom style="double">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left style="thin">
        <color indexed="64"/>
      </left>
      <right style="thin">
        <color indexed="64"/>
      </right>
      <top/>
      <bottom style="double">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Down="1">
      <left/>
      <right/>
      <top/>
      <bottom/>
      <diagonal style="thin">
        <color indexed="64"/>
      </diagonal>
    </border>
    <border diagonalDown="1">
      <left/>
      <right/>
      <top style="thin">
        <color indexed="64"/>
      </top>
      <bottom/>
      <diagonal style="thin">
        <color indexed="64"/>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dotted">
        <color indexed="64"/>
      </top>
      <bottom/>
      <diagonal/>
    </border>
    <border>
      <left style="medium">
        <color indexed="64"/>
      </left>
      <right/>
      <top style="dotted">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medium">
        <color indexed="64"/>
      </left>
      <right style="medium">
        <color indexed="64"/>
      </right>
      <top style="medium">
        <color indexed="64"/>
      </top>
      <bottom/>
      <diagonal/>
    </border>
    <border>
      <left style="thin">
        <color indexed="64"/>
      </left>
      <right/>
      <top style="dashed">
        <color indexed="64"/>
      </top>
      <bottom style="hair">
        <color indexed="64"/>
      </bottom>
      <diagonal/>
    </border>
    <border>
      <left style="thin">
        <color indexed="64"/>
      </left>
      <right style="thin">
        <color indexed="64"/>
      </right>
      <top style="dashed">
        <color indexed="64"/>
      </top>
      <bottom style="hair">
        <color indexed="64"/>
      </bottom>
      <diagonal/>
    </border>
    <border>
      <left style="thin">
        <color indexed="64"/>
      </left>
      <right style="thin">
        <color indexed="64"/>
      </right>
      <top style="dashed">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double">
        <color indexed="64"/>
      </left>
      <right/>
      <top style="dotted">
        <color indexed="64"/>
      </top>
      <bottom style="thin">
        <color indexed="64"/>
      </bottom>
      <diagonal/>
    </border>
    <border>
      <left style="double">
        <color indexed="64"/>
      </left>
      <right/>
      <top style="thin">
        <color indexed="64"/>
      </top>
      <bottom style="dotted">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thin">
        <color indexed="64"/>
      </top>
      <bottom style="thin">
        <color indexed="64"/>
      </bottom>
      <diagonal/>
    </border>
    <border diagonalDown="1">
      <left style="dotted">
        <color indexed="64"/>
      </left>
      <right style="dotted">
        <color indexed="64"/>
      </right>
      <top style="thin">
        <color indexed="64"/>
      </top>
      <bottom style="thin">
        <color indexed="64"/>
      </bottom>
      <diagonal style="thin">
        <color indexed="64"/>
      </diagonal>
    </border>
    <border>
      <left/>
      <right style="dotted">
        <color indexed="64"/>
      </right>
      <top style="thin">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dotted">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double">
        <color indexed="64"/>
      </left>
      <right style="double">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right style="double">
        <color indexed="64"/>
      </right>
      <top/>
      <bottom style="thin">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style="thin">
        <color indexed="64"/>
      </top>
      <bottom/>
      <diagonal/>
    </border>
    <border diagonalDown="1">
      <left style="thin">
        <color indexed="64"/>
      </left>
      <right style="thin">
        <color indexed="64"/>
      </right>
      <top style="thin">
        <color indexed="64"/>
      </top>
      <bottom/>
      <diagonal style="thin">
        <color indexed="64"/>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dashed">
        <color indexed="64"/>
      </left>
      <right style="thin">
        <color indexed="64"/>
      </right>
      <top style="dashed">
        <color indexed="64"/>
      </top>
      <bottom/>
      <diagonal/>
    </border>
    <border>
      <left style="dashed">
        <color indexed="64"/>
      </left>
      <right style="thin">
        <color indexed="64"/>
      </right>
      <top/>
      <bottom style="thin">
        <color indexed="64"/>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8" fillId="0" borderId="0"/>
    <xf numFmtId="0" fontId="45" fillId="0" borderId="0"/>
  </cellStyleXfs>
  <cellXfs count="878">
    <xf numFmtId="0" fontId="0" fillId="0" borderId="0" xfId="0">
      <alignment vertical="center"/>
    </xf>
    <xf numFmtId="0" fontId="7" fillId="0" borderId="0" xfId="0" applyFont="1" applyAlignment="1">
      <alignment horizontal="left" vertical="center"/>
    </xf>
    <xf numFmtId="0" fontId="7" fillId="0" borderId="0" xfId="0" applyFont="1" applyAlignment="1">
      <alignment vertical="center"/>
    </xf>
    <xf numFmtId="0" fontId="5" fillId="0" borderId="0" xfId="0" applyFont="1" applyBorder="1" applyAlignment="1">
      <alignment vertical="center"/>
    </xf>
    <xf numFmtId="0" fontId="7" fillId="0" borderId="6" xfId="0" applyFont="1" applyBorder="1" applyAlignment="1">
      <alignment vertical="center"/>
    </xf>
    <xf numFmtId="0" fontId="5" fillId="0" borderId="0" xfId="0" applyFont="1" applyAlignment="1">
      <alignment vertical="center"/>
    </xf>
    <xf numFmtId="0" fontId="5" fillId="0" borderId="0" xfId="0" applyFont="1" applyBorder="1" applyAlignment="1">
      <alignment horizontal="left" vertical="top"/>
    </xf>
    <xf numFmtId="49" fontId="5" fillId="0" borderId="0" xfId="0" applyNumberFormat="1" applyFont="1" applyBorder="1" applyAlignment="1">
      <alignment vertical="center"/>
    </xf>
    <xf numFmtId="49" fontId="5" fillId="0" borderId="4" xfId="0" applyNumberFormat="1" applyFont="1" applyFill="1" applyBorder="1" applyAlignment="1">
      <alignment vertical="center"/>
    </xf>
    <xf numFmtId="0" fontId="5" fillId="0" borderId="7" xfId="0" applyFont="1" applyFill="1" applyBorder="1" applyAlignment="1">
      <alignment horizontal="center" vertical="center"/>
    </xf>
    <xf numFmtId="0" fontId="6" fillId="0" borderId="8" xfId="0" applyFont="1" applyBorder="1" applyAlignment="1">
      <alignment horizontal="justify" vertical="center"/>
    </xf>
    <xf numFmtId="0" fontId="6" fillId="0" borderId="9" xfId="0" applyFont="1" applyBorder="1" applyAlignment="1">
      <alignment horizontal="righ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6"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16"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18" xfId="0" applyFont="1" applyBorder="1" applyAlignment="1">
      <alignment horizontal="center" vertical="center"/>
    </xf>
    <xf numFmtId="0" fontId="5" fillId="0" borderId="7" xfId="0" applyFont="1" applyBorder="1" applyAlignment="1">
      <alignment horizontal="center" vertical="center"/>
    </xf>
    <xf numFmtId="0" fontId="5" fillId="0" borderId="19" xfId="0" applyFont="1" applyBorder="1" applyAlignment="1">
      <alignment horizontal="justify" vertical="center" wrapText="1"/>
    </xf>
    <xf numFmtId="49" fontId="5" fillId="0" borderId="16" xfId="0" applyNumberFormat="1" applyFont="1" applyFill="1" applyBorder="1" applyAlignment="1">
      <alignment horizontal="justify" vertical="center" wrapText="1"/>
    </xf>
    <xf numFmtId="49" fontId="5" fillId="0" borderId="20" xfId="0" applyNumberFormat="1" applyFont="1" applyFill="1" applyBorder="1" applyAlignment="1">
      <alignment horizontal="justify" vertical="center" wrapText="1"/>
    </xf>
    <xf numFmtId="0" fontId="5" fillId="0" borderId="19" xfId="0" applyFont="1" applyBorder="1" applyAlignment="1">
      <alignment horizontal="justify" vertical="center"/>
    </xf>
    <xf numFmtId="49" fontId="5" fillId="0" borderId="16" xfId="0" applyNumberFormat="1" applyFont="1" applyFill="1" applyBorder="1" applyAlignment="1">
      <alignment horizontal="justify" vertical="center"/>
    </xf>
    <xf numFmtId="49" fontId="5" fillId="0" borderId="20" xfId="0" applyNumberFormat="1" applyFont="1" applyFill="1" applyBorder="1" applyAlignment="1">
      <alignment horizontal="justify"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1" xfId="0" applyFont="1" applyBorder="1" applyAlignment="1">
      <alignment vertical="center"/>
    </xf>
    <xf numFmtId="0" fontId="5" fillId="0" borderId="23" xfId="0" applyFont="1" applyBorder="1" applyAlignment="1">
      <alignment vertical="center"/>
    </xf>
    <xf numFmtId="0" fontId="5" fillId="0" borderId="4" xfId="0" applyFont="1" applyFill="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horizontal="center" vertical="center"/>
    </xf>
    <xf numFmtId="0" fontId="14" fillId="0" borderId="0" xfId="0" applyFont="1" applyFill="1" applyAlignment="1" applyProtection="1"/>
    <xf numFmtId="0" fontId="9" fillId="0" borderId="0" xfId="0" applyFont="1" applyFill="1" applyAlignment="1" applyProtection="1"/>
    <xf numFmtId="0" fontId="8" fillId="4" borderId="4" xfId="0" applyFont="1" applyFill="1" applyBorder="1" applyAlignment="1" applyProtection="1">
      <alignment horizontal="center" vertical="center"/>
      <protection locked="0"/>
    </xf>
    <xf numFmtId="0" fontId="5" fillId="0" borderId="14" xfId="0" applyFont="1" applyBorder="1" applyAlignment="1">
      <alignment horizontal="center" vertical="center"/>
    </xf>
    <xf numFmtId="0" fontId="5" fillId="0" borderId="2" xfId="0" applyFont="1" applyBorder="1" applyAlignment="1">
      <alignment horizontal="center" vertical="center"/>
    </xf>
    <xf numFmtId="0" fontId="5" fillId="2" borderId="6" xfId="0" applyFont="1" applyFill="1" applyBorder="1" applyAlignment="1" applyProtection="1">
      <alignment horizontal="center" vertical="center"/>
      <protection locked="0"/>
    </xf>
    <xf numFmtId="0" fontId="5" fillId="0" borderId="6" xfId="0" applyFont="1" applyBorder="1" applyAlignment="1">
      <alignment horizontal="center" vertical="center"/>
    </xf>
    <xf numFmtId="58" fontId="15" fillId="0" borderId="0" xfId="0" applyNumberFormat="1" applyFont="1" applyAlignment="1">
      <alignment horizontal="right" vertical="center"/>
    </xf>
    <xf numFmtId="0" fontId="15" fillId="0" borderId="0" xfId="0" applyFont="1">
      <alignment vertical="center"/>
    </xf>
    <xf numFmtId="0" fontId="17" fillId="0" borderId="0" xfId="0" applyFont="1" applyAlignment="1">
      <alignment horizontal="center" vertical="center"/>
    </xf>
    <xf numFmtId="0" fontId="18" fillId="0" borderId="0" xfId="0" applyFont="1">
      <alignment vertical="center"/>
    </xf>
    <xf numFmtId="0" fontId="19" fillId="0" borderId="0" xfId="0" applyFont="1" applyAlignment="1">
      <alignment horizontal="left" vertical="center"/>
    </xf>
    <xf numFmtId="0" fontId="15" fillId="0" borderId="0" xfId="0" applyFont="1" applyAlignment="1">
      <alignment vertical="center" wrapText="1"/>
    </xf>
    <xf numFmtId="0" fontId="19" fillId="0" borderId="0" xfId="0" applyFont="1">
      <alignment vertical="center"/>
    </xf>
    <xf numFmtId="0" fontId="0" fillId="0" borderId="0" xfId="0" applyAlignment="1">
      <alignment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justify" vertical="center"/>
    </xf>
    <xf numFmtId="0" fontId="3" fillId="2" borderId="6" xfId="0" applyFont="1" applyFill="1" applyBorder="1" applyAlignment="1" applyProtection="1">
      <alignment vertical="center"/>
      <protection locked="0"/>
    </xf>
    <xf numFmtId="0" fontId="3" fillId="0" borderId="6" xfId="0" applyFont="1" applyBorder="1" applyAlignment="1">
      <alignment horizontal="justify" vertical="center"/>
    </xf>
    <xf numFmtId="0" fontId="5" fillId="2" borderId="14" xfId="0" applyFont="1" applyFill="1" applyBorder="1" applyAlignment="1" applyProtection="1">
      <alignment vertical="center"/>
      <protection locked="0"/>
    </xf>
    <xf numFmtId="0" fontId="5" fillId="0" borderId="2" xfId="0" applyFont="1" applyBorder="1" applyAlignment="1">
      <alignment horizontal="justify" vertical="center"/>
    </xf>
    <xf numFmtId="0" fontId="3" fillId="0" borderId="1" xfId="0" applyFont="1" applyBorder="1" applyAlignment="1">
      <alignment horizontal="justify" vertical="center"/>
    </xf>
    <xf numFmtId="0" fontId="3" fillId="2" borderId="24" xfId="0" applyFont="1" applyFill="1" applyBorder="1" applyAlignment="1" applyProtection="1">
      <alignment vertical="center"/>
      <protection locked="0"/>
    </xf>
    <xf numFmtId="0" fontId="3" fillId="0" borderId="24" xfId="0" applyFont="1" applyBorder="1" applyAlignment="1">
      <alignment horizontal="justify" vertical="center"/>
    </xf>
    <xf numFmtId="0" fontId="5" fillId="2" borderId="27" xfId="0" applyFont="1" applyFill="1" applyBorder="1" applyAlignment="1" applyProtection="1">
      <alignment vertical="center"/>
      <protection locked="0"/>
    </xf>
    <xf numFmtId="0" fontId="3" fillId="0" borderId="24" xfId="0" applyFont="1" applyBorder="1" applyAlignment="1">
      <alignment vertical="center"/>
    </xf>
    <xf numFmtId="0" fontId="5" fillId="0" borderId="1" xfId="0" applyFont="1" applyBorder="1" applyAlignment="1">
      <alignment horizontal="justify" vertical="center"/>
    </xf>
    <xf numFmtId="0" fontId="22" fillId="0" borderId="0" xfId="0" applyFont="1" applyAlignment="1">
      <alignment horizontal="left" vertical="center"/>
    </xf>
    <xf numFmtId="0" fontId="10" fillId="0" borderId="0" xfId="0" applyFont="1" applyAlignment="1">
      <alignment horizontal="left" vertical="center"/>
    </xf>
    <xf numFmtId="0" fontId="23" fillId="0" borderId="0" xfId="0" applyFont="1" applyAlignment="1">
      <alignment horizontal="left" vertical="center"/>
    </xf>
    <xf numFmtId="0" fontId="7" fillId="0" borderId="2" xfId="0" applyFont="1" applyBorder="1" applyAlignment="1">
      <alignment horizontal="center" vertical="center"/>
    </xf>
    <xf numFmtId="0" fontId="7" fillId="0" borderId="14" xfId="0" applyFont="1" applyBorder="1" applyAlignment="1">
      <alignment horizontal="center" vertical="center"/>
    </xf>
    <xf numFmtId="38" fontId="25" fillId="0" borderId="42" xfId="1" applyFont="1" applyBorder="1" applyAlignment="1">
      <alignment vertical="center"/>
    </xf>
    <xf numFmtId="0" fontId="7" fillId="0" borderId="47" xfId="0" applyFont="1" applyBorder="1" applyAlignment="1">
      <alignment horizontal="right" vertical="center"/>
    </xf>
    <xf numFmtId="0" fontId="7" fillId="0" borderId="48" xfId="0" applyFont="1" applyBorder="1" applyAlignment="1">
      <alignment horizontal="right" vertical="center"/>
    </xf>
    <xf numFmtId="0" fontId="7" fillId="2" borderId="48" xfId="0" applyFont="1" applyFill="1" applyBorder="1" applyAlignment="1" applyProtection="1">
      <alignment vertical="center"/>
      <protection locked="0"/>
    </xf>
    <xf numFmtId="0" fontId="7" fillId="0" borderId="48" xfId="0" applyFont="1" applyBorder="1" applyAlignment="1">
      <alignment horizontal="center" vertical="center"/>
    </xf>
    <xf numFmtId="0" fontId="7" fillId="0" borderId="49" xfId="0" applyFont="1" applyBorder="1" applyAlignment="1">
      <alignment horizontal="right" vertical="center"/>
    </xf>
    <xf numFmtId="0" fontId="7" fillId="0" borderId="60" xfId="0" applyFont="1" applyBorder="1" applyAlignment="1">
      <alignment vertical="center"/>
    </xf>
    <xf numFmtId="0" fontId="7" fillId="0" borderId="63" xfId="0" applyFont="1" applyBorder="1" applyAlignment="1">
      <alignment vertical="center" shrinkToFit="1"/>
    </xf>
    <xf numFmtId="0" fontId="7" fillId="0" borderId="60" xfId="0" applyFont="1" applyBorder="1" applyAlignment="1">
      <alignment horizontal="right" vertical="center"/>
    </xf>
    <xf numFmtId="0" fontId="7" fillId="0" borderId="61" xfId="0" applyFont="1" applyBorder="1" applyAlignment="1">
      <alignment horizontal="right" vertical="center"/>
    </xf>
    <xf numFmtId="0" fontId="7" fillId="2" borderId="61" xfId="0" applyFont="1" applyFill="1" applyBorder="1" applyAlignment="1" applyProtection="1">
      <alignment vertical="center"/>
      <protection locked="0"/>
    </xf>
    <xf numFmtId="0" fontId="7" fillId="0" borderId="61" xfId="0" applyFont="1" applyBorder="1" applyAlignment="1">
      <alignment horizontal="center" vertical="center"/>
    </xf>
    <xf numFmtId="0" fontId="7" fillId="0" borderId="62" xfId="0" applyFont="1" applyBorder="1" applyAlignment="1">
      <alignment horizontal="right" vertical="center"/>
    </xf>
    <xf numFmtId="0" fontId="7" fillId="0" borderId="50" xfId="0" applyFont="1" applyBorder="1" applyAlignment="1">
      <alignment vertical="center"/>
    </xf>
    <xf numFmtId="0" fontId="7" fillId="0" borderId="50" xfId="0" applyFont="1" applyBorder="1" applyAlignment="1">
      <alignment vertical="center" shrinkToFit="1"/>
    </xf>
    <xf numFmtId="0" fontId="24" fillId="0" borderId="47" xfId="0" applyFont="1" applyBorder="1" applyAlignment="1">
      <alignment horizontal="right" vertical="center"/>
    </xf>
    <xf numFmtId="38" fontId="26" fillId="2" borderId="42" xfId="1" applyFont="1" applyFill="1" applyBorder="1" applyAlignment="1" applyProtection="1">
      <alignment vertical="center"/>
      <protection locked="0"/>
    </xf>
    <xf numFmtId="38" fontId="26" fillId="2" borderId="68" xfId="1" applyFont="1" applyFill="1" applyBorder="1" applyAlignment="1" applyProtection="1">
      <alignment vertical="center"/>
      <protection locked="0"/>
    </xf>
    <xf numFmtId="38" fontId="26" fillId="2" borderId="67" xfId="1" applyFont="1" applyFill="1" applyBorder="1" applyAlignment="1" applyProtection="1">
      <alignment vertical="center"/>
      <protection locked="0"/>
    </xf>
    <xf numFmtId="38" fontId="26" fillId="2" borderId="73" xfId="1" applyFont="1" applyFill="1" applyBorder="1" applyAlignment="1" applyProtection="1">
      <alignment vertical="center"/>
      <protection locked="0"/>
    </xf>
    <xf numFmtId="0" fontId="7" fillId="0" borderId="0" xfId="0" applyFont="1" applyAlignment="1">
      <alignment horizontal="right" vertical="center"/>
    </xf>
    <xf numFmtId="0" fontId="22" fillId="0" borderId="0" xfId="0" applyFont="1" applyAlignment="1">
      <alignment vertical="center"/>
    </xf>
    <xf numFmtId="0" fontId="10" fillId="0" borderId="0" xfId="0" applyFont="1" applyAlignment="1">
      <alignment vertical="center"/>
    </xf>
    <xf numFmtId="38" fontId="8" fillId="0" borderId="0" xfId="1" applyFont="1" applyFill="1" applyAlignment="1" applyProtection="1">
      <alignment vertical="center"/>
    </xf>
    <xf numFmtId="38" fontId="27" fillId="0" borderId="0" xfId="1" applyFont="1" applyFill="1" applyAlignment="1" applyProtection="1">
      <alignment vertical="center" wrapText="1"/>
    </xf>
    <xf numFmtId="38" fontId="8" fillId="0" borderId="0" xfId="1" applyFont="1" applyFill="1" applyBorder="1" applyAlignment="1" applyProtection="1">
      <alignment vertical="center"/>
    </xf>
    <xf numFmtId="38" fontId="28" fillId="0" borderId="0" xfId="1" applyFont="1" applyFill="1" applyAlignment="1" applyProtection="1">
      <alignment vertical="center"/>
    </xf>
    <xf numFmtId="38" fontId="8" fillId="2" borderId="76" xfId="1" applyFont="1" applyFill="1" applyBorder="1" applyAlignment="1" applyProtection="1">
      <alignment vertical="center"/>
      <protection locked="0"/>
    </xf>
    <xf numFmtId="38" fontId="27" fillId="0" borderId="15" xfId="1" applyFont="1" applyFill="1" applyBorder="1" applyAlignment="1" applyProtection="1">
      <alignment vertical="center" shrinkToFit="1"/>
    </xf>
    <xf numFmtId="38" fontId="9" fillId="0" borderId="0" xfId="1" applyFont="1" applyFill="1" applyAlignment="1" applyProtection="1">
      <alignment vertical="center"/>
    </xf>
    <xf numFmtId="38" fontId="31" fillId="0" borderId="0" xfId="1" applyFont="1" applyFill="1" applyAlignment="1" applyProtection="1">
      <alignment vertical="center"/>
    </xf>
    <xf numFmtId="38" fontId="8" fillId="2" borderId="85" xfId="1" applyFont="1" applyFill="1" applyBorder="1" applyAlignment="1" applyProtection="1">
      <alignment vertical="center"/>
      <protection locked="0"/>
    </xf>
    <xf numFmtId="38" fontId="30" fillId="0" borderId="86" xfId="1" applyFont="1" applyFill="1" applyBorder="1" applyAlignment="1" applyProtection="1">
      <alignment vertical="center"/>
    </xf>
    <xf numFmtId="38" fontId="30" fillId="0" borderId="87" xfId="1" applyFont="1" applyFill="1" applyBorder="1" applyAlignment="1" applyProtection="1">
      <alignment vertical="center"/>
    </xf>
    <xf numFmtId="38" fontId="30" fillId="0" borderId="58" xfId="1" applyFont="1" applyFill="1" applyBorder="1" applyAlignment="1" applyProtection="1">
      <alignment vertical="center"/>
    </xf>
    <xf numFmtId="38" fontId="30" fillId="0" borderId="59" xfId="1" applyFont="1" applyFill="1" applyBorder="1" applyAlignment="1" applyProtection="1">
      <alignment vertical="center"/>
    </xf>
    <xf numFmtId="38" fontId="30" fillId="0" borderId="57" xfId="1" applyFont="1" applyFill="1" applyBorder="1" applyAlignment="1" applyProtection="1">
      <alignment horizontal="right" vertical="center"/>
    </xf>
    <xf numFmtId="38" fontId="30" fillId="0" borderId="57" xfId="1" applyFont="1" applyFill="1" applyBorder="1" applyAlignment="1" applyProtection="1">
      <alignment vertical="center"/>
    </xf>
    <xf numFmtId="38" fontId="8" fillId="2" borderId="76" xfId="1" applyNumberFormat="1" applyFont="1" applyFill="1" applyBorder="1" applyAlignment="1" applyProtection="1">
      <alignment vertical="center"/>
      <protection locked="0"/>
    </xf>
    <xf numFmtId="38" fontId="28" fillId="0" borderId="15" xfId="1" applyFont="1" applyFill="1" applyBorder="1" applyAlignment="1" applyProtection="1">
      <alignment vertical="center"/>
    </xf>
    <xf numFmtId="40" fontId="34" fillId="5" borderId="46" xfId="1" applyNumberFormat="1" applyFont="1" applyFill="1" applyBorder="1" applyAlignment="1" applyProtection="1">
      <alignment vertical="center"/>
    </xf>
    <xf numFmtId="38" fontId="34" fillId="5" borderId="29" xfId="1" applyFont="1" applyFill="1" applyBorder="1" applyAlignment="1" applyProtection="1">
      <alignment vertical="center"/>
    </xf>
    <xf numFmtId="38" fontId="35" fillId="0" borderId="0" xfId="1" applyFont="1" applyFill="1" applyAlignment="1" applyProtection="1">
      <alignment horizontal="right"/>
    </xf>
    <xf numFmtId="40" fontId="34" fillId="5" borderId="29" xfId="1" applyNumberFormat="1" applyFont="1" applyFill="1" applyBorder="1" applyAlignment="1" applyProtection="1">
      <alignment vertical="center"/>
    </xf>
    <xf numFmtId="38" fontId="30" fillId="0" borderId="0" xfId="1" applyFont="1" applyFill="1" applyBorder="1" applyAlignment="1" applyProtection="1">
      <alignment vertical="center"/>
    </xf>
    <xf numFmtId="38" fontId="30" fillId="0" borderId="0" xfId="1" applyFont="1" applyFill="1" applyBorder="1" applyAlignment="1" applyProtection="1">
      <alignment horizontal="center" vertical="center"/>
    </xf>
    <xf numFmtId="38" fontId="32" fillId="0" borderId="2" xfId="1" applyFont="1" applyFill="1" applyBorder="1" applyAlignment="1" applyProtection="1">
      <alignment horizontal="center" vertical="center" shrinkToFit="1"/>
    </xf>
    <xf numFmtId="38" fontId="30" fillId="0" borderId="2" xfId="1" applyFont="1" applyFill="1" applyBorder="1" applyAlignment="1" applyProtection="1">
      <alignment horizontal="center" vertical="center" shrinkToFit="1"/>
    </xf>
    <xf numFmtId="38" fontId="30" fillId="0" borderId="90" xfId="1" applyFont="1" applyFill="1" applyBorder="1" applyAlignment="1" applyProtection="1">
      <alignment horizontal="center" vertical="center"/>
    </xf>
    <xf numFmtId="38" fontId="30" fillId="0" borderId="90" xfId="1" applyFont="1" applyFill="1" applyBorder="1" applyAlignment="1" applyProtection="1">
      <alignment horizontal="right" vertical="center" shrinkToFit="1"/>
    </xf>
    <xf numFmtId="38" fontId="34" fillId="5" borderId="42" xfId="1" applyNumberFormat="1" applyFont="1" applyFill="1" applyBorder="1" applyAlignment="1" applyProtection="1">
      <alignment vertical="center"/>
    </xf>
    <xf numFmtId="40" fontId="30" fillId="0" borderId="0" xfId="1" applyNumberFormat="1" applyFont="1" applyFill="1" applyBorder="1" applyAlignment="1" applyProtection="1">
      <alignment horizontal="center" vertical="center"/>
    </xf>
    <xf numFmtId="38" fontId="32" fillId="0" borderId="92" xfId="1" applyFont="1" applyFill="1" applyBorder="1" applyAlignment="1" applyProtection="1">
      <alignment horizontal="center" vertical="center"/>
    </xf>
    <xf numFmtId="38" fontId="32" fillId="0" borderId="12" xfId="1" applyFont="1" applyFill="1" applyBorder="1" applyAlignment="1" applyProtection="1">
      <alignment horizontal="center" vertical="center" shrinkToFit="1"/>
    </xf>
    <xf numFmtId="38" fontId="30" fillId="0" borderId="98" xfId="1" applyFont="1" applyFill="1" applyBorder="1" applyAlignment="1" applyProtection="1">
      <alignment horizontal="center" vertical="center"/>
    </xf>
    <xf numFmtId="38" fontId="32" fillId="0" borderId="98" xfId="1" applyFont="1" applyFill="1" applyBorder="1" applyAlignment="1" applyProtection="1">
      <alignment horizontal="center" vertical="center" shrinkToFit="1"/>
    </xf>
    <xf numFmtId="40" fontId="8" fillId="2" borderId="100" xfId="1" applyNumberFormat="1" applyFont="1" applyFill="1" applyBorder="1" applyAlignment="1" applyProtection="1">
      <alignment vertical="center"/>
      <protection locked="0"/>
    </xf>
    <xf numFmtId="38" fontId="31" fillId="0" borderId="0" xfId="1" applyFont="1" applyFill="1" applyBorder="1" applyAlignment="1" applyProtection="1">
      <alignment horizontal="center" vertical="center"/>
    </xf>
    <xf numFmtId="38" fontId="31" fillId="0" borderId="12" xfId="1" applyFont="1" applyFill="1" applyBorder="1" applyAlignment="1" applyProtection="1">
      <alignment horizontal="center" vertical="center"/>
    </xf>
    <xf numFmtId="38" fontId="30" fillId="0" borderId="11" xfId="1" applyFont="1" applyFill="1" applyBorder="1" applyAlignment="1" applyProtection="1">
      <alignment horizontal="center" vertical="center"/>
    </xf>
    <xf numFmtId="40" fontId="8" fillId="2" borderId="76" xfId="1" applyNumberFormat="1" applyFont="1" applyFill="1" applyBorder="1" applyAlignment="1" applyProtection="1">
      <alignment vertical="center"/>
      <protection locked="0"/>
    </xf>
    <xf numFmtId="38" fontId="28" fillId="0" borderId="104" xfId="1" applyFont="1" applyFill="1" applyBorder="1" applyAlignment="1" applyProtection="1">
      <alignment vertical="center"/>
    </xf>
    <xf numFmtId="177" fontId="31" fillId="0" borderId="0" xfId="1" applyNumberFormat="1" applyFont="1" applyFill="1" applyBorder="1" applyAlignment="1" applyProtection="1">
      <alignment vertical="center"/>
    </xf>
    <xf numFmtId="38" fontId="31" fillId="0" borderId="0" xfId="1" applyFont="1" applyFill="1" applyAlignment="1" applyProtection="1">
      <alignment horizontal="right" vertical="center"/>
    </xf>
    <xf numFmtId="38" fontId="30" fillId="0" borderId="0" xfId="1" applyFont="1" applyFill="1" applyAlignment="1" applyProtection="1">
      <alignment vertical="center"/>
    </xf>
    <xf numFmtId="38" fontId="30" fillId="0" borderId="0" xfId="1" applyFont="1" applyFill="1" applyAlignment="1" applyProtection="1">
      <alignment horizontal="right" vertical="center"/>
    </xf>
    <xf numFmtId="178" fontId="31" fillId="0" borderId="0" xfId="1" applyNumberFormat="1" applyFont="1" applyFill="1" applyBorder="1" applyAlignment="1" applyProtection="1">
      <alignment vertical="center"/>
    </xf>
    <xf numFmtId="38" fontId="31" fillId="0" borderId="0" xfId="1" applyFont="1" applyFill="1" applyBorder="1" applyAlignment="1" applyProtection="1">
      <alignment vertical="center"/>
    </xf>
    <xf numFmtId="38" fontId="31" fillId="0" borderId="24" xfId="1" applyFont="1" applyFill="1" applyBorder="1" applyAlignment="1" applyProtection="1">
      <alignment vertical="center"/>
    </xf>
    <xf numFmtId="38" fontId="28" fillId="0" borderId="0" xfId="1" applyFont="1" applyFill="1" applyBorder="1" applyAlignment="1" applyProtection="1">
      <alignment vertical="center"/>
    </xf>
    <xf numFmtId="38" fontId="31" fillId="0" borderId="80" xfId="1" applyFont="1" applyFill="1" applyBorder="1" applyAlignment="1" applyProtection="1">
      <alignment vertical="center"/>
    </xf>
    <xf numFmtId="38" fontId="37" fillId="0" borderId="0" xfId="1" applyFont="1" applyFill="1" applyAlignment="1" applyProtection="1">
      <alignment vertical="center"/>
    </xf>
    <xf numFmtId="38" fontId="30" fillId="0" borderId="12" xfId="1" applyFont="1" applyFill="1" applyBorder="1" applyAlignment="1" applyProtection="1">
      <alignment vertical="center"/>
    </xf>
    <xf numFmtId="38" fontId="30" fillId="0" borderId="28" xfId="1" applyFont="1" applyFill="1" applyBorder="1" applyAlignment="1" applyProtection="1">
      <alignment vertical="center"/>
    </xf>
    <xf numFmtId="38" fontId="30" fillId="0" borderId="107" xfId="1" applyFont="1" applyFill="1" applyBorder="1" applyAlignment="1" applyProtection="1">
      <alignment vertical="center"/>
    </xf>
    <xf numFmtId="38" fontId="30" fillId="0" borderId="109" xfId="1" applyFont="1" applyFill="1" applyBorder="1" applyAlignment="1" applyProtection="1">
      <alignment vertical="center"/>
    </xf>
    <xf numFmtId="38" fontId="30" fillId="0" borderId="107" xfId="1" applyFont="1" applyFill="1" applyBorder="1" applyAlignment="1" applyProtection="1">
      <alignment horizontal="right" vertical="center"/>
    </xf>
    <xf numFmtId="38" fontId="30" fillId="0" borderId="108" xfId="1" applyFont="1" applyFill="1" applyBorder="1" applyAlignment="1" applyProtection="1">
      <alignment vertical="center"/>
    </xf>
    <xf numFmtId="38" fontId="28" fillId="0" borderId="15" xfId="1" applyFont="1" applyFill="1" applyBorder="1" applyAlignment="1" applyProtection="1">
      <alignment vertical="center" shrinkToFit="1"/>
    </xf>
    <xf numFmtId="38" fontId="31" fillId="0" borderId="0" xfId="1" applyFont="1" applyAlignment="1" applyProtection="1">
      <alignment vertical="center"/>
    </xf>
    <xf numFmtId="38" fontId="31" fillId="0" borderId="0" xfId="1" applyFont="1" applyBorder="1" applyAlignment="1" applyProtection="1">
      <alignment horizontal="center" vertical="center"/>
    </xf>
    <xf numFmtId="38" fontId="28" fillId="0" borderId="104" xfId="1" applyFont="1" applyFill="1" applyBorder="1" applyAlignment="1" applyProtection="1">
      <alignment vertical="center" wrapText="1"/>
    </xf>
    <xf numFmtId="38" fontId="31" fillId="0" borderId="0" xfId="1" applyFont="1" applyFill="1" applyBorder="1" applyAlignment="1" applyProtection="1">
      <alignment horizontal="right" vertical="center"/>
    </xf>
    <xf numFmtId="38" fontId="31" fillId="0" borderId="70" xfId="1" applyFont="1" applyFill="1" applyBorder="1" applyAlignment="1" applyProtection="1">
      <alignment horizontal="right" vertical="center"/>
    </xf>
    <xf numFmtId="38" fontId="31" fillId="0" borderId="72" xfId="1" applyFont="1" applyFill="1" applyBorder="1" applyAlignment="1" applyProtection="1">
      <alignment horizontal="left" vertical="center"/>
    </xf>
    <xf numFmtId="38" fontId="31" fillId="0" borderId="0" xfId="1" quotePrefix="1" applyFont="1" applyFill="1" applyBorder="1" applyAlignment="1" applyProtection="1">
      <alignment vertical="center"/>
    </xf>
    <xf numFmtId="179" fontId="31" fillId="0" borderId="70" xfId="1" applyNumberFormat="1" applyFont="1" applyFill="1" applyBorder="1" applyAlignment="1" applyProtection="1">
      <alignment horizontal="center" vertical="center"/>
    </xf>
    <xf numFmtId="38" fontId="31" fillId="0" borderId="110" xfId="1" applyFont="1" applyFill="1" applyBorder="1" applyAlignment="1" applyProtection="1">
      <alignment vertical="center"/>
    </xf>
    <xf numFmtId="38" fontId="31" fillId="0" borderId="71" xfId="1" applyFont="1" applyFill="1" applyBorder="1" applyAlignment="1" applyProtection="1">
      <alignment horizontal="right" vertical="center"/>
    </xf>
    <xf numFmtId="38" fontId="27" fillId="0" borderId="104" xfId="1" applyFont="1" applyFill="1" applyBorder="1" applyAlignment="1" applyProtection="1">
      <alignment vertical="center" wrapText="1"/>
    </xf>
    <xf numFmtId="38" fontId="31" fillId="0" borderId="71" xfId="1" applyFont="1" applyFill="1" applyBorder="1" applyAlignment="1" applyProtection="1">
      <alignment horizontal="left" vertical="center"/>
    </xf>
    <xf numFmtId="38" fontId="31" fillId="0" borderId="112" xfId="1" quotePrefix="1" applyFont="1" applyFill="1" applyBorder="1" applyAlignment="1" applyProtection="1">
      <alignment vertical="center"/>
    </xf>
    <xf numFmtId="179" fontId="31" fillId="0" borderId="71" xfId="1" applyNumberFormat="1" applyFont="1" applyFill="1" applyBorder="1" applyAlignment="1" applyProtection="1">
      <alignment horizontal="center" vertical="center"/>
    </xf>
    <xf numFmtId="38" fontId="31" fillId="0" borderId="71" xfId="1" applyFont="1" applyFill="1" applyBorder="1" applyAlignment="1" applyProtection="1">
      <alignment vertical="center"/>
    </xf>
    <xf numFmtId="38" fontId="35" fillId="0" borderId="0" xfId="1" applyFont="1" applyFill="1" applyBorder="1" applyAlignment="1" applyProtection="1">
      <alignment horizontal="center" vertical="center" wrapText="1"/>
    </xf>
    <xf numFmtId="38" fontId="30" fillId="0" borderId="0" xfId="1" applyFont="1" applyFill="1" applyAlignment="1" applyProtection="1">
      <alignment vertical="top"/>
    </xf>
    <xf numFmtId="0" fontId="30" fillId="0" borderId="5" xfId="3" applyFont="1" applyFill="1" applyBorder="1" applyAlignment="1" applyProtection="1">
      <alignment vertical="center"/>
    </xf>
    <xf numFmtId="0" fontId="30" fillId="0" borderId="4" xfId="3" applyFont="1" applyFill="1" applyBorder="1" applyAlignment="1" applyProtection="1">
      <alignment vertical="center"/>
    </xf>
    <xf numFmtId="38" fontId="30" fillId="0" borderId="15" xfId="1" applyFont="1" applyFill="1" applyBorder="1" applyAlignment="1" applyProtection="1">
      <alignment horizontal="center" vertical="center"/>
    </xf>
    <xf numFmtId="180" fontId="8" fillId="2" borderId="76" xfId="1" applyNumberFormat="1" applyFont="1" applyFill="1" applyBorder="1" applyAlignment="1" applyProtection="1">
      <alignment vertical="center"/>
      <protection locked="0"/>
    </xf>
    <xf numFmtId="38" fontId="30" fillId="0" borderId="5" xfId="1" applyFont="1" applyFill="1" applyBorder="1" applyAlignment="1" applyProtection="1">
      <alignment vertical="center"/>
    </xf>
    <xf numFmtId="38" fontId="30" fillId="0" borderId="4" xfId="1" applyFont="1" applyFill="1" applyBorder="1" applyAlignment="1" applyProtection="1">
      <alignment vertical="center"/>
    </xf>
    <xf numFmtId="38" fontId="30" fillId="0" borderId="2" xfId="1" applyFont="1" applyFill="1" applyBorder="1" applyAlignment="1" applyProtection="1">
      <alignment vertical="center"/>
    </xf>
    <xf numFmtId="38" fontId="30" fillId="0" borderId="6" xfId="1" applyFont="1" applyFill="1" applyBorder="1" applyAlignment="1" applyProtection="1">
      <alignment vertical="center"/>
    </xf>
    <xf numFmtId="38" fontId="30" fillId="0" borderId="28" xfId="1" applyFont="1" applyFill="1" applyBorder="1" applyAlignment="1" applyProtection="1">
      <alignment horizontal="center" vertical="center"/>
    </xf>
    <xf numFmtId="38" fontId="30" fillId="0" borderId="1" xfId="1" applyFont="1" applyFill="1" applyBorder="1" applyAlignment="1" applyProtection="1">
      <alignment vertical="center"/>
    </xf>
    <xf numFmtId="38" fontId="30" fillId="0" borderId="24" xfId="1" applyFont="1" applyFill="1" applyBorder="1" applyAlignment="1" applyProtection="1">
      <alignment vertical="center"/>
    </xf>
    <xf numFmtId="38" fontId="31" fillId="0" borderId="76" xfId="1" applyFont="1" applyFill="1" applyBorder="1" applyAlignment="1" applyProtection="1">
      <alignment horizontal="center" vertical="center"/>
    </xf>
    <xf numFmtId="38" fontId="31" fillId="0" borderId="15" xfId="1" applyFont="1" applyFill="1" applyBorder="1" applyAlignment="1" applyProtection="1">
      <alignment horizontal="center" vertical="center"/>
    </xf>
    <xf numFmtId="38" fontId="36" fillId="0" borderId="0" xfId="1" applyFont="1" applyFill="1" applyAlignment="1" applyProtection="1">
      <alignment vertical="center"/>
    </xf>
    <xf numFmtId="38" fontId="8" fillId="0" borderId="0" xfId="1" applyFont="1" applyFill="1" applyAlignment="1" applyProtection="1">
      <alignment horizontal="right" vertical="center"/>
    </xf>
    <xf numFmtId="38" fontId="9" fillId="0" borderId="0" xfId="1" applyFont="1" applyFill="1" applyAlignment="1" applyProtection="1"/>
    <xf numFmtId="38" fontId="39" fillId="0" borderId="0" xfId="1" applyFont="1" applyFill="1" applyBorder="1" applyAlignment="1" applyProtection="1">
      <alignment vertical="center"/>
    </xf>
    <xf numFmtId="0" fontId="23" fillId="0" borderId="0" xfId="0" applyFont="1" applyAlignment="1">
      <alignment horizontal="center" vertical="center"/>
    </xf>
    <xf numFmtId="0" fontId="5" fillId="0" borderId="0" xfId="0" applyFont="1" applyBorder="1" applyAlignment="1">
      <alignment vertical="center"/>
    </xf>
    <xf numFmtId="0" fontId="46" fillId="0" borderId="0" xfId="0" applyFont="1" applyAlignment="1">
      <alignment vertical="center"/>
    </xf>
    <xf numFmtId="38" fontId="12" fillId="2" borderId="0" xfId="1" applyFont="1" applyFill="1" applyBorder="1" applyAlignment="1" applyProtection="1">
      <alignment horizontal="center" vertical="center"/>
      <protection locked="0"/>
    </xf>
    <xf numFmtId="0" fontId="47" fillId="0" borderId="151" xfId="0" applyFont="1" applyBorder="1" applyAlignment="1">
      <alignment vertical="center"/>
    </xf>
    <xf numFmtId="0" fontId="47" fillId="0" borderId="152" xfId="0" applyFont="1" applyBorder="1" applyAlignment="1">
      <alignment vertical="center"/>
    </xf>
    <xf numFmtId="0" fontId="48" fillId="0" borderId="152" xfId="0" applyFont="1" applyFill="1" applyBorder="1" applyAlignment="1">
      <alignment vertical="center"/>
    </xf>
    <xf numFmtId="0" fontId="47" fillId="0" borderId="150" xfId="0" applyFont="1" applyFill="1" applyBorder="1" applyAlignment="1" applyProtection="1">
      <alignment vertical="center"/>
      <protection locked="0"/>
    </xf>
    <xf numFmtId="0" fontId="47" fillId="0" borderId="151" xfId="0" applyFont="1" applyFill="1" applyBorder="1" applyAlignment="1" applyProtection="1">
      <alignment vertical="center"/>
      <protection locked="0"/>
    </xf>
    <xf numFmtId="0" fontId="47" fillId="0" borderId="151" xfId="0" applyFont="1" applyFill="1" applyBorder="1" applyAlignment="1">
      <alignment vertical="center"/>
    </xf>
    <xf numFmtId="0" fontId="51" fillId="0" borderId="150" xfId="0" applyFont="1" applyBorder="1" applyAlignment="1">
      <alignment vertical="center"/>
    </xf>
    <xf numFmtId="0" fontId="52" fillId="0" borderId="0" xfId="0" applyFont="1" applyAlignment="1">
      <alignment vertical="center"/>
    </xf>
    <xf numFmtId="38" fontId="54" fillId="0" borderId="0" xfId="1" applyFont="1" applyFill="1" applyAlignment="1" applyProtection="1">
      <alignment vertical="center"/>
    </xf>
    <xf numFmtId="0" fontId="5" fillId="0" borderId="6" xfId="0" applyFont="1" applyBorder="1" applyAlignment="1">
      <alignment vertical="center"/>
    </xf>
    <xf numFmtId="0" fontId="19" fillId="0" borderId="0" xfId="0" applyFont="1" applyBorder="1">
      <alignment vertical="center"/>
    </xf>
    <xf numFmtId="49" fontId="5" fillId="0" borderId="6" xfId="0" applyNumberFormat="1" applyFont="1" applyFill="1" applyBorder="1" applyAlignment="1">
      <alignment vertical="center"/>
    </xf>
    <xf numFmtId="49" fontId="5" fillId="0" borderId="6" xfId="0" applyNumberFormat="1" applyFont="1" applyFill="1" applyBorder="1" applyAlignment="1">
      <alignment horizontal="center" vertical="center"/>
    </xf>
    <xf numFmtId="0" fontId="0" fillId="0" borderId="46" xfId="0" applyBorder="1" applyAlignment="1">
      <alignment vertical="center"/>
    </xf>
    <xf numFmtId="38" fontId="0" fillId="0" borderId="41" xfId="0" applyNumberFormat="1" applyBorder="1" applyAlignment="1">
      <alignment vertical="center"/>
    </xf>
    <xf numFmtId="0" fontId="0" fillId="0" borderId="41" xfId="0" applyBorder="1" applyAlignment="1">
      <alignment vertical="center"/>
    </xf>
    <xf numFmtId="0" fontId="0" fillId="0" borderId="42" xfId="0" applyBorder="1" applyAlignment="1">
      <alignment vertical="center"/>
    </xf>
    <xf numFmtId="38" fontId="0" fillId="0" borderId="46" xfId="0" applyNumberFormat="1" applyBorder="1" applyAlignment="1">
      <alignment vertical="center"/>
    </xf>
    <xf numFmtId="38" fontId="0" fillId="0" borderId="42" xfId="0" applyNumberFormat="1" applyBorder="1" applyAlignment="1">
      <alignment vertical="center"/>
    </xf>
    <xf numFmtId="38" fontId="0" fillId="0" borderId="29" xfId="0" applyNumberFormat="1" applyBorder="1" applyAlignment="1">
      <alignment vertical="center"/>
    </xf>
    <xf numFmtId="55" fontId="15" fillId="0" borderId="0" xfId="0" applyNumberFormat="1" applyFont="1" applyAlignment="1">
      <alignment horizontal="right" vertical="center"/>
    </xf>
    <xf numFmtId="0" fontId="5" fillId="0" borderId="16" xfId="0" applyFont="1" applyBorder="1" applyAlignment="1">
      <alignment horizontal="center" vertical="center"/>
    </xf>
    <xf numFmtId="0" fontId="5" fillId="0" borderId="0" xfId="0" applyFont="1" applyBorder="1" applyAlignment="1">
      <alignment vertical="center"/>
    </xf>
    <xf numFmtId="0" fontId="3" fillId="0" borderId="17" xfId="0" applyFont="1" applyBorder="1" applyAlignment="1">
      <alignment horizontal="distributed" vertical="center"/>
    </xf>
    <xf numFmtId="0" fontId="3" fillId="0" borderId="2" xfId="0" applyFont="1" applyBorder="1" applyAlignment="1">
      <alignment horizontal="distributed" vertical="center"/>
    </xf>
    <xf numFmtId="38" fontId="0" fillId="0" borderId="0" xfId="0" applyNumberFormat="1" applyBorder="1" applyAlignment="1">
      <alignment vertical="center"/>
    </xf>
    <xf numFmtId="0" fontId="15" fillId="0" borderId="0" xfId="0" applyFont="1" applyAlignment="1">
      <alignment vertical="top" wrapText="1"/>
    </xf>
    <xf numFmtId="0" fontId="32" fillId="0" borderId="22" xfId="0" applyFont="1" applyFill="1" applyBorder="1" applyAlignment="1">
      <alignment horizontal="left" vertical="center"/>
    </xf>
    <xf numFmtId="0" fontId="32" fillId="0" borderId="154" xfId="0" applyFont="1" applyFill="1" applyBorder="1" applyAlignment="1">
      <alignment horizontal="left" vertical="center"/>
    </xf>
    <xf numFmtId="0" fontId="8" fillId="0" borderId="4" xfId="0" applyFont="1" applyFill="1" applyBorder="1" applyAlignment="1">
      <alignment horizontal="left" vertical="center"/>
    </xf>
    <xf numFmtId="0" fontId="64" fillId="0" borderId="41" xfId="0" applyFont="1" applyFill="1" applyBorder="1" applyAlignment="1">
      <alignment vertical="center"/>
    </xf>
    <xf numFmtId="0" fontId="64" fillId="0" borderId="42" xfId="0" applyFont="1" applyFill="1" applyBorder="1" applyAlignment="1">
      <alignment vertical="center"/>
    </xf>
    <xf numFmtId="38" fontId="65" fillId="0" borderId="42" xfId="1" applyFont="1" applyFill="1" applyBorder="1" applyAlignment="1">
      <alignment horizontal="right" vertical="center" wrapText="1" shrinkToFit="1"/>
    </xf>
    <xf numFmtId="38" fontId="60" fillId="0" borderId="24" xfId="1" applyFont="1" applyFill="1" applyBorder="1" applyAlignment="1" applyProtection="1">
      <alignment vertical="center"/>
    </xf>
    <xf numFmtId="0" fontId="7" fillId="0" borderId="64" xfId="0" applyFont="1" applyBorder="1" applyAlignment="1">
      <alignment horizontal="center" vertical="center" shrinkToFit="1"/>
    </xf>
    <xf numFmtId="0" fontId="7" fillId="0" borderId="51"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0" xfId="0" applyFont="1" applyFill="1" applyBorder="1" applyAlignment="1">
      <alignment vertical="center"/>
    </xf>
    <xf numFmtId="38" fontId="30" fillId="0" borderId="28" xfId="1" applyFont="1" applyFill="1" applyBorder="1" applyAlignment="1" applyProtection="1">
      <alignment horizontal="center" vertical="center"/>
    </xf>
    <xf numFmtId="49" fontId="32" fillId="0" borderId="6" xfId="0" applyNumberFormat="1" applyFont="1" applyBorder="1" applyAlignment="1">
      <alignment vertical="center"/>
    </xf>
    <xf numFmtId="49" fontId="32" fillId="0" borderId="0" xfId="0" applyNumberFormat="1" applyFont="1" applyBorder="1" applyAlignment="1">
      <alignment vertical="center"/>
    </xf>
    <xf numFmtId="0" fontId="32" fillId="0" borderId="0" xfId="0" applyFont="1" applyFill="1" applyBorder="1" applyAlignment="1">
      <alignment vertical="center"/>
    </xf>
    <xf numFmtId="0" fontId="32" fillId="0" borderId="6" xfId="0" applyFont="1" applyFill="1" applyBorder="1" applyAlignment="1">
      <alignment vertical="center"/>
    </xf>
    <xf numFmtId="0" fontId="5" fillId="0" borderId="0" xfId="0" applyFont="1" applyBorder="1" applyAlignment="1">
      <alignment horizontal="center" vertical="center" wrapText="1"/>
    </xf>
    <xf numFmtId="0" fontId="5" fillId="2" borderId="0" xfId="0" applyFont="1" applyFill="1" applyBorder="1" applyAlignment="1" applyProtection="1">
      <alignment horizontal="justify" vertical="center" wrapText="1"/>
      <protection locked="0"/>
    </xf>
    <xf numFmtId="38" fontId="8" fillId="0" borderId="6" xfId="1" applyFont="1" applyFill="1" applyBorder="1" applyAlignment="1" applyProtection="1">
      <alignment vertical="center"/>
    </xf>
    <xf numFmtId="38" fontId="30" fillId="0" borderId="27" xfId="1" applyFont="1" applyFill="1" applyBorder="1" applyAlignment="1" applyProtection="1">
      <alignment vertical="center"/>
    </xf>
    <xf numFmtId="38" fontId="8" fillId="0" borderId="24" xfId="1" applyFont="1" applyFill="1" applyBorder="1" applyAlignment="1" applyProtection="1">
      <alignment vertical="center"/>
    </xf>
    <xf numFmtId="38" fontId="30" fillId="0" borderId="14" xfId="1" applyFont="1" applyFill="1" applyBorder="1" applyAlignment="1" applyProtection="1">
      <alignment vertical="center"/>
    </xf>
    <xf numFmtId="38" fontId="31" fillId="0" borderId="6" xfId="1" applyFont="1" applyFill="1" applyBorder="1" applyAlignment="1" applyProtection="1">
      <alignment horizontal="center" vertical="center"/>
    </xf>
    <xf numFmtId="38" fontId="31" fillId="0" borderId="39" xfId="1" applyFont="1" applyFill="1" applyBorder="1" applyAlignment="1" applyProtection="1">
      <alignment horizontal="center" vertical="center"/>
    </xf>
    <xf numFmtId="0" fontId="0" fillId="0" borderId="0" xfId="0" applyAlignment="1">
      <alignment vertical="center"/>
    </xf>
    <xf numFmtId="0" fontId="63" fillId="0" borderId="0" xfId="0" applyFont="1" applyAlignment="1">
      <alignment horizontal="left" vertical="center" wrapText="1"/>
    </xf>
    <xf numFmtId="0" fontId="7" fillId="0" borderId="0" xfId="0" applyFont="1" applyAlignment="1">
      <alignment horizontal="left" vertical="center"/>
    </xf>
    <xf numFmtId="49" fontId="32" fillId="0" borderId="27" xfId="0" applyNumberFormat="1" applyFont="1" applyBorder="1" applyAlignment="1">
      <alignment horizontal="center" vertical="center"/>
    </xf>
    <xf numFmtId="49" fontId="32" fillId="0" borderId="24" xfId="0" applyNumberFormat="1" applyFont="1" applyBorder="1" applyAlignment="1">
      <alignment horizontal="center" vertical="center"/>
    </xf>
    <xf numFmtId="49" fontId="32" fillId="0" borderId="1" xfId="0" applyNumberFormat="1" applyFont="1" applyBorder="1" applyAlignment="1">
      <alignment horizontal="center" vertical="center"/>
    </xf>
    <xf numFmtId="49" fontId="32" fillId="0" borderId="27" xfId="0" applyNumberFormat="1" applyFont="1" applyBorder="1" applyAlignment="1">
      <alignment horizontal="center" vertical="center" wrapText="1"/>
    </xf>
    <xf numFmtId="49" fontId="32" fillId="0" borderId="28" xfId="0" applyNumberFormat="1" applyFont="1" applyBorder="1" applyAlignment="1">
      <alignment horizontal="center" vertical="center"/>
    </xf>
    <xf numFmtId="49" fontId="32" fillId="0" borderId="0" xfId="0" applyNumberFormat="1" applyFont="1" applyBorder="1" applyAlignment="1">
      <alignment horizontal="center" vertical="center"/>
    </xf>
    <xf numFmtId="49" fontId="32" fillId="0" borderId="12" xfId="0" applyNumberFormat="1" applyFont="1" applyBorder="1" applyAlignment="1">
      <alignment horizontal="center" vertical="center"/>
    </xf>
    <xf numFmtId="49" fontId="32" fillId="0" borderId="14" xfId="0" applyNumberFormat="1" applyFont="1" applyBorder="1" applyAlignment="1">
      <alignment horizontal="center" vertical="center"/>
    </xf>
    <xf numFmtId="49" fontId="32" fillId="0" borderId="6" xfId="0" applyNumberFormat="1" applyFont="1" applyBorder="1" applyAlignment="1">
      <alignment horizontal="center" vertical="center"/>
    </xf>
    <xf numFmtId="49" fontId="32" fillId="0" borderId="2" xfId="0" applyNumberFormat="1" applyFont="1" applyBorder="1" applyAlignment="1">
      <alignment horizontal="center" vertical="center"/>
    </xf>
    <xf numFmtId="0" fontId="70" fillId="0" borderId="0" xfId="0" applyFont="1" applyAlignment="1">
      <alignment horizontal="center" vertical="center"/>
    </xf>
    <xf numFmtId="0" fontId="70" fillId="0" borderId="12" xfId="0" applyFont="1" applyBorder="1" applyAlignment="1">
      <alignment horizontal="center" vertical="center"/>
    </xf>
    <xf numFmtId="0" fontId="32" fillId="4" borderId="4" xfId="0" applyFont="1" applyFill="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13" fillId="0" borderId="0" xfId="0" applyFont="1" applyAlignment="1">
      <alignment horizontal="center" vertical="center" shrinkToFit="1"/>
    </xf>
    <xf numFmtId="0" fontId="0" fillId="0" borderId="0" xfId="0" applyAlignment="1">
      <alignment vertical="center" shrinkToFit="1"/>
    </xf>
    <xf numFmtId="0" fontId="5" fillId="0" borderId="27" xfId="0" applyFont="1" applyBorder="1" applyAlignment="1">
      <alignment horizontal="center" vertical="center"/>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12" xfId="0" applyFont="1"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3" fillId="4" borderId="27" xfId="0" applyFont="1" applyFill="1" applyBorder="1" applyAlignment="1" applyProtection="1">
      <alignment horizontal="center" vertical="center" wrapText="1"/>
      <protection locked="0"/>
    </xf>
    <xf numFmtId="0" fontId="57" fillId="0" borderId="24"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6" xfId="0" applyFont="1" applyBorder="1" applyAlignment="1">
      <alignment horizontal="center" vertical="center" wrapText="1"/>
    </xf>
    <xf numFmtId="0" fontId="5" fillId="0" borderId="16" xfId="0" applyFont="1" applyBorder="1" applyAlignment="1">
      <alignment horizontal="center" vertical="center" shrinkToFit="1"/>
    </xf>
    <xf numFmtId="0" fontId="0" fillId="0" borderId="16" xfId="0" applyBorder="1" applyAlignment="1">
      <alignment vertical="center"/>
    </xf>
    <xf numFmtId="0" fontId="0" fillId="0" borderId="20" xfId="0" applyBorder="1" applyAlignment="1">
      <alignment vertical="center"/>
    </xf>
    <xf numFmtId="0" fontId="5" fillId="0" borderId="8" xfId="0" applyFont="1" applyBorder="1" applyAlignment="1">
      <alignment horizontal="center" vertical="center" shrinkToFit="1"/>
    </xf>
    <xf numFmtId="0" fontId="5" fillId="0" borderId="7" xfId="0" applyFont="1" applyBorder="1" applyAlignment="1">
      <alignment horizontal="center" vertical="center" shrinkToFit="1"/>
    </xf>
    <xf numFmtId="0" fontId="0" fillId="0" borderId="7" xfId="0" applyBorder="1" applyAlignment="1">
      <alignment vertical="center"/>
    </xf>
    <xf numFmtId="0" fontId="0" fillId="0" borderId="9" xfId="0" applyBorder="1" applyAlignment="1">
      <alignment vertical="center"/>
    </xf>
    <xf numFmtId="0" fontId="5" fillId="0" borderId="14" xfId="0" applyFont="1" applyBorder="1" applyAlignment="1">
      <alignment horizontal="center" vertical="center"/>
    </xf>
    <xf numFmtId="0" fontId="5" fillId="0" borderId="2" xfId="0" applyFont="1" applyBorder="1" applyAlignment="1">
      <alignment horizontal="center" vertical="center"/>
    </xf>
    <xf numFmtId="0" fontId="5" fillId="2" borderId="7" xfId="0" applyFont="1" applyFill="1" applyBorder="1" applyAlignment="1" applyProtection="1">
      <alignment horizontal="center" vertical="center"/>
      <protection locked="0"/>
    </xf>
    <xf numFmtId="0" fontId="5" fillId="0" borderId="38" xfId="0" applyFont="1" applyBorder="1" applyAlignment="1">
      <alignment horizontal="center" vertical="center"/>
    </xf>
    <xf numFmtId="0" fontId="5" fillId="0" borderId="22" xfId="0" applyFont="1" applyBorder="1" applyAlignment="1">
      <alignment horizontal="center" vertical="center"/>
    </xf>
    <xf numFmtId="0" fontId="5" fillId="0" borderId="4" xfId="0" applyFont="1" applyBorder="1" applyAlignment="1">
      <alignment horizontal="center" vertical="center"/>
    </xf>
    <xf numFmtId="49" fontId="0" fillId="2" borderId="4" xfId="0" applyNumberFormat="1" applyFill="1" applyBorder="1" applyAlignment="1" applyProtection="1">
      <alignment horizontal="center" vertical="center"/>
      <protection locked="0"/>
    </xf>
    <xf numFmtId="49" fontId="0" fillId="2" borderId="5" xfId="0" applyNumberFormat="1" applyFill="1" applyBorder="1" applyAlignment="1" applyProtection="1">
      <alignment horizontal="center" vertical="center"/>
      <protection locked="0"/>
    </xf>
    <xf numFmtId="0" fontId="5" fillId="2" borderId="19" xfId="0" applyFont="1" applyFill="1" applyBorder="1" applyAlignment="1" applyProtection="1">
      <alignment horizontal="justify" vertical="center"/>
      <protection locked="0"/>
    </xf>
    <xf numFmtId="0" fontId="5" fillId="2" borderId="16" xfId="0" applyFont="1" applyFill="1" applyBorder="1" applyAlignment="1" applyProtection="1">
      <alignment horizontal="justify" vertical="center"/>
      <protection locked="0"/>
    </xf>
    <xf numFmtId="0" fontId="5" fillId="2" borderId="20" xfId="0" applyFont="1" applyFill="1" applyBorder="1" applyAlignment="1" applyProtection="1">
      <alignment horizontal="justify" vertical="center"/>
      <protection locked="0"/>
    </xf>
    <xf numFmtId="0" fontId="5" fillId="2" borderId="25" xfId="0" applyFont="1" applyFill="1" applyBorder="1" applyAlignment="1" applyProtection="1">
      <alignment vertical="center"/>
      <protection locked="0"/>
    </xf>
    <xf numFmtId="0" fontId="5" fillId="2" borderId="18" xfId="0" applyFont="1" applyFill="1" applyBorder="1" applyAlignment="1" applyProtection="1">
      <alignment vertical="center"/>
      <protection locked="0"/>
    </xf>
    <xf numFmtId="0" fontId="5" fillId="2" borderId="26" xfId="0" applyFont="1" applyFill="1" applyBorder="1" applyAlignment="1" applyProtection="1">
      <alignment vertical="center"/>
      <protection locked="0"/>
    </xf>
    <xf numFmtId="0" fontId="31" fillId="0" borderId="29" xfId="0" applyFont="1" applyFill="1" applyBorder="1" applyAlignment="1">
      <alignment horizontal="center" vertical="center" wrapTex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32" fillId="0" borderId="27"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2" xfId="0" applyFont="1" applyFill="1" applyBorder="1" applyAlignment="1">
      <alignment horizontal="center" vertical="center"/>
    </xf>
    <xf numFmtId="49" fontId="5" fillId="2" borderId="16" xfId="0" applyNumberFormat="1" applyFont="1" applyFill="1" applyBorder="1" applyAlignment="1" applyProtection="1">
      <alignment horizontal="center" vertical="center"/>
      <protection locked="0"/>
    </xf>
    <xf numFmtId="0" fontId="5" fillId="2" borderId="8"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0" borderId="2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4" xfId="0" applyFont="1" applyBorder="1" applyAlignment="1">
      <alignment horizontal="center" vertical="center"/>
    </xf>
    <xf numFmtId="0" fontId="5" fillId="0" borderId="6" xfId="0" applyFont="1" applyBorder="1" applyAlignment="1">
      <alignment horizontal="center" vertical="center"/>
    </xf>
    <xf numFmtId="0" fontId="5" fillId="3" borderId="27" xfId="0" applyFont="1" applyFill="1" applyBorder="1" applyAlignment="1" applyProtection="1">
      <alignment horizontal="center" vertical="center" shrinkToFit="1"/>
      <protection locked="0"/>
    </xf>
    <xf numFmtId="0" fontId="5" fillId="3" borderId="24" xfId="0" applyFont="1" applyFill="1" applyBorder="1" applyAlignment="1" applyProtection="1">
      <alignment horizontal="center" vertical="center" shrinkToFit="1"/>
      <protection locked="0"/>
    </xf>
    <xf numFmtId="0" fontId="5" fillId="3" borderId="1" xfId="0" applyFont="1" applyFill="1" applyBorder="1" applyAlignment="1" applyProtection="1">
      <alignment horizontal="center" vertical="center" shrinkToFit="1"/>
      <protection locked="0"/>
    </xf>
    <xf numFmtId="0" fontId="5" fillId="3" borderId="14" xfId="0" applyFont="1" applyFill="1" applyBorder="1" applyAlignment="1" applyProtection="1">
      <alignment horizontal="center" vertical="center" shrinkToFit="1"/>
      <protection locked="0"/>
    </xf>
    <xf numFmtId="0" fontId="5" fillId="3" borderId="6" xfId="0" applyFont="1" applyFill="1" applyBorder="1" applyAlignment="1" applyProtection="1">
      <alignment horizontal="center" vertical="center" shrinkToFit="1"/>
      <protection locked="0"/>
    </xf>
    <xf numFmtId="0" fontId="5" fillId="3" borderId="2" xfId="0" applyFont="1" applyFill="1" applyBorder="1" applyAlignment="1" applyProtection="1">
      <alignment horizontal="center" vertical="center" shrinkToFit="1"/>
      <protection locked="0"/>
    </xf>
    <xf numFmtId="0" fontId="5" fillId="0" borderId="27" xfId="0" applyFont="1" applyBorder="1" applyAlignment="1">
      <alignment horizontal="center" wrapText="1"/>
    </xf>
    <xf numFmtId="0" fontId="5" fillId="0" borderId="1" xfId="0" applyFont="1" applyBorder="1" applyAlignment="1">
      <alignment horizontal="center" wrapText="1"/>
    </xf>
    <xf numFmtId="0" fontId="5" fillId="0" borderId="19" xfId="0" applyFont="1" applyBorder="1" applyAlignment="1">
      <alignment horizontal="center" vertical="center"/>
    </xf>
    <xf numFmtId="0" fontId="5" fillId="0" borderId="16" xfId="0" applyFont="1" applyBorder="1" applyAlignment="1">
      <alignment horizontal="center" vertical="center"/>
    </xf>
    <xf numFmtId="0" fontId="5" fillId="2" borderId="16" xfId="0" applyFont="1" applyFill="1" applyBorder="1" applyAlignment="1" applyProtection="1">
      <alignment horizontal="center" vertical="center"/>
      <protection locked="0"/>
    </xf>
    <xf numFmtId="0" fontId="32" fillId="0" borderId="14"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2" fillId="4" borderId="19" xfId="0" applyFont="1" applyFill="1" applyBorder="1" applyAlignment="1">
      <alignment horizontal="left" vertical="center" wrapText="1"/>
    </xf>
    <xf numFmtId="0" fontId="32" fillId="4" borderId="16" xfId="0" applyFont="1" applyFill="1" applyBorder="1" applyAlignment="1">
      <alignment horizontal="left" vertical="center" wrapText="1"/>
    </xf>
    <xf numFmtId="0" fontId="32" fillId="4" borderId="24" xfId="0" applyFont="1" applyFill="1" applyBorder="1" applyAlignment="1">
      <alignment horizontal="left" vertical="center" wrapText="1"/>
    </xf>
    <xf numFmtId="0" fontId="32" fillId="4" borderId="1" xfId="0" applyFont="1" applyFill="1" applyBorder="1" applyAlignment="1">
      <alignment horizontal="left" vertical="center" wrapText="1"/>
    </xf>
    <xf numFmtId="49" fontId="0" fillId="2" borderId="24" xfId="0" applyNumberFormat="1" applyFill="1" applyBorder="1" applyAlignment="1" applyProtection="1">
      <alignment horizontal="center" vertical="center"/>
      <protection locked="0"/>
    </xf>
    <xf numFmtId="49" fontId="0" fillId="2" borderId="6" xfId="0" applyNumberFormat="1" applyFill="1" applyBorder="1" applyAlignment="1" applyProtection="1">
      <alignment horizontal="center" vertical="center"/>
      <protection locked="0"/>
    </xf>
    <xf numFmtId="49" fontId="0" fillId="2" borderId="1" xfId="0" applyNumberFormat="1" applyFill="1" applyBorder="1" applyAlignment="1" applyProtection="1">
      <alignment horizontal="center" vertical="center"/>
      <protection locked="0"/>
    </xf>
    <xf numFmtId="49" fontId="0" fillId="2" borderId="2" xfId="0" applyNumberFormat="1" applyFill="1" applyBorder="1" applyAlignment="1" applyProtection="1">
      <alignment horizontal="center" vertical="center"/>
      <protection locked="0"/>
    </xf>
    <xf numFmtId="0" fontId="5" fillId="0" borderId="2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9" xfId="0" applyFont="1" applyBorder="1" applyAlignment="1">
      <alignment horizontal="center" vertical="center" wrapText="1"/>
    </xf>
    <xf numFmtId="0" fontId="5" fillId="0" borderId="29" xfId="0" applyFont="1" applyBorder="1" applyAlignment="1">
      <alignment horizontal="center" vertical="center"/>
    </xf>
    <xf numFmtId="0" fontId="5" fillId="2" borderId="15" xfId="0" applyFont="1" applyFill="1" applyBorder="1" applyAlignment="1" applyProtection="1">
      <alignment vertical="center"/>
      <protection locked="0"/>
    </xf>
    <xf numFmtId="0" fontId="5" fillId="2" borderId="4" xfId="0" applyFont="1" applyFill="1" applyBorder="1" applyAlignment="1" applyProtection="1">
      <alignment vertical="center"/>
      <protection locked="0"/>
    </xf>
    <xf numFmtId="0" fontId="5" fillId="2" borderId="5" xfId="0" applyFont="1" applyFill="1" applyBorder="1" applyAlignment="1" applyProtection="1">
      <alignment vertical="center"/>
      <protection locked="0"/>
    </xf>
    <xf numFmtId="0" fontId="5" fillId="2" borderId="29" xfId="0" applyFont="1" applyFill="1" applyBorder="1" applyAlignment="1" applyProtection="1">
      <alignment vertical="center" wrapText="1"/>
      <protection locked="0"/>
    </xf>
    <xf numFmtId="0" fontId="5" fillId="2" borderId="29" xfId="0" applyFont="1" applyFill="1" applyBorder="1" applyAlignment="1" applyProtection="1">
      <alignment vertical="center"/>
      <protection locked="0"/>
    </xf>
    <xf numFmtId="49" fontId="5" fillId="2" borderId="16" xfId="0" applyNumberFormat="1" applyFont="1" applyFill="1" applyBorder="1" applyAlignment="1" applyProtection="1">
      <alignment horizontal="center" vertical="center" wrapText="1"/>
      <protection locked="0"/>
    </xf>
    <xf numFmtId="0" fontId="5" fillId="2" borderId="6" xfId="0" applyFont="1" applyFill="1" applyBorder="1" applyAlignment="1" applyProtection="1">
      <alignment horizontal="justify" vertical="center" wrapText="1"/>
      <protection locked="0"/>
    </xf>
    <xf numFmtId="0" fontId="5" fillId="2" borderId="2" xfId="0" applyFont="1" applyFill="1" applyBorder="1" applyAlignment="1" applyProtection="1">
      <alignment horizontal="justify" vertical="center" wrapText="1"/>
      <protection locked="0"/>
    </xf>
    <xf numFmtId="0" fontId="5" fillId="2" borderId="15"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49" fontId="5" fillId="2" borderId="4" xfId="0" applyNumberFormat="1" applyFont="1" applyFill="1" applyBorder="1" applyAlignment="1" applyProtection="1">
      <alignment horizontal="center" vertical="center"/>
      <protection locked="0"/>
    </xf>
    <xf numFmtId="49" fontId="5" fillId="2" borderId="5" xfId="0" applyNumberFormat="1" applyFont="1" applyFill="1" applyBorder="1" applyAlignment="1" applyProtection="1">
      <alignment horizontal="center" vertical="center"/>
      <protection locked="0"/>
    </xf>
    <xf numFmtId="0" fontId="5" fillId="2" borderId="13" xfId="0" applyFont="1" applyFill="1" applyBorder="1" applyAlignment="1" applyProtection="1">
      <alignment vertical="center"/>
      <protection locked="0"/>
    </xf>
    <xf numFmtId="0" fontId="5" fillId="2" borderId="13" xfId="0" applyFont="1" applyFill="1" applyBorder="1" applyAlignment="1" applyProtection="1">
      <alignment horizontal="center" vertical="center"/>
      <protection locked="0"/>
    </xf>
    <xf numFmtId="0" fontId="5" fillId="2" borderId="25" xfId="0" applyFont="1" applyFill="1" applyBorder="1" applyAlignment="1" applyProtection="1">
      <alignment horizontal="right" vertical="center"/>
      <protection locked="0"/>
    </xf>
    <xf numFmtId="0" fontId="0" fillId="2" borderId="18" xfId="0" applyFill="1" applyBorder="1" applyAlignment="1" applyProtection="1">
      <alignment horizontal="right" vertical="center"/>
      <protection locked="0"/>
    </xf>
    <xf numFmtId="0" fontId="5" fillId="3" borderId="13" xfId="0" applyFont="1" applyFill="1" applyBorder="1" applyAlignment="1" applyProtection="1">
      <alignment horizontal="center" vertical="center"/>
      <protection locked="0"/>
    </xf>
    <xf numFmtId="0" fontId="5" fillId="2" borderId="36" xfId="0" applyFont="1" applyFill="1" applyBorder="1" applyAlignment="1" applyProtection="1">
      <alignment horizontal="right" vertical="center"/>
      <protection locked="0"/>
    </xf>
    <xf numFmtId="0" fontId="5" fillId="2" borderId="10" xfId="0" applyFont="1" applyFill="1" applyBorder="1" applyAlignment="1" applyProtection="1">
      <alignment horizontal="right" vertical="center"/>
      <protection locked="0"/>
    </xf>
    <xf numFmtId="0" fontId="5" fillId="2" borderId="37" xfId="0" applyFont="1" applyFill="1" applyBorder="1" applyAlignment="1" applyProtection="1">
      <alignment horizontal="right" vertical="center"/>
      <protection locked="0"/>
    </xf>
    <xf numFmtId="0" fontId="5" fillId="2" borderId="6" xfId="0" applyFont="1" applyFill="1" applyBorder="1" applyAlignment="1" applyProtection="1">
      <alignment horizontal="right" vertical="center"/>
      <protection locked="0"/>
    </xf>
    <xf numFmtId="0" fontId="5" fillId="0" borderId="11" xfId="0" applyFont="1" applyBorder="1" applyAlignment="1">
      <alignment horizontal="center" vertical="center" wrapText="1"/>
    </xf>
    <xf numFmtId="0" fontId="0" fillId="0" borderId="2" xfId="0" applyBorder="1">
      <alignment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14" xfId="0" applyFont="1" applyBorder="1" applyAlignment="1">
      <alignment horizontal="distributed" vertical="top"/>
    </xf>
    <xf numFmtId="0" fontId="3" fillId="0" borderId="6" xfId="0" applyFont="1" applyBorder="1" applyAlignment="1">
      <alignment horizontal="distributed" vertical="top"/>
    </xf>
    <xf numFmtId="0" fontId="3" fillId="0" borderId="2" xfId="0" applyFont="1" applyBorder="1" applyAlignment="1">
      <alignment horizontal="distributed" vertical="top"/>
    </xf>
    <xf numFmtId="0" fontId="5" fillId="2" borderId="8" xfId="0" applyFont="1" applyFill="1" applyBorder="1" applyAlignment="1" applyProtection="1">
      <alignment horizontal="right" vertical="center"/>
      <protection locked="0"/>
    </xf>
    <xf numFmtId="0" fontId="0" fillId="2" borderId="7" xfId="0" applyFill="1" applyBorder="1" applyAlignment="1" applyProtection="1">
      <alignment horizontal="right" vertical="center"/>
      <protection locked="0"/>
    </xf>
    <xf numFmtId="0" fontId="3" fillId="0" borderId="28" xfId="0" applyFont="1" applyBorder="1" applyAlignment="1">
      <alignment horizontal="distributed"/>
    </xf>
    <xf numFmtId="0" fontId="3" fillId="0" borderId="0" xfId="0" applyFont="1" applyBorder="1" applyAlignment="1">
      <alignment horizontal="distributed"/>
    </xf>
    <xf numFmtId="0" fontId="3" fillId="0" borderId="12" xfId="0" applyFont="1" applyBorder="1" applyAlignment="1">
      <alignment horizontal="distributed"/>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3" fillId="0" borderId="2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5" fillId="2" borderId="27"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24" xfId="0" applyFont="1" applyFill="1" applyBorder="1" applyAlignment="1">
      <alignment vertical="center" shrinkToFit="1"/>
    </xf>
    <xf numFmtId="0" fontId="0" fillId="0" borderId="24" xfId="0" applyBorder="1" applyAlignment="1">
      <alignment vertical="center" shrinkToFit="1"/>
    </xf>
    <xf numFmtId="0" fontId="0" fillId="0" borderId="1" xfId="0" applyBorder="1" applyAlignment="1">
      <alignment horizontal="center" vertical="center" wrapText="1"/>
    </xf>
    <xf numFmtId="0" fontId="0" fillId="0" borderId="28" xfId="0" applyBorder="1" applyAlignment="1">
      <alignment horizontal="center" vertical="center" wrapText="1"/>
    </xf>
    <xf numFmtId="0" fontId="0" fillId="0" borderId="12" xfId="0" applyBorder="1" applyAlignment="1">
      <alignment horizontal="center" vertical="center" wrapText="1"/>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32" xfId="0" applyBorder="1" applyAlignment="1">
      <alignment horizontal="center" vertical="center"/>
    </xf>
    <xf numFmtId="0" fontId="0" fillId="0" borderId="3" xfId="0" applyBorder="1" applyAlignment="1">
      <alignment horizontal="center" vertical="center"/>
    </xf>
    <xf numFmtId="0" fontId="5" fillId="0" borderId="9" xfId="0" applyFont="1" applyBorder="1" applyAlignment="1">
      <alignment horizontal="center" vertical="center" shrinkToFit="1"/>
    </xf>
    <xf numFmtId="0" fontId="5" fillId="3" borderId="7" xfId="0" applyFont="1" applyFill="1" applyBorder="1" applyAlignment="1" applyProtection="1">
      <alignment horizontal="center" vertical="center"/>
      <protection locked="0"/>
    </xf>
    <xf numFmtId="0" fontId="5" fillId="2" borderId="7" xfId="0" applyFont="1" applyFill="1" applyBorder="1" applyAlignment="1" applyProtection="1">
      <alignment vertical="center"/>
      <protection locked="0"/>
    </xf>
    <xf numFmtId="0" fontId="32" fillId="0" borderId="35" xfId="0" applyFont="1" applyFill="1" applyBorder="1" applyAlignment="1">
      <alignment horizontal="center" vertical="center" wrapText="1"/>
    </xf>
    <xf numFmtId="0" fontId="32" fillId="0" borderId="34" xfId="0" applyFont="1" applyFill="1" applyBorder="1" applyAlignment="1">
      <alignment horizontal="center" vertical="center" wrapText="1"/>
    </xf>
    <xf numFmtId="0" fontId="5" fillId="2" borderId="16" xfId="0" applyFont="1" applyFill="1" applyBorder="1" applyAlignment="1" applyProtection="1">
      <alignment horizontal="right" vertical="center"/>
      <protection locked="0"/>
    </xf>
    <xf numFmtId="0" fontId="3" fillId="0" borderId="16" xfId="0" applyFont="1" applyBorder="1" applyAlignment="1">
      <alignment horizontal="center" vertical="center"/>
    </xf>
    <xf numFmtId="0" fontId="3" fillId="0" borderId="20" xfId="0" applyFont="1" applyBorder="1" applyAlignment="1">
      <alignment horizontal="center" vertical="center"/>
    </xf>
    <xf numFmtId="38" fontId="12" fillId="2" borderId="6" xfId="1" applyFont="1" applyFill="1" applyBorder="1" applyAlignment="1" applyProtection="1">
      <alignment horizontal="center" vertical="center"/>
      <protection locked="0"/>
    </xf>
    <xf numFmtId="0" fontId="5" fillId="0" borderId="16" xfId="0" applyFont="1" applyBorder="1" applyAlignment="1">
      <alignment vertical="center"/>
    </xf>
    <xf numFmtId="0" fontId="5" fillId="0" borderId="20" xfId="0" applyFont="1" applyBorder="1" applyAlignment="1">
      <alignment vertical="center"/>
    </xf>
    <xf numFmtId="0" fontId="5" fillId="0" borderId="3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38" fontId="12" fillId="2" borderId="19" xfId="1" applyFont="1" applyFill="1" applyBorder="1" applyAlignment="1" applyProtection="1">
      <alignment horizontal="center" vertical="center"/>
      <protection locked="0"/>
    </xf>
    <xf numFmtId="38" fontId="12" fillId="2" borderId="16" xfId="1" applyFont="1" applyFill="1" applyBorder="1" applyAlignment="1" applyProtection="1">
      <alignment horizontal="center" vertical="center"/>
      <protection locked="0"/>
    </xf>
    <xf numFmtId="0" fontId="3" fillId="0" borderId="148" xfId="0" applyFont="1" applyBorder="1" applyAlignment="1">
      <alignment horizontal="distributed" vertical="center"/>
    </xf>
    <xf numFmtId="0" fontId="3" fillId="0" borderId="149" xfId="0" applyFont="1" applyBorder="1" applyAlignment="1">
      <alignment horizontal="distributed" vertical="center"/>
    </xf>
    <xf numFmtId="0" fontId="7" fillId="2" borderId="31" xfId="0" applyFont="1" applyFill="1" applyBorder="1" applyAlignment="1" applyProtection="1">
      <alignment vertical="center"/>
      <protection locked="0"/>
    </xf>
    <xf numFmtId="0" fontId="7" fillId="2" borderId="10" xfId="0" applyFont="1" applyFill="1" applyBorder="1" applyAlignment="1" applyProtection="1">
      <alignment vertical="center"/>
      <protection locked="0"/>
    </xf>
    <xf numFmtId="0" fontId="7" fillId="2" borderId="28" xfId="0" applyFont="1"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5" fillId="0" borderId="15" xfId="0" applyFont="1" applyBorder="1" applyAlignment="1">
      <alignment horizontal="center" vertical="center" shrinkToFit="1"/>
    </xf>
    <xf numFmtId="0" fontId="5" fillId="0" borderId="14" xfId="0" applyFont="1" applyBorder="1" applyAlignment="1">
      <alignment vertical="center"/>
    </xf>
    <xf numFmtId="0" fontId="5" fillId="0" borderId="6" xfId="0" applyFont="1" applyBorder="1" applyAlignment="1">
      <alignment vertical="center"/>
    </xf>
    <xf numFmtId="0" fontId="5" fillId="0" borderId="2" xfId="0" applyFont="1" applyBorder="1" applyAlignment="1">
      <alignment vertical="center"/>
    </xf>
    <xf numFmtId="49" fontId="5" fillId="2" borderId="14" xfId="0" applyNumberFormat="1" applyFon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3" fillId="0" borderId="15" xfId="0" applyFont="1" applyBorder="1" applyAlignment="1">
      <alignment horizontal="center" vertical="center" wrapText="1"/>
    </xf>
    <xf numFmtId="0" fontId="3" fillId="0" borderId="5" xfId="0" applyFont="1" applyBorder="1" applyAlignment="1">
      <alignment horizontal="center" vertical="center"/>
    </xf>
    <xf numFmtId="0" fontId="5" fillId="3" borderId="4"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7" fillId="8" borderId="8" xfId="0" applyFont="1" applyFill="1" applyBorder="1" applyAlignment="1" applyProtection="1">
      <alignment vertical="center" wrapText="1"/>
      <protection locked="0"/>
    </xf>
    <xf numFmtId="0" fontId="7" fillId="8" borderId="7" xfId="0" applyFont="1" applyFill="1" applyBorder="1" applyAlignment="1" applyProtection="1">
      <alignment vertical="center" wrapText="1"/>
      <protection locked="0"/>
    </xf>
    <xf numFmtId="0" fontId="7" fillId="8" borderId="9" xfId="0" applyFont="1" applyFill="1" applyBorder="1" applyAlignment="1" applyProtection="1">
      <alignment vertical="center" wrapText="1"/>
      <protection locked="0"/>
    </xf>
    <xf numFmtId="0" fontId="5" fillId="4" borderId="4" xfId="0" applyFont="1" applyFill="1" applyBorder="1" applyAlignment="1" applyProtection="1">
      <alignment horizontal="center" vertical="center"/>
      <protection locked="0"/>
    </xf>
    <xf numFmtId="0" fontId="5" fillId="0" borderId="19" xfId="0" applyFont="1" applyBorder="1" applyAlignment="1">
      <alignment vertical="center"/>
    </xf>
    <xf numFmtId="0" fontId="5" fillId="2" borderId="16" xfId="0" applyFont="1" applyFill="1" applyBorder="1" applyAlignment="1" applyProtection="1">
      <alignment vertical="center"/>
      <protection locked="0"/>
    </xf>
    <xf numFmtId="0" fontId="7" fillId="2" borderId="31" xfId="0" applyFont="1" applyFill="1" applyBorder="1" applyAlignment="1" applyProtection="1">
      <alignment vertical="center" shrinkToFit="1"/>
      <protection locked="0"/>
    </xf>
    <xf numFmtId="0" fontId="7" fillId="2" borderId="10" xfId="0" applyFont="1" applyFill="1" applyBorder="1" applyAlignment="1" applyProtection="1">
      <alignment vertical="center" shrinkToFit="1"/>
      <protection locked="0"/>
    </xf>
    <xf numFmtId="0" fontId="7" fillId="2" borderId="28" xfId="0" applyFont="1" applyFill="1" applyBorder="1" applyAlignment="1" applyProtection="1">
      <alignment vertical="center" shrinkToFit="1"/>
      <protection locked="0"/>
    </xf>
    <xf numFmtId="0" fontId="7" fillId="2" borderId="0" xfId="0" applyFont="1" applyFill="1" applyBorder="1" applyAlignment="1" applyProtection="1">
      <alignment vertical="center" shrinkToFit="1"/>
      <protection locked="0"/>
    </xf>
    <xf numFmtId="0" fontId="0" fillId="0" borderId="14" xfId="0" applyBorder="1" applyAlignment="1">
      <alignment vertical="center" shrinkToFit="1"/>
    </xf>
    <xf numFmtId="0" fontId="0" fillId="0" borderId="6" xfId="0" applyBorder="1" applyAlignment="1">
      <alignment vertical="center" shrinkToFit="1"/>
    </xf>
    <xf numFmtId="0" fontId="13" fillId="0" borderId="0" xfId="0" applyFont="1" applyAlignment="1">
      <alignment horizontal="center" vertical="center"/>
    </xf>
    <xf numFmtId="0" fontId="3" fillId="2" borderId="28"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2" borderId="49" xfId="0" applyFont="1" applyFill="1" applyBorder="1" applyAlignment="1" applyProtection="1">
      <alignment horizontal="center" vertical="center" wrapText="1"/>
      <protection locked="0"/>
    </xf>
    <xf numFmtId="0" fontId="3" fillId="2" borderId="48" xfId="0" applyFont="1" applyFill="1" applyBorder="1" applyAlignment="1" applyProtection="1">
      <alignment horizontal="center" vertical="center" wrapText="1"/>
      <protection locked="0"/>
    </xf>
    <xf numFmtId="0" fontId="3" fillId="2" borderId="47" xfId="0" applyFont="1" applyFill="1" applyBorder="1" applyAlignment="1" applyProtection="1">
      <alignment horizontal="center" vertical="center" wrapText="1"/>
      <protection locked="0"/>
    </xf>
    <xf numFmtId="0" fontId="5" fillId="0" borderId="49" xfId="0" applyFont="1" applyBorder="1" applyAlignment="1">
      <alignment horizontal="center" vertical="center"/>
    </xf>
    <xf numFmtId="0" fontId="5" fillId="0" borderId="47" xfId="0" applyFont="1" applyBorder="1" applyAlignment="1">
      <alignment horizontal="center" vertical="center"/>
    </xf>
    <xf numFmtId="0" fontId="3" fillId="2" borderId="29" xfId="0" applyFont="1" applyFill="1" applyBorder="1" applyAlignment="1" applyProtection="1">
      <alignment horizontal="center" vertical="center" wrapText="1"/>
      <protection locked="0"/>
    </xf>
    <xf numFmtId="0" fontId="5" fillId="0" borderId="46" xfId="0" applyFont="1" applyBorder="1" applyAlignment="1">
      <alignment horizontal="center" vertical="center" textRotation="255"/>
    </xf>
    <xf numFmtId="0" fontId="5" fillId="0" borderId="42" xfId="0" applyFont="1" applyBorder="1" applyAlignment="1">
      <alignment horizontal="center" vertical="center" textRotation="255"/>
    </xf>
    <xf numFmtId="0" fontId="3" fillId="0" borderId="24" xfId="0" applyFont="1" applyBorder="1" applyAlignment="1">
      <alignment horizontal="justify" vertical="center"/>
    </xf>
    <xf numFmtId="0" fontId="3" fillId="0" borderId="6" xfId="0" applyFont="1" applyBorder="1" applyAlignment="1">
      <alignment horizontal="justify" vertical="center"/>
    </xf>
    <xf numFmtId="181" fontId="7" fillId="2" borderId="65" xfId="0" applyNumberFormat="1" applyFont="1" applyFill="1" applyBorder="1" applyAlignment="1" applyProtection="1">
      <alignment horizontal="center" vertical="center" wrapText="1"/>
      <protection locked="0"/>
    </xf>
    <xf numFmtId="181" fontId="0" fillId="0" borderId="64" xfId="0" applyNumberFormat="1" applyBorder="1" applyAlignment="1">
      <alignment horizontal="center" vertical="center" wrapText="1"/>
    </xf>
    <xf numFmtId="181" fontId="0" fillId="0" borderId="63" xfId="0" applyNumberFormat="1" applyBorder="1" applyAlignment="1">
      <alignment horizontal="center" vertical="center" wrapText="1"/>
    </xf>
    <xf numFmtId="0" fontId="7" fillId="4" borderId="62" xfId="0" applyFont="1" applyFill="1" applyBorder="1" applyAlignment="1" applyProtection="1">
      <alignment horizontal="center" vertical="center" wrapText="1"/>
      <protection locked="0"/>
    </xf>
    <xf numFmtId="0" fontId="0" fillId="4" borderId="61" xfId="0" applyFill="1" applyBorder="1" applyAlignment="1">
      <alignment horizontal="center" vertical="center" wrapText="1"/>
    </xf>
    <xf numFmtId="0" fontId="0" fillId="4" borderId="60" xfId="0" applyFill="1" applyBorder="1" applyAlignment="1">
      <alignment horizontal="center" vertical="center" wrapText="1"/>
    </xf>
    <xf numFmtId="181" fontId="7" fillId="2" borderId="155" xfId="0" applyNumberFormat="1" applyFont="1" applyFill="1" applyBorder="1" applyAlignment="1" applyProtection="1">
      <alignment horizontal="center" vertical="center" wrapText="1"/>
      <protection locked="0"/>
    </xf>
    <xf numFmtId="181" fontId="0" fillId="0" borderId="156" xfId="0" applyNumberFormat="1" applyBorder="1" applyAlignment="1">
      <alignment horizontal="center" vertical="center" wrapText="1"/>
    </xf>
    <xf numFmtId="181" fontId="0" fillId="0" borderId="157" xfId="0" applyNumberFormat="1" applyBorder="1" applyAlignment="1">
      <alignment horizontal="center" vertical="center" wrapText="1"/>
    </xf>
    <xf numFmtId="0" fontId="30" fillId="0" borderId="65" xfId="0" applyFont="1" applyFill="1" applyBorder="1" applyAlignment="1">
      <alignment horizontal="distributed" vertical="center"/>
    </xf>
    <xf numFmtId="0" fontId="64" fillId="0" borderId="64" xfId="0" applyFont="1" applyFill="1" applyBorder="1" applyAlignment="1">
      <alignment horizontal="distributed" vertical="center"/>
    </xf>
    <xf numFmtId="0" fontId="64" fillId="0" borderId="63" xfId="0" applyFont="1" applyFill="1" applyBorder="1" applyAlignment="1">
      <alignment horizontal="distributed" vertical="center"/>
    </xf>
    <xf numFmtId="0" fontId="30" fillId="0" borderId="72" xfId="0" applyFont="1" applyFill="1" applyBorder="1" applyAlignment="1">
      <alignment horizontal="distributed" vertical="center" wrapText="1"/>
    </xf>
    <xf numFmtId="0" fontId="64" fillId="0" borderId="71" xfId="0" applyFont="1" applyFill="1" applyBorder="1" applyAlignment="1">
      <alignment horizontal="distributed" vertical="center"/>
    </xf>
    <xf numFmtId="0" fontId="64" fillId="0" borderId="70" xfId="0" applyFont="1" applyFill="1" applyBorder="1" applyAlignment="1">
      <alignment horizontal="distributed" vertical="center"/>
    </xf>
    <xf numFmtId="0" fontId="65" fillId="0" borderId="15" xfId="0" applyFont="1" applyFill="1" applyBorder="1" applyAlignment="1">
      <alignment horizontal="center" vertical="center"/>
    </xf>
    <xf numFmtId="0" fontId="64" fillId="0" borderId="4" xfId="0" applyFont="1" applyFill="1" applyBorder="1" applyAlignment="1">
      <alignment vertical="center"/>
    </xf>
    <xf numFmtId="0" fontId="64" fillId="0" borderId="5" xfId="0" applyFont="1" applyFill="1" applyBorder="1" applyAlignment="1">
      <alignment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65" fillId="0" borderId="153" xfId="0" applyFont="1" applyFill="1" applyBorder="1" applyAlignment="1">
      <alignment horizontal="center" vertical="center" shrinkToFit="1"/>
    </xf>
    <xf numFmtId="0" fontId="66" fillId="0" borderId="42" xfId="0" applyFont="1" applyFill="1" applyBorder="1" applyAlignment="1">
      <alignment vertical="center" shrinkToFit="1"/>
    </xf>
    <xf numFmtId="0" fontId="30" fillId="0" borderId="27" xfId="0" applyFont="1" applyFill="1" applyBorder="1" applyAlignment="1">
      <alignment horizontal="center" vertical="center" textRotation="255"/>
    </xf>
    <xf numFmtId="0" fontId="30" fillId="0" borderId="24" xfId="0" applyFont="1" applyFill="1" applyBorder="1" applyAlignment="1">
      <alignment horizontal="center" vertical="center" textRotation="255"/>
    </xf>
    <xf numFmtId="0" fontId="67" fillId="0" borderId="1" xfId="0" applyFont="1" applyFill="1" applyBorder="1" applyAlignment="1">
      <alignment vertical="center"/>
    </xf>
    <xf numFmtId="0" fontId="67" fillId="0" borderId="28" xfId="0" applyFont="1" applyFill="1" applyBorder="1" applyAlignment="1">
      <alignment vertical="center"/>
    </xf>
    <xf numFmtId="0" fontId="67" fillId="0" borderId="0" xfId="0" applyFont="1" applyFill="1" applyBorder="1" applyAlignment="1">
      <alignment vertical="center"/>
    </xf>
    <xf numFmtId="0" fontId="67" fillId="0" borderId="12" xfId="0" applyFont="1" applyFill="1" applyBorder="1" applyAlignment="1">
      <alignment vertical="center"/>
    </xf>
    <xf numFmtId="0" fontId="67" fillId="0" borderId="14" xfId="0" applyFont="1" applyFill="1" applyBorder="1" applyAlignment="1">
      <alignment vertical="center"/>
    </xf>
    <xf numFmtId="0" fontId="67" fillId="0" borderId="6" xfId="0" applyFont="1" applyFill="1" applyBorder="1" applyAlignment="1">
      <alignment vertical="center"/>
    </xf>
    <xf numFmtId="0" fontId="67" fillId="0" borderId="2" xfId="0" applyFont="1" applyFill="1" applyBorder="1" applyAlignment="1">
      <alignment vertical="center"/>
    </xf>
    <xf numFmtId="0" fontId="30" fillId="0" borderId="27"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1"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2" xfId="0" applyFont="1" applyFill="1" applyBorder="1" applyAlignment="1">
      <alignment horizontal="center" vertical="center"/>
    </xf>
    <xf numFmtId="0" fontId="7" fillId="0" borderId="46" xfId="0" applyFont="1" applyBorder="1" applyAlignment="1">
      <alignment horizontal="center" vertical="center"/>
    </xf>
    <xf numFmtId="0" fontId="24" fillId="0" borderId="42" xfId="0" applyFont="1" applyBorder="1" applyAlignment="1">
      <alignment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2" borderId="27" xfId="0" applyFont="1" applyFill="1" applyBorder="1" applyAlignment="1" applyProtection="1">
      <alignment vertical="center"/>
      <protection locked="0"/>
    </xf>
    <xf numFmtId="0" fontId="24" fillId="2" borderId="62" xfId="0" applyFont="1" applyFill="1" applyBorder="1" applyAlignment="1" applyProtection="1">
      <alignment vertical="center"/>
      <protection locked="0"/>
    </xf>
    <xf numFmtId="0" fontId="7" fillId="0" borderId="24" xfId="0" applyFont="1" applyBorder="1" applyAlignment="1">
      <alignment horizontal="right" vertical="center"/>
    </xf>
    <xf numFmtId="0" fontId="24" fillId="0" borderId="61" xfId="0" applyFont="1" applyBorder="1" applyAlignment="1">
      <alignment vertical="center"/>
    </xf>
    <xf numFmtId="0" fontId="7" fillId="3" borderId="62" xfId="0" applyFont="1" applyFill="1" applyBorder="1" applyAlignment="1" applyProtection="1">
      <alignment horizontal="center" vertical="center" shrinkToFit="1"/>
      <protection locked="0"/>
    </xf>
    <xf numFmtId="0" fontId="7" fillId="3" borderId="61" xfId="0" applyFont="1" applyFill="1" applyBorder="1" applyAlignment="1" applyProtection="1">
      <alignment horizontal="center" vertical="center" shrinkToFit="1"/>
      <protection locked="0"/>
    </xf>
    <xf numFmtId="0" fontId="7" fillId="3" borderId="60"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right" vertical="center"/>
      <protection locked="0"/>
    </xf>
    <xf numFmtId="0" fontId="7" fillId="2" borderId="51" xfId="0" applyFont="1" applyFill="1" applyBorder="1" applyAlignment="1" applyProtection="1">
      <alignment horizontal="right" vertical="center"/>
      <protection locked="0"/>
    </xf>
    <xf numFmtId="176" fontId="7" fillId="2" borderId="52" xfId="1" applyNumberFormat="1" applyFont="1" applyFill="1" applyBorder="1" applyAlignment="1" applyProtection="1">
      <alignment horizontal="center" vertical="center"/>
      <protection locked="0"/>
    </xf>
    <xf numFmtId="176" fontId="7" fillId="2" borderId="51" xfId="1" applyNumberFormat="1" applyFont="1" applyFill="1" applyBorder="1" applyAlignment="1" applyProtection="1">
      <alignment horizontal="center" vertical="center"/>
      <protection locked="0"/>
    </xf>
    <xf numFmtId="38" fontId="26" fillId="2" borderId="65" xfId="1" applyFont="1" applyFill="1" applyBorder="1" applyAlignment="1" applyProtection="1">
      <alignment vertical="center"/>
      <protection locked="0"/>
    </xf>
    <xf numFmtId="38" fontId="26" fillId="2" borderId="64" xfId="1" applyFont="1" applyFill="1" applyBorder="1" applyAlignment="1" applyProtection="1">
      <alignment vertical="center"/>
      <protection locked="0"/>
    </xf>
    <xf numFmtId="38" fontId="26" fillId="2" borderId="63" xfId="1" applyFont="1" applyFill="1" applyBorder="1" applyAlignment="1" applyProtection="1">
      <alignment vertical="center"/>
      <protection locked="0"/>
    </xf>
    <xf numFmtId="38" fontId="26" fillId="2" borderId="6" xfId="1" applyFont="1" applyFill="1" applyBorder="1" applyAlignment="1" applyProtection="1">
      <alignment vertical="center"/>
      <protection locked="0"/>
    </xf>
    <xf numFmtId="38" fontId="26" fillId="2" borderId="2" xfId="1" applyFont="1" applyFill="1" applyBorder="1" applyAlignment="1" applyProtection="1">
      <alignment vertical="center"/>
      <protection locked="0"/>
    </xf>
    <xf numFmtId="38" fontId="26" fillId="2" borderId="14" xfId="1" applyFont="1" applyFill="1" applyBorder="1" applyAlignment="1" applyProtection="1">
      <alignment vertical="center"/>
      <protection locked="0"/>
    </xf>
    <xf numFmtId="38" fontId="26" fillId="0" borderId="14" xfId="1" applyFont="1" applyBorder="1" applyAlignment="1">
      <alignment vertical="center"/>
    </xf>
    <xf numFmtId="38" fontId="26" fillId="0" borderId="6" xfId="1" applyFont="1" applyBorder="1" applyAlignment="1">
      <alignment vertical="center"/>
    </xf>
    <xf numFmtId="38" fontId="26" fillId="0" borderId="2" xfId="1" applyFont="1" applyBorder="1" applyAlignment="1">
      <alignment vertical="center"/>
    </xf>
    <xf numFmtId="0" fontId="30" fillId="0" borderId="15"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5" xfId="0" applyFont="1" applyFill="1" applyBorder="1" applyAlignment="1">
      <alignment horizontal="center" vertical="center"/>
    </xf>
    <xf numFmtId="0" fontId="8" fillId="0" borderId="4" xfId="0" applyFont="1" applyFill="1" applyBorder="1" applyAlignment="1">
      <alignment horizontal="right" vertical="center"/>
    </xf>
    <xf numFmtId="0" fontId="54" fillId="4" borderId="4" xfId="0" applyFont="1" applyFill="1" applyBorder="1" applyAlignment="1">
      <alignment horizontal="left" vertical="center" shrinkToFit="1"/>
    </xf>
    <xf numFmtId="0" fontId="54" fillId="4" borderId="5" xfId="0" applyFont="1" applyFill="1" applyBorder="1" applyAlignment="1">
      <alignment horizontal="left" vertical="center" shrinkToFit="1"/>
    </xf>
    <xf numFmtId="0" fontId="8" fillId="0" borderId="28" xfId="0" applyFont="1" applyFill="1" applyBorder="1" applyAlignment="1">
      <alignment horizontal="center" vertical="center"/>
    </xf>
    <xf numFmtId="0" fontId="8" fillId="0" borderId="4" xfId="0" applyFont="1" applyFill="1" applyBorder="1" applyAlignment="1">
      <alignment horizontal="center" vertical="center"/>
    </xf>
    <xf numFmtId="0" fontId="54" fillId="8" borderId="4" xfId="0" applyFont="1" applyFill="1" applyBorder="1" applyAlignment="1">
      <alignment vertical="center"/>
    </xf>
    <xf numFmtId="0" fontId="54" fillId="0" borderId="4" xfId="0" applyFont="1" applyBorder="1" applyAlignment="1">
      <alignment vertical="center"/>
    </xf>
    <xf numFmtId="38" fontId="26" fillId="0" borderId="153" xfId="1" applyFont="1" applyFill="1" applyBorder="1" applyAlignment="1">
      <alignment vertical="center" shrinkToFit="1"/>
    </xf>
    <xf numFmtId="0" fontId="58" fillId="0" borderId="42" xfId="0" applyFont="1" applyFill="1" applyBorder="1" applyAlignment="1">
      <alignment vertical="center" shrinkToFit="1"/>
    </xf>
    <xf numFmtId="38" fontId="65" fillId="0" borderId="153" xfId="1" applyFont="1" applyFill="1" applyBorder="1" applyAlignment="1">
      <alignment horizontal="right" vertical="center" wrapText="1" shrinkToFit="1"/>
    </xf>
    <xf numFmtId="0" fontId="66" fillId="0" borderId="42" xfId="0" applyFont="1" applyFill="1" applyBorder="1" applyAlignment="1">
      <alignment horizontal="right" vertical="center" wrapText="1" shrinkToFit="1"/>
    </xf>
    <xf numFmtId="0" fontId="38" fillId="0" borderId="27" xfId="0" applyFont="1" applyFill="1" applyBorder="1" applyAlignment="1">
      <alignment horizontal="center" vertical="center" wrapText="1" shrinkToFit="1"/>
    </xf>
    <xf numFmtId="0" fontId="38" fillId="0" borderId="1" xfId="0" applyFont="1" applyFill="1" applyBorder="1" applyAlignment="1">
      <alignment horizontal="center" vertical="center"/>
    </xf>
    <xf numFmtId="0" fontId="38" fillId="0" borderId="14" xfId="0" applyFont="1" applyFill="1" applyBorder="1" applyAlignment="1">
      <alignment horizontal="center" vertical="center"/>
    </xf>
    <xf numFmtId="0" fontId="38" fillId="0" borderId="2" xfId="0" applyFont="1" applyFill="1" applyBorder="1" applyAlignment="1">
      <alignment horizontal="center" vertical="center"/>
    </xf>
    <xf numFmtId="0" fontId="24" fillId="3" borderId="27" xfId="0" applyFon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62" xfId="0" applyBorder="1" applyAlignment="1">
      <alignment horizontal="center" vertical="center"/>
    </xf>
    <xf numFmtId="0" fontId="0" fillId="0" borderId="60" xfId="0" applyBorder="1" applyAlignment="1">
      <alignment horizontal="center" vertical="center"/>
    </xf>
    <xf numFmtId="0" fontId="30" fillId="0" borderId="52" xfId="0" applyFont="1" applyFill="1" applyBorder="1" applyAlignment="1">
      <alignment horizontal="center" vertical="center" shrinkToFit="1"/>
    </xf>
    <xf numFmtId="0" fontId="64" fillId="0" borderId="51" xfId="0" applyFont="1" applyFill="1" applyBorder="1" applyAlignment="1">
      <alignment horizontal="center" vertical="center" shrinkToFit="1"/>
    </xf>
    <xf numFmtId="0" fontId="64" fillId="0" borderId="50" xfId="0" applyFont="1" applyFill="1" applyBorder="1" applyAlignment="1">
      <alignment horizontal="center" vertical="center" shrinkToFit="1"/>
    </xf>
    <xf numFmtId="0" fontId="30" fillId="0" borderId="72" xfId="0" applyFont="1" applyFill="1" applyBorder="1" applyAlignment="1">
      <alignment horizontal="center" vertical="center" shrinkToFit="1"/>
    </xf>
    <xf numFmtId="0" fontId="64" fillId="0" borderId="71" xfId="0" applyFont="1" applyFill="1" applyBorder="1" applyAlignment="1">
      <alignment horizontal="center" vertical="center" shrinkToFit="1"/>
    </xf>
    <xf numFmtId="0" fontId="64" fillId="0" borderId="70" xfId="0" applyFont="1" applyFill="1" applyBorder="1" applyAlignment="1">
      <alignment horizontal="center" vertical="center" shrinkToFit="1"/>
    </xf>
    <xf numFmtId="0" fontId="8" fillId="0" borderId="27" xfId="0" applyFont="1" applyFill="1" applyBorder="1" applyAlignment="1">
      <alignment horizontal="center" vertical="center"/>
    </xf>
    <xf numFmtId="49" fontId="7" fillId="2" borderId="0" xfId="0" applyNumberFormat="1" applyFont="1" applyFill="1" applyBorder="1" applyAlignment="1" applyProtection="1">
      <alignment horizontal="center" vertical="center"/>
      <protection locked="0"/>
    </xf>
    <xf numFmtId="49" fontId="7" fillId="2" borderId="12" xfId="0" applyNumberFormat="1" applyFont="1" applyFill="1" applyBorder="1" applyAlignment="1" applyProtection="1">
      <alignment horizontal="center" vertical="center"/>
      <protection locked="0"/>
    </xf>
    <xf numFmtId="49" fontId="7" fillId="2" borderId="6" xfId="0" applyNumberFormat="1" applyFont="1" applyFill="1" applyBorder="1" applyAlignment="1" applyProtection="1">
      <alignment horizontal="center" vertical="center"/>
      <protection locked="0"/>
    </xf>
    <xf numFmtId="49" fontId="7" fillId="2" borderId="2" xfId="0" applyNumberFormat="1"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shrinkToFit="1"/>
      <protection locked="0"/>
    </xf>
    <xf numFmtId="0" fontId="7" fillId="2" borderId="50" xfId="0" applyFont="1" applyFill="1" applyBorder="1" applyAlignment="1" applyProtection="1">
      <alignment horizontal="center" vertical="center" shrinkToFit="1"/>
      <protection locked="0"/>
    </xf>
    <xf numFmtId="0" fontId="68" fillId="0" borderId="24" xfId="0" applyFont="1" applyFill="1" applyBorder="1" applyAlignment="1">
      <alignment vertical="center" wrapText="1"/>
    </xf>
    <xf numFmtId="0" fontId="69" fillId="0" borderId="24" xfId="0" applyFont="1" applyFill="1" applyBorder="1" applyAlignment="1">
      <alignment vertical="center" wrapText="1"/>
    </xf>
    <xf numFmtId="0" fontId="69" fillId="0" borderId="0" xfId="0" applyFont="1" applyFill="1" applyAlignment="1">
      <alignment vertical="center" wrapText="1"/>
    </xf>
    <xf numFmtId="49" fontId="7" fillId="2" borderId="28" xfId="0" applyNumberFormat="1" applyFont="1" applyFill="1" applyBorder="1" applyAlignment="1" applyProtection="1">
      <alignment horizontal="center" vertical="center"/>
      <protection locked="0"/>
    </xf>
    <xf numFmtId="49" fontId="7" fillId="2" borderId="14" xfId="0" applyNumberFormat="1"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shrinkToFit="1"/>
      <protection locked="0"/>
    </xf>
    <xf numFmtId="49" fontId="7" fillId="2" borderId="24" xfId="0" applyNumberFormat="1" applyFont="1" applyFill="1" applyBorder="1" applyAlignment="1" applyProtection="1">
      <alignment horizontal="center" vertical="center"/>
      <protection locked="0"/>
    </xf>
    <xf numFmtId="49" fontId="7" fillId="2" borderId="1" xfId="0" applyNumberFormat="1" applyFont="1" applyFill="1" applyBorder="1" applyAlignment="1" applyProtection="1">
      <alignment horizontal="center" vertical="center"/>
      <protection locked="0"/>
    </xf>
    <xf numFmtId="0" fontId="7" fillId="0" borderId="57" xfId="0" applyFont="1" applyBorder="1" applyAlignment="1">
      <alignment horizontal="right" vertical="center"/>
    </xf>
    <xf numFmtId="0" fontId="7" fillId="0" borderId="47" xfId="0" applyFont="1" applyBorder="1" applyAlignment="1">
      <alignment horizontal="right" vertical="center"/>
    </xf>
    <xf numFmtId="0" fontId="7" fillId="3" borderId="49" xfId="0" applyFont="1" applyFill="1" applyBorder="1" applyAlignment="1" applyProtection="1">
      <alignment horizontal="center" vertical="center" shrinkToFit="1"/>
      <protection locked="0"/>
    </xf>
    <xf numFmtId="0" fontId="7" fillId="3" borderId="48" xfId="0" applyFont="1" applyFill="1" applyBorder="1" applyAlignment="1" applyProtection="1">
      <alignment horizontal="center" vertical="center" shrinkToFit="1"/>
      <protection locked="0"/>
    </xf>
    <xf numFmtId="0" fontId="7" fillId="3" borderId="47" xfId="0" applyFont="1" applyFill="1" applyBorder="1" applyAlignment="1" applyProtection="1">
      <alignment horizontal="center" vertical="center" shrinkToFit="1"/>
      <protection locked="0"/>
    </xf>
    <xf numFmtId="0" fontId="7" fillId="2" borderId="24" xfId="0" applyFont="1" applyFill="1" applyBorder="1" applyAlignment="1" applyProtection="1">
      <alignment vertical="center"/>
      <protection locked="0"/>
    </xf>
    <xf numFmtId="0" fontId="24" fillId="2" borderId="61" xfId="0" applyFont="1" applyFill="1" applyBorder="1" applyAlignment="1" applyProtection="1">
      <alignment vertical="center"/>
      <protection locked="0"/>
    </xf>
    <xf numFmtId="0" fontId="7" fillId="0" borderId="1" xfId="0" applyFont="1" applyBorder="1" applyAlignment="1">
      <alignment horizontal="right" vertical="center"/>
    </xf>
    <xf numFmtId="0" fontId="24" fillId="0" borderId="60" xfId="0" applyFont="1" applyBorder="1" applyAlignment="1">
      <alignment vertical="center"/>
    </xf>
    <xf numFmtId="0" fontId="7" fillId="2" borderId="65" xfId="0" applyFont="1" applyFill="1" applyBorder="1" applyAlignment="1" applyProtection="1">
      <alignment horizontal="right" vertical="center"/>
      <protection locked="0"/>
    </xf>
    <xf numFmtId="0" fontId="7" fillId="2" borderId="64" xfId="0" applyFont="1" applyFill="1" applyBorder="1" applyAlignment="1" applyProtection="1">
      <alignment horizontal="right" vertical="center"/>
      <protection locked="0"/>
    </xf>
    <xf numFmtId="176" fontId="7" fillId="2" borderId="62" xfId="1" applyNumberFormat="1" applyFont="1" applyFill="1" applyBorder="1" applyAlignment="1" applyProtection="1">
      <alignment horizontal="center" vertical="center"/>
      <protection locked="0"/>
    </xf>
    <xf numFmtId="176" fontId="7" fillId="2" borderId="61" xfId="1" applyNumberFormat="1" applyFont="1" applyFill="1" applyBorder="1" applyAlignment="1" applyProtection="1">
      <alignment horizontal="center" vertical="center"/>
      <protection locked="0"/>
    </xf>
    <xf numFmtId="0" fontId="7" fillId="2" borderId="58" xfId="0" applyFont="1" applyFill="1" applyBorder="1" applyAlignment="1" applyProtection="1">
      <alignment vertical="center"/>
      <protection locked="0"/>
    </xf>
    <xf numFmtId="0" fontId="24" fillId="2" borderId="48" xfId="0" applyFont="1" applyFill="1" applyBorder="1" applyAlignment="1" applyProtection="1">
      <alignment vertical="center"/>
      <protection locked="0"/>
    </xf>
    <xf numFmtId="0" fontId="24" fillId="0" borderId="55" xfId="0" applyFont="1" applyBorder="1" applyAlignment="1">
      <alignment vertical="center"/>
    </xf>
    <xf numFmtId="0" fontId="24" fillId="0" borderId="54" xfId="0" applyFont="1" applyBorder="1" applyAlignment="1">
      <alignment vertical="center"/>
    </xf>
    <xf numFmtId="0" fontId="24" fillId="0" borderId="53" xfId="0" applyFont="1" applyBorder="1" applyAlignment="1">
      <alignment vertical="center"/>
    </xf>
    <xf numFmtId="0" fontId="14" fillId="0" borderId="0" xfId="0" applyFont="1" applyFill="1" applyBorder="1" applyAlignment="1">
      <alignment vertical="center" wrapText="1"/>
    </xf>
    <xf numFmtId="0" fontId="14" fillId="0" borderId="0" xfId="0" applyFont="1" applyFill="1" applyAlignment="1">
      <alignment vertical="center" wrapText="1"/>
    </xf>
    <xf numFmtId="0" fontId="7" fillId="2" borderId="27" xfId="0" applyFont="1" applyFill="1" applyBorder="1" applyAlignment="1" applyProtection="1">
      <alignment vertical="center" shrinkToFit="1"/>
      <protection locked="0"/>
    </xf>
    <xf numFmtId="0" fontId="7" fillId="2" borderId="24" xfId="0" applyFont="1" applyFill="1" applyBorder="1" applyAlignment="1" applyProtection="1">
      <alignment vertical="center" shrinkToFit="1"/>
      <protection locked="0"/>
    </xf>
    <xf numFmtId="0" fontId="7" fillId="2" borderId="1" xfId="0" applyFont="1" applyFill="1" applyBorder="1" applyAlignment="1" applyProtection="1">
      <alignment vertical="center" shrinkToFit="1"/>
      <protection locked="0"/>
    </xf>
    <xf numFmtId="0" fontId="7" fillId="2" borderId="62" xfId="0" applyFont="1" applyFill="1" applyBorder="1" applyAlignment="1" applyProtection="1">
      <alignment vertical="center" shrinkToFit="1"/>
      <protection locked="0"/>
    </xf>
    <xf numFmtId="0" fontId="7" fillId="2" borderId="61" xfId="0" applyFont="1" applyFill="1" applyBorder="1" applyAlignment="1" applyProtection="1">
      <alignment vertical="center" shrinkToFit="1"/>
      <protection locked="0"/>
    </xf>
    <xf numFmtId="0" fontId="7" fillId="2" borderId="60" xfId="0" applyFont="1" applyFill="1" applyBorder="1" applyAlignment="1" applyProtection="1">
      <alignment vertical="center" shrinkToFit="1"/>
      <protection locked="0"/>
    </xf>
    <xf numFmtId="38" fontId="7" fillId="2" borderId="46" xfId="1" applyFont="1" applyFill="1" applyBorder="1" applyAlignment="1" applyProtection="1">
      <alignment vertical="center"/>
      <protection locked="0"/>
    </xf>
    <xf numFmtId="38" fontId="24" fillId="2" borderId="67" xfId="1" applyFont="1" applyFill="1" applyBorder="1" applyAlignment="1" applyProtection="1">
      <alignment vertical="center"/>
      <protection locked="0"/>
    </xf>
    <xf numFmtId="0" fontId="7" fillId="8" borderId="24" xfId="0" applyFont="1" applyFill="1" applyBorder="1" applyAlignment="1">
      <alignment horizontal="center" vertical="center"/>
    </xf>
    <xf numFmtId="0" fontId="7" fillId="8" borderId="6" xfId="0" applyFont="1" applyFill="1" applyBorder="1" applyAlignment="1">
      <alignment horizontal="center" vertical="center"/>
    </xf>
    <xf numFmtId="0" fontId="7" fillId="0" borderId="55" xfId="0" applyFont="1" applyBorder="1" applyAlignment="1">
      <alignment horizontal="center" vertical="center"/>
    </xf>
    <xf numFmtId="0" fontId="7" fillId="0" borderId="54" xfId="0" applyFont="1" applyBorder="1" applyAlignment="1">
      <alignment horizontal="center" vertical="center"/>
    </xf>
    <xf numFmtId="0" fontId="7" fillId="0" borderId="53" xfId="0" applyFont="1" applyBorder="1" applyAlignment="1">
      <alignment horizontal="center" vertical="center"/>
    </xf>
    <xf numFmtId="0" fontId="24" fillId="4" borderId="59" xfId="0" applyFont="1" applyFill="1" applyBorder="1" applyAlignment="1" applyProtection="1">
      <alignment horizontal="center" vertical="center"/>
      <protection locked="0"/>
    </xf>
    <xf numFmtId="0" fontId="0" fillId="4" borderId="57" xfId="0" applyFill="1" applyBorder="1" applyAlignment="1">
      <alignment horizontal="center" vertical="center"/>
    </xf>
    <xf numFmtId="0" fontId="0" fillId="4" borderId="49" xfId="0" applyFill="1" applyBorder="1" applyAlignment="1">
      <alignment horizontal="center" vertical="center"/>
    </xf>
    <xf numFmtId="0" fontId="0" fillId="4" borderId="47" xfId="0" applyFill="1" applyBorder="1" applyAlignment="1">
      <alignment horizontal="center" vertical="center"/>
    </xf>
    <xf numFmtId="49" fontId="7" fillId="2" borderId="27" xfId="0" applyNumberFormat="1" applyFont="1" applyFill="1" applyBorder="1" applyAlignment="1" applyProtection="1">
      <alignment horizontal="center" vertical="center"/>
      <protection locked="0"/>
    </xf>
    <xf numFmtId="0" fontId="7" fillId="2" borderId="59" xfId="0" applyFont="1" applyFill="1" applyBorder="1" applyAlignment="1" applyProtection="1">
      <alignment vertical="center" shrinkToFit="1"/>
      <protection locked="0"/>
    </xf>
    <xf numFmtId="0" fontId="7" fillId="2" borderId="58" xfId="0" applyFont="1" applyFill="1" applyBorder="1" applyAlignment="1" applyProtection="1">
      <alignment vertical="center" shrinkToFit="1"/>
      <protection locked="0"/>
    </xf>
    <xf numFmtId="0" fontId="7" fillId="2" borderId="57" xfId="0" applyFont="1" applyFill="1" applyBorder="1" applyAlignment="1" applyProtection="1">
      <alignment vertical="center" shrinkToFit="1"/>
      <protection locked="0"/>
    </xf>
    <xf numFmtId="0" fontId="7" fillId="2" borderId="49" xfId="0" applyFont="1" applyFill="1" applyBorder="1" applyAlignment="1" applyProtection="1">
      <alignment vertical="center" shrinkToFit="1"/>
      <protection locked="0"/>
    </xf>
    <xf numFmtId="0" fontId="7" fillId="2" borderId="48" xfId="0" applyFont="1" applyFill="1" applyBorder="1" applyAlignment="1" applyProtection="1">
      <alignment vertical="center" shrinkToFit="1"/>
      <protection locked="0"/>
    </xf>
    <xf numFmtId="0" fontId="7" fillId="2" borderId="47" xfId="0" applyFont="1" applyFill="1" applyBorder="1" applyAlignment="1" applyProtection="1">
      <alignment vertical="center" shrinkToFit="1"/>
      <protection locked="0"/>
    </xf>
    <xf numFmtId="38" fontId="7" fillId="2" borderId="66" xfId="1" applyFont="1" applyFill="1" applyBorder="1" applyAlignment="1" applyProtection="1">
      <alignment vertical="center"/>
      <protection locked="0"/>
    </xf>
    <xf numFmtId="38" fontId="24" fillId="2" borderId="56" xfId="1" applyFont="1" applyFill="1" applyBorder="1" applyAlignment="1" applyProtection="1">
      <alignment vertical="center"/>
      <protection locked="0"/>
    </xf>
    <xf numFmtId="0" fontId="7" fillId="0" borderId="46" xfId="0" applyFont="1" applyBorder="1" applyAlignment="1">
      <alignment horizontal="center" vertical="center" textRotation="255"/>
    </xf>
    <xf numFmtId="0" fontId="7" fillId="0" borderId="41" xfId="0" applyFont="1" applyBorder="1" applyAlignment="1">
      <alignment horizontal="center" vertical="center" textRotation="255"/>
    </xf>
    <xf numFmtId="0" fontId="0" fillId="0" borderId="42" xfId="0" applyBorder="1" applyAlignment="1">
      <alignment vertical="center"/>
    </xf>
    <xf numFmtId="38" fontId="26" fillId="2" borderId="28" xfId="1" applyFont="1" applyFill="1" applyBorder="1" applyAlignment="1" applyProtection="1">
      <alignment vertical="center"/>
      <protection locked="0"/>
    </xf>
    <xf numFmtId="38" fontId="26" fillId="2" borderId="0" xfId="1" applyFont="1" applyFill="1" applyBorder="1" applyAlignment="1" applyProtection="1">
      <alignment vertical="center"/>
      <protection locked="0"/>
    </xf>
    <xf numFmtId="38" fontId="26" fillId="2" borderId="12" xfId="1" applyFont="1" applyFill="1" applyBorder="1" applyAlignment="1" applyProtection="1">
      <alignment vertical="center"/>
      <protection locked="0"/>
    </xf>
    <xf numFmtId="38" fontId="26" fillId="2" borderId="49" xfId="1" applyFont="1" applyFill="1" applyBorder="1" applyAlignment="1" applyProtection="1">
      <alignment vertical="center"/>
      <protection locked="0"/>
    </xf>
    <xf numFmtId="38" fontId="26" fillId="2" borderId="48" xfId="1" applyFont="1" applyFill="1" applyBorder="1" applyAlignment="1" applyProtection="1">
      <alignment vertical="center"/>
      <protection locked="0"/>
    </xf>
    <xf numFmtId="38" fontId="26" fillId="2" borderId="47" xfId="1" applyFont="1" applyFill="1" applyBorder="1" applyAlignment="1" applyProtection="1">
      <alignment vertical="center"/>
      <protection locked="0"/>
    </xf>
    <xf numFmtId="38" fontId="26" fillId="2" borderId="27" xfId="1" applyFont="1" applyFill="1" applyBorder="1" applyAlignment="1" applyProtection="1">
      <alignment vertical="center"/>
      <protection locked="0"/>
    </xf>
    <xf numFmtId="38" fontId="26" fillId="2" borderId="24" xfId="1" applyFont="1" applyFill="1" applyBorder="1" applyAlignment="1" applyProtection="1">
      <alignment vertical="center"/>
      <protection locked="0"/>
    </xf>
    <xf numFmtId="38" fontId="26" fillId="2" borderId="1" xfId="1" applyFont="1" applyFill="1" applyBorder="1" applyAlignment="1" applyProtection="1">
      <alignment vertical="center"/>
      <protection locked="0"/>
    </xf>
    <xf numFmtId="38" fontId="26" fillId="2" borderId="62" xfId="1" applyFont="1" applyFill="1" applyBorder="1" applyAlignment="1" applyProtection="1">
      <alignment vertical="center"/>
      <protection locked="0"/>
    </xf>
    <xf numFmtId="38" fontId="26" fillId="2" borderId="61" xfId="1" applyFont="1" applyFill="1" applyBorder="1" applyAlignment="1" applyProtection="1">
      <alignment vertical="center"/>
      <protection locked="0"/>
    </xf>
    <xf numFmtId="38" fontId="26" fillId="2" borderId="60" xfId="1" applyFont="1" applyFill="1" applyBorder="1" applyAlignment="1" applyProtection="1">
      <alignment vertical="center"/>
      <protection locked="0"/>
    </xf>
    <xf numFmtId="38" fontId="26" fillId="2" borderId="72" xfId="1" applyFont="1" applyFill="1" applyBorder="1" applyAlignment="1" applyProtection="1">
      <alignment vertical="center"/>
      <protection locked="0"/>
    </xf>
    <xf numFmtId="38" fontId="26" fillId="2" borderId="71" xfId="1" applyFont="1" applyFill="1" applyBorder="1" applyAlignment="1" applyProtection="1">
      <alignment vertical="center"/>
      <protection locked="0"/>
    </xf>
    <xf numFmtId="38" fontId="26" fillId="2" borderId="70" xfId="1" applyFont="1" applyFill="1" applyBorder="1" applyAlignment="1" applyProtection="1">
      <alignment vertical="center"/>
      <protection locked="0"/>
    </xf>
    <xf numFmtId="0" fontId="7" fillId="0" borderId="55" xfId="0" applyFont="1" applyBorder="1" applyAlignment="1">
      <alignment horizontal="right" vertical="center"/>
    </xf>
    <xf numFmtId="0" fontId="7" fillId="2" borderId="59" xfId="0" applyFont="1" applyFill="1" applyBorder="1" applyAlignment="1" applyProtection="1">
      <alignment vertical="center"/>
      <protection locked="0"/>
    </xf>
    <xf numFmtId="0" fontId="24" fillId="2" borderId="49" xfId="0" applyFont="1" applyFill="1" applyBorder="1" applyAlignment="1" applyProtection="1">
      <alignment vertical="center"/>
      <protection locked="0"/>
    </xf>
    <xf numFmtId="0" fontId="7" fillId="0" borderId="58" xfId="0" applyFont="1" applyBorder="1" applyAlignment="1">
      <alignment horizontal="right" vertical="center"/>
    </xf>
    <xf numFmtId="0" fontId="24" fillId="0" borderId="48" xfId="0" applyFont="1" applyBorder="1" applyAlignment="1">
      <alignment vertical="center"/>
    </xf>
    <xf numFmtId="0" fontId="5" fillId="0" borderId="75" xfId="0" applyFont="1" applyBorder="1" applyAlignment="1">
      <alignment horizontal="center" vertical="center" textRotation="255"/>
    </xf>
    <xf numFmtId="0" fontId="0" fillId="0" borderId="75" xfId="0" applyBorder="1" applyAlignment="1">
      <alignment vertical="center"/>
    </xf>
    <xf numFmtId="0" fontId="0" fillId="0" borderId="74" xfId="0" applyBorder="1" applyAlignment="1">
      <alignment vertical="center"/>
    </xf>
    <xf numFmtId="0" fontId="0" fillId="0" borderId="54" xfId="0" applyBorder="1" applyAlignment="1">
      <alignment vertical="center"/>
    </xf>
    <xf numFmtId="0" fontId="0" fillId="0" borderId="24" xfId="0" applyBorder="1" applyAlignment="1">
      <alignment vertical="center"/>
    </xf>
    <xf numFmtId="0" fontId="0" fillId="0" borderId="1" xfId="0"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6" xfId="0" applyBorder="1" applyAlignment="1">
      <alignment vertical="center"/>
    </xf>
    <xf numFmtId="0" fontId="0" fillId="0" borderId="2" xfId="0" applyBorder="1" applyAlignment="1">
      <alignment vertical="center"/>
    </xf>
    <xf numFmtId="38" fontId="26" fillId="2" borderId="41" xfId="1" applyFont="1" applyFill="1" applyBorder="1" applyAlignment="1" applyProtection="1">
      <alignment vertical="center"/>
      <protection locked="0"/>
    </xf>
    <xf numFmtId="38" fontId="26" fillId="2" borderId="56" xfId="1" applyFont="1" applyFill="1" applyBorder="1" applyAlignment="1" applyProtection="1">
      <alignment vertical="center"/>
      <protection locked="0"/>
    </xf>
    <xf numFmtId="0" fontId="7" fillId="0" borderId="24" xfId="0" applyFont="1" applyBorder="1" applyAlignment="1">
      <alignment horizontal="center" vertical="center" textRotation="255"/>
    </xf>
    <xf numFmtId="0" fontId="0" fillId="0" borderId="0" xfId="0" applyAlignment="1">
      <alignment vertical="center"/>
    </xf>
    <xf numFmtId="0" fontId="8" fillId="0" borderId="27" xfId="0" applyFont="1" applyFill="1" applyBorder="1" applyAlignment="1">
      <alignment horizontal="distributed" vertical="center" wrapText="1"/>
    </xf>
    <xf numFmtId="0" fontId="8" fillId="0" borderId="24" xfId="0" applyFont="1" applyFill="1" applyBorder="1" applyAlignment="1">
      <alignment horizontal="distributed" vertical="center"/>
    </xf>
    <xf numFmtId="0" fontId="8" fillId="0" borderId="1" xfId="0" applyFont="1" applyFill="1" applyBorder="1" applyAlignment="1">
      <alignment horizontal="distributed" vertical="center"/>
    </xf>
    <xf numFmtId="0" fontId="8" fillId="0" borderId="28"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62" xfId="0" applyFont="1" applyFill="1" applyBorder="1" applyAlignment="1">
      <alignment horizontal="distributed" vertical="center"/>
    </xf>
    <xf numFmtId="0" fontId="8" fillId="0" borderId="61" xfId="0" applyFont="1" applyFill="1" applyBorder="1" applyAlignment="1">
      <alignment horizontal="distributed" vertical="center"/>
    </xf>
    <xf numFmtId="0" fontId="8" fillId="0" borderId="60" xfId="0" applyFont="1" applyFill="1" applyBorder="1" applyAlignment="1">
      <alignment horizontal="distributed" vertical="center"/>
    </xf>
    <xf numFmtId="38" fontId="26" fillId="2" borderId="46" xfId="1" applyFont="1" applyFill="1" applyBorder="1" applyAlignment="1" applyProtection="1">
      <alignment horizontal="center" vertical="center"/>
      <protection locked="0"/>
    </xf>
    <xf numFmtId="38" fontId="26" fillId="2" borderId="41" xfId="1" applyFont="1" applyFill="1" applyBorder="1" applyAlignment="1" applyProtection="1">
      <alignment horizontal="center" vertical="center"/>
      <protection locked="0"/>
    </xf>
    <xf numFmtId="38" fontId="26" fillId="2" borderId="67" xfId="1" applyFont="1" applyFill="1" applyBorder="1" applyAlignment="1" applyProtection="1">
      <alignment horizontal="center" vertical="center"/>
      <protection locked="0"/>
    </xf>
    <xf numFmtId="0" fontId="7" fillId="2" borderId="48" xfId="0" applyFont="1" applyFill="1" applyBorder="1" applyAlignment="1" applyProtection="1">
      <alignment horizontal="center" vertical="center" shrinkToFit="1"/>
      <protection locked="0"/>
    </xf>
    <xf numFmtId="0" fontId="71" fillId="0" borderId="4" xfId="0" applyFont="1" applyBorder="1" applyAlignment="1">
      <alignment horizontal="left" vertical="top" wrapText="1"/>
    </xf>
    <xf numFmtId="38" fontId="0" fillId="0" borderId="46" xfId="0" applyNumberFormat="1" applyBorder="1" applyAlignment="1">
      <alignment horizontal="right" vertical="center"/>
    </xf>
    <xf numFmtId="38" fontId="0" fillId="0" borderId="42" xfId="0" applyNumberFormat="1" applyBorder="1" applyAlignment="1">
      <alignment horizontal="right" vertical="center"/>
    </xf>
    <xf numFmtId="0" fontId="7" fillId="0" borderId="1" xfId="0" applyFont="1" applyBorder="1" applyAlignment="1">
      <alignment horizontal="center" vertical="center" wrapText="1"/>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6"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28" xfId="0" applyFont="1" applyBorder="1" applyAlignment="1">
      <alignment horizontal="center" vertical="center"/>
    </xf>
    <xf numFmtId="38" fontId="30" fillId="0" borderId="58" xfId="1" applyFont="1" applyFill="1" applyBorder="1" applyAlignment="1" applyProtection="1">
      <alignment vertical="center"/>
    </xf>
    <xf numFmtId="38" fontId="33" fillId="0" borderId="58" xfId="1" applyFont="1" applyFill="1" applyBorder="1" applyAlignment="1" applyProtection="1">
      <alignment horizontal="right" vertical="center" shrinkToFit="1"/>
    </xf>
    <xf numFmtId="38" fontId="32" fillId="0" borderId="42" xfId="1" applyFont="1" applyFill="1" applyBorder="1" applyAlignment="1" applyProtection="1">
      <alignment horizontal="center" vertical="center"/>
    </xf>
    <xf numFmtId="38" fontId="32" fillId="0" borderId="84" xfId="1" applyFont="1" applyFill="1" applyBorder="1" applyAlignment="1" applyProtection="1">
      <alignment horizontal="center" vertical="center"/>
    </xf>
    <xf numFmtId="38" fontId="30" fillId="0" borderId="83" xfId="1" applyFont="1" applyFill="1" applyBorder="1" applyAlignment="1" applyProtection="1">
      <alignment horizontal="center" vertical="center"/>
    </xf>
    <xf numFmtId="38" fontId="30" fillId="0" borderId="40" xfId="1" applyFont="1" applyFill="1" applyBorder="1" applyAlignment="1" applyProtection="1">
      <alignment horizontal="center" vertical="center"/>
    </xf>
    <xf numFmtId="38" fontId="30" fillId="0" borderId="82" xfId="1" applyFont="1" applyFill="1" applyBorder="1" applyAlignment="1" applyProtection="1">
      <alignment horizontal="center" vertical="center"/>
    </xf>
    <xf numFmtId="38" fontId="30" fillId="0" borderId="27" xfId="1" applyFont="1" applyFill="1" applyBorder="1" applyAlignment="1" applyProtection="1">
      <alignment horizontal="center" vertical="center" wrapText="1"/>
    </xf>
    <xf numFmtId="38" fontId="30" fillId="0" borderId="24" xfId="1" applyFont="1" applyFill="1" applyBorder="1" applyAlignment="1" applyProtection="1">
      <alignment horizontal="center" vertical="center"/>
    </xf>
    <xf numFmtId="38" fontId="30" fillId="0" borderId="1" xfId="1" applyFont="1" applyFill="1" applyBorder="1" applyAlignment="1" applyProtection="1">
      <alignment horizontal="center" vertical="center"/>
    </xf>
    <xf numFmtId="38" fontId="30" fillId="0" borderId="28" xfId="1" applyFont="1" applyFill="1" applyBorder="1" applyAlignment="1" applyProtection="1">
      <alignment horizontal="center" vertical="center"/>
    </xf>
    <xf numFmtId="38" fontId="30" fillId="0" borderId="0" xfId="1" applyFont="1" applyFill="1" applyBorder="1" applyAlignment="1" applyProtection="1">
      <alignment horizontal="center" vertical="center"/>
    </xf>
    <xf numFmtId="38" fontId="30" fillId="0" borderId="12" xfId="1" applyFont="1" applyFill="1" applyBorder="1" applyAlignment="1" applyProtection="1">
      <alignment horizontal="center" vertical="center"/>
    </xf>
    <xf numFmtId="38" fontId="30" fillId="0" borderId="27" xfId="1" applyFont="1" applyFill="1" applyBorder="1" applyAlignment="1" applyProtection="1">
      <alignment horizontal="center" vertical="center"/>
    </xf>
    <xf numFmtId="38" fontId="33" fillId="0" borderId="81" xfId="1" applyFont="1" applyFill="1" applyBorder="1" applyAlignment="1" applyProtection="1">
      <alignment horizontal="center" vertical="center" wrapText="1"/>
    </xf>
    <xf numFmtId="38" fontId="33" fillId="0" borderId="80" xfId="1" applyFont="1" applyFill="1" applyBorder="1" applyAlignment="1" applyProtection="1">
      <alignment horizontal="center" vertical="center" wrapText="1"/>
    </xf>
    <xf numFmtId="38" fontId="33" fillId="0" borderId="79" xfId="1" applyFont="1" applyFill="1" applyBorder="1" applyAlignment="1" applyProtection="1">
      <alignment horizontal="center" vertical="center" wrapText="1"/>
    </xf>
    <xf numFmtId="38" fontId="33" fillId="0" borderId="78" xfId="1" applyFont="1" applyFill="1" applyBorder="1" applyAlignment="1" applyProtection="1">
      <alignment horizontal="center" vertical="center" wrapText="1"/>
    </xf>
    <xf numFmtId="38" fontId="33" fillId="0" borderId="0" xfId="1" applyFont="1" applyFill="1" applyBorder="1" applyAlignment="1" applyProtection="1">
      <alignment horizontal="center" vertical="center" wrapText="1"/>
    </xf>
    <xf numFmtId="38" fontId="33" fillId="0" borderId="77" xfId="1" applyFont="1" applyFill="1" applyBorder="1" applyAlignment="1" applyProtection="1">
      <alignment horizontal="center" vertical="center" wrapText="1"/>
    </xf>
    <xf numFmtId="40" fontId="30" fillId="0" borderId="94" xfId="1" applyNumberFormat="1" applyFont="1" applyFill="1" applyBorder="1" applyAlignment="1" applyProtection="1">
      <alignment horizontal="center" vertical="center"/>
    </xf>
    <xf numFmtId="40" fontId="30" fillId="0" borderId="93" xfId="1" applyNumberFormat="1" applyFont="1" applyFill="1" applyBorder="1" applyAlignment="1" applyProtection="1">
      <alignment horizontal="center" vertical="center"/>
    </xf>
    <xf numFmtId="38" fontId="30" fillId="0" borderId="42" xfId="1" applyFont="1" applyFill="1" applyBorder="1" applyAlignment="1" applyProtection="1">
      <alignment horizontal="center" vertical="center"/>
    </xf>
    <xf numFmtId="38" fontId="30" fillId="0" borderId="88" xfId="1" applyFont="1" applyFill="1" applyBorder="1" applyAlignment="1" applyProtection="1">
      <alignment horizontal="center" vertical="center"/>
    </xf>
    <xf numFmtId="38" fontId="30" fillId="0" borderId="91" xfId="1" applyFont="1" applyFill="1" applyBorder="1" applyAlignment="1" applyProtection="1">
      <alignment horizontal="center" vertical="center"/>
    </xf>
    <xf numFmtId="38" fontId="30" fillId="6" borderId="89" xfId="1" applyFont="1" applyFill="1" applyBorder="1" applyAlignment="1" applyProtection="1">
      <alignment horizontal="center" vertical="center"/>
    </xf>
    <xf numFmtId="38" fontId="30" fillId="6" borderId="88" xfId="1" applyFont="1" applyFill="1" applyBorder="1" applyAlignment="1" applyProtection="1">
      <alignment horizontal="center" vertical="center"/>
    </xf>
    <xf numFmtId="38" fontId="30" fillId="0" borderId="89" xfId="1" applyFont="1" applyFill="1" applyBorder="1" applyAlignment="1" applyProtection="1">
      <alignment horizontal="center" vertical="center"/>
    </xf>
    <xf numFmtId="38" fontId="30" fillId="0" borderId="94" xfId="1" applyFont="1" applyFill="1" applyBorder="1" applyAlignment="1" applyProtection="1">
      <alignment horizontal="center" vertical="center"/>
    </xf>
    <xf numFmtId="40" fontId="30" fillId="0" borderId="95" xfId="1" applyNumberFormat="1" applyFont="1" applyFill="1" applyBorder="1" applyAlignment="1" applyProtection="1">
      <alignment horizontal="center" vertical="center"/>
    </xf>
    <xf numFmtId="40" fontId="30" fillId="0" borderId="94" xfId="1" applyNumberFormat="1" applyFont="1" applyFill="1" applyBorder="1" applyAlignment="1" applyProtection="1">
      <alignment horizontal="center" vertical="center" shrinkToFit="1"/>
    </xf>
    <xf numFmtId="40" fontId="30" fillId="0" borderId="93" xfId="1" applyNumberFormat="1" applyFont="1" applyFill="1" applyBorder="1" applyAlignment="1" applyProtection="1">
      <alignment horizontal="center" vertical="center" shrinkToFit="1"/>
    </xf>
    <xf numFmtId="38" fontId="30" fillId="0" borderId="46" xfId="1" applyFont="1" applyFill="1" applyBorder="1" applyAlignment="1" applyProtection="1">
      <alignment horizontal="center" vertical="center"/>
    </xf>
    <xf numFmtId="38" fontId="30" fillId="6" borderId="103" xfId="1" applyFont="1" applyFill="1" applyBorder="1" applyAlignment="1" applyProtection="1">
      <alignment horizontal="center" vertical="center"/>
    </xf>
    <xf numFmtId="38" fontId="30" fillId="6" borderId="31" xfId="1" applyFont="1" applyFill="1" applyBorder="1" applyAlignment="1" applyProtection="1">
      <alignment horizontal="center" vertical="center"/>
    </xf>
    <xf numFmtId="38" fontId="30" fillId="6" borderId="97" xfId="1" applyFont="1" applyFill="1" applyBorder="1" applyAlignment="1" applyProtection="1">
      <alignment horizontal="center" vertical="center"/>
    </xf>
    <xf numFmtId="38" fontId="30" fillId="6" borderId="96" xfId="1" applyFont="1" applyFill="1" applyBorder="1" applyAlignment="1" applyProtection="1">
      <alignment horizontal="center" vertical="center"/>
    </xf>
    <xf numFmtId="38" fontId="30" fillId="0" borderId="103" xfId="1" applyFont="1" applyFill="1" applyBorder="1" applyAlignment="1" applyProtection="1">
      <alignment horizontal="center" vertical="center"/>
    </xf>
    <xf numFmtId="38" fontId="30" fillId="0" borderId="31" xfId="1" applyFont="1" applyFill="1" applyBorder="1" applyAlignment="1" applyProtection="1">
      <alignment horizontal="center" vertical="center"/>
    </xf>
    <xf numFmtId="38" fontId="30" fillId="0" borderId="97" xfId="1" applyFont="1" applyFill="1" applyBorder="1" applyAlignment="1" applyProtection="1">
      <alignment horizontal="center" vertical="center"/>
    </xf>
    <xf numFmtId="38" fontId="30" fillId="0" borderId="96" xfId="1" applyFont="1" applyFill="1" applyBorder="1" applyAlignment="1" applyProtection="1">
      <alignment horizontal="center" vertical="center"/>
    </xf>
    <xf numFmtId="38" fontId="30" fillId="0" borderId="102" xfId="1" applyFont="1" applyFill="1" applyBorder="1" applyAlignment="1" applyProtection="1">
      <alignment horizontal="center" vertical="center"/>
    </xf>
    <xf numFmtId="38" fontId="30" fillId="0" borderId="101" xfId="1" applyFont="1" applyFill="1" applyBorder="1" applyAlignment="1" applyProtection="1">
      <alignment horizontal="center" vertical="center"/>
    </xf>
    <xf numFmtId="38" fontId="30" fillId="0" borderId="93" xfId="1" applyFont="1" applyFill="1" applyBorder="1" applyAlignment="1" applyProtection="1">
      <alignment horizontal="center" vertical="center"/>
    </xf>
    <xf numFmtId="38" fontId="30" fillId="0" borderId="99" xfId="1" applyFont="1" applyFill="1" applyBorder="1" applyAlignment="1" applyProtection="1">
      <alignment horizontal="center" vertical="center"/>
    </xf>
    <xf numFmtId="40" fontId="30" fillId="0" borderId="99" xfId="1" applyNumberFormat="1" applyFont="1" applyFill="1" applyBorder="1" applyAlignment="1" applyProtection="1">
      <alignment horizontal="center" vertical="center"/>
    </xf>
    <xf numFmtId="38" fontId="28" fillId="0" borderId="106" xfId="1" applyFont="1" applyFill="1" applyBorder="1" applyAlignment="1" applyProtection="1">
      <alignment vertical="center"/>
    </xf>
    <xf numFmtId="0" fontId="36" fillId="0" borderId="105" xfId="3" applyFont="1" applyFill="1" applyBorder="1" applyAlignment="1" applyProtection="1">
      <alignment vertical="center"/>
    </xf>
    <xf numFmtId="40" fontId="8" fillId="2" borderId="76" xfId="1" applyNumberFormat="1" applyFont="1" applyFill="1" applyBorder="1" applyAlignment="1" applyProtection="1">
      <alignment vertical="center"/>
      <protection locked="0"/>
    </xf>
    <xf numFmtId="0" fontId="8" fillId="2" borderId="76" xfId="3" applyFont="1" applyFill="1" applyBorder="1" applyAlignment="1" applyProtection="1">
      <alignment vertical="center"/>
      <protection locked="0"/>
    </xf>
    <xf numFmtId="38" fontId="30" fillId="0" borderId="19" xfId="1" applyFont="1" applyFill="1" applyBorder="1" applyAlignment="1" applyProtection="1">
      <alignment horizontal="center" vertical="center"/>
    </xf>
    <xf numFmtId="38" fontId="30" fillId="0" borderId="16" xfId="1" applyFont="1" applyFill="1" applyBorder="1" applyAlignment="1" applyProtection="1">
      <alignment horizontal="center" vertical="center"/>
    </xf>
    <xf numFmtId="38" fontId="30" fillId="0" borderId="20" xfId="1" applyFont="1" applyFill="1" applyBorder="1" applyAlignment="1" applyProtection="1">
      <alignment horizontal="center" vertical="center"/>
    </xf>
    <xf numFmtId="38" fontId="30" fillId="0" borderId="30" xfId="1" applyFont="1" applyFill="1" applyBorder="1" applyAlignment="1" applyProtection="1">
      <alignment horizontal="center" vertical="center"/>
    </xf>
    <xf numFmtId="38" fontId="30" fillId="0" borderId="108" xfId="1" applyFont="1" applyFill="1" applyBorder="1" applyAlignment="1" applyProtection="1">
      <alignment vertical="center"/>
    </xf>
    <xf numFmtId="38" fontId="30" fillId="0" borderId="0" xfId="1" applyFont="1" applyFill="1" applyBorder="1" applyAlignment="1" applyProtection="1">
      <alignment vertical="center"/>
    </xf>
    <xf numFmtId="38" fontId="28" fillId="0" borderId="106" xfId="1" applyFont="1" applyFill="1" applyBorder="1" applyAlignment="1" applyProtection="1">
      <alignment vertical="center" wrapText="1"/>
    </xf>
    <xf numFmtId="0" fontId="1" fillId="0" borderId="84" xfId="2" applyBorder="1" applyAlignment="1">
      <alignment vertical="center"/>
    </xf>
    <xf numFmtId="38" fontId="8" fillId="2" borderId="100" xfId="1" applyFont="1" applyFill="1" applyBorder="1" applyAlignment="1" applyProtection="1">
      <alignment vertical="center"/>
      <protection locked="0"/>
    </xf>
    <xf numFmtId="0" fontId="1" fillId="0" borderId="85" xfId="2" applyFont="1" applyBorder="1" applyAlignment="1" applyProtection="1">
      <alignment vertical="center"/>
      <protection locked="0"/>
    </xf>
    <xf numFmtId="38" fontId="35" fillId="0" borderId="24" xfId="1" applyFont="1" applyFill="1" applyBorder="1" applyAlignment="1" applyProtection="1">
      <alignment horizontal="center" vertical="center" wrapText="1"/>
    </xf>
    <xf numFmtId="38" fontId="35" fillId="0" borderId="1" xfId="1" applyFont="1" applyFill="1" applyBorder="1" applyAlignment="1" applyProtection="1">
      <alignment horizontal="center" vertical="center" wrapText="1"/>
    </xf>
    <xf numFmtId="0" fontId="30" fillId="0" borderId="24" xfId="3" applyFont="1" applyFill="1" applyBorder="1" applyProtection="1"/>
    <xf numFmtId="0" fontId="30" fillId="0" borderId="1" xfId="3" applyFont="1" applyFill="1" applyBorder="1" applyProtection="1"/>
    <xf numFmtId="38" fontId="33" fillId="0" borderId="80" xfId="1" applyFont="1" applyFill="1" applyBorder="1" applyAlignment="1" applyProtection="1">
      <alignment horizontal="center" vertical="center"/>
    </xf>
    <xf numFmtId="38" fontId="33" fillId="0" borderId="79" xfId="1" applyFont="1" applyFill="1" applyBorder="1" applyAlignment="1" applyProtection="1">
      <alignment horizontal="center" vertical="center"/>
    </xf>
    <xf numFmtId="38" fontId="30" fillId="0" borderId="71" xfId="1" applyFont="1" applyFill="1" applyBorder="1" applyAlignment="1" applyProtection="1">
      <alignment vertical="center"/>
    </xf>
    <xf numFmtId="38" fontId="31" fillId="0" borderId="52" xfId="1" applyFont="1" applyFill="1" applyBorder="1" applyAlignment="1" applyProtection="1">
      <alignment horizontal="center" vertical="center" wrapText="1"/>
    </xf>
    <xf numFmtId="38" fontId="31" fillId="0" borderId="51" xfId="1" applyFont="1" applyFill="1" applyBorder="1" applyAlignment="1" applyProtection="1">
      <alignment horizontal="center" vertical="center" wrapText="1"/>
    </xf>
    <xf numFmtId="38" fontId="31" fillId="0" borderId="50" xfId="1" applyFont="1" applyFill="1" applyBorder="1" applyAlignment="1" applyProtection="1">
      <alignment horizontal="center" vertical="center" wrapText="1"/>
    </xf>
    <xf numFmtId="0" fontId="24" fillId="0" borderId="71" xfId="2" applyFont="1" applyBorder="1" applyAlignment="1">
      <alignment vertical="center"/>
    </xf>
    <xf numFmtId="38" fontId="30" fillId="0" borderId="71" xfId="1" applyFont="1" applyFill="1" applyBorder="1" applyAlignment="1" applyProtection="1">
      <alignment vertical="center" shrinkToFit="1"/>
    </xf>
    <xf numFmtId="0" fontId="31" fillId="0" borderId="51" xfId="3" applyFont="1" applyBorder="1" applyAlignment="1" applyProtection="1">
      <alignment horizontal="center" vertical="center"/>
    </xf>
    <xf numFmtId="38" fontId="31" fillId="0" borderId="111" xfId="1" applyFont="1" applyFill="1" applyBorder="1" applyAlignment="1" applyProtection="1">
      <alignment horizontal="center" vertical="center" wrapText="1"/>
    </xf>
    <xf numFmtId="38" fontId="30" fillId="2" borderId="71" xfId="1" applyFont="1" applyFill="1" applyBorder="1" applyAlignment="1" applyProtection="1">
      <alignment vertical="center"/>
      <protection locked="0"/>
    </xf>
    <xf numFmtId="0" fontId="30" fillId="0" borderId="71" xfId="3" applyFont="1" applyBorder="1" applyProtection="1">
      <protection locked="0"/>
    </xf>
    <xf numFmtId="38" fontId="30" fillId="0" borderId="115" xfId="1" applyFont="1" applyFill="1" applyBorder="1" applyAlignment="1" applyProtection="1">
      <alignment vertical="center"/>
    </xf>
    <xf numFmtId="38" fontId="30" fillId="0" borderId="114" xfId="1" applyFont="1" applyFill="1" applyBorder="1" applyAlignment="1" applyProtection="1">
      <alignment horizontal="right" vertical="center" shrinkToFit="1"/>
    </xf>
    <xf numFmtId="38" fontId="30" fillId="0" borderId="5" xfId="1" applyFont="1" applyFill="1" applyBorder="1" applyAlignment="1" applyProtection="1">
      <alignment horizontal="right" vertical="center" shrinkToFit="1"/>
    </xf>
    <xf numFmtId="38" fontId="30" fillId="0" borderId="45" xfId="1" applyFont="1" applyFill="1" applyBorder="1" applyAlignment="1" applyProtection="1">
      <alignment horizontal="center" vertical="center"/>
    </xf>
    <xf numFmtId="38" fontId="30" fillId="0" borderId="44" xfId="1" applyFont="1" applyFill="1" applyBorder="1" applyAlignment="1" applyProtection="1">
      <alignment horizontal="center" vertical="center"/>
    </xf>
    <xf numFmtId="38" fontId="30" fillId="0" borderId="43" xfId="1" applyFont="1" applyFill="1" applyBorder="1" applyAlignment="1" applyProtection="1">
      <alignment horizontal="center" vertical="center"/>
    </xf>
    <xf numFmtId="38" fontId="30" fillId="0" borderId="27" xfId="3" applyNumberFormat="1" applyFont="1" applyFill="1" applyBorder="1" applyAlignment="1" applyProtection="1">
      <alignment horizontal="right" vertical="center"/>
    </xf>
    <xf numFmtId="38" fontId="30" fillId="0" borderId="24" xfId="3" applyNumberFormat="1" applyFont="1" applyFill="1" applyBorder="1" applyAlignment="1" applyProtection="1">
      <alignment horizontal="right" vertical="center"/>
    </xf>
    <xf numFmtId="38" fontId="30" fillId="0" borderId="1" xfId="3" applyNumberFormat="1" applyFont="1" applyFill="1" applyBorder="1" applyAlignment="1" applyProtection="1">
      <alignment horizontal="right" vertical="center"/>
    </xf>
    <xf numFmtId="38" fontId="30" fillId="0" borderId="28" xfId="3" applyNumberFormat="1" applyFont="1" applyFill="1" applyBorder="1" applyAlignment="1" applyProtection="1">
      <alignment horizontal="right" vertical="center"/>
    </xf>
    <xf numFmtId="38" fontId="30" fillId="0" borderId="0" xfId="3" applyNumberFormat="1" applyFont="1" applyFill="1" applyBorder="1" applyAlignment="1" applyProtection="1">
      <alignment horizontal="right" vertical="center"/>
    </xf>
    <xf numFmtId="38" fontId="30" fillId="0" borderId="12" xfId="3" applyNumberFormat="1" applyFont="1" applyFill="1" applyBorder="1" applyAlignment="1" applyProtection="1">
      <alignment horizontal="right" vertical="center"/>
    </xf>
    <xf numFmtId="38" fontId="30" fillId="0" borderId="14" xfId="3" applyNumberFormat="1" applyFont="1" applyFill="1" applyBorder="1" applyAlignment="1" applyProtection="1">
      <alignment horizontal="right" vertical="center"/>
    </xf>
    <xf numFmtId="38" fontId="30" fillId="0" borderId="6" xfId="3" applyNumberFormat="1" applyFont="1" applyFill="1" applyBorder="1" applyAlignment="1" applyProtection="1">
      <alignment horizontal="right" vertical="center"/>
    </xf>
    <xf numFmtId="38" fontId="30" fillId="0" borderId="2" xfId="3" applyNumberFormat="1" applyFont="1" applyFill="1" applyBorder="1" applyAlignment="1" applyProtection="1">
      <alignment horizontal="right" vertical="center"/>
    </xf>
    <xf numFmtId="38" fontId="30" fillId="2" borderId="125" xfId="1" applyFont="1" applyFill="1" applyBorder="1" applyAlignment="1" applyProtection="1">
      <alignment vertical="center"/>
      <protection locked="0"/>
    </xf>
    <xf numFmtId="38" fontId="30" fillId="2" borderId="124" xfId="1" applyFont="1" applyFill="1" applyBorder="1" applyAlignment="1" applyProtection="1">
      <alignment vertical="center"/>
      <protection locked="0"/>
    </xf>
    <xf numFmtId="38" fontId="30" fillId="2" borderId="124" xfId="1" applyFont="1" applyFill="1" applyBorder="1" applyAlignment="1" applyProtection="1">
      <alignment horizontal="right" vertical="center" shrinkToFit="1"/>
      <protection locked="0"/>
    </xf>
    <xf numFmtId="38" fontId="30" fillId="2" borderId="122" xfId="1" applyFont="1" applyFill="1" applyBorder="1" applyAlignment="1" applyProtection="1">
      <alignment vertical="center"/>
      <protection locked="0"/>
    </xf>
    <xf numFmtId="38" fontId="30" fillId="2" borderId="121" xfId="1" applyFont="1" applyFill="1" applyBorder="1" applyAlignment="1" applyProtection="1">
      <alignment vertical="center"/>
      <protection locked="0"/>
    </xf>
    <xf numFmtId="38" fontId="30" fillId="2" borderId="121" xfId="1" applyFont="1" applyFill="1" applyBorder="1" applyAlignment="1" applyProtection="1">
      <alignment horizontal="right" vertical="center" shrinkToFit="1"/>
      <protection locked="0"/>
    </xf>
    <xf numFmtId="38" fontId="30" fillId="0" borderId="121" xfId="1" applyFont="1" applyFill="1" applyBorder="1" applyAlignment="1" applyProtection="1">
      <alignment horizontal="right" vertical="center" shrinkToFit="1"/>
    </xf>
    <xf numFmtId="38" fontId="30" fillId="0" borderId="120" xfId="1" applyFont="1" applyFill="1" applyBorder="1" applyAlignment="1" applyProtection="1">
      <alignment horizontal="right" vertical="center" shrinkToFit="1"/>
    </xf>
    <xf numFmtId="38" fontId="32" fillId="0" borderId="27" xfId="1" applyFont="1" applyFill="1" applyBorder="1" applyAlignment="1" applyProtection="1">
      <alignment vertical="center"/>
    </xf>
    <xf numFmtId="38" fontId="32" fillId="0" borderId="1" xfId="1" applyFont="1" applyFill="1" applyBorder="1" applyAlignment="1" applyProtection="1">
      <alignment vertical="center"/>
    </xf>
    <xf numFmtId="0" fontId="32" fillId="0" borderId="28" xfId="3" applyFont="1" applyBorder="1" applyAlignment="1" applyProtection="1">
      <alignment vertical="center"/>
    </xf>
    <xf numFmtId="0" fontId="32" fillId="0" borderId="12" xfId="3" applyFont="1" applyBorder="1" applyAlignment="1" applyProtection="1">
      <alignment vertical="center"/>
    </xf>
    <xf numFmtId="0" fontId="32" fillId="0" borderId="14" xfId="3" applyFont="1" applyBorder="1" applyAlignment="1" applyProtection="1">
      <alignment vertical="center"/>
    </xf>
    <xf numFmtId="0" fontId="32" fillId="0" borderId="2" xfId="3" applyFont="1" applyBorder="1" applyAlignment="1" applyProtection="1">
      <alignment vertical="center"/>
    </xf>
    <xf numFmtId="38" fontId="30" fillId="2" borderId="65" xfId="1" applyFont="1" applyFill="1" applyBorder="1" applyAlignment="1" applyProtection="1">
      <alignment horizontal="center" vertical="center" shrinkToFit="1"/>
      <protection locked="0"/>
    </xf>
    <xf numFmtId="38" fontId="30" fillId="2" borderId="64" xfId="1" applyFont="1" applyFill="1" applyBorder="1" applyAlignment="1" applyProtection="1">
      <alignment horizontal="center" vertical="center" shrinkToFit="1"/>
      <protection locked="0"/>
    </xf>
    <xf numFmtId="38" fontId="30" fillId="2" borderId="63" xfId="1" applyFont="1" applyFill="1" applyBorder="1" applyAlignment="1" applyProtection="1">
      <alignment horizontal="center" vertical="center" shrinkToFit="1"/>
      <protection locked="0"/>
    </xf>
    <xf numFmtId="38" fontId="30" fillId="2" borderId="52" xfId="1" applyFont="1" applyFill="1" applyBorder="1" applyAlignment="1" applyProtection="1">
      <alignment horizontal="center" vertical="center" shrinkToFit="1"/>
      <protection locked="0"/>
    </xf>
    <xf numFmtId="38" fontId="30" fillId="2" borderId="51" xfId="1" applyFont="1" applyFill="1" applyBorder="1" applyAlignment="1" applyProtection="1">
      <alignment horizontal="center" vertical="center" shrinkToFit="1"/>
      <protection locked="0"/>
    </xf>
    <xf numFmtId="38" fontId="30" fillId="2" borderId="50" xfId="1" applyFont="1" applyFill="1" applyBorder="1" applyAlignment="1" applyProtection="1">
      <alignment horizontal="center" vertical="center" shrinkToFit="1"/>
      <protection locked="0"/>
    </xf>
    <xf numFmtId="38" fontId="30" fillId="0" borderId="124" xfId="1" applyFont="1" applyFill="1" applyBorder="1" applyAlignment="1" applyProtection="1">
      <alignment horizontal="right" vertical="center" shrinkToFit="1"/>
    </xf>
    <xf numFmtId="38" fontId="30" fillId="0" borderId="123" xfId="1" applyFont="1" applyFill="1" applyBorder="1" applyAlignment="1" applyProtection="1">
      <alignment horizontal="right" vertical="center" shrinkToFit="1"/>
    </xf>
    <xf numFmtId="38" fontId="30" fillId="0" borderId="27" xfId="1" applyFont="1" applyFill="1" applyBorder="1" applyAlignment="1" applyProtection="1">
      <alignment horizontal="right" vertical="center"/>
    </xf>
    <xf numFmtId="38" fontId="30" fillId="0" borderId="24" xfId="1" applyFont="1" applyFill="1" applyBorder="1" applyAlignment="1" applyProtection="1">
      <alignment horizontal="right" vertical="center"/>
    </xf>
    <xf numFmtId="38" fontId="30" fillId="0" borderId="1" xfId="1" applyFont="1" applyFill="1" applyBorder="1" applyAlignment="1" applyProtection="1">
      <alignment horizontal="right" vertical="center"/>
    </xf>
    <xf numFmtId="38" fontId="30" fillId="0" borderId="28" xfId="1" applyFont="1" applyFill="1" applyBorder="1" applyAlignment="1" applyProtection="1">
      <alignment horizontal="right" vertical="center"/>
    </xf>
    <xf numFmtId="38" fontId="30" fillId="0" borderId="0" xfId="1" applyFont="1" applyFill="1" applyBorder="1" applyAlignment="1" applyProtection="1">
      <alignment horizontal="right" vertical="center"/>
    </xf>
    <xf numFmtId="38" fontId="30" fillId="0" borderId="12" xfId="1" applyFont="1" applyFill="1" applyBorder="1" applyAlignment="1" applyProtection="1">
      <alignment horizontal="right" vertical="center"/>
    </xf>
    <xf numFmtId="38" fontId="30" fillId="0" borderId="14" xfId="1" applyFont="1" applyFill="1" applyBorder="1" applyAlignment="1" applyProtection="1">
      <alignment horizontal="right" vertical="center"/>
    </xf>
    <xf numFmtId="38" fontId="30" fillId="0" borderId="6" xfId="1" applyFont="1" applyFill="1" applyBorder="1" applyAlignment="1" applyProtection="1">
      <alignment horizontal="right" vertical="center"/>
    </xf>
    <xf numFmtId="38" fontId="30" fillId="0" borderId="2" xfId="1" applyFont="1" applyFill="1" applyBorder="1" applyAlignment="1" applyProtection="1">
      <alignment horizontal="right" vertical="center"/>
    </xf>
    <xf numFmtId="38" fontId="30" fillId="2" borderId="72" xfId="1" applyFont="1" applyFill="1" applyBorder="1" applyAlignment="1" applyProtection="1">
      <alignment horizontal="center" vertical="center" shrinkToFit="1"/>
      <protection locked="0"/>
    </xf>
    <xf numFmtId="38" fontId="30" fillId="2" borderId="71" xfId="1" applyFont="1" applyFill="1" applyBorder="1" applyAlignment="1" applyProtection="1">
      <alignment horizontal="center" vertical="center" shrinkToFit="1"/>
      <protection locked="0"/>
    </xf>
    <xf numFmtId="38" fontId="30" fillId="2" borderId="70" xfId="1" applyFont="1" applyFill="1" applyBorder="1" applyAlignment="1" applyProtection="1">
      <alignment horizontal="center" vertical="center" shrinkToFit="1"/>
      <protection locked="0"/>
    </xf>
    <xf numFmtId="38" fontId="30" fillId="2" borderId="119" xfId="1" applyFont="1" applyFill="1" applyBorder="1" applyAlignment="1" applyProtection="1">
      <alignment vertical="center"/>
      <protection locked="0"/>
    </xf>
    <xf numFmtId="38" fontId="30" fillId="2" borderId="118" xfId="1" applyFont="1" applyFill="1" applyBorder="1" applyAlignment="1" applyProtection="1">
      <alignment vertical="center"/>
      <protection locked="0"/>
    </xf>
    <xf numFmtId="38" fontId="30" fillId="2" borderId="118" xfId="1" applyFont="1" applyFill="1" applyBorder="1" applyAlignment="1" applyProtection="1">
      <alignment horizontal="right" vertical="center" shrinkToFit="1"/>
      <protection locked="0"/>
    </xf>
    <xf numFmtId="38" fontId="30" fillId="0" borderId="118" xfId="1" applyFont="1" applyFill="1" applyBorder="1" applyAlignment="1" applyProtection="1">
      <alignment horizontal="right" vertical="center" shrinkToFit="1"/>
    </xf>
    <xf numFmtId="38" fontId="30" fillId="0" borderId="117" xfId="1" applyFont="1" applyFill="1" applyBorder="1" applyAlignment="1" applyProtection="1">
      <alignment horizontal="right" vertical="center" shrinkToFit="1"/>
    </xf>
    <xf numFmtId="38" fontId="30" fillId="0" borderId="46" xfId="1" applyFont="1" applyFill="1" applyBorder="1" applyAlignment="1" applyProtection="1">
      <alignment vertical="center"/>
    </xf>
    <xf numFmtId="38" fontId="30" fillId="0" borderId="139" xfId="1" applyFont="1" applyFill="1" applyBorder="1" applyAlignment="1" applyProtection="1">
      <alignment vertical="center"/>
    </xf>
    <xf numFmtId="38" fontId="31" fillId="0" borderId="0" xfId="1" applyFont="1" applyFill="1" applyBorder="1" applyAlignment="1">
      <alignment horizontal="distributed" vertical="center"/>
    </xf>
    <xf numFmtId="38" fontId="30" fillId="0" borderId="130" xfId="1" applyFont="1" applyFill="1" applyBorder="1" applyAlignment="1" applyProtection="1">
      <alignment horizontal="center" vertical="center"/>
    </xf>
    <xf numFmtId="38" fontId="30" fillId="0" borderId="129" xfId="1" applyFont="1" applyFill="1" applyBorder="1" applyAlignment="1" applyProtection="1">
      <alignment horizontal="center" vertical="center"/>
    </xf>
    <xf numFmtId="38" fontId="30" fillId="0" borderId="14" xfId="1" applyFont="1" applyFill="1" applyBorder="1" applyAlignment="1" applyProtection="1">
      <alignment horizontal="center" vertical="center"/>
    </xf>
    <xf numFmtId="38" fontId="30" fillId="0" borderId="6" xfId="1" applyFont="1" applyFill="1" applyBorder="1" applyAlignment="1" applyProtection="1">
      <alignment horizontal="center" vertical="center"/>
    </xf>
    <xf numFmtId="38" fontId="30" fillId="0" borderId="2" xfId="1" applyFont="1" applyFill="1" applyBorder="1" applyAlignment="1" applyProtection="1">
      <alignment horizontal="center" vertical="center"/>
    </xf>
    <xf numFmtId="38" fontId="35" fillId="0" borderId="91" xfId="1" applyFont="1" applyFill="1" applyBorder="1" applyAlignment="1" applyProtection="1">
      <alignment horizontal="center" vertical="center" shrinkToFit="1"/>
    </xf>
    <xf numFmtId="38" fontId="35" fillId="0" borderId="128" xfId="1" applyFont="1" applyFill="1" applyBorder="1" applyAlignment="1" applyProtection="1">
      <alignment horizontal="center" vertical="center" shrinkToFit="1"/>
    </xf>
    <xf numFmtId="38" fontId="30" fillId="0" borderId="127" xfId="1" applyFont="1" applyFill="1" applyBorder="1" applyAlignment="1" applyProtection="1">
      <alignment horizontal="center" vertical="center"/>
    </xf>
    <xf numFmtId="38" fontId="30" fillId="0" borderId="126" xfId="1" applyFont="1" applyFill="1" applyBorder="1" applyAlignment="1" applyProtection="1">
      <alignment horizontal="center" vertical="center"/>
    </xf>
    <xf numFmtId="38" fontId="30" fillId="0" borderId="73" xfId="1" applyFont="1" applyFill="1" applyBorder="1" applyAlignment="1" applyProtection="1">
      <alignment vertical="center"/>
    </xf>
    <xf numFmtId="38" fontId="30" fillId="0" borderId="131" xfId="1" applyFont="1" applyFill="1" applyBorder="1" applyAlignment="1" applyProtection="1">
      <alignment vertical="center"/>
    </xf>
    <xf numFmtId="38" fontId="30" fillId="0" borderId="15" xfId="1" applyFont="1" applyFill="1" applyBorder="1" applyAlignment="1" applyProtection="1">
      <alignment horizontal="center" vertical="center"/>
    </xf>
    <xf numFmtId="38" fontId="30" fillId="0" borderId="4" xfId="1" applyFont="1" applyFill="1" applyBorder="1" applyAlignment="1" applyProtection="1">
      <alignment horizontal="center" vertical="center"/>
    </xf>
    <xf numFmtId="38" fontId="30" fillId="0" borderId="5" xfId="1" applyFont="1" applyFill="1" applyBorder="1" applyAlignment="1" applyProtection="1">
      <alignment horizontal="center" vertical="center"/>
    </xf>
    <xf numFmtId="38" fontId="39" fillId="0" borderId="143" xfId="1" applyFont="1" applyBorder="1" applyAlignment="1" applyProtection="1">
      <alignment horizontal="center"/>
    </xf>
    <xf numFmtId="38" fontId="39" fillId="0" borderId="24" xfId="1" applyFont="1" applyBorder="1" applyAlignment="1" applyProtection="1">
      <alignment horizontal="center"/>
    </xf>
    <xf numFmtId="38" fontId="39" fillId="0" borderId="142" xfId="1" applyFont="1" applyBorder="1" applyAlignment="1" applyProtection="1">
      <alignment horizontal="center"/>
    </xf>
    <xf numFmtId="38" fontId="39" fillId="0" borderId="78" xfId="1" applyFont="1" applyBorder="1" applyAlignment="1" applyProtection="1">
      <alignment horizontal="center"/>
    </xf>
    <xf numFmtId="38" fontId="39" fillId="0" borderId="0" xfId="1" applyFont="1" applyBorder="1" applyAlignment="1" applyProtection="1">
      <alignment horizontal="center"/>
    </xf>
    <xf numFmtId="38" fontId="39" fillId="0" borderId="77" xfId="1" applyFont="1" applyBorder="1" applyAlignment="1" applyProtection="1">
      <alignment horizontal="center"/>
    </xf>
    <xf numFmtId="38" fontId="39" fillId="0" borderId="141" xfId="1" applyFont="1" applyBorder="1" applyAlignment="1" applyProtection="1">
      <alignment horizontal="center"/>
    </xf>
    <xf numFmtId="38" fontId="39" fillId="0" borderId="39" xfId="1" applyFont="1" applyBorder="1" applyAlignment="1" applyProtection="1">
      <alignment horizontal="center"/>
    </xf>
    <xf numFmtId="38" fontId="39" fillId="0" borderId="140" xfId="1" applyFont="1" applyBorder="1" applyAlignment="1" applyProtection="1">
      <alignment horizontal="center"/>
    </xf>
    <xf numFmtId="38" fontId="30" fillId="0" borderId="0" xfId="1" applyFont="1" applyFill="1" applyBorder="1" applyAlignment="1" applyProtection="1">
      <alignment horizontal="left" vertical="center" shrinkToFit="1"/>
    </xf>
    <xf numFmtId="38" fontId="43" fillId="7" borderId="137" xfId="1" applyFont="1" applyFill="1" applyBorder="1" applyAlignment="1" applyProtection="1">
      <alignment horizontal="distributed" vertical="center" wrapText="1"/>
    </xf>
    <xf numFmtId="0" fontId="8" fillId="0" borderId="136" xfId="3" applyBorder="1" applyAlignment="1" applyProtection="1">
      <alignment vertical="center"/>
    </xf>
    <xf numFmtId="0" fontId="8" fillId="0" borderId="135" xfId="3" applyBorder="1" applyAlignment="1" applyProtection="1">
      <alignment vertical="center"/>
    </xf>
    <xf numFmtId="0" fontId="8" fillId="0" borderId="147" xfId="3" applyBorder="1" applyAlignment="1" applyProtection="1">
      <alignment vertical="center"/>
    </xf>
    <xf numFmtId="0" fontId="8" fillId="0" borderId="48" xfId="3" applyBorder="1" applyAlignment="1" applyProtection="1">
      <alignment vertical="center"/>
    </xf>
    <xf numFmtId="0" fontId="8" fillId="0" borderId="146" xfId="3" applyBorder="1" applyAlignment="1" applyProtection="1">
      <alignment vertical="center"/>
    </xf>
    <xf numFmtId="38" fontId="53" fillId="0" borderId="15" xfId="1" applyFont="1" applyFill="1" applyBorder="1" applyAlignment="1" applyProtection="1">
      <alignment horizontal="center" vertical="center"/>
    </xf>
    <xf numFmtId="0" fontId="53" fillId="0" borderId="4" xfId="3" applyFont="1" applyFill="1" applyBorder="1" applyAlignment="1" applyProtection="1">
      <alignment vertical="center"/>
    </xf>
    <xf numFmtId="0" fontId="53" fillId="0" borderId="5" xfId="3" applyFont="1" applyFill="1" applyBorder="1" applyAlignment="1" applyProtection="1">
      <alignment vertical="center"/>
    </xf>
    <xf numFmtId="38" fontId="42" fillId="7" borderId="136" xfId="1" applyFont="1" applyFill="1" applyBorder="1" applyAlignment="1" applyProtection="1">
      <alignment vertical="center" wrapText="1"/>
    </xf>
    <xf numFmtId="0" fontId="42" fillId="0" borderId="0" xfId="3" applyFont="1" applyAlignment="1" applyProtection="1">
      <alignment vertical="center" wrapText="1"/>
    </xf>
    <xf numFmtId="38" fontId="30" fillId="0" borderId="29" xfId="1" applyFont="1" applyFill="1" applyBorder="1" applyAlignment="1" applyProtection="1">
      <alignment vertical="center"/>
    </xf>
    <xf numFmtId="38" fontId="30" fillId="0" borderId="69" xfId="1" applyFont="1" applyFill="1" applyBorder="1" applyAlignment="1" applyProtection="1">
      <alignment vertical="center"/>
    </xf>
    <xf numFmtId="0" fontId="13" fillId="0" borderId="0" xfId="2" applyFont="1" applyAlignment="1">
      <alignment horizontal="center" vertical="center"/>
    </xf>
    <xf numFmtId="0" fontId="9" fillId="0" borderId="0" xfId="1" applyNumberFormat="1" applyFont="1" applyFill="1" applyBorder="1" applyAlignment="1">
      <alignment horizontal="center" vertical="center" shrinkToFit="1"/>
    </xf>
    <xf numFmtId="0" fontId="9" fillId="0" borderId="0" xfId="0" applyNumberFormat="1" applyFont="1" applyBorder="1" applyAlignment="1">
      <alignment horizontal="center" vertical="center" shrinkToFit="1"/>
    </xf>
    <xf numFmtId="38" fontId="9" fillId="0" borderId="0" xfId="1" applyFont="1" applyFill="1" applyBorder="1" applyAlignment="1">
      <alignment horizontal="center" vertical="center" shrinkToFit="1"/>
    </xf>
    <xf numFmtId="0" fontId="9" fillId="0" borderId="0" xfId="0" applyFont="1" applyBorder="1" applyAlignment="1">
      <alignment horizontal="center" vertical="center" shrinkToFit="1"/>
    </xf>
    <xf numFmtId="38" fontId="55" fillId="0" borderId="0" xfId="1" applyFont="1" applyFill="1" applyBorder="1" applyAlignment="1">
      <alignment horizontal="distributed" vertical="center"/>
    </xf>
    <xf numFmtId="38" fontId="53" fillId="0" borderId="0" xfId="1" applyFont="1" applyFill="1" applyBorder="1" applyAlignment="1">
      <alignment horizontal="center" vertical="center" shrinkToFit="1"/>
    </xf>
    <xf numFmtId="0" fontId="53" fillId="0" borderId="0" xfId="0" applyFont="1" applyBorder="1" applyAlignment="1">
      <alignment horizontal="center" vertical="center" shrinkToFit="1"/>
    </xf>
    <xf numFmtId="38" fontId="8" fillId="0" borderId="27" xfId="1" applyFont="1" applyFill="1" applyBorder="1" applyAlignment="1" applyProtection="1">
      <alignment horizontal="center" vertical="center" wrapText="1"/>
    </xf>
    <xf numFmtId="38" fontId="8" fillId="0" borderId="24" xfId="1" applyFont="1" applyFill="1" applyBorder="1" applyAlignment="1" applyProtection="1">
      <alignment horizontal="center" vertical="center"/>
    </xf>
    <xf numFmtId="38" fontId="8" fillId="0" borderId="1" xfId="1" applyFont="1" applyFill="1" applyBorder="1" applyAlignment="1" applyProtection="1">
      <alignment horizontal="center" vertical="center"/>
    </xf>
    <xf numFmtId="38" fontId="41" fillId="0" borderId="81" xfId="1" applyFont="1" applyFill="1" applyBorder="1" applyAlignment="1" applyProtection="1">
      <alignment horizontal="center" vertical="center" wrapText="1"/>
    </xf>
    <xf numFmtId="38" fontId="41" fillId="0" borderId="80" xfId="1" applyFont="1" applyFill="1" applyBorder="1" applyAlignment="1" applyProtection="1">
      <alignment horizontal="center" vertical="center" wrapText="1"/>
    </xf>
    <xf numFmtId="38" fontId="41" fillId="0" borderId="79" xfId="1" applyFont="1" applyFill="1" applyBorder="1" applyAlignment="1" applyProtection="1">
      <alignment horizontal="center" vertical="center" wrapText="1"/>
    </xf>
    <xf numFmtId="0" fontId="40" fillId="0" borderId="145" xfId="3" applyFont="1" applyBorder="1" applyAlignment="1" applyProtection="1">
      <alignment wrapText="1"/>
    </xf>
    <xf numFmtId="0" fontId="40" fillId="0" borderId="6" xfId="3" applyFont="1" applyBorder="1" applyAlignment="1" applyProtection="1">
      <alignment wrapText="1"/>
    </xf>
    <xf numFmtId="0" fontId="40" fillId="0" borderId="144" xfId="3" applyFont="1" applyBorder="1" applyAlignment="1" applyProtection="1">
      <alignment wrapText="1"/>
    </xf>
    <xf numFmtId="38" fontId="30" fillId="0" borderId="138" xfId="1" applyFont="1" applyFill="1" applyBorder="1" applyAlignment="1" applyProtection="1">
      <alignment horizontal="center" vertical="center"/>
    </xf>
    <xf numFmtId="38" fontId="30" fillId="0" borderId="134" xfId="1" applyFont="1" applyFill="1" applyBorder="1" applyAlignment="1" applyProtection="1">
      <alignment horizontal="center" vertical="center"/>
    </xf>
    <xf numFmtId="38" fontId="32" fillId="0" borderId="137" xfId="1" applyFont="1" applyFill="1" applyBorder="1" applyAlignment="1" applyProtection="1">
      <alignment horizontal="right"/>
    </xf>
    <xf numFmtId="38" fontId="32" fillId="0" borderId="136" xfId="1" applyFont="1" applyFill="1" applyBorder="1" applyAlignment="1" applyProtection="1">
      <alignment horizontal="right"/>
    </xf>
    <xf numFmtId="38" fontId="32" fillId="0" borderId="135" xfId="1" applyFont="1" applyFill="1" applyBorder="1" applyAlignment="1" applyProtection="1">
      <alignment horizontal="right"/>
    </xf>
    <xf numFmtId="38" fontId="30" fillId="0" borderId="133" xfId="1" applyFont="1" applyFill="1" applyBorder="1" applyAlignment="1" applyProtection="1">
      <alignment vertical="center"/>
    </xf>
    <xf numFmtId="38" fontId="30" fillId="0" borderId="56" xfId="1" applyFont="1" applyFill="1" applyBorder="1" applyAlignment="1" applyProtection="1">
      <alignment vertical="center"/>
    </xf>
    <xf numFmtId="38" fontId="30" fillId="0" borderId="132" xfId="1" applyFont="1" applyFill="1" applyBorder="1" applyAlignment="1" applyProtection="1">
      <alignment vertical="center"/>
    </xf>
    <xf numFmtId="0" fontId="30" fillId="0" borderId="45" xfId="3" applyFont="1" applyFill="1" applyBorder="1" applyAlignment="1" applyProtection="1">
      <alignment horizontal="center" vertical="center"/>
    </xf>
    <xf numFmtId="0" fontId="30" fillId="0" borderId="44" xfId="3" applyFont="1" applyFill="1" applyBorder="1" applyAlignment="1" applyProtection="1">
      <alignment horizontal="center" vertical="center"/>
    </xf>
    <xf numFmtId="0" fontId="30" fillId="0" borderId="43" xfId="3" applyFont="1" applyFill="1" applyBorder="1" applyAlignment="1" applyProtection="1">
      <alignment horizontal="center" vertical="center"/>
    </xf>
    <xf numFmtId="38" fontId="35" fillId="0" borderId="52" xfId="1" applyFont="1" applyFill="1" applyBorder="1" applyAlignment="1" applyProtection="1">
      <alignment horizontal="center" vertical="center" wrapText="1"/>
    </xf>
    <xf numFmtId="0" fontId="35" fillId="0" borderId="51" xfId="3" applyFont="1" applyBorder="1" applyAlignment="1" applyProtection="1">
      <alignment horizontal="center" vertical="center"/>
    </xf>
    <xf numFmtId="38" fontId="31" fillId="0" borderId="113" xfId="1" applyFont="1" applyFill="1" applyBorder="1" applyAlignment="1" applyProtection="1">
      <alignment horizontal="center" vertical="center" wrapText="1"/>
    </xf>
    <xf numFmtId="38" fontId="30" fillId="0" borderId="116" xfId="1" applyFont="1" applyFill="1" applyBorder="1" applyAlignment="1" applyProtection="1">
      <alignment horizontal="center" vertical="center"/>
    </xf>
  </cellXfs>
  <cellStyles count="5">
    <cellStyle name="桁区切り 2" xfId="1"/>
    <cellStyle name="標準" xfId="0" builtinId="0"/>
    <cellStyle name="標準 2" xfId="2"/>
    <cellStyle name="標準 3" xfId="4"/>
    <cellStyle name="標準_00-1_kariire_sannsyutu" xfId="3"/>
  </cellStyles>
  <dxfs count="6">
    <dxf>
      <font>
        <condense val="0"/>
        <extend val="0"/>
        <color indexed="9"/>
      </font>
    </dxf>
    <dxf>
      <fill>
        <patternFill>
          <bgColor indexed="45"/>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9" defaultPivotStyle="PivotStyleLight16"/>
  <colors>
    <mruColors>
      <color rgb="FFCCFFCC"/>
      <color rgb="FFFFFF99"/>
      <color rgb="FFCCECFF"/>
      <color rgb="FFFFCCFF"/>
      <color rgb="FFFF99FF"/>
      <color rgb="FFFF99CC"/>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30483</xdr:colOff>
      <xdr:row>16</xdr:row>
      <xdr:rowOff>139063</xdr:rowOff>
    </xdr:from>
    <xdr:to>
      <xdr:col>1</xdr:col>
      <xdr:colOff>6484620</xdr:colOff>
      <xdr:row>25</xdr:row>
      <xdr:rowOff>66675</xdr:rowOff>
    </xdr:to>
    <xdr:sp macro="" textlink="">
      <xdr:nvSpPr>
        <xdr:cNvPr id="2" name="角丸四角形 1"/>
        <xdr:cNvSpPr/>
      </xdr:nvSpPr>
      <xdr:spPr>
        <a:xfrm>
          <a:off x="30483" y="8216263"/>
          <a:ext cx="6454137" cy="1470662"/>
        </a:xfrm>
        <a:prstGeom prst="roundRect">
          <a:avLst>
            <a:gd name="adj" fmla="val 7278"/>
          </a:avLst>
        </a:prstGeom>
      </xdr:spPr>
      <xdr:style>
        <a:lnRef idx="1">
          <a:schemeClr val="accent5"/>
        </a:lnRef>
        <a:fillRef idx="2">
          <a:schemeClr val="accent5"/>
        </a:fillRef>
        <a:effectRef idx="1">
          <a:schemeClr val="accent5"/>
        </a:effectRef>
        <a:fontRef idx="minor">
          <a:schemeClr val="dk1"/>
        </a:fontRef>
      </xdr:style>
      <xdr:txBody>
        <a:bodyPr rtlCol="0" anchor="ctr"/>
        <a:lstStyle/>
        <a:p>
          <a:r>
            <a:rPr lang="ja-JP" altLang="en-US" sz="1050" baseline="0">
              <a:solidFill>
                <a:schemeClr val="dk1"/>
              </a:solidFill>
              <a:latin typeface="HG丸ｺﾞｼｯｸM-PRO" pitchFamily="50" charset="-128"/>
              <a:ea typeface="HG丸ｺﾞｼｯｸM-PRO" pitchFamily="50" charset="-128"/>
              <a:cs typeface="+mn-cs"/>
            </a:rPr>
            <a:t> 　</a:t>
          </a:r>
          <a:r>
            <a:rPr lang="ja-JP" altLang="en-US" sz="1050" baseline="0">
              <a:solidFill>
                <a:sysClr val="windowText" lastClr="000000"/>
              </a:solidFill>
              <a:latin typeface="HG丸ｺﾞｼｯｸM-PRO" pitchFamily="50" charset="-128"/>
              <a:ea typeface="HG丸ｺﾞｼｯｸM-PRO" pitchFamily="50" charset="-128"/>
              <a:cs typeface="+mn-cs"/>
            </a:rPr>
            <a:t>独立行政法人福祉医療機構では、反社会的勢力を排除しこれに適切に対応するため、平成２４年４月１日以降に借入手続きを行うものから福祉貸付事業及び医療貸付事業に係る金銭消費貸借契約証書に暴力団排除条項を導入いたしました。</a:t>
          </a:r>
          <a:br>
            <a:rPr lang="ja-JP" altLang="en-US" sz="1050" baseline="0">
              <a:solidFill>
                <a:sysClr val="windowText" lastClr="000000"/>
              </a:solidFill>
              <a:latin typeface="HG丸ｺﾞｼｯｸM-PRO" pitchFamily="50" charset="-128"/>
              <a:ea typeface="HG丸ｺﾞｼｯｸM-PRO" pitchFamily="50" charset="-128"/>
              <a:cs typeface="+mn-cs"/>
            </a:rPr>
          </a:br>
          <a:r>
            <a:rPr lang="ja-JP" altLang="en-US" sz="1050" baseline="0">
              <a:solidFill>
                <a:sysClr val="windowText" lastClr="000000"/>
              </a:solidFill>
              <a:latin typeface="HG丸ｺﾞｼｯｸM-PRO" pitchFamily="50" charset="-128"/>
              <a:ea typeface="HG丸ｺﾞｼｯｸM-PRO" pitchFamily="50" charset="-128"/>
              <a:cs typeface="+mn-cs"/>
            </a:rPr>
            <a:t>　これは、契約時に借入者（債務者）、保証人又は担保提供者が過去５年間にわたり暴力団等の反社会的勢力ではないこと又は将来にわたりこれに該当しないことを表明し保証させるとともに、機構に対して不当要求行為等をしないことを確約させ、これらに反した場合に当機構の判断により繰上償還請求をさせていただくこと等の措置を定めた条項です。</a:t>
          </a:r>
        </a:p>
      </xdr:txBody>
    </xdr:sp>
    <xdr:clientData/>
  </xdr:twoCellAnchor>
  <xdr:twoCellAnchor>
    <xdr:from>
      <xdr:col>1</xdr:col>
      <xdr:colOff>15240</xdr:colOff>
      <xdr:row>10</xdr:row>
      <xdr:rowOff>99060</xdr:rowOff>
    </xdr:from>
    <xdr:to>
      <xdr:col>1</xdr:col>
      <xdr:colOff>6370320</xdr:colOff>
      <xdr:row>10</xdr:row>
      <xdr:rowOff>2621280</xdr:rowOff>
    </xdr:to>
    <xdr:sp macro="" textlink="">
      <xdr:nvSpPr>
        <xdr:cNvPr id="3" name="角丸四角形 2"/>
        <xdr:cNvSpPr/>
      </xdr:nvSpPr>
      <xdr:spPr>
        <a:xfrm>
          <a:off x="15240" y="2659380"/>
          <a:ext cx="6355080" cy="2522220"/>
        </a:xfrm>
        <a:prstGeom prst="roundRect">
          <a:avLst>
            <a:gd name="adj" fmla="val 12024"/>
          </a:avLst>
        </a:prstGeom>
      </xdr:spPr>
      <xdr:style>
        <a:lnRef idx="1">
          <a:schemeClr val="accent5"/>
        </a:lnRef>
        <a:fillRef idx="2">
          <a:schemeClr val="accent5"/>
        </a:fillRef>
        <a:effectRef idx="1">
          <a:schemeClr val="accent5"/>
        </a:effectRef>
        <a:fontRef idx="minor">
          <a:schemeClr val="dk1"/>
        </a:fontRef>
      </xdr:style>
      <xdr:txBody>
        <a:bodyPr rtlCol="0" anchor="ctr" anchorCtr="0"/>
        <a:lstStyle/>
        <a:p>
          <a:pPr algn="l"/>
          <a:r>
            <a:rPr lang="ja-JP" altLang="en-US" sz="1100" baseline="0">
              <a:solidFill>
                <a:schemeClr val="dk1"/>
              </a:solidFill>
              <a:latin typeface="HG丸ｺﾞｼｯｸM-PRO" pitchFamily="50" charset="-128"/>
              <a:ea typeface="HG丸ｺﾞｼｯｸM-PRO" pitchFamily="50" charset="-128"/>
              <a:cs typeface="+mn-cs"/>
            </a:rPr>
            <a:t>　</a:t>
          </a:r>
          <a:r>
            <a:rPr lang="ja-JP" altLang="en-US" sz="1050">
              <a:solidFill>
                <a:schemeClr val="dk1"/>
              </a:solidFill>
              <a:latin typeface="HG丸ｺﾞｼｯｸM-PRO" pitchFamily="50" charset="-128"/>
              <a:ea typeface="HG丸ｺﾞｼｯｸM-PRO" pitchFamily="50" charset="-128"/>
              <a:cs typeface="+mn-cs"/>
            </a:rPr>
            <a:t>独立行政法人福祉医療機構では、借入申込みをされるお客様に対し、当機構融資制度についてお客様が十分に理解された上でお申込みいただくよう努めております。</a:t>
          </a:r>
          <a:endParaRPr lang="en-US" altLang="ja-JP" sz="1050">
            <a:solidFill>
              <a:schemeClr val="dk1"/>
            </a:solidFill>
            <a:latin typeface="HG丸ｺﾞｼｯｸM-PRO" pitchFamily="50" charset="-128"/>
            <a:ea typeface="HG丸ｺﾞｼｯｸM-PRO" pitchFamily="50" charset="-128"/>
            <a:cs typeface="+mn-cs"/>
          </a:endParaRPr>
        </a:p>
        <a:p>
          <a:pPr algn="l"/>
          <a:r>
            <a:rPr lang="ja-JP" altLang="en-US" sz="1050">
              <a:solidFill>
                <a:schemeClr val="dk1"/>
              </a:solidFill>
              <a:latin typeface="HG丸ｺﾞｼｯｸM-PRO" pitchFamily="50" charset="-128"/>
              <a:ea typeface="HG丸ｺﾞｼｯｸM-PRO" pitchFamily="50" charset="-128"/>
              <a:cs typeface="+mn-cs"/>
            </a:rPr>
            <a:t>　その一環としまして、お申込み前に、当機構融資制度において特に重要である事項を記載しました</a:t>
          </a:r>
          <a:r>
            <a:rPr lang="en-US" altLang="ja-JP" sz="1050" b="1" u="none">
              <a:solidFill>
                <a:schemeClr val="accent2"/>
              </a:solidFill>
              <a:latin typeface="HG丸ｺﾞｼｯｸM-PRO" pitchFamily="50" charset="-128"/>
              <a:ea typeface="HG丸ｺﾞｼｯｸM-PRO" pitchFamily="50" charset="-128"/>
              <a:cs typeface="+mn-cs"/>
            </a:rPr>
            <a:t>『</a:t>
          </a:r>
          <a:r>
            <a:rPr lang="ja-JP" altLang="en-US" sz="1050" b="1" u="none">
              <a:solidFill>
                <a:schemeClr val="accent2"/>
              </a:solidFill>
              <a:latin typeface="HG丸ｺﾞｼｯｸM-PRO" pitchFamily="50" charset="-128"/>
              <a:ea typeface="HG丸ｺﾞｼｯｸM-PRO" pitchFamily="50" charset="-128"/>
              <a:cs typeface="+mn-cs"/>
            </a:rPr>
            <a:t>主な説明項目</a:t>
          </a:r>
          <a:r>
            <a:rPr lang="en-US" altLang="ja-JP" sz="1050" b="1" u="none">
              <a:solidFill>
                <a:schemeClr val="accent2"/>
              </a:solidFill>
              <a:latin typeface="HG丸ｺﾞｼｯｸM-PRO" pitchFamily="50" charset="-128"/>
              <a:ea typeface="HG丸ｺﾞｼｯｸM-PRO" pitchFamily="50" charset="-128"/>
              <a:cs typeface="+mn-cs"/>
            </a:rPr>
            <a:t>』</a:t>
          </a:r>
          <a:r>
            <a:rPr lang="ja-JP" altLang="en-US" sz="1050">
              <a:solidFill>
                <a:schemeClr val="dk1"/>
              </a:solidFill>
              <a:latin typeface="HG丸ｺﾞｼｯｸM-PRO" pitchFamily="50" charset="-128"/>
              <a:ea typeface="HG丸ｺﾞｼｯｸM-PRO" pitchFamily="50" charset="-128"/>
              <a:cs typeface="+mn-cs"/>
            </a:rPr>
            <a:t>を</a:t>
          </a:r>
          <a:r>
            <a:rPr lang="en-US" altLang="ja-JP" sz="1050">
              <a:solidFill>
                <a:schemeClr val="dk1"/>
              </a:solidFill>
              <a:latin typeface="HG丸ｺﾞｼｯｸM-PRO" pitchFamily="50" charset="-128"/>
              <a:ea typeface="HG丸ｺﾞｼｯｸM-PRO" pitchFamily="50" charset="-128"/>
              <a:cs typeface="+mn-cs"/>
            </a:rPr>
            <a:t>『</a:t>
          </a:r>
          <a:r>
            <a:rPr lang="ja-JP" altLang="en-US" sz="1050">
              <a:solidFill>
                <a:schemeClr val="dk1"/>
              </a:solidFill>
              <a:latin typeface="HG丸ｺﾞｼｯｸM-PRO" pitchFamily="50" charset="-128"/>
              <a:ea typeface="HG丸ｺﾞｼｯｸM-PRO" pitchFamily="50" charset="-128"/>
              <a:cs typeface="+mn-cs"/>
            </a:rPr>
            <a:t>融資のごあんない</a:t>
          </a:r>
          <a:r>
            <a:rPr lang="en-US" altLang="ja-JP" sz="1050">
              <a:solidFill>
                <a:schemeClr val="dk1"/>
              </a:solidFill>
              <a:latin typeface="HG丸ｺﾞｼｯｸM-PRO" pitchFamily="50" charset="-128"/>
              <a:ea typeface="HG丸ｺﾞｼｯｸM-PRO" pitchFamily="50" charset="-128"/>
              <a:cs typeface="+mn-cs"/>
            </a:rPr>
            <a:t>』</a:t>
          </a:r>
          <a:r>
            <a:rPr lang="ja-JP" altLang="en-US" sz="1050">
              <a:solidFill>
                <a:schemeClr val="dk1"/>
              </a:solidFill>
              <a:latin typeface="HG丸ｺﾞｼｯｸM-PRO" pitchFamily="50" charset="-128"/>
              <a:ea typeface="HG丸ｺﾞｼｯｸM-PRO" pitchFamily="50" charset="-128"/>
              <a:cs typeface="+mn-cs"/>
            </a:rPr>
            <a:t>（当パンフレットは当機構</a:t>
          </a:r>
          <a:r>
            <a:rPr lang="en-US" altLang="ja-JP" sz="1050">
              <a:solidFill>
                <a:schemeClr val="dk1"/>
              </a:solidFill>
              <a:latin typeface="HG丸ｺﾞｼｯｸM-PRO" pitchFamily="50" charset="-128"/>
              <a:ea typeface="HG丸ｺﾞｼｯｸM-PRO" pitchFamily="50" charset="-128"/>
              <a:cs typeface="+mn-cs"/>
            </a:rPr>
            <a:t>HP</a:t>
          </a:r>
          <a:r>
            <a:rPr lang="ja-JP" altLang="en-US" sz="1050">
              <a:solidFill>
                <a:schemeClr val="dk1"/>
              </a:solidFill>
              <a:latin typeface="HG丸ｺﾞｼｯｸM-PRO" pitchFamily="50" charset="-128"/>
              <a:ea typeface="HG丸ｺﾞｼｯｸM-PRO" pitchFamily="50" charset="-128"/>
              <a:cs typeface="+mn-cs"/>
            </a:rPr>
            <a:t>に掲載しております。）とともに必ずお読みいただきご確認ください。その後、</a:t>
          </a:r>
          <a:r>
            <a:rPr lang="ja-JP" altLang="en-US" sz="1050" u="sng">
              <a:solidFill>
                <a:schemeClr val="dk1"/>
              </a:solidFill>
              <a:latin typeface="HG丸ｺﾞｼｯｸM-PRO" pitchFamily="50" charset="-128"/>
              <a:ea typeface="HG丸ｺﾞｼｯｸM-PRO" pitchFamily="50" charset="-128"/>
              <a:cs typeface="+mn-cs"/>
            </a:rPr>
            <a:t>ご確認された方の氏名等をご記入いただきました</a:t>
          </a:r>
          <a:r>
            <a:rPr lang="en-US" altLang="ja-JP" sz="1050" b="1" u="sng">
              <a:solidFill>
                <a:schemeClr val="accent2"/>
              </a:solidFill>
              <a:latin typeface="HG丸ｺﾞｼｯｸM-PRO" pitchFamily="50" charset="-128"/>
              <a:ea typeface="HG丸ｺﾞｼｯｸM-PRO" pitchFamily="50" charset="-128"/>
              <a:cs typeface="+mn-cs"/>
            </a:rPr>
            <a:t>『</a:t>
          </a:r>
          <a:r>
            <a:rPr lang="ja-JP" altLang="en-US" sz="1050" b="1" u="sng">
              <a:solidFill>
                <a:schemeClr val="accent2"/>
              </a:solidFill>
              <a:latin typeface="HG丸ｺﾞｼｯｸM-PRO" pitchFamily="50" charset="-128"/>
              <a:ea typeface="HG丸ｺﾞｼｯｸM-PRO" pitchFamily="50" charset="-128"/>
              <a:cs typeface="+mn-cs"/>
            </a:rPr>
            <a:t>主な説明項目</a:t>
          </a:r>
          <a:r>
            <a:rPr lang="en-US" altLang="ja-JP" sz="1050" b="1" u="sng">
              <a:solidFill>
                <a:schemeClr val="accent2"/>
              </a:solidFill>
              <a:latin typeface="HG丸ｺﾞｼｯｸM-PRO" pitchFamily="50" charset="-128"/>
              <a:ea typeface="HG丸ｺﾞｼｯｸM-PRO" pitchFamily="50" charset="-128"/>
              <a:cs typeface="+mn-cs"/>
            </a:rPr>
            <a:t>』</a:t>
          </a:r>
          <a:r>
            <a:rPr lang="ja-JP" altLang="en-US" sz="1050" u="sng">
              <a:solidFill>
                <a:schemeClr val="dk1"/>
              </a:solidFill>
              <a:latin typeface="HG丸ｺﾞｼｯｸM-PRO" pitchFamily="50" charset="-128"/>
              <a:ea typeface="HG丸ｺﾞｼｯｸM-PRO" pitchFamily="50" charset="-128"/>
              <a:cs typeface="+mn-cs"/>
            </a:rPr>
            <a:t>を借入申込書とともにご提出いただきます。</a:t>
          </a:r>
          <a:endParaRPr kumimoji="1" lang="en-US" altLang="ja-JP" sz="1050" u="sng">
            <a:solidFill>
              <a:schemeClr val="dk1"/>
            </a:solidFill>
            <a:latin typeface="HG丸ｺﾞｼｯｸM-PRO" pitchFamily="50" charset="-128"/>
            <a:ea typeface="HG丸ｺﾞｼｯｸM-PRO" pitchFamily="50" charset="-128"/>
            <a:cs typeface="+mn-cs"/>
          </a:endParaRPr>
        </a:p>
        <a:p>
          <a:pPr algn="l"/>
          <a:r>
            <a:rPr kumimoji="1" lang="ja-JP" altLang="en-US" sz="1050">
              <a:solidFill>
                <a:schemeClr val="dk1"/>
              </a:solidFill>
              <a:latin typeface="HG丸ｺﾞｼｯｸM-PRO" pitchFamily="50" charset="-128"/>
              <a:ea typeface="HG丸ｺﾞｼｯｸM-PRO" pitchFamily="50" charset="-128"/>
              <a:cs typeface="+mn-cs"/>
            </a:rPr>
            <a:t>　なお、</a:t>
          </a:r>
          <a:r>
            <a:rPr kumimoji="1" lang="ja-JP" altLang="en-US" sz="1050" u="sng">
              <a:solidFill>
                <a:schemeClr val="dk1"/>
              </a:solidFill>
              <a:latin typeface="HG丸ｺﾞｼｯｸM-PRO" pitchFamily="50" charset="-128"/>
              <a:ea typeface="HG丸ｺﾞｼｯｸM-PRO" pitchFamily="50" charset="-128"/>
              <a:cs typeface="+mn-cs"/>
            </a:rPr>
            <a:t>融資相談時等、借入申込み前に</a:t>
          </a:r>
          <a:r>
            <a:rPr kumimoji="1" lang="en-US" altLang="ja-JP" sz="1050" b="1" u="sng">
              <a:solidFill>
                <a:schemeClr val="accent2"/>
              </a:solidFill>
              <a:latin typeface="HG丸ｺﾞｼｯｸM-PRO" pitchFamily="50" charset="-128"/>
              <a:ea typeface="HG丸ｺﾞｼｯｸM-PRO" pitchFamily="50" charset="-128"/>
              <a:cs typeface="+mn-cs"/>
            </a:rPr>
            <a:t>『</a:t>
          </a:r>
          <a:r>
            <a:rPr kumimoji="1" lang="ja-JP" altLang="en-US" sz="1050" b="1" u="sng">
              <a:solidFill>
                <a:schemeClr val="accent2"/>
              </a:solidFill>
              <a:latin typeface="HG丸ｺﾞｼｯｸM-PRO" pitchFamily="50" charset="-128"/>
              <a:ea typeface="HG丸ｺﾞｼｯｸM-PRO" pitchFamily="50" charset="-128"/>
              <a:cs typeface="+mn-cs"/>
            </a:rPr>
            <a:t>主な説明項目</a:t>
          </a:r>
          <a:r>
            <a:rPr kumimoji="1" lang="en-US" altLang="ja-JP" sz="1050" b="1" u="sng">
              <a:solidFill>
                <a:schemeClr val="accent2"/>
              </a:solidFill>
              <a:latin typeface="HG丸ｺﾞｼｯｸM-PRO" pitchFamily="50" charset="-128"/>
              <a:ea typeface="HG丸ｺﾞｼｯｸM-PRO" pitchFamily="50" charset="-128"/>
              <a:cs typeface="+mn-cs"/>
            </a:rPr>
            <a:t>』</a:t>
          </a:r>
          <a:r>
            <a:rPr kumimoji="1" lang="ja-JP" altLang="en-US" sz="1050" u="sng">
              <a:solidFill>
                <a:schemeClr val="dk1"/>
              </a:solidFill>
              <a:latin typeface="HG丸ｺﾞｼｯｸM-PRO" pitchFamily="50" charset="-128"/>
              <a:ea typeface="HG丸ｺﾞｼｯｸM-PRO" pitchFamily="50" charset="-128"/>
              <a:cs typeface="+mn-cs"/>
            </a:rPr>
            <a:t>についてご確認、ご提出いただきましたお客様につきましては、改めてのご提出は不要です。</a:t>
          </a:r>
          <a:r>
            <a:rPr kumimoji="1" lang="ja-JP" altLang="en-US" sz="1050">
              <a:solidFill>
                <a:schemeClr val="dk1"/>
              </a:solidFill>
              <a:latin typeface="HG丸ｺﾞｼｯｸM-PRO" pitchFamily="50" charset="-128"/>
              <a:ea typeface="HG丸ｺﾞｼｯｸM-PRO" pitchFamily="50" charset="-128"/>
              <a:cs typeface="+mn-cs"/>
            </a:rPr>
            <a:t>（借入申込書</a:t>
          </a:r>
          <a:r>
            <a:rPr kumimoji="1" lang="en-US" altLang="ja-JP" sz="1050">
              <a:solidFill>
                <a:schemeClr val="dk1"/>
              </a:solidFill>
              <a:latin typeface="HG丸ｺﾞｼｯｸM-PRO" pitchFamily="50" charset="-128"/>
              <a:ea typeface="HG丸ｺﾞｼｯｸM-PRO" pitchFamily="50" charset="-128"/>
              <a:cs typeface="+mn-cs"/>
            </a:rPr>
            <a:t>1</a:t>
          </a:r>
          <a:r>
            <a:rPr kumimoji="1" lang="ja-JP" altLang="en-US" sz="1050">
              <a:solidFill>
                <a:schemeClr val="dk1"/>
              </a:solidFill>
              <a:latin typeface="HG丸ｺﾞｼｯｸM-PRO" pitchFamily="50" charset="-128"/>
              <a:ea typeface="HG丸ｺﾞｼｯｸM-PRO" pitchFamily="50" charset="-128"/>
              <a:cs typeface="+mn-cs"/>
            </a:rPr>
            <a:t>枚目に当該事項につきましてチェックしていただく欄がございます。）</a:t>
          </a:r>
          <a:endParaRPr kumimoji="1" lang="en-US" altLang="ja-JP" sz="1050">
            <a:solidFill>
              <a:schemeClr val="dk1"/>
            </a:solidFill>
            <a:latin typeface="HG丸ｺﾞｼｯｸM-PRO" pitchFamily="50" charset="-128"/>
            <a:ea typeface="HG丸ｺﾞｼｯｸM-PRO" pitchFamily="50" charset="-128"/>
            <a:cs typeface="+mn-cs"/>
          </a:endParaRPr>
        </a:p>
        <a:p>
          <a:pPr algn="l"/>
          <a:r>
            <a:rPr kumimoji="1" lang="ja-JP" altLang="en-US" sz="1050">
              <a:solidFill>
                <a:schemeClr val="dk1"/>
              </a:solidFill>
              <a:latin typeface="HG丸ｺﾞｼｯｸM-PRO" pitchFamily="50" charset="-128"/>
              <a:ea typeface="HG丸ｺﾞｼｯｸM-PRO" pitchFamily="50" charset="-128"/>
              <a:cs typeface="+mn-cs"/>
            </a:rPr>
            <a:t>　ご不明な点や改めてご説明が必要な点がございましたらお手数ですがご連絡くださるようお願い申し上げます。</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114300</xdr:colOff>
          <xdr:row>47</xdr:row>
          <xdr:rowOff>30480</xdr:rowOff>
        </xdr:from>
        <xdr:to>
          <xdr:col>19</xdr:col>
          <xdr:colOff>22860</xdr:colOff>
          <xdr:row>47</xdr:row>
          <xdr:rowOff>297180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今次借入申込書提出時に確認し添付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47</xdr:row>
          <xdr:rowOff>30480</xdr:rowOff>
        </xdr:from>
        <xdr:to>
          <xdr:col>32</xdr:col>
          <xdr:colOff>30480</xdr:colOff>
          <xdr:row>47</xdr:row>
          <xdr:rowOff>304800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融資相談時等に確認し提出済</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30</xdr:col>
      <xdr:colOff>523875</xdr:colOff>
      <xdr:row>8</xdr:row>
      <xdr:rowOff>38100</xdr:rowOff>
    </xdr:from>
    <xdr:to>
      <xdr:col>30</xdr:col>
      <xdr:colOff>676275</xdr:colOff>
      <xdr:row>11</xdr:row>
      <xdr:rowOff>400050</xdr:rowOff>
    </xdr:to>
    <xdr:sp macro="" textlink="">
      <xdr:nvSpPr>
        <xdr:cNvPr id="2" name="右中かっこ 1"/>
        <xdr:cNvSpPr/>
      </xdr:nvSpPr>
      <xdr:spPr>
        <a:xfrm>
          <a:off x="9982200" y="1438275"/>
          <a:ext cx="152400" cy="13620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30</xdr:col>
      <xdr:colOff>533400</xdr:colOff>
      <xdr:row>16</xdr:row>
      <xdr:rowOff>76200</xdr:rowOff>
    </xdr:from>
    <xdr:to>
      <xdr:col>31</xdr:col>
      <xdr:colOff>0</xdr:colOff>
      <xdr:row>19</xdr:row>
      <xdr:rowOff>438150</xdr:rowOff>
    </xdr:to>
    <xdr:sp macro="" textlink="">
      <xdr:nvSpPr>
        <xdr:cNvPr id="3" name="右中かっこ 2"/>
        <xdr:cNvSpPr/>
      </xdr:nvSpPr>
      <xdr:spPr>
        <a:xfrm>
          <a:off x="9991725" y="4495800"/>
          <a:ext cx="152400" cy="13620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7"/>
  <sheetViews>
    <sheetView topLeftCell="A10" zoomScaleNormal="100" workbookViewId="0">
      <selection activeCell="B7" sqref="B7"/>
    </sheetView>
  </sheetViews>
  <sheetFormatPr defaultColWidth="9" defaultRowHeight="13.2"/>
  <cols>
    <col min="1" max="1" width="4.109375" style="50" customWidth="1"/>
    <col min="2" max="2" width="95.77734375" style="50" customWidth="1"/>
    <col min="3" max="16384" width="9" style="50"/>
  </cols>
  <sheetData>
    <row r="1" spans="2:2">
      <c r="B1" s="212">
        <v>43922</v>
      </c>
    </row>
    <row r="2" spans="2:2">
      <c r="B2" s="49"/>
    </row>
    <row r="3" spans="2:2" s="52" customFormat="1" ht="16.2">
      <c r="B3" s="51" t="s">
        <v>247</v>
      </c>
    </row>
    <row r="4" spans="2:2" s="52" customFormat="1" ht="16.2">
      <c r="B4" s="51"/>
    </row>
    <row r="6" spans="2:2" s="52" customFormat="1" ht="16.2">
      <c r="B6" s="53" t="s">
        <v>329</v>
      </c>
    </row>
    <row r="7" spans="2:2" s="52" customFormat="1" ht="2.4" customHeight="1">
      <c r="B7" s="53"/>
    </row>
    <row r="8" spans="2:2" ht="81.599999999999994" customHeight="1">
      <c r="B8" s="218" t="s">
        <v>306</v>
      </c>
    </row>
    <row r="10" spans="2:2" ht="16.2">
      <c r="B10" s="202" t="s">
        <v>253</v>
      </c>
    </row>
    <row r="11" spans="2:2" ht="195.6" customHeight="1"/>
    <row r="13" spans="2:2" ht="16.2">
      <c r="B13" s="55" t="s">
        <v>254</v>
      </c>
    </row>
    <row r="14" spans="2:2" ht="173.25" customHeight="1">
      <c r="B14" s="54" t="s">
        <v>303</v>
      </c>
    </row>
    <row r="16" spans="2:2" ht="16.2">
      <c r="B16" s="55" t="s">
        <v>246</v>
      </c>
    </row>
    <row r="26" spans="1:2" ht="25.5" customHeight="1"/>
    <row r="27" spans="1:2" ht="45" customHeight="1">
      <c r="A27" s="244" t="s">
        <v>305</v>
      </c>
      <c r="B27" s="244"/>
    </row>
  </sheetData>
  <mergeCells count="1">
    <mergeCell ref="A27:B27"/>
  </mergeCells>
  <phoneticPr fontId="16"/>
  <printOptions horizontalCentered="1"/>
  <pageMargins left="0.51181102362204722" right="0.51181102362204722" top="0.55118110236220474" bottom="0" header="0.31496062992125984" footer="0.31496062992125984"/>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1"/>
  <sheetViews>
    <sheetView tabSelected="1" zoomScaleNormal="100" zoomScaleSheetLayoutView="115" workbookViewId="0">
      <selection activeCell="A3" sqref="A3"/>
    </sheetView>
  </sheetViews>
  <sheetFormatPr defaultColWidth="9" defaultRowHeight="12"/>
  <cols>
    <col min="1" max="1" width="1.77734375" style="5" customWidth="1"/>
    <col min="2" max="2" width="9" style="5"/>
    <col min="3" max="3" width="8.44140625" style="5" bestFit="1" customWidth="1"/>
    <col min="4" max="33" width="2.109375" style="5" customWidth="1"/>
    <col min="34" max="34" width="3.21875" style="5" bestFit="1" customWidth="1"/>
    <col min="35" max="35" width="1.77734375" style="5" customWidth="1"/>
    <col min="36" max="16384" width="9" style="5"/>
  </cols>
  <sheetData>
    <row r="1" spans="1:35" ht="16.2">
      <c r="A1" s="261" t="s">
        <v>355</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row>
    <row r="2" spans="1:35">
      <c r="B2" s="256" t="s">
        <v>354</v>
      </c>
      <c r="C2" s="256"/>
      <c r="D2" s="256"/>
      <c r="E2" s="256"/>
      <c r="F2" s="256"/>
      <c r="G2" s="256"/>
      <c r="H2" s="256"/>
      <c r="I2" s="256"/>
      <c r="J2" s="256"/>
      <c r="K2" s="256"/>
      <c r="L2" s="256"/>
      <c r="M2" s="256"/>
      <c r="N2" s="256"/>
      <c r="O2" s="256"/>
      <c r="P2" s="256"/>
      <c r="Q2" s="256"/>
      <c r="R2" s="256"/>
      <c r="S2" s="256"/>
      <c r="T2" s="256"/>
      <c r="U2" s="256"/>
      <c r="V2" s="256"/>
      <c r="W2" s="256"/>
      <c r="X2" s="256"/>
      <c r="Y2" s="257"/>
      <c r="Z2" s="246" t="s">
        <v>333</v>
      </c>
      <c r="AA2" s="247"/>
      <c r="AB2" s="247"/>
      <c r="AC2" s="247"/>
      <c r="AD2" s="247"/>
      <c r="AE2" s="247"/>
      <c r="AF2" s="247"/>
      <c r="AG2" s="247"/>
      <c r="AH2" s="248"/>
    </row>
    <row r="3" spans="1:35" ht="18" customHeight="1">
      <c r="B3" s="256"/>
      <c r="C3" s="256"/>
      <c r="D3" s="256"/>
      <c r="E3" s="256"/>
      <c r="F3" s="256"/>
      <c r="G3" s="256"/>
      <c r="H3" s="256"/>
      <c r="I3" s="256"/>
      <c r="J3" s="256"/>
      <c r="K3" s="256"/>
      <c r="L3" s="256"/>
      <c r="M3" s="256"/>
      <c r="N3" s="256"/>
      <c r="O3" s="256"/>
      <c r="P3" s="256"/>
      <c r="Q3" s="256"/>
      <c r="R3" s="256"/>
      <c r="S3" s="256"/>
      <c r="T3" s="256"/>
      <c r="U3" s="256"/>
      <c r="V3" s="256"/>
      <c r="W3" s="256"/>
      <c r="X3" s="256"/>
      <c r="Y3" s="257"/>
      <c r="Z3" s="249"/>
      <c r="AA3" s="247"/>
      <c r="AB3" s="247"/>
      <c r="AC3" s="247"/>
      <c r="AD3" s="247"/>
      <c r="AE3" s="247"/>
      <c r="AF3" s="247"/>
      <c r="AG3" s="247"/>
      <c r="AH3" s="248"/>
      <c r="AI3" s="6"/>
    </row>
    <row r="4" spans="1:35" ht="16.8" customHeight="1">
      <c r="B4" s="245"/>
      <c r="C4" s="245"/>
      <c r="D4" s="245"/>
      <c r="E4" s="245"/>
      <c r="F4" s="245"/>
      <c r="G4" s="245"/>
      <c r="H4" s="245"/>
      <c r="I4" s="245"/>
      <c r="J4" s="245"/>
      <c r="K4" s="245"/>
      <c r="L4" s="245"/>
      <c r="M4" s="245"/>
      <c r="N4" s="245"/>
      <c r="O4" s="245"/>
      <c r="P4" s="233"/>
      <c r="Q4" s="233"/>
      <c r="R4" s="233"/>
      <c r="S4" s="233"/>
      <c r="T4" s="233"/>
      <c r="U4" s="233"/>
      <c r="V4" s="233"/>
      <c r="W4" s="232"/>
      <c r="X4" s="232"/>
      <c r="Y4" s="232"/>
      <c r="Z4" s="250"/>
      <c r="AA4" s="251"/>
      <c r="AB4" s="251"/>
      <c r="AC4" s="251"/>
      <c r="AD4" s="251"/>
      <c r="AE4" s="251"/>
      <c r="AF4" s="251"/>
      <c r="AG4" s="251"/>
      <c r="AH4" s="252"/>
      <c r="AI4" s="6"/>
    </row>
    <row r="5" spans="1:35" ht="18" customHeight="1">
      <c r="B5" s="5" t="s">
        <v>334</v>
      </c>
      <c r="O5" s="214"/>
      <c r="P5" s="233"/>
      <c r="Q5" s="233"/>
      <c r="R5" s="233"/>
      <c r="S5" s="233"/>
      <c r="T5" s="233"/>
      <c r="U5" s="233"/>
      <c r="V5" s="233"/>
      <c r="W5" s="232"/>
      <c r="X5" s="232"/>
      <c r="Y5" s="232"/>
      <c r="Z5" s="250"/>
      <c r="AA5" s="251"/>
      <c r="AB5" s="251"/>
      <c r="AC5" s="251"/>
      <c r="AD5" s="251"/>
      <c r="AE5" s="251"/>
      <c r="AF5" s="251"/>
      <c r="AG5" s="251"/>
      <c r="AH5" s="252"/>
      <c r="AI5" s="6"/>
    </row>
    <row r="6" spans="1:35" ht="18" customHeight="1">
      <c r="O6" s="214"/>
      <c r="P6" s="233"/>
      <c r="Q6" s="233"/>
      <c r="R6" s="233"/>
      <c r="S6" s="233"/>
      <c r="T6" s="233"/>
      <c r="U6" s="233"/>
      <c r="V6" s="233"/>
      <c r="W6" s="232"/>
      <c r="X6" s="232"/>
      <c r="Y6" s="232"/>
      <c r="Z6" s="250"/>
      <c r="AA6" s="251"/>
      <c r="AB6" s="251"/>
      <c r="AC6" s="251"/>
      <c r="AD6" s="251"/>
      <c r="AE6" s="251"/>
      <c r="AF6" s="251"/>
      <c r="AG6" s="251"/>
      <c r="AH6" s="252"/>
      <c r="AI6" s="6"/>
    </row>
    <row r="7" spans="1:35" ht="18" customHeight="1">
      <c r="B7" s="4" t="s">
        <v>61</v>
      </c>
      <c r="C7" s="19"/>
      <c r="D7" s="19"/>
      <c r="E7" s="19"/>
      <c r="F7" s="19"/>
      <c r="G7" s="19"/>
      <c r="H7" s="19"/>
      <c r="I7" s="19"/>
      <c r="J7" s="19"/>
      <c r="K7" s="19"/>
      <c r="L7" s="19"/>
      <c r="M7" s="19"/>
      <c r="N7" s="19"/>
      <c r="O7" s="201"/>
      <c r="P7" s="234"/>
      <c r="Q7" s="234"/>
      <c r="R7" s="234"/>
      <c r="S7" s="234"/>
      <c r="T7" s="234"/>
      <c r="U7" s="234"/>
      <c r="V7" s="234"/>
      <c r="W7" s="231"/>
      <c r="X7" s="231"/>
      <c r="Y7" s="231"/>
      <c r="Z7" s="253"/>
      <c r="AA7" s="254"/>
      <c r="AB7" s="254"/>
      <c r="AC7" s="254"/>
      <c r="AD7" s="254"/>
      <c r="AE7" s="254"/>
      <c r="AF7" s="254"/>
      <c r="AG7" s="254"/>
      <c r="AH7" s="255"/>
      <c r="AI7" s="6"/>
    </row>
    <row r="8" spans="1:35" ht="14.25" customHeight="1">
      <c r="B8" s="263" t="s">
        <v>0</v>
      </c>
      <c r="C8" s="264"/>
      <c r="D8" s="20" t="s">
        <v>19</v>
      </c>
      <c r="E8" s="349"/>
      <c r="F8" s="349"/>
      <c r="G8" s="349"/>
      <c r="H8" s="8" t="s">
        <v>62</v>
      </c>
      <c r="I8" s="349"/>
      <c r="J8" s="349"/>
      <c r="K8" s="349"/>
      <c r="L8" s="349"/>
      <c r="M8" s="8"/>
      <c r="N8" s="8"/>
      <c r="O8" s="8"/>
      <c r="P8" s="203"/>
      <c r="Q8" s="203"/>
      <c r="R8" s="203"/>
      <c r="S8" s="421" t="s">
        <v>16</v>
      </c>
      <c r="T8" s="422"/>
      <c r="U8" s="423"/>
      <c r="V8" s="424"/>
      <c r="W8" s="425"/>
      <c r="X8" s="425"/>
      <c r="Y8" s="425"/>
      <c r="Z8" s="204" t="s">
        <v>28</v>
      </c>
      <c r="AA8" s="430"/>
      <c r="AB8" s="430"/>
      <c r="AC8" s="430"/>
      <c r="AD8" s="204" t="s">
        <v>27</v>
      </c>
      <c r="AE8" s="430"/>
      <c r="AF8" s="425"/>
      <c r="AG8" s="425"/>
      <c r="AH8" s="431"/>
      <c r="AI8" s="7"/>
    </row>
    <row r="9" spans="1:35" ht="15" customHeight="1">
      <c r="B9" s="265"/>
      <c r="C9" s="266"/>
      <c r="D9" s="436" t="s">
        <v>320</v>
      </c>
      <c r="E9" s="407"/>
      <c r="F9" s="407"/>
      <c r="G9" s="407"/>
      <c r="H9" s="274"/>
      <c r="I9" s="274"/>
      <c r="J9" s="437"/>
      <c r="K9" s="274"/>
      <c r="L9" s="274"/>
      <c r="M9" s="274"/>
      <c r="N9" s="274"/>
      <c r="O9" s="274"/>
      <c r="P9" s="274"/>
      <c r="Q9" s="274"/>
      <c r="R9" s="274"/>
      <c r="S9" s="274"/>
      <c r="T9" s="274"/>
      <c r="U9" s="274"/>
      <c r="V9" s="274"/>
      <c r="W9" s="274"/>
      <c r="X9" s="274"/>
      <c r="Y9" s="274"/>
      <c r="Z9" s="274"/>
      <c r="AA9" s="274"/>
      <c r="AB9" s="274"/>
      <c r="AC9" s="274"/>
      <c r="AD9" s="274"/>
      <c r="AE9" s="274"/>
      <c r="AF9" s="274"/>
      <c r="AG9" s="274"/>
      <c r="AH9" s="275"/>
      <c r="AI9" s="3"/>
    </row>
    <row r="10" spans="1:35" ht="29.4" customHeight="1">
      <c r="B10" s="280"/>
      <c r="C10" s="281"/>
      <c r="D10" s="432"/>
      <c r="E10" s="433"/>
      <c r="F10" s="433"/>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4"/>
      <c r="AI10" s="3"/>
    </row>
    <row r="11" spans="1:35" ht="15" customHeight="1">
      <c r="B11" s="263" t="s">
        <v>1</v>
      </c>
      <c r="C11" s="264"/>
      <c r="D11" s="436" t="s">
        <v>325</v>
      </c>
      <c r="E11" s="407"/>
      <c r="F11" s="407"/>
      <c r="G11" s="407"/>
      <c r="H11" s="274"/>
      <c r="I11" s="274"/>
      <c r="J11" s="437"/>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5"/>
      <c r="AI11" s="3"/>
    </row>
    <row r="12" spans="1:35" ht="12" customHeight="1">
      <c r="B12" s="265"/>
      <c r="C12" s="266"/>
      <c r="D12" s="438"/>
      <c r="E12" s="439"/>
      <c r="F12" s="439"/>
      <c r="G12" s="439"/>
      <c r="H12" s="439"/>
      <c r="I12" s="439"/>
      <c r="J12" s="439"/>
      <c r="K12" s="439"/>
      <c r="L12" s="439"/>
      <c r="M12" s="439"/>
      <c r="N12" s="439"/>
      <c r="O12" s="439"/>
      <c r="P12" s="439"/>
      <c r="Q12" s="439"/>
      <c r="R12" s="439"/>
      <c r="S12" s="439"/>
      <c r="T12" s="439"/>
      <c r="U12" s="439"/>
      <c r="V12" s="439"/>
      <c r="W12" s="439"/>
      <c r="X12" s="439"/>
      <c r="Y12" s="439"/>
      <c r="Z12" s="439"/>
      <c r="AA12" s="439"/>
      <c r="AB12" s="439"/>
      <c r="AC12" s="439"/>
      <c r="AD12" s="439"/>
      <c r="AE12" s="214"/>
      <c r="AF12" s="214"/>
      <c r="AG12" s="214"/>
      <c r="AH12" s="14"/>
      <c r="AI12" s="3"/>
    </row>
    <row r="13" spans="1:35" ht="12" customHeight="1">
      <c r="B13" s="265"/>
      <c r="C13" s="266"/>
      <c r="D13" s="440"/>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20" t="s">
        <v>326</v>
      </c>
      <c r="AF13" s="297"/>
      <c r="AG13" s="298"/>
      <c r="AH13" s="14"/>
      <c r="AI13" s="3"/>
    </row>
    <row r="14" spans="1:35" ht="12" customHeight="1">
      <c r="B14" s="267"/>
      <c r="C14" s="268"/>
      <c r="D14" s="442"/>
      <c r="E14" s="443"/>
      <c r="F14" s="443"/>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228"/>
      <c r="AF14" s="228"/>
      <c r="AG14" s="228"/>
      <c r="AH14" s="14"/>
      <c r="AI14" s="214"/>
    </row>
    <row r="15" spans="1:35" ht="24.75" customHeight="1">
      <c r="B15" s="426" t="s">
        <v>330</v>
      </c>
      <c r="C15" s="427"/>
      <c r="D15" s="18"/>
      <c r="E15" s="17"/>
      <c r="F15" s="17"/>
      <c r="G15" s="428"/>
      <c r="H15" s="428"/>
      <c r="I15" s="428"/>
      <c r="J15" s="428"/>
      <c r="K15" s="428"/>
      <c r="L15" s="17"/>
      <c r="M15" s="429"/>
      <c r="N15" s="429"/>
      <c r="O15" s="17" t="s">
        <v>29</v>
      </c>
      <c r="P15" s="429"/>
      <c r="Q15" s="429"/>
      <c r="R15" s="17" t="s">
        <v>60</v>
      </c>
      <c r="S15" s="429"/>
      <c r="T15" s="429"/>
      <c r="U15" s="17" t="s">
        <v>63</v>
      </c>
      <c r="V15" s="17"/>
      <c r="W15" s="17"/>
      <c r="X15" s="435" t="s">
        <v>331</v>
      </c>
      <c r="Y15" s="435"/>
      <c r="Z15" s="435"/>
      <c r="AA15" s="435"/>
      <c r="AB15" s="435"/>
      <c r="AC15" s="435"/>
      <c r="AD15" s="435"/>
      <c r="AE15" s="17"/>
      <c r="AF15" s="21"/>
      <c r="AG15" s="21"/>
      <c r="AH15" s="22"/>
      <c r="AI15" s="3"/>
    </row>
    <row r="16" spans="1:35" ht="15" customHeight="1">
      <c r="B16" s="307" t="s">
        <v>323</v>
      </c>
      <c r="C16" s="391"/>
      <c r="D16" s="436" t="s">
        <v>325</v>
      </c>
      <c r="E16" s="407"/>
      <c r="F16" s="407"/>
      <c r="G16" s="407"/>
      <c r="H16" s="274"/>
      <c r="I16" s="274"/>
      <c r="J16" s="437"/>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5"/>
      <c r="AI16" s="3"/>
    </row>
    <row r="17" spans="2:35" ht="12" customHeight="1">
      <c r="B17" s="392"/>
      <c r="C17" s="393"/>
      <c r="D17" s="416"/>
      <c r="E17" s="417"/>
      <c r="F17" s="417"/>
      <c r="G17" s="417"/>
      <c r="H17" s="417"/>
      <c r="I17" s="417"/>
      <c r="J17" s="417"/>
      <c r="K17" s="417"/>
      <c r="L17" s="417"/>
      <c r="M17" s="417"/>
      <c r="N17" s="417"/>
      <c r="O17" s="417"/>
      <c r="P17" s="417"/>
      <c r="Q17" s="417"/>
      <c r="R17" s="417"/>
      <c r="S17" s="417"/>
      <c r="T17" s="417"/>
      <c r="U17" s="417"/>
      <c r="V17" s="417"/>
      <c r="W17" s="417"/>
      <c r="X17" s="417"/>
      <c r="Y17" s="417"/>
      <c r="Z17" s="417"/>
      <c r="AA17" s="417"/>
      <c r="AB17" s="417"/>
      <c r="AC17" s="417"/>
      <c r="AD17" s="417"/>
      <c r="AE17" s="12"/>
      <c r="AF17" s="12"/>
      <c r="AG17" s="12"/>
      <c r="AH17" s="13"/>
      <c r="AI17" s="3"/>
    </row>
    <row r="18" spans="2:35" ht="12" customHeight="1">
      <c r="B18" s="394"/>
      <c r="C18" s="395"/>
      <c r="D18" s="418"/>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20" t="s">
        <v>327</v>
      </c>
      <c r="AF18" s="297"/>
      <c r="AG18" s="298"/>
      <c r="AH18" s="14"/>
      <c r="AI18" s="3"/>
    </row>
    <row r="19" spans="2:35" ht="14.25" customHeight="1">
      <c r="B19" s="396"/>
      <c r="C19" s="397"/>
      <c r="D19" s="15" t="s">
        <v>18</v>
      </c>
      <c r="E19" s="15"/>
      <c r="F19" s="15"/>
      <c r="G19" s="15"/>
      <c r="H19" s="15"/>
      <c r="I19" s="15"/>
      <c r="J19" s="15"/>
      <c r="K19" s="355"/>
      <c r="L19" s="355"/>
      <c r="M19" s="355"/>
      <c r="N19" s="355"/>
      <c r="O19" s="355"/>
      <c r="P19" s="355"/>
      <c r="Q19" s="15"/>
      <c r="R19" s="351"/>
      <c r="S19" s="351"/>
      <c r="T19" s="15" t="s">
        <v>13</v>
      </c>
      <c r="U19" s="351"/>
      <c r="V19" s="351"/>
      <c r="W19" s="15" t="s">
        <v>14</v>
      </c>
      <c r="X19" s="351"/>
      <c r="Y19" s="351"/>
      <c r="Z19" s="15" t="s">
        <v>63</v>
      </c>
      <c r="AA19" s="15" t="s">
        <v>17</v>
      </c>
      <c r="AB19" s="15" t="s">
        <v>64</v>
      </c>
      <c r="AC19" s="352"/>
      <c r="AD19" s="352"/>
      <c r="AE19" s="15" t="s">
        <v>20</v>
      </c>
      <c r="AF19" s="15" t="s">
        <v>27</v>
      </c>
      <c r="AG19" s="15"/>
      <c r="AH19" s="16"/>
      <c r="AI19" s="3"/>
    </row>
    <row r="20" spans="2:35" ht="14.25" customHeight="1">
      <c r="B20" s="276" t="s">
        <v>332</v>
      </c>
      <c r="C20" s="398"/>
      <c r="D20" s="24"/>
      <c r="E20" s="25"/>
      <c r="F20" s="25"/>
      <c r="G20" s="25"/>
      <c r="H20" s="25"/>
      <c r="I20" s="25"/>
      <c r="J20" s="25"/>
      <c r="K20" s="399"/>
      <c r="L20" s="399"/>
      <c r="M20" s="399"/>
      <c r="N20" s="399"/>
      <c r="O20" s="399"/>
      <c r="P20" s="399"/>
      <c r="Q20" s="25"/>
      <c r="R20" s="400"/>
      <c r="S20" s="400"/>
      <c r="T20" s="25" t="s">
        <v>13</v>
      </c>
      <c r="U20" s="400"/>
      <c r="V20" s="400"/>
      <c r="W20" s="25" t="s">
        <v>14</v>
      </c>
      <c r="X20" s="400"/>
      <c r="Y20" s="400"/>
      <c r="Z20" s="25" t="s">
        <v>63</v>
      </c>
      <c r="AA20" s="25"/>
      <c r="AB20" s="25"/>
      <c r="AC20" s="9"/>
      <c r="AD20" s="9"/>
      <c r="AE20" s="25"/>
      <c r="AF20" s="25"/>
      <c r="AG20" s="25"/>
      <c r="AH20" s="26"/>
      <c r="AI20" s="3"/>
    </row>
    <row r="21" spans="2:35" s="229" customFormat="1" ht="10.050000000000001" customHeight="1">
      <c r="B21" s="389" t="s">
        <v>324</v>
      </c>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row>
    <row r="22" spans="2:35" ht="15" customHeight="1">
      <c r="B22" s="1" t="s">
        <v>21</v>
      </c>
      <c r="C22" s="214"/>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row>
    <row r="23" spans="2:35" ht="22.8" customHeight="1">
      <c r="B23" s="259" t="s">
        <v>335</v>
      </c>
      <c r="C23" s="260"/>
      <c r="D23" s="258" t="s">
        <v>71</v>
      </c>
      <c r="E23" s="258"/>
      <c r="F23" s="258"/>
      <c r="G23" s="258"/>
      <c r="H23" s="258"/>
      <c r="I23" s="258"/>
      <c r="J23" s="258"/>
      <c r="K23" s="258"/>
      <c r="L23" s="258"/>
      <c r="M23" s="258"/>
      <c r="N23" s="258"/>
      <c r="O23" s="258"/>
      <c r="P23" s="258"/>
      <c r="Q23" s="214"/>
      <c r="R23" s="214"/>
      <c r="S23" s="214"/>
      <c r="T23" s="214"/>
      <c r="U23" s="214"/>
      <c r="V23" s="214"/>
      <c r="W23" s="214"/>
      <c r="X23" s="214"/>
      <c r="Y23" s="214"/>
      <c r="Z23" s="214"/>
      <c r="AA23" s="214"/>
      <c r="AB23" s="214"/>
      <c r="AC23" s="214"/>
      <c r="AD23" s="214"/>
      <c r="AE23" s="214"/>
      <c r="AF23" s="214"/>
      <c r="AG23" s="214"/>
      <c r="AH23" s="22"/>
    </row>
    <row r="24" spans="2:35" ht="20.100000000000001" customHeight="1">
      <c r="B24" s="409" t="s">
        <v>65</v>
      </c>
      <c r="C24" s="215" t="s">
        <v>2</v>
      </c>
      <c r="D24" s="412"/>
      <c r="E24" s="413"/>
      <c r="F24" s="413"/>
      <c r="G24" s="413"/>
      <c r="H24" s="413"/>
      <c r="I24" s="413"/>
      <c r="J24" s="413"/>
      <c r="K24" s="413"/>
      <c r="L24" s="413"/>
      <c r="M24" s="413"/>
      <c r="N24" s="413"/>
      <c r="O24" s="413"/>
      <c r="P24" s="413"/>
      <c r="Q24" s="407" t="s">
        <v>66</v>
      </c>
      <c r="R24" s="407"/>
      <c r="S24" s="408"/>
      <c r="T24" s="376" t="s">
        <v>251</v>
      </c>
      <c r="U24" s="377"/>
      <c r="V24" s="377"/>
      <c r="W24" s="377"/>
      <c r="X24" s="377"/>
      <c r="Y24" s="377"/>
      <c r="Z24" s="378"/>
      <c r="AA24" s="382"/>
      <c r="AB24" s="383"/>
      <c r="AC24" s="383"/>
      <c r="AD24" s="311" t="s">
        <v>29</v>
      </c>
      <c r="AE24" s="383"/>
      <c r="AF24" s="383"/>
      <c r="AG24" s="383"/>
      <c r="AH24" s="387" t="s">
        <v>31</v>
      </c>
      <c r="AI24" s="3"/>
    </row>
    <row r="25" spans="2:35" ht="10.199999999999999" customHeight="1">
      <c r="B25" s="410"/>
      <c r="C25" s="414" t="s">
        <v>3</v>
      </c>
      <c r="D25" s="191"/>
      <c r="E25" s="191"/>
      <c r="F25" s="191"/>
      <c r="G25" s="191"/>
      <c r="H25" s="191"/>
      <c r="I25" s="191"/>
      <c r="J25" s="191"/>
      <c r="K25" s="191"/>
      <c r="L25" s="191"/>
      <c r="M25" s="191"/>
      <c r="N25" s="191"/>
      <c r="O25" s="191"/>
      <c r="P25" s="191"/>
      <c r="Q25" s="372" t="s">
        <v>66</v>
      </c>
      <c r="R25" s="372"/>
      <c r="S25" s="373"/>
      <c r="T25" s="379"/>
      <c r="U25" s="380"/>
      <c r="V25" s="380"/>
      <c r="W25" s="380"/>
      <c r="X25" s="380"/>
      <c r="Y25" s="380"/>
      <c r="Z25" s="381"/>
      <c r="AA25" s="384"/>
      <c r="AB25" s="385"/>
      <c r="AC25" s="385"/>
      <c r="AD25" s="386"/>
      <c r="AE25" s="385"/>
      <c r="AF25" s="385"/>
      <c r="AG25" s="385"/>
      <c r="AH25" s="388"/>
      <c r="AI25" s="189"/>
    </row>
    <row r="26" spans="2:35" ht="10.199999999999999" customHeight="1">
      <c r="B26" s="411"/>
      <c r="C26" s="415"/>
      <c r="D26" s="406"/>
      <c r="E26" s="406"/>
      <c r="F26" s="406"/>
      <c r="G26" s="406"/>
      <c r="H26" s="406"/>
      <c r="I26" s="406"/>
      <c r="J26" s="406"/>
      <c r="K26" s="406"/>
      <c r="L26" s="406"/>
      <c r="M26" s="406"/>
      <c r="N26" s="406"/>
      <c r="O26" s="406"/>
      <c r="P26" s="406"/>
      <c r="Q26" s="374"/>
      <c r="R26" s="374"/>
      <c r="S26" s="375"/>
      <c r="T26" s="198" t="s">
        <v>252</v>
      </c>
      <c r="U26" s="192"/>
      <c r="V26" s="192"/>
      <c r="W26" s="192"/>
      <c r="X26" s="192"/>
      <c r="Y26" s="192"/>
      <c r="Z26" s="193"/>
      <c r="AA26" s="195"/>
      <c r="AB26" s="196"/>
      <c r="AC26" s="196"/>
      <c r="AD26" s="197"/>
      <c r="AE26" s="196"/>
      <c r="AF26" s="196"/>
      <c r="AG26" s="196"/>
      <c r="AH26" s="194"/>
      <c r="AI26" s="3"/>
    </row>
    <row r="27" spans="2:35" ht="20.100000000000001" customHeight="1">
      <c r="B27" s="401" t="s">
        <v>313</v>
      </c>
      <c r="C27" s="215" t="s">
        <v>2</v>
      </c>
      <c r="D27" s="403"/>
      <c r="E27" s="403"/>
      <c r="F27" s="403"/>
      <c r="G27" s="23" t="s">
        <v>280</v>
      </c>
      <c r="H27" s="23"/>
      <c r="I27" s="23"/>
      <c r="J27" s="23"/>
      <c r="K27" s="23"/>
      <c r="L27" s="23"/>
      <c r="M27" s="23"/>
      <c r="N27" s="403"/>
      <c r="O27" s="403"/>
      <c r="P27" s="403"/>
      <c r="Q27" s="404" t="s">
        <v>321</v>
      </c>
      <c r="R27" s="404"/>
      <c r="S27" s="405"/>
      <c r="T27" s="369" t="s">
        <v>67</v>
      </c>
      <c r="U27" s="370"/>
      <c r="V27" s="370"/>
      <c r="W27" s="370"/>
      <c r="X27" s="370"/>
      <c r="Y27" s="370"/>
      <c r="Z27" s="371"/>
      <c r="AA27" s="353"/>
      <c r="AB27" s="354"/>
      <c r="AC27" s="354"/>
      <c r="AD27" s="27" t="s">
        <v>29</v>
      </c>
      <c r="AE27" s="356"/>
      <c r="AF27" s="357"/>
      <c r="AG27" s="357"/>
      <c r="AH27" s="360" t="s">
        <v>32</v>
      </c>
      <c r="AI27" s="3"/>
    </row>
    <row r="28" spans="2:35" ht="20.100000000000001" customHeight="1">
      <c r="B28" s="402"/>
      <c r="C28" s="216" t="s">
        <v>3</v>
      </c>
      <c r="D28" s="359"/>
      <c r="E28" s="359"/>
      <c r="F28" s="359"/>
      <c r="G28" s="19" t="s">
        <v>281</v>
      </c>
      <c r="H28" s="19"/>
      <c r="I28" s="19"/>
      <c r="J28" s="19"/>
      <c r="K28" s="19"/>
      <c r="L28" s="19"/>
      <c r="M28" s="19"/>
      <c r="N28" s="359"/>
      <c r="O28" s="359"/>
      <c r="P28" s="359"/>
      <c r="Q28" s="362" t="s">
        <v>321</v>
      </c>
      <c r="R28" s="362"/>
      <c r="S28" s="363"/>
      <c r="T28" s="364" t="s">
        <v>68</v>
      </c>
      <c r="U28" s="365"/>
      <c r="V28" s="365"/>
      <c r="W28" s="365"/>
      <c r="X28" s="365"/>
      <c r="Y28" s="365"/>
      <c r="Z28" s="366"/>
      <c r="AA28" s="367"/>
      <c r="AB28" s="368"/>
      <c r="AC28" s="368"/>
      <c r="AD28" s="28" t="s">
        <v>31</v>
      </c>
      <c r="AE28" s="358"/>
      <c r="AF28" s="359"/>
      <c r="AG28" s="359"/>
      <c r="AH28" s="361"/>
      <c r="AI28" s="3"/>
    </row>
    <row r="29" spans="2:35" ht="20.100000000000001" customHeight="1">
      <c r="B29" s="307" t="s">
        <v>4</v>
      </c>
      <c r="C29" s="308"/>
      <c r="D29" s="263" t="s">
        <v>286</v>
      </c>
      <c r="E29" s="311"/>
      <c r="F29" s="311"/>
      <c r="G29" s="311"/>
      <c r="H29" s="311"/>
      <c r="I29" s="311"/>
      <c r="J29" s="311"/>
      <c r="K29" s="311"/>
      <c r="L29" s="311"/>
      <c r="M29" s="311"/>
      <c r="N29" s="263" t="s">
        <v>33</v>
      </c>
      <c r="O29" s="311"/>
      <c r="P29" s="311"/>
      <c r="Q29" s="311"/>
      <c r="R29" s="311"/>
      <c r="S29" s="311"/>
      <c r="T29" s="311"/>
      <c r="U29" s="264"/>
      <c r="V29" s="313"/>
      <c r="W29" s="314"/>
      <c r="X29" s="314"/>
      <c r="Y29" s="314"/>
      <c r="Z29" s="314"/>
      <c r="AA29" s="314"/>
      <c r="AB29" s="314"/>
      <c r="AC29" s="314"/>
      <c r="AD29" s="314"/>
      <c r="AE29" s="314"/>
      <c r="AF29" s="314"/>
      <c r="AG29" s="314"/>
      <c r="AH29" s="315"/>
      <c r="AI29" s="3"/>
    </row>
    <row r="30" spans="2:35" ht="20.100000000000001" customHeight="1">
      <c r="B30" s="309"/>
      <c r="C30" s="310"/>
      <c r="D30" s="280"/>
      <c r="E30" s="312"/>
      <c r="F30" s="312"/>
      <c r="G30" s="312"/>
      <c r="H30" s="312"/>
      <c r="I30" s="312"/>
      <c r="J30" s="312"/>
      <c r="K30" s="312"/>
      <c r="L30" s="312"/>
      <c r="M30" s="312"/>
      <c r="N30" s="280" t="s">
        <v>34</v>
      </c>
      <c r="O30" s="312"/>
      <c r="P30" s="312"/>
      <c r="Q30" s="312"/>
      <c r="R30" s="312"/>
      <c r="S30" s="312"/>
      <c r="T30" s="312"/>
      <c r="U30" s="281"/>
      <c r="V30" s="316"/>
      <c r="W30" s="317"/>
      <c r="X30" s="317"/>
      <c r="Y30" s="317"/>
      <c r="Z30" s="317"/>
      <c r="AA30" s="317"/>
      <c r="AB30" s="317"/>
      <c r="AC30" s="317"/>
      <c r="AD30" s="317"/>
      <c r="AE30" s="317"/>
      <c r="AF30" s="317"/>
      <c r="AG30" s="317"/>
      <c r="AH30" s="318"/>
      <c r="AI30" s="3"/>
    </row>
    <row r="31" spans="2:35" ht="28.95" customHeight="1">
      <c r="B31" s="299" t="s">
        <v>282</v>
      </c>
      <c r="C31" s="300"/>
      <c r="D31" s="326"/>
      <c r="E31" s="327"/>
      <c r="F31" s="327"/>
      <c r="G31" s="327"/>
      <c r="H31" s="327"/>
      <c r="I31" s="327"/>
      <c r="J31" s="327"/>
      <c r="K31" s="327"/>
      <c r="L31" s="327"/>
      <c r="M31" s="327"/>
      <c r="N31" s="327"/>
      <c r="O31" s="327"/>
      <c r="P31" s="327"/>
      <c r="Q31" s="327"/>
      <c r="R31" s="327"/>
      <c r="S31" s="327"/>
      <c r="T31" s="327"/>
      <c r="U31" s="327"/>
      <c r="V31" s="327"/>
      <c r="W31" s="328"/>
      <c r="X31" s="328"/>
      <c r="Y31" s="328"/>
      <c r="Z31" s="328"/>
      <c r="AA31" s="328"/>
      <c r="AB31" s="328"/>
      <c r="AC31" s="328"/>
      <c r="AD31" s="328"/>
      <c r="AE31" s="328"/>
      <c r="AF31" s="328"/>
      <c r="AG31" s="328"/>
      <c r="AH31" s="329"/>
    </row>
    <row r="32" spans="2:35" ht="20.100000000000001" customHeight="1">
      <c r="B32" s="319" t="s">
        <v>5</v>
      </c>
      <c r="C32" s="320"/>
      <c r="D32" s="269"/>
      <c r="E32" s="270"/>
      <c r="F32" s="270"/>
      <c r="G32" s="270"/>
      <c r="H32" s="270"/>
      <c r="I32" s="270"/>
      <c r="J32" s="270"/>
      <c r="K32" s="270"/>
      <c r="L32" s="270"/>
      <c r="M32" s="270"/>
      <c r="N32" s="270"/>
      <c r="O32" s="321" t="s">
        <v>35</v>
      </c>
      <c r="P32" s="322"/>
      <c r="Q32" s="322"/>
      <c r="R32" s="322"/>
      <c r="S32" s="322"/>
      <c r="T32" s="323"/>
      <c r="U32" s="323"/>
      <c r="V32" s="213" t="s">
        <v>36</v>
      </c>
      <c r="W32" s="273" t="s">
        <v>37</v>
      </c>
      <c r="X32" s="273"/>
      <c r="Y32" s="273"/>
      <c r="Z32" s="273"/>
      <c r="AA32" s="273"/>
      <c r="AB32" s="273"/>
      <c r="AC32" s="273"/>
      <c r="AD32" s="273"/>
      <c r="AE32" s="274"/>
      <c r="AF32" s="274"/>
      <c r="AG32" s="274"/>
      <c r="AH32" s="275"/>
    </row>
    <row r="33" spans="2:41" ht="20.100000000000001" customHeight="1">
      <c r="B33" s="324" t="s">
        <v>34</v>
      </c>
      <c r="C33" s="325"/>
      <c r="D33" s="271"/>
      <c r="E33" s="272"/>
      <c r="F33" s="272"/>
      <c r="G33" s="272"/>
      <c r="H33" s="272"/>
      <c r="I33" s="272"/>
      <c r="J33" s="272"/>
      <c r="K33" s="272"/>
      <c r="L33" s="272"/>
      <c r="M33" s="272"/>
      <c r="N33" s="272"/>
      <c r="O33" s="276" t="s">
        <v>38</v>
      </c>
      <c r="P33" s="277"/>
      <c r="Q33" s="277"/>
      <c r="R33" s="277"/>
      <c r="S33" s="277"/>
      <c r="T33" s="277"/>
      <c r="U33" s="277"/>
      <c r="V33" s="277"/>
      <c r="W33" s="277"/>
      <c r="X33" s="277"/>
      <c r="Y33" s="277"/>
      <c r="Z33" s="277"/>
      <c r="AA33" s="277"/>
      <c r="AB33" s="277"/>
      <c r="AC33" s="277"/>
      <c r="AD33" s="277"/>
      <c r="AE33" s="278"/>
      <c r="AF33" s="278"/>
      <c r="AG33" s="278"/>
      <c r="AH33" s="279"/>
    </row>
    <row r="34" spans="2:41" ht="20.100000000000001" customHeight="1">
      <c r="B34" s="336" t="s">
        <v>6</v>
      </c>
      <c r="C34" s="336"/>
      <c r="D34" s="337" t="s">
        <v>7</v>
      </c>
      <c r="E34" s="337"/>
      <c r="F34" s="337"/>
      <c r="G34" s="337"/>
      <c r="H34" s="337"/>
      <c r="I34" s="337"/>
      <c r="J34" s="337"/>
      <c r="K34" s="337"/>
      <c r="L34" s="337"/>
      <c r="M34" s="337"/>
      <c r="N34" s="337"/>
      <c r="O34" s="337"/>
      <c r="P34" s="337"/>
      <c r="Q34" s="337"/>
      <c r="R34" s="337"/>
      <c r="S34" s="337"/>
      <c r="T34" s="337" t="s">
        <v>8</v>
      </c>
      <c r="U34" s="337"/>
      <c r="V34" s="337"/>
      <c r="W34" s="337"/>
      <c r="X34" s="337"/>
      <c r="Y34" s="337"/>
      <c r="Z34" s="337"/>
      <c r="AA34" s="337"/>
      <c r="AB34" s="337"/>
      <c r="AC34" s="337"/>
      <c r="AD34" s="337"/>
      <c r="AE34" s="337"/>
      <c r="AF34" s="337"/>
      <c r="AG34" s="337"/>
      <c r="AH34" s="337"/>
    </row>
    <row r="35" spans="2:41" ht="20.100000000000001" customHeight="1">
      <c r="B35" s="336"/>
      <c r="C35" s="336"/>
      <c r="D35" s="338"/>
      <c r="E35" s="339"/>
      <c r="F35" s="339"/>
      <c r="G35" s="339"/>
      <c r="H35" s="339"/>
      <c r="I35" s="339"/>
      <c r="J35" s="339"/>
      <c r="K35" s="339"/>
      <c r="L35" s="339"/>
      <c r="M35" s="339"/>
      <c r="N35" s="339"/>
      <c r="O35" s="339"/>
      <c r="P35" s="339"/>
      <c r="Q35" s="339"/>
      <c r="R35" s="339"/>
      <c r="S35" s="340"/>
      <c r="T35" s="341"/>
      <c r="U35" s="341"/>
      <c r="V35" s="341"/>
      <c r="W35" s="341"/>
      <c r="X35" s="341"/>
      <c r="Y35" s="341"/>
      <c r="Z35" s="341"/>
      <c r="AA35" s="341"/>
      <c r="AB35" s="341"/>
      <c r="AC35" s="341"/>
      <c r="AD35" s="341"/>
      <c r="AE35" s="341"/>
      <c r="AF35" s="341"/>
      <c r="AG35" s="341"/>
      <c r="AH35" s="341"/>
    </row>
    <row r="36" spans="2:41" ht="20.100000000000001" customHeight="1">
      <c r="B36" s="336"/>
      <c r="C36" s="336"/>
      <c r="D36" s="342"/>
      <c r="E36" s="342"/>
      <c r="F36" s="342"/>
      <c r="G36" s="342"/>
      <c r="H36" s="342"/>
      <c r="I36" s="342"/>
      <c r="J36" s="342"/>
      <c r="K36" s="342"/>
      <c r="L36" s="342"/>
      <c r="M36" s="342"/>
      <c r="N36" s="342"/>
      <c r="O36" s="342"/>
      <c r="P36" s="342"/>
      <c r="Q36" s="342"/>
      <c r="R36" s="342"/>
      <c r="S36" s="342"/>
      <c r="T36" s="341"/>
      <c r="U36" s="341"/>
      <c r="V36" s="341"/>
      <c r="W36" s="341"/>
      <c r="X36" s="341"/>
      <c r="Y36" s="341"/>
      <c r="Z36" s="341"/>
      <c r="AA36" s="341"/>
      <c r="AB36" s="341"/>
      <c r="AC36" s="341"/>
      <c r="AD36" s="341"/>
      <c r="AE36" s="341"/>
      <c r="AF36" s="341"/>
      <c r="AG36" s="341"/>
      <c r="AH36" s="341"/>
    </row>
    <row r="37" spans="2:41" ht="14.25" customHeight="1">
      <c r="B37" s="307" t="s">
        <v>9</v>
      </c>
      <c r="C37" s="308"/>
      <c r="D37" s="29" t="s">
        <v>19</v>
      </c>
      <c r="E37" s="343"/>
      <c r="F37" s="343"/>
      <c r="G37" s="343"/>
      <c r="H37" s="30" t="s">
        <v>62</v>
      </c>
      <c r="I37" s="343"/>
      <c r="J37" s="343"/>
      <c r="K37" s="343"/>
      <c r="L37" s="343"/>
      <c r="M37" s="30"/>
      <c r="N37" s="30"/>
      <c r="O37" s="30"/>
      <c r="P37" s="30"/>
      <c r="Q37" s="30"/>
      <c r="R37" s="30"/>
      <c r="S37" s="30"/>
      <c r="T37" s="30"/>
      <c r="U37" s="30"/>
      <c r="V37" s="30"/>
      <c r="W37" s="30"/>
      <c r="X37" s="30"/>
      <c r="Y37" s="30"/>
      <c r="Z37" s="30"/>
      <c r="AA37" s="30"/>
      <c r="AB37" s="30"/>
      <c r="AC37" s="30"/>
      <c r="AD37" s="30"/>
      <c r="AE37" s="30"/>
      <c r="AF37" s="30"/>
      <c r="AG37" s="30"/>
      <c r="AH37" s="31"/>
    </row>
    <row r="38" spans="2:41" ht="24.75" customHeight="1">
      <c r="B38" s="309"/>
      <c r="C38" s="310"/>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c r="AG38" s="344"/>
      <c r="AH38" s="345"/>
    </row>
    <row r="39" spans="2:41" ht="9.6" customHeight="1">
      <c r="B39" s="235"/>
      <c r="C39" s="235"/>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row>
    <row r="40" spans="2:41" ht="15" customHeight="1">
      <c r="B40" s="1" t="s">
        <v>22</v>
      </c>
      <c r="E40" s="199" t="s">
        <v>250</v>
      </c>
    </row>
    <row r="41" spans="2:41" ht="12" customHeight="1">
      <c r="B41" s="299" t="s">
        <v>312</v>
      </c>
      <c r="C41" s="300"/>
      <c r="D41" s="32" t="s">
        <v>19</v>
      </c>
      <c r="E41" s="303"/>
      <c r="F41" s="303"/>
      <c r="G41" s="303"/>
      <c r="H41" s="33" t="s">
        <v>62</v>
      </c>
      <c r="I41" s="303"/>
      <c r="J41" s="303"/>
      <c r="K41" s="303"/>
      <c r="L41" s="303"/>
      <c r="M41" s="33"/>
      <c r="N41" s="33"/>
      <c r="O41" s="33"/>
      <c r="P41" s="33"/>
      <c r="Q41" s="33"/>
      <c r="R41" s="33"/>
      <c r="S41" s="33"/>
      <c r="T41" s="33"/>
      <c r="U41" s="33"/>
      <c r="V41" s="33"/>
      <c r="W41" s="33"/>
      <c r="X41" s="33"/>
      <c r="Y41" s="33"/>
      <c r="Z41" s="33"/>
      <c r="AA41" s="33"/>
      <c r="AB41" s="33"/>
      <c r="AC41" s="33"/>
      <c r="AD41" s="33"/>
      <c r="AE41" s="33"/>
      <c r="AF41" s="33"/>
      <c r="AG41" s="33"/>
      <c r="AH41" s="34"/>
    </row>
    <row r="42" spans="2:41" ht="24.6" customHeight="1">
      <c r="B42" s="301"/>
      <c r="C42" s="302"/>
      <c r="D42" s="304"/>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6"/>
    </row>
    <row r="43" spans="2:41" ht="27.6" customHeight="1">
      <c r="B43" s="259" t="s">
        <v>283</v>
      </c>
      <c r="C43" s="260"/>
      <c r="D43" s="346"/>
      <c r="E43" s="347"/>
      <c r="F43" s="347"/>
      <c r="G43" s="347"/>
      <c r="H43" s="347"/>
      <c r="I43" s="347"/>
      <c r="J43" s="347"/>
      <c r="K43" s="347"/>
      <c r="L43" s="347"/>
      <c r="M43" s="347"/>
      <c r="N43" s="347"/>
      <c r="O43" s="347"/>
      <c r="P43" s="347"/>
      <c r="Q43" s="347"/>
      <c r="R43" s="347"/>
      <c r="S43" s="348"/>
      <c r="T43" s="259" t="s">
        <v>69</v>
      </c>
      <c r="U43" s="285"/>
      <c r="V43" s="285"/>
      <c r="W43" s="285"/>
      <c r="X43" s="349"/>
      <c r="Y43" s="349"/>
      <c r="Z43" s="349"/>
      <c r="AA43" s="39" t="s">
        <v>28</v>
      </c>
      <c r="AB43" s="349"/>
      <c r="AC43" s="349"/>
      <c r="AD43" s="349"/>
      <c r="AE43" s="39" t="s">
        <v>27</v>
      </c>
      <c r="AF43" s="349"/>
      <c r="AG43" s="349"/>
      <c r="AH43" s="350"/>
    </row>
    <row r="44" spans="2:41" ht="14.25" customHeight="1">
      <c r="B44" s="265" t="s">
        <v>322</v>
      </c>
      <c r="C44" s="266"/>
      <c r="D44" s="288"/>
      <c r="E44" s="289"/>
      <c r="F44" s="289"/>
      <c r="G44" s="289"/>
      <c r="H44" s="289"/>
      <c r="I44" s="289"/>
      <c r="J44" s="289"/>
      <c r="K44" s="289"/>
      <c r="L44" s="289"/>
      <c r="M44" s="289"/>
      <c r="N44" s="289"/>
      <c r="O44" s="289"/>
      <c r="P44" s="289"/>
      <c r="Q44" s="289"/>
      <c r="R44" s="289"/>
      <c r="S44" s="290"/>
      <c r="T44" s="263" t="s">
        <v>70</v>
      </c>
      <c r="U44" s="311"/>
      <c r="V44" s="311"/>
      <c r="W44" s="311"/>
      <c r="X44" s="330"/>
      <c r="Y44" s="330"/>
      <c r="Z44" s="330"/>
      <c r="AA44" s="334" t="s">
        <v>28</v>
      </c>
      <c r="AB44" s="330"/>
      <c r="AC44" s="330"/>
      <c r="AD44" s="330"/>
      <c r="AE44" s="334" t="s">
        <v>27</v>
      </c>
      <c r="AF44" s="330"/>
      <c r="AG44" s="330"/>
      <c r="AH44" s="332"/>
    </row>
    <row r="45" spans="2:41" ht="15.75" customHeight="1">
      <c r="B45" s="265" t="s">
        <v>10</v>
      </c>
      <c r="C45" s="266"/>
      <c r="D45" s="291"/>
      <c r="E45" s="292"/>
      <c r="F45" s="292"/>
      <c r="G45" s="292"/>
      <c r="H45" s="292"/>
      <c r="I45" s="292"/>
      <c r="J45" s="292"/>
      <c r="K45" s="292"/>
      <c r="L45" s="292"/>
      <c r="M45" s="292"/>
      <c r="N45" s="292"/>
      <c r="O45" s="292"/>
      <c r="P45" s="292"/>
      <c r="Q45" s="292"/>
      <c r="R45" s="292"/>
      <c r="S45" s="293"/>
      <c r="T45" s="280"/>
      <c r="U45" s="312"/>
      <c r="V45" s="312"/>
      <c r="W45" s="312"/>
      <c r="X45" s="331"/>
      <c r="Y45" s="331"/>
      <c r="Z45" s="331"/>
      <c r="AA45" s="335"/>
      <c r="AB45" s="331"/>
      <c r="AC45" s="331"/>
      <c r="AD45" s="331"/>
      <c r="AE45" s="335"/>
      <c r="AF45" s="331"/>
      <c r="AG45" s="331"/>
      <c r="AH45" s="333"/>
    </row>
    <row r="46" spans="2:41" ht="16.5" customHeight="1">
      <c r="B46" s="280" t="s">
        <v>284</v>
      </c>
      <c r="C46" s="281"/>
      <c r="D46" s="10" t="s">
        <v>11</v>
      </c>
      <c r="E46" s="282"/>
      <c r="F46" s="282"/>
      <c r="G46" s="282"/>
      <c r="H46" s="282"/>
      <c r="I46" s="282"/>
      <c r="J46" s="282"/>
      <c r="K46" s="282"/>
      <c r="L46" s="282"/>
      <c r="M46" s="282"/>
      <c r="N46" s="282"/>
      <c r="O46" s="282"/>
      <c r="P46" s="282"/>
      <c r="Q46" s="282"/>
      <c r="R46" s="282"/>
      <c r="S46" s="11" t="s">
        <v>12</v>
      </c>
      <c r="T46" s="259" t="s">
        <v>74</v>
      </c>
      <c r="U46" s="285"/>
      <c r="V46" s="285"/>
      <c r="W46" s="285"/>
      <c r="X46" s="286"/>
      <c r="Y46" s="286"/>
      <c r="Z46" s="286"/>
      <c r="AA46" s="286"/>
      <c r="AB46" s="286"/>
      <c r="AC46" s="286"/>
      <c r="AD46" s="286"/>
      <c r="AE46" s="286"/>
      <c r="AF46" s="286"/>
      <c r="AG46" s="286"/>
      <c r="AH46" s="287"/>
    </row>
    <row r="47" spans="2:41" ht="16.2" customHeight="1">
      <c r="B47" s="2" t="s">
        <v>75</v>
      </c>
      <c r="I47" s="190" t="s">
        <v>78</v>
      </c>
    </row>
    <row r="48" spans="2:41" ht="25.95" customHeight="1">
      <c r="B48" s="294" t="s">
        <v>285</v>
      </c>
      <c r="C48" s="294"/>
      <c r="D48" s="40"/>
      <c r="E48" s="44"/>
      <c r="F48" s="295"/>
      <c r="G48" s="295"/>
      <c r="H48" s="295"/>
      <c r="I48" s="295"/>
      <c r="J48" s="295"/>
      <c r="K48" s="295"/>
      <c r="L48" s="295"/>
      <c r="M48" s="295"/>
      <c r="N48" s="295"/>
      <c r="O48" s="295"/>
      <c r="P48" s="295"/>
      <c r="Q48" s="295"/>
      <c r="R48" s="295"/>
      <c r="S48" s="296"/>
      <c r="T48" s="40"/>
      <c r="U48" s="44"/>
      <c r="V48" s="297"/>
      <c r="W48" s="297"/>
      <c r="X48" s="297"/>
      <c r="Y48" s="297"/>
      <c r="Z48" s="297"/>
      <c r="AA48" s="297"/>
      <c r="AB48" s="297"/>
      <c r="AC48" s="297"/>
      <c r="AD48" s="297"/>
      <c r="AE48" s="297"/>
      <c r="AF48" s="297"/>
      <c r="AG48" s="297"/>
      <c r="AH48" s="298"/>
      <c r="AI48" s="41"/>
      <c r="AN48" s="42" t="s">
        <v>76</v>
      </c>
      <c r="AO48" s="43" t="s">
        <v>77</v>
      </c>
    </row>
    <row r="49" spans="1:40" ht="8.4" customHeight="1" thickBot="1">
      <c r="AN49" s="43"/>
    </row>
    <row r="50" spans="1:40" ht="15" customHeight="1" thickTop="1" thickBot="1">
      <c r="B50" s="283" t="s">
        <v>23</v>
      </c>
      <c r="C50" s="284"/>
      <c r="D50" s="35" t="s">
        <v>24</v>
      </c>
      <c r="E50" s="35"/>
      <c r="F50" s="35"/>
      <c r="G50" s="35"/>
      <c r="H50" s="35"/>
      <c r="I50" s="35" t="s">
        <v>13</v>
      </c>
      <c r="J50" s="35"/>
      <c r="K50" s="35"/>
      <c r="L50" s="35" t="s">
        <v>14</v>
      </c>
      <c r="M50" s="35"/>
      <c r="N50" s="35"/>
      <c r="O50" s="36" t="s">
        <v>15</v>
      </c>
      <c r="P50" s="35" t="s">
        <v>25</v>
      </c>
      <c r="Q50" s="35"/>
      <c r="R50" s="35"/>
      <c r="S50" s="35"/>
      <c r="T50" s="35"/>
      <c r="U50" s="35"/>
      <c r="V50" s="35"/>
      <c r="W50" s="35"/>
      <c r="X50" s="35"/>
      <c r="Y50" s="219"/>
      <c r="Z50" s="220" t="s">
        <v>26</v>
      </c>
      <c r="AA50" s="37"/>
      <c r="AB50" s="37"/>
      <c r="AC50" s="37"/>
      <c r="AD50" s="37"/>
      <c r="AE50" s="37"/>
      <c r="AF50" s="37"/>
      <c r="AG50" s="37"/>
      <c r="AH50" s="38"/>
      <c r="AN50" s="43"/>
    </row>
    <row r="51" spans="1:40" ht="16.8" thickTop="1">
      <c r="AN51" s="43"/>
    </row>
    <row r="52" spans="1:40" ht="16.2">
      <c r="A52" s="261" t="s">
        <v>30</v>
      </c>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N52" s="43"/>
    </row>
    <row r="53" spans="1:40" ht="16.2">
      <c r="AN53" s="43"/>
    </row>
    <row r="54" spans="1:40" ht="16.2">
      <c r="AN54" s="43"/>
    </row>
    <row r="92" spans="4:5">
      <c r="D92" s="5" t="s">
        <v>39</v>
      </c>
    </row>
    <row r="93" spans="4:5">
      <c r="E93" s="5" t="s">
        <v>40</v>
      </c>
    </row>
    <row r="94" spans="4:5">
      <c r="E94" s="5" t="s">
        <v>41</v>
      </c>
    </row>
    <row r="95" spans="4:5">
      <c r="E95" s="5" t="s">
        <v>42</v>
      </c>
    </row>
    <row r="96" spans="4:5">
      <c r="E96" s="5" t="s">
        <v>43</v>
      </c>
    </row>
    <row r="97" spans="4:5">
      <c r="E97" s="5" t="s">
        <v>353</v>
      </c>
    </row>
    <row r="98" spans="4:5">
      <c r="D98" s="5" t="s">
        <v>44</v>
      </c>
    </row>
    <row r="99" spans="4:5">
      <c r="E99" s="5" t="s">
        <v>45</v>
      </c>
    </row>
    <row r="100" spans="4:5">
      <c r="E100" s="5" t="s">
        <v>46</v>
      </c>
    </row>
    <row r="101" spans="4:5">
      <c r="D101" s="5" t="s">
        <v>47</v>
      </c>
    </row>
    <row r="102" spans="4:5">
      <c r="E102" s="5" t="s">
        <v>287</v>
      </c>
    </row>
    <row r="103" spans="4:5">
      <c r="E103" s="5" t="s">
        <v>288</v>
      </c>
    </row>
    <row r="104" spans="4:5">
      <c r="E104" s="5" t="s">
        <v>48</v>
      </c>
    </row>
    <row r="105" spans="4:5">
      <c r="D105" s="5" t="s">
        <v>49</v>
      </c>
    </row>
    <row r="106" spans="4:5">
      <c r="E106" s="5" t="s">
        <v>50</v>
      </c>
    </row>
    <row r="107" spans="4:5">
      <c r="E107" s="5" t="s">
        <v>51</v>
      </c>
    </row>
    <row r="108" spans="4:5">
      <c r="E108" s="5" t="s">
        <v>71</v>
      </c>
    </row>
    <row r="109" spans="4:5">
      <c r="E109" s="5" t="s">
        <v>52</v>
      </c>
    </row>
    <row r="110" spans="4:5">
      <c r="E110" s="5" t="s">
        <v>53</v>
      </c>
    </row>
    <row r="111" spans="4:5">
      <c r="D111" s="5" t="s">
        <v>54</v>
      </c>
    </row>
    <row r="112" spans="4:5">
      <c r="E112" s="5" t="s">
        <v>55</v>
      </c>
    </row>
    <row r="113" spans="4:5">
      <c r="E113" s="5" t="s">
        <v>56</v>
      </c>
    </row>
    <row r="114" spans="4:5">
      <c r="E114" s="5" t="s">
        <v>57</v>
      </c>
    </row>
    <row r="115" spans="4:5">
      <c r="E115" s="5" t="s">
        <v>58</v>
      </c>
    </row>
    <row r="116" spans="4:5">
      <c r="E116" s="5" t="s">
        <v>59</v>
      </c>
    </row>
    <row r="117" spans="4:5">
      <c r="E117" s="5" t="s">
        <v>72</v>
      </c>
    </row>
    <row r="118" spans="4:5">
      <c r="E118" s="5" t="s">
        <v>73</v>
      </c>
    </row>
    <row r="119" spans="4:5">
      <c r="D119" s="5" t="s">
        <v>279</v>
      </c>
    </row>
    <row r="120" spans="4:5">
      <c r="E120" s="5" t="s">
        <v>352</v>
      </c>
    </row>
    <row r="121" spans="4:5">
      <c r="E121" s="5" t="s">
        <v>351</v>
      </c>
    </row>
  </sheetData>
  <mergeCells count="122">
    <mergeCell ref="D17:AD18"/>
    <mergeCell ref="AE18:AG18"/>
    <mergeCell ref="E8:G8"/>
    <mergeCell ref="I8:L8"/>
    <mergeCell ref="S8:U8"/>
    <mergeCell ref="V8:Y8"/>
    <mergeCell ref="B15:C15"/>
    <mergeCell ref="G15:K15"/>
    <mergeCell ref="M15:N15"/>
    <mergeCell ref="P15:Q15"/>
    <mergeCell ref="AE8:AH8"/>
    <mergeCell ref="D10:AH10"/>
    <mergeCell ref="AA8:AC8"/>
    <mergeCell ref="S15:T15"/>
    <mergeCell ref="B8:C10"/>
    <mergeCell ref="X15:AD15"/>
    <mergeCell ref="D9:I9"/>
    <mergeCell ref="J9:AH9"/>
    <mergeCell ref="D12:AD14"/>
    <mergeCell ref="AE13:AG13"/>
    <mergeCell ref="D11:I11"/>
    <mergeCell ref="J11:AH11"/>
    <mergeCell ref="D16:I16"/>
    <mergeCell ref="J16:AH16"/>
    <mergeCell ref="R20:S20"/>
    <mergeCell ref="U20:V20"/>
    <mergeCell ref="X20:Y20"/>
    <mergeCell ref="B27:B28"/>
    <mergeCell ref="D27:F27"/>
    <mergeCell ref="N27:P27"/>
    <mergeCell ref="Q27:S27"/>
    <mergeCell ref="D26:P26"/>
    <mergeCell ref="Q24:S24"/>
    <mergeCell ref="B24:B26"/>
    <mergeCell ref="D24:P24"/>
    <mergeCell ref="C25:C26"/>
    <mergeCell ref="X19:Y19"/>
    <mergeCell ref="AC19:AD19"/>
    <mergeCell ref="AA27:AC27"/>
    <mergeCell ref="K19:P19"/>
    <mergeCell ref="R19:S19"/>
    <mergeCell ref="U19:V19"/>
    <mergeCell ref="AE27:AG28"/>
    <mergeCell ref="AH27:AH28"/>
    <mergeCell ref="D28:F28"/>
    <mergeCell ref="N28:P28"/>
    <mergeCell ref="Q28:S28"/>
    <mergeCell ref="T28:Z28"/>
    <mergeCell ref="AA28:AC28"/>
    <mergeCell ref="T27:Z27"/>
    <mergeCell ref="Q25:S26"/>
    <mergeCell ref="T24:Z25"/>
    <mergeCell ref="AA24:AC25"/>
    <mergeCell ref="AE24:AG25"/>
    <mergeCell ref="AD24:AD25"/>
    <mergeCell ref="AH24:AH25"/>
    <mergeCell ref="B21:AH21"/>
    <mergeCell ref="B16:C19"/>
    <mergeCell ref="B20:C20"/>
    <mergeCell ref="K20:P20"/>
    <mergeCell ref="T44:W45"/>
    <mergeCell ref="X44:Z45"/>
    <mergeCell ref="AB44:AD45"/>
    <mergeCell ref="AF44:AH45"/>
    <mergeCell ref="AE44:AE45"/>
    <mergeCell ref="AA44:AA45"/>
    <mergeCell ref="B34:C36"/>
    <mergeCell ref="D34:S34"/>
    <mergeCell ref="T34:AH34"/>
    <mergeCell ref="D35:S35"/>
    <mergeCell ref="T35:AH35"/>
    <mergeCell ref="D36:S36"/>
    <mergeCell ref="T36:AH36"/>
    <mergeCell ref="I41:L41"/>
    <mergeCell ref="B37:C38"/>
    <mergeCell ref="E37:G37"/>
    <mergeCell ref="I37:L37"/>
    <mergeCell ref="D38:AH38"/>
    <mergeCell ref="B43:C43"/>
    <mergeCell ref="D43:S43"/>
    <mergeCell ref="T43:W43"/>
    <mergeCell ref="X43:Z43"/>
    <mergeCell ref="AB43:AD43"/>
    <mergeCell ref="AF43:AH43"/>
    <mergeCell ref="B41:C42"/>
    <mergeCell ref="E41:G41"/>
    <mergeCell ref="D42:AH42"/>
    <mergeCell ref="B29:C30"/>
    <mergeCell ref="D29:M30"/>
    <mergeCell ref="N29:U29"/>
    <mergeCell ref="V29:AH30"/>
    <mergeCell ref="N30:U30"/>
    <mergeCell ref="B32:C32"/>
    <mergeCell ref="O32:S32"/>
    <mergeCell ref="T32:U32"/>
    <mergeCell ref="B33:C33"/>
    <mergeCell ref="B31:C31"/>
    <mergeCell ref="D31:AH31"/>
    <mergeCell ref="B4:O4"/>
    <mergeCell ref="Z2:AH2"/>
    <mergeCell ref="Z3:AH7"/>
    <mergeCell ref="B2:Y3"/>
    <mergeCell ref="D23:P23"/>
    <mergeCell ref="B23:C23"/>
    <mergeCell ref="A1:AI1"/>
    <mergeCell ref="A52:AI52"/>
    <mergeCell ref="B11:C14"/>
    <mergeCell ref="D32:N33"/>
    <mergeCell ref="W32:AH32"/>
    <mergeCell ref="O33:AH33"/>
    <mergeCell ref="B46:C46"/>
    <mergeCell ref="E46:R46"/>
    <mergeCell ref="B50:C50"/>
    <mergeCell ref="B45:C45"/>
    <mergeCell ref="T46:W46"/>
    <mergeCell ref="X46:AH46"/>
    <mergeCell ref="B44:C44"/>
    <mergeCell ref="D44:S44"/>
    <mergeCell ref="D45:S45"/>
    <mergeCell ref="B48:C48"/>
    <mergeCell ref="F48:S48"/>
    <mergeCell ref="V48:AH48"/>
  </mergeCells>
  <phoneticPr fontId="11"/>
  <dataValidations count="13">
    <dataValidation type="list" allowBlank="1" showInputMessage="1" showErrorMessage="1" sqref="G15:K15 K19:P20">
      <formula1>$E$93:$E$97</formula1>
    </dataValidation>
    <dataValidation type="whole" allowBlank="1" showInputMessage="1" showErrorMessage="1" sqref="D28:F28">
      <formula1>1</formula1>
      <formula2>5</formula2>
    </dataValidation>
    <dataValidation type="whole" allowBlank="1" showInputMessage="1" showErrorMessage="1" sqref="D27:F27">
      <formula1>1</formula1>
      <formula2>30</formula2>
    </dataValidation>
    <dataValidation type="whole" allowBlank="1" showInputMessage="1" showErrorMessage="1" sqref="N28:P28">
      <formula1>3</formula1>
      <formula2>12</formula2>
    </dataValidation>
    <dataValidation type="whole" allowBlank="1" showInputMessage="1" showErrorMessage="1" sqref="N27:P27">
      <formula1>3</formula1>
      <formula2>36</formula2>
    </dataValidation>
    <dataValidation type="list" allowBlank="1" showInputMessage="1" showErrorMessage="1" sqref="D32">
      <formula1>$E$102:$E$104</formula1>
    </dataValidation>
    <dataValidation type="list" allowBlank="1" showInputMessage="1" showErrorMessage="1" sqref="V29:AH30">
      <formula1>$E$99:$E$100</formula1>
    </dataValidation>
    <dataValidation type="custom" allowBlank="1" showInputMessage="1" showErrorMessage="1" sqref="O29:P29">
      <formula1>"月賦償還（毎月償還）"</formula1>
    </dataValidation>
    <dataValidation type="list" allowBlank="1" showInputMessage="1" showErrorMessage="1" sqref="X15:AD15">
      <formula1>"設立,設立予定"</formula1>
    </dataValidation>
    <dataValidation type="list" allowBlank="1" showInputMessage="1" showErrorMessage="1" sqref="E48 U48">
      <formula1>$AN$48:$AO$48</formula1>
    </dataValidation>
    <dataValidation type="list" allowBlank="1" showInputMessage="1" showErrorMessage="1" sqref="D29:M30">
      <formula1>"月賦償還（毎月償還）"</formula1>
    </dataValidation>
    <dataValidation type="list" allowBlank="1" showInputMessage="1" showErrorMessage="1" sqref="D23:P23">
      <formula1>$E$106:$E$110</formula1>
    </dataValidation>
    <dataValidation type="list" allowBlank="1" showInputMessage="1" showErrorMessage="1" sqref="D31:AH31">
      <formula1>$E$120:$E$121</formula1>
    </dataValidation>
  </dataValidations>
  <printOptions horizontalCentered="1" verticalCentered="1"/>
  <pageMargins left="0.98425196850393704" right="0.39370078740157483" top="0.39370078740157483" bottom="0.59055118110236227" header="0.31496062992125984" footer="0.31496062992125984"/>
  <pageSetup paperSize="9" scale="93" orientation="portrait" blackAndWhite="1" r:id="rId1"/>
  <headerFooter>
    <oddFooter>&amp;C&amp;"ＭＳ ゴシック,標準"&amp;12借入申込書 1/3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3</xdr:col>
                    <xdr:colOff>114300</xdr:colOff>
                    <xdr:row>47</xdr:row>
                    <xdr:rowOff>30480</xdr:rowOff>
                  </from>
                  <to>
                    <xdr:col>19</xdr:col>
                    <xdr:colOff>22860</xdr:colOff>
                    <xdr:row>47</xdr:row>
                    <xdr:rowOff>297180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19</xdr:col>
                    <xdr:colOff>114300</xdr:colOff>
                    <xdr:row>47</xdr:row>
                    <xdr:rowOff>30480</xdr:rowOff>
                  </from>
                  <to>
                    <xdr:col>32</xdr:col>
                    <xdr:colOff>30480</xdr:colOff>
                    <xdr:row>47</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6"/>
  <sheetViews>
    <sheetView topLeftCell="A13" zoomScaleNormal="100" zoomScaleSheetLayoutView="100" workbookViewId="0">
      <selection activeCell="T21" sqref="T21"/>
    </sheetView>
  </sheetViews>
  <sheetFormatPr defaultColWidth="9" defaultRowHeight="13.2"/>
  <cols>
    <col min="1" max="1" width="3.6640625" style="56" customWidth="1"/>
    <col min="2" max="2" width="9" style="56"/>
    <col min="3" max="3" width="4.6640625" style="56" customWidth="1"/>
    <col min="4" max="4" width="7" style="56" customWidth="1"/>
    <col min="5" max="5" width="4.6640625" style="56" customWidth="1"/>
    <col min="6" max="6" width="3" style="56" customWidth="1"/>
    <col min="7" max="7" width="4.6640625" style="56" customWidth="1"/>
    <col min="8" max="8" width="7" style="56" customWidth="1"/>
    <col min="9" max="9" width="4.6640625" style="56" customWidth="1"/>
    <col min="10" max="10" width="3" style="56" bestFit="1" customWidth="1"/>
    <col min="11" max="11" width="4.44140625" style="56" bestFit="1" customWidth="1"/>
    <col min="12" max="12" width="4.109375" style="56" bestFit="1" customWidth="1"/>
    <col min="13" max="13" width="3.88671875" style="56" customWidth="1"/>
    <col min="14" max="14" width="4.6640625" style="56" customWidth="1"/>
    <col min="15" max="15" width="3.77734375" style="56" bestFit="1" customWidth="1"/>
    <col min="16" max="16" width="4.6640625" style="56" customWidth="1"/>
    <col min="17" max="17" width="7.44140625" style="56" bestFit="1" customWidth="1"/>
    <col min="18" max="18" width="4.6640625" style="56" customWidth="1"/>
    <col min="19" max="19" width="3.77734375" style="56" bestFit="1" customWidth="1"/>
    <col min="20" max="16384" width="9" style="56"/>
  </cols>
  <sheetData>
    <row r="1" spans="1:33" ht="16.2">
      <c r="A1" s="444" t="s">
        <v>30</v>
      </c>
      <c r="B1" s="444"/>
      <c r="C1" s="444"/>
      <c r="D1" s="444"/>
      <c r="E1" s="444"/>
      <c r="F1" s="444"/>
      <c r="G1" s="444"/>
      <c r="H1" s="444"/>
      <c r="I1" s="444"/>
      <c r="J1" s="444"/>
      <c r="K1" s="444"/>
      <c r="L1" s="444"/>
      <c r="M1" s="444"/>
      <c r="N1" s="444"/>
      <c r="O1" s="444"/>
      <c r="P1" s="444"/>
      <c r="Q1" s="444"/>
      <c r="R1" s="444"/>
      <c r="S1" s="444"/>
      <c r="T1" s="72"/>
      <c r="U1" s="72"/>
      <c r="V1" s="72"/>
      <c r="W1" s="72"/>
      <c r="X1" s="72"/>
      <c r="Y1" s="72"/>
      <c r="Z1" s="72"/>
      <c r="AA1" s="72"/>
      <c r="AB1" s="72"/>
      <c r="AC1" s="72"/>
      <c r="AD1" s="72"/>
      <c r="AE1" s="72"/>
      <c r="AF1" s="72"/>
      <c r="AG1" s="72"/>
    </row>
    <row r="2" spans="1:33" ht="18" customHeight="1">
      <c r="A2" s="71" t="s">
        <v>104</v>
      </c>
    </row>
    <row r="3" spans="1:33" ht="12" customHeight="1">
      <c r="A3" s="70"/>
    </row>
    <row r="4" spans="1:33" ht="15" customHeight="1">
      <c r="A4" s="1" t="s">
        <v>103</v>
      </c>
    </row>
    <row r="5" spans="1:33" ht="27.9" customHeight="1">
      <c r="A5" s="337" t="s">
        <v>102</v>
      </c>
      <c r="B5" s="337"/>
      <c r="C5" s="453"/>
      <c r="D5" s="453"/>
      <c r="E5" s="453"/>
      <c r="F5" s="453"/>
      <c r="G5" s="453"/>
      <c r="H5" s="453"/>
      <c r="I5" s="453"/>
      <c r="J5" s="453"/>
      <c r="K5" s="453"/>
      <c r="L5" s="453"/>
      <c r="M5" s="453"/>
      <c r="N5" s="453"/>
      <c r="O5" s="453"/>
      <c r="P5" s="453"/>
      <c r="Q5" s="453"/>
      <c r="R5" s="453"/>
      <c r="S5" s="453"/>
    </row>
    <row r="6" spans="1:33" ht="19.5" customHeight="1">
      <c r="A6" s="454" t="s">
        <v>101</v>
      </c>
      <c r="B6" s="69" t="s">
        <v>100</v>
      </c>
      <c r="C6" s="67"/>
      <c r="D6" s="66" t="s">
        <v>98</v>
      </c>
      <c r="E6" s="65"/>
      <c r="F6" s="64" t="s">
        <v>97</v>
      </c>
      <c r="G6" s="67"/>
      <c r="H6" s="66" t="s">
        <v>98</v>
      </c>
      <c r="I6" s="65"/>
      <c r="J6" s="64" t="s">
        <v>97</v>
      </c>
      <c r="K6" s="67"/>
      <c r="L6" s="456" t="s">
        <v>98</v>
      </c>
      <c r="M6" s="456"/>
      <c r="N6" s="65"/>
      <c r="O6" s="64" t="s">
        <v>97</v>
      </c>
      <c r="P6" s="67"/>
      <c r="Q6" s="66" t="s">
        <v>98</v>
      </c>
      <c r="R6" s="65"/>
      <c r="S6" s="64" t="s">
        <v>97</v>
      </c>
    </row>
    <row r="7" spans="1:33" ht="19.5" customHeight="1">
      <c r="A7" s="455"/>
      <c r="B7" s="63" t="s">
        <v>99</v>
      </c>
      <c r="C7" s="62"/>
      <c r="D7" s="61" t="s">
        <v>98</v>
      </c>
      <c r="E7" s="60"/>
      <c r="F7" s="59" t="s">
        <v>97</v>
      </c>
      <c r="G7" s="62"/>
      <c r="H7" s="61" t="s">
        <v>98</v>
      </c>
      <c r="I7" s="60"/>
      <c r="J7" s="59" t="s">
        <v>97</v>
      </c>
      <c r="K7" s="62"/>
      <c r="L7" s="457" t="s">
        <v>98</v>
      </c>
      <c r="M7" s="457"/>
      <c r="N7" s="60"/>
      <c r="O7" s="59" t="s">
        <v>97</v>
      </c>
      <c r="P7" s="62"/>
      <c r="Q7" s="61" t="s">
        <v>98</v>
      </c>
      <c r="R7" s="60"/>
      <c r="S7" s="59" t="s">
        <v>97</v>
      </c>
    </row>
    <row r="8" spans="1:33" ht="24.9" customHeight="1">
      <c r="A8" s="265" t="s">
        <v>96</v>
      </c>
      <c r="B8" s="266"/>
      <c r="C8" s="445"/>
      <c r="D8" s="446"/>
      <c r="E8" s="446"/>
      <c r="F8" s="447"/>
      <c r="G8" s="445"/>
      <c r="H8" s="446"/>
      <c r="I8" s="446"/>
      <c r="J8" s="447"/>
      <c r="K8" s="445"/>
      <c r="L8" s="446"/>
      <c r="M8" s="446"/>
      <c r="N8" s="446"/>
      <c r="O8" s="447"/>
      <c r="P8" s="445"/>
      <c r="Q8" s="446"/>
      <c r="R8" s="446"/>
      <c r="S8" s="447"/>
    </row>
    <row r="9" spans="1:33" ht="14.25" customHeight="1">
      <c r="A9" s="280" t="s">
        <v>95</v>
      </c>
      <c r="B9" s="281"/>
      <c r="C9" s="58"/>
      <c r="D9" s="48" t="s">
        <v>94</v>
      </c>
      <c r="E9" s="47"/>
      <c r="F9" s="46" t="s">
        <v>27</v>
      </c>
      <c r="G9" s="45"/>
      <c r="H9" s="48" t="s">
        <v>94</v>
      </c>
      <c r="I9" s="47"/>
      <c r="J9" s="46" t="s">
        <v>27</v>
      </c>
      <c r="K9" s="45"/>
      <c r="L9" s="312" t="s">
        <v>94</v>
      </c>
      <c r="M9" s="312"/>
      <c r="N9" s="47"/>
      <c r="O9" s="46" t="s">
        <v>27</v>
      </c>
      <c r="P9" s="45"/>
      <c r="Q9" s="48" t="s">
        <v>94</v>
      </c>
      <c r="R9" s="47"/>
      <c r="S9" s="46" t="s">
        <v>27</v>
      </c>
    </row>
    <row r="10" spans="1:33" ht="30" customHeight="1" thickBot="1">
      <c r="A10" s="451" t="s">
        <v>93</v>
      </c>
      <c r="B10" s="452"/>
      <c r="C10" s="448"/>
      <c r="D10" s="449"/>
      <c r="E10" s="449"/>
      <c r="F10" s="450"/>
      <c r="G10" s="448"/>
      <c r="H10" s="449"/>
      <c r="I10" s="449"/>
      <c r="J10" s="450"/>
      <c r="K10" s="448"/>
      <c r="L10" s="449"/>
      <c r="M10" s="449"/>
      <c r="N10" s="449"/>
      <c r="O10" s="450"/>
      <c r="P10" s="448"/>
      <c r="Q10" s="449"/>
      <c r="R10" s="449"/>
      <c r="S10" s="450"/>
    </row>
    <row r="11" spans="1:33" ht="27.9" customHeight="1" thickTop="1">
      <c r="A11" s="337" t="s">
        <v>102</v>
      </c>
      <c r="B11" s="337"/>
      <c r="C11" s="453"/>
      <c r="D11" s="453"/>
      <c r="E11" s="453"/>
      <c r="F11" s="453"/>
      <c r="G11" s="453"/>
      <c r="H11" s="453"/>
      <c r="I11" s="453"/>
      <c r="J11" s="453"/>
      <c r="K11" s="453"/>
      <c r="L11" s="453"/>
      <c r="M11" s="453"/>
      <c r="N11" s="453"/>
      <c r="O11" s="453"/>
      <c r="P11" s="453"/>
      <c r="Q11" s="453"/>
      <c r="R11" s="453"/>
      <c r="S11" s="453"/>
    </row>
    <row r="12" spans="1:33" ht="19.5" customHeight="1">
      <c r="A12" s="454" t="s">
        <v>101</v>
      </c>
      <c r="B12" s="69" t="s">
        <v>100</v>
      </c>
      <c r="C12" s="67"/>
      <c r="D12" s="66" t="s">
        <v>98</v>
      </c>
      <c r="E12" s="65"/>
      <c r="F12" s="64" t="s">
        <v>97</v>
      </c>
      <c r="G12" s="67"/>
      <c r="H12" s="68" t="s">
        <v>98</v>
      </c>
      <c r="I12" s="65"/>
      <c r="J12" s="64" t="s">
        <v>97</v>
      </c>
      <c r="K12" s="67"/>
      <c r="L12" s="456" t="s">
        <v>98</v>
      </c>
      <c r="M12" s="456"/>
      <c r="N12" s="65"/>
      <c r="O12" s="64" t="s">
        <v>97</v>
      </c>
      <c r="P12" s="67"/>
      <c r="Q12" s="66" t="s">
        <v>98</v>
      </c>
      <c r="R12" s="65"/>
      <c r="S12" s="64" t="s">
        <v>97</v>
      </c>
    </row>
    <row r="13" spans="1:33" ht="19.5" customHeight="1">
      <c r="A13" s="455"/>
      <c r="B13" s="63" t="s">
        <v>99</v>
      </c>
      <c r="C13" s="62"/>
      <c r="D13" s="61" t="s">
        <v>98</v>
      </c>
      <c r="E13" s="60"/>
      <c r="F13" s="59" t="s">
        <v>97</v>
      </c>
      <c r="G13" s="62"/>
      <c r="H13" s="61" t="s">
        <v>98</v>
      </c>
      <c r="I13" s="60"/>
      <c r="J13" s="59" t="s">
        <v>97</v>
      </c>
      <c r="K13" s="62"/>
      <c r="L13" s="457" t="s">
        <v>98</v>
      </c>
      <c r="M13" s="457"/>
      <c r="N13" s="60"/>
      <c r="O13" s="59" t="s">
        <v>97</v>
      </c>
      <c r="P13" s="62"/>
      <c r="Q13" s="61" t="s">
        <v>98</v>
      </c>
      <c r="R13" s="60"/>
      <c r="S13" s="59" t="s">
        <v>97</v>
      </c>
    </row>
    <row r="14" spans="1:33" ht="24.9" customHeight="1">
      <c r="A14" s="265" t="s">
        <v>96</v>
      </c>
      <c r="B14" s="266"/>
      <c r="C14" s="445"/>
      <c r="D14" s="446"/>
      <c r="E14" s="446"/>
      <c r="F14" s="447"/>
      <c r="G14" s="445"/>
      <c r="H14" s="446"/>
      <c r="I14" s="446"/>
      <c r="J14" s="447"/>
      <c r="K14" s="445"/>
      <c r="L14" s="446"/>
      <c r="M14" s="446"/>
      <c r="N14" s="446"/>
      <c r="O14" s="447"/>
      <c r="P14" s="445"/>
      <c r="Q14" s="446"/>
      <c r="R14" s="446"/>
      <c r="S14" s="447"/>
    </row>
    <row r="15" spans="1:33" ht="14.25" customHeight="1">
      <c r="A15" s="280" t="s">
        <v>95</v>
      </c>
      <c r="B15" s="281"/>
      <c r="C15" s="58"/>
      <c r="D15" s="48" t="s">
        <v>94</v>
      </c>
      <c r="E15" s="47"/>
      <c r="F15" s="46" t="s">
        <v>27</v>
      </c>
      <c r="G15" s="45"/>
      <c r="H15" s="48" t="s">
        <v>94</v>
      </c>
      <c r="I15" s="47"/>
      <c r="J15" s="46" t="s">
        <v>27</v>
      </c>
      <c r="K15" s="45"/>
      <c r="L15" s="312" t="s">
        <v>94</v>
      </c>
      <c r="M15" s="312"/>
      <c r="N15" s="47"/>
      <c r="O15" s="46" t="s">
        <v>27</v>
      </c>
      <c r="P15" s="45"/>
      <c r="Q15" s="48" t="s">
        <v>94</v>
      </c>
      <c r="R15" s="47"/>
      <c r="S15" s="46" t="s">
        <v>27</v>
      </c>
    </row>
    <row r="16" spans="1:33" ht="30" customHeight="1" thickBot="1">
      <c r="A16" s="451" t="s">
        <v>93</v>
      </c>
      <c r="B16" s="452"/>
      <c r="C16" s="448"/>
      <c r="D16" s="449"/>
      <c r="E16" s="449"/>
      <c r="F16" s="450"/>
      <c r="G16" s="448"/>
      <c r="H16" s="449"/>
      <c r="I16" s="449"/>
      <c r="J16" s="450"/>
      <c r="K16" s="448"/>
      <c r="L16" s="449"/>
      <c r="M16" s="449"/>
      <c r="N16" s="449"/>
      <c r="O16" s="450"/>
      <c r="P16" s="448"/>
      <c r="Q16" s="449"/>
      <c r="R16" s="449"/>
      <c r="S16" s="450"/>
    </row>
    <row r="17" spans="1:19" ht="15" customHeight="1" thickTop="1">
      <c r="A17" s="57"/>
      <c r="B17" s="57"/>
      <c r="C17" s="57"/>
      <c r="D17" s="57"/>
      <c r="E17" s="57"/>
      <c r="F17" s="57"/>
      <c r="G17" s="57"/>
      <c r="H17" s="57"/>
      <c r="I17" s="57"/>
      <c r="J17" s="57"/>
      <c r="K17" s="57"/>
      <c r="L17" s="57"/>
      <c r="M17" s="57"/>
      <c r="N17" s="57"/>
      <c r="O17" s="57"/>
      <c r="P17" s="57"/>
      <c r="Q17" s="57"/>
      <c r="R17" s="57"/>
      <c r="S17" s="57"/>
    </row>
    <row r="19" spans="1:19" ht="16.2">
      <c r="A19" s="444" t="s">
        <v>30</v>
      </c>
      <c r="B19" s="444"/>
      <c r="C19" s="444"/>
      <c r="D19" s="444"/>
      <c r="E19" s="444"/>
      <c r="F19" s="444"/>
      <c r="G19" s="444"/>
      <c r="H19" s="444"/>
      <c r="I19" s="444"/>
      <c r="J19" s="444"/>
      <c r="K19" s="444"/>
      <c r="L19" s="444"/>
      <c r="M19" s="444"/>
      <c r="N19" s="444"/>
      <c r="O19" s="444"/>
      <c r="P19" s="444"/>
      <c r="Q19" s="444"/>
      <c r="R19" s="444"/>
      <c r="S19" s="444"/>
    </row>
    <row r="80" spans="2:2">
      <c r="B80" s="56" t="s">
        <v>92</v>
      </c>
    </row>
    <row r="81" spans="2:2">
      <c r="B81" s="56" t="s">
        <v>91</v>
      </c>
    </row>
    <row r="82" spans="2:2">
      <c r="B82" s="56" t="s">
        <v>90</v>
      </c>
    </row>
    <row r="83" spans="2:2">
      <c r="B83" s="56" t="s">
        <v>89</v>
      </c>
    </row>
    <row r="84" spans="2:2">
      <c r="B84" s="56" t="s">
        <v>88</v>
      </c>
    </row>
    <row r="85" spans="2:2">
      <c r="B85" s="56" t="s">
        <v>87</v>
      </c>
    </row>
    <row r="86" spans="2:2">
      <c r="B86" s="56" t="s">
        <v>86</v>
      </c>
    </row>
    <row r="87" spans="2:2">
      <c r="B87" s="56" t="s">
        <v>85</v>
      </c>
    </row>
    <row r="88" spans="2:2">
      <c r="B88" s="56" t="s">
        <v>84</v>
      </c>
    </row>
    <row r="89" spans="2:2">
      <c r="B89" s="56" t="s">
        <v>83</v>
      </c>
    </row>
    <row r="90" spans="2:2">
      <c r="B90" s="56" t="s">
        <v>81</v>
      </c>
    </row>
    <row r="91" spans="2:2">
      <c r="B91" s="56" t="s">
        <v>80</v>
      </c>
    </row>
    <row r="92" spans="2:2">
      <c r="B92" s="56" t="s">
        <v>79</v>
      </c>
    </row>
    <row r="93" spans="2:2">
      <c r="B93" s="56" t="s">
        <v>82</v>
      </c>
    </row>
    <row r="94" spans="2:2">
      <c r="B94" s="56" t="s">
        <v>81</v>
      </c>
    </row>
    <row r="95" spans="2:2">
      <c r="B95" s="56" t="s">
        <v>80</v>
      </c>
    </row>
    <row r="96" spans="2:2">
      <c r="B96" s="56" t="s">
        <v>79</v>
      </c>
    </row>
  </sheetData>
  <mergeCells count="42">
    <mergeCell ref="P8:S8"/>
    <mergeCell ref="A9:B9"/>
    <mergeCell ref="L9:M9"/>
    <mergeCell ref="A10:B10"/>
    <mergeCell ref="C10:F10"/>
    <mergeCell ref="G10:J10"/>
    <mergeCell ref="K10:O10"/>
    <mergeCell ref="P10:S10"/>
    <mergeCell ref="A12:A13"/>
    <mergeCell ref="L12:M12"/>
    <mergeCell ref="L13:M13"/>
    <mergeCell ref="A1:S1"/>
    <mergeCell ref="A5:B5"/>
    <mergeCell ref="C5:F5"/>
    <mergeCell ref="G5:J5"/>
    <mergeCell ref="K5:O5"/>
    <mergeCell ref="P5:S5"/>
    <mergeCell ref="A6:A7"/>
    <mergeCell ref="L6:M6"/>
    <mergeCell ref="L7:M7"/>
    <mergeCell ref="A8:B8"/>
    <mergeCell ref="C8:F8"/>
    <mergeCell ref="G8:J8"/>
    <mergeCell ref="K8:O8"/>
    <mergeCell ref="A11:B11"/>
    <mergeCell ref="C11:F11"/>
    <mergeCell ref="G11:J11"/>
    <mergeCell ref="K11:O11"/>
    <mergeCell ref="P11:S11"/>
    <mergeCell ref="A19:S19"/>
    <mergeCell ref="A14:B14"/>
    <mergeCell ref="C14:F14"/>
    <mergeCell ref="G14:J14"/>
    <mergeCell ref="K14:O14"/>
    <mergeCell ref="A15:B15"/>
    <mergeCell ref="L15:M15"/>
    <mergeCell ref="P16:S16"/>
    <mergeCell ref="A16:B16"/>
    <mergeCell ref="C16:F16"/>
    <mergeCell ref="G16:J16"/>
    <mergeCell ref="K16:O16"/>
    <mergeCell ref="P14:S14"/>
  </mergeCells>
  <phoneticPr fontId="16"/>
  <dataValidations count="4">
    <dataValidation type="list" allowBlank="1" showInputMessage="1" showErrorMessage="1" sqref="K65541:P65541 WVS983042:WVX983042 WLW983042:WMB983042 WCA983042:WCF983042 VSE983042:VSJ983042 VII983042:VIN983042 UYM983042:UYR983042 UOQ983042:UOV983042 UEU983042:UEZ983042 TUY983042:TVD983042 TLC983042:TLH983042 TBG983042:TBL983042 SRK983042:SRP983042 SHO983042:SHT983042 RXS983042:RXX983042 RNW983042:ROB983042 REA983042:REF983042 QUE983042:QUJ983042 QKI983042:QKN983042 QAM983042:QAR983042 PQQ983042:PQV983042 PGU983042:PGZ983042 OWY983042:OXD983042 ONC983042:ONH983042 ODG983042:ODL983042 NTK983042:NTP983042 NJO983042:NJT983042 MZS983042:MZX983042 MPW983042:MQB983042 MGA983042:MGF983042 LWE983042:LWJ983042 LMI983042:LMN983042 LCM983042:LCR983042 KSQ983042:KSV983042 KIU983042:KIZ983042 JYY983042:JZD983042 JPC983042:JPH983042 JFG983042:JFL983042 IVK983042:IVP983042 ILO983042:ILT983042 IBS983042:IBX983042 HRW983042:HSB983042 HIA983042:HIF983042 GYE983042:GYJ983042 GOI983042:GON983042 GEM983042:GER983042 FUQ983042:FUV983042 FKU983042:FKZ983042 FAY983042:FBD983042 ERC983042:ERH983042 EHG983042:EHL983042 DXK983042:DXP983042 DNO983042:DNT983042 DDS983042:DDX983042 CTW983042:CUB983042 CKA983042:CKF983042 CAE983042:CAJ983042 BQI983042:BQN983042 BGM983042:BGR983042 AWQ983042:AWV983042 AMU983042:AMZ983042 ACY983042:ADD983042 TC983042:TH983042 JG983042:JL983042 K983042:P983042 WVS917506:WVX917506 WLW917506:WMB917506 WCA917506:WCF917506 VSE917506:VSJ917506 VII917506:VIN917506 UYM917506:UYR917506 UOQ917506:UOV917506 UEU917506:UEZ917506 TUY917506:TVD917506 TLC917506:TLH917506 TBG917506:TBL917506 SRK917506:SRP917506 SHO917506:SHT917506 RXS917506:RXX917506 RNW917506:ROB917506 REA917506:REF917506 QUE917506:QUJ917506 QKI917506:QKN917506 QAM917506:QAR917506 PQQ917506:PQV917506 PGU917506:PGZ917506 OWY917506:OXD917506 ONC917506:ONH917506 ODG917506:ODL917506 NTK917506:NTP917506 NJO917506:NJT917506 MZS917506:MZX917506 MPW917506:MQB917506 MGA917506:MGF917506 LWE917506:LWJ917506 LMI917506:LMN917506 LCM917506:LCR917506 KSQ917506:KSV917506 KIU917506:KIZ917506 JYY917506:JZD917506 JPC917506:JPH917506 JFG917506:JFL917506 IVK917506:IVP917506 ILO917506:ILT917506 IBS917506:IBX917506 HRW917506:HSB917506 HIA917506:HIF917506 GYE917506:GYJ917506 GOI917506:GON917506 GEM917506:GER917506 FUQ917506:FUV917506 FKU917506:FKZ917506 FAY917506:FBD917506 ERC917506:ERH917506 EHG917506:EHL917506 DXK917506:DXP917506 DNO917506:DNT917506 DDS917506:DDX917506 CTW917506:CUB917506 CKA917506:CKF917506 CAE917506:CAJ917506 BQI917506:BQN917506 BGM917506:BGR917506 AWQ917506:AWV917506 AMU917506:AMZ917506 ACY917506:ADD917506 TC917506:TH917506 JG917506:JL917506 K917506:P917506 WVS851970:WVX851970 WLW851970:WMB851970 WCA851970:WCF851970 VSE851970:VSJ851970 VII851970:VIN851970 UYM851970:UYR851970 UOQ851970:UOV851970 UEU851970:UEZ851970 TUY851970:TVD851970 TLC851970:TLH851970 TBG851970:TBL851970 SRK851970:SRP851970 SHO851970:SHT851970 RXS851970:RXX851970 RNW851970:ROB851970 REA851970:REF851970 QUE851970:QUJ851970 QKI851970:QKN851970 QAM851970:QAR851970 PQQ851970:PQV851970 PGU851970:PGZ851970 OWY851970:OXD851970 ONC851970:ONH851970 ODG851970:ODL851970 NTK851970:NTP851970 NJO851970:NJT851970 MZS851970:MZX851970 MPW851970:MQB851970 MGA851970:MGF851970 LWE851970:LWJ851970 LMI851970:LMN851970 LCM851970:LCR851970 KSQ851970:KSV851970 KIU851970:KIZ851970 JYY851970:JZD851970 JPC851970:JPH851970 JFG851970:JFL851970 IVK851970:IVP851970 ILO851970:ILT851970 IBS851970:IBX851970 HRW851970:HSB851970 HIA851970:HIF851970 GYE851970:GYJ851970 GOI851970:GON851970 GEM851970:GER851970 FUQ851970:FUV851970 FKU851970:FKZ851970 FAY851970:FBD851970 ERC851970:ERH851970 EHG851970:EHL851970 DXK851970:DXP851970 DNO851970:DNT851970 DDS851970:DDX851970 CTW851970:CUB851970 CKA851970:CKF851970 CAE851970:CAJ851970 BQI851970:BQN851970 BGM851970:BGR851970 AWQ851970:AWV851970 AMU851970:AMZ851970 ACY851970:ADD851970 TC851970:TH851970 JG851970:JL851970 K851970:P851970 WVS786434:WVX786434 WLW786434:WMB786434 WCA786434:WCF786434 VSE786434:VSJ786434 VII786434:VIN786434 UYM786434:UYR786434 UOQ786434:UOV786434 UEU786434:UEZ786434 TUY786434:TVD786434 TLC786434:TLH786434 TBG786434:TBL786434 SRK786434:SRP786434 SHO786434:SHT786434 RXS786434:RXX786434 RNW786434:ROB786434 REA786434:REF786434 QUE786434:QUJ786434 QKI786434:QKN786434 QAM786434:QAR786434 PQQ786434:PQV786434 PGU786434:PGZ786434 OWY786434:OXD786434 ONC786434:ONH786434 ODG786434:ODL786434 NTK786434:NTP786434 NJO786434:NJT786434 MZS786434:MZX786434 MPW786434:MQB786434 MGA786434:MGF786434 LWE786434:LWJ786434 LMI786434:LMN786434 LCM786434:LCR786434 KSQ786434:KSV786434 KIU786434:KIZ786434 JYY786434:JZD786434 JPC786434:JPH786434 JFG786434:JFL786434 IVK786434:IVP786434 ILO786434:ILT786434 IBS786434:IBX786434 HRW786434:HSB786434 HIA786434:HIF786434 GYE786434:GYJ786434 GOI786434:GON786434 GEM786434:GER786434 FUQ786434:FUV786434 FKU786434:FKZ786434 FAY786434:FBD786434 ERC786434:ERH786434 EHG786434:EHL786434 DXK786434:DXP786434 DNO786434:DNT786434 DDS786434:DDX786434 CTW786434:CUB786434 CKA786434:CKF786434 CAE786434:CAJ786434 BQI786434:BQN786434 BGM786434:BGR786434 AWQ786434:AWV786434 AMU786434:AMZ786434 ACY786434:ADD786434 TC786434:TH786434 JG786434:JL786434 K786434:P786434 WVS720898:WVX720898 WLW720898:WMB720898 WCA720898:WCF720898 VSE720898:VSJ720898 VII720898:VIN720898 UYM720898:UYR720898 UOQ720898:UOV720898 UEU720898:UEZ720898 TUY720898:TVD720898 TLC720898:TLH720898 TBG720898:TBL720898 SRK720898:SRP720898 SHO720898:SHT720898 RXS720898:RXX720898 RNW720898:ROB720898 REA720898:REF720898 QUE720898:QUJ720898 QKI720898:QKN720898 QAM720898:QAR720898 PQQ720898:PQV720898 PGU720898:PGZ720898 OWY720898:OXD720898 ONC720898:ONH720898 ODG720898:ODL720898 NTK720898:NTP720898 NJO720898:NJT720898 MZS720898:MZX720898 MPW720898:MQB720898 MGA720898:MGF720898 LWE720898:LWJ720898 LMI720898:LMN720898 LCM720898:LCR720898 KSQ720898:KSV720898 KIU720898:KIZ720898 JYY720898:JZD720898 JPC720898:JPH720898 JFG720898:JFL720898 IVK720898:IVP720898 ILO720898:ILT720898 IBS720898:IBX720898 HRW720898:HSB720898 HIA720898:HIF720898 GYE720898:GYJ720898 GOI720898:GON720898 GEM720898:GER720898 FUQ720898:FUV720898 FKU720898:FKZ720898 FAY720898:FBD720898 ERC720898:ERH720898 EHG720898:EHL720898 DXK720898:DXP720898 DNO720898:DNT720898 DDS720898:DDX720898 CTW720898:CUB720898 CKA720898:CKF720898 CAE720898:CAJ720898 BQI720898:BQN720898 BGM720898:BGR720898 AWQ720898:AWV720898 AMU720898:AMZ720898 ACY720898:ADD720898 TC720898:TH720898 JG720898:JL720898 K720898:P720898 WVS655362:WVX655362 WLW655362:WMB655362 WCA655362:WCF655362 VSE655362:VSJ655362 VII655362:VIN655362 UYM655362:UYR655362 UOQ655362:UOV655362 UEU655362:UEZ655362 TUY655362:TVD655362 TLC655362:TLH655362 TBG655362:TBL655362 SRK655362:SRP655362 SHO655362:SHT655362 RXS655362:RXX655362 RNW655362:ROB655362 REA655362:REF655362 QUE655362:QUJ655362 QKI655362:QKN655362 QAM655362:QAR655362 PQQ655362:PQV655362 PGU655362:PGZ655362 OWY655362:OXD655362 ONC655362:ONH655362 ODG655362:ODL655362 NTK655362:NTP655362 NJO655362:NJT655362 MZS655362:MZX655362 MPW655362:MQB655362 MGA655362:MGF655362 LWE655362:LWJ655362 LMI655362:LMN655362 LCM655362:LCR655362 KSQ655362:KSV655362 KIU655362:KIZ655362 JYY655362:JZD655362 JPC655362:JPH655362 JFG655362:JFL655362 IVK655362:IVP655362 ILO655362:ILT655362 IBS655362:IBX655362 HRW655362:HSB655362 HIA655362:HIF655362 GYE655362:GYJ655362 GOI655362:GON655362 GEM655362:GER655362 FUQ655362:FUV655362 FKU655362:FKZ655362 FAY655362:FBD655362 ERC655362:ERH655362 EHG655362:EHL655362 DXK655362:DXP655362 DNO655362:DNT655362 DDS655362:DDX655362 CTW655362:CUB655362 CKA655362:CKF655362 CAE655362:CAJ655362 BQI655362:BQN655362 BGM655362:BGR655362 AWQ655362:AWV655362 AMU655362:AMZ655362 ACY655362:ADD655362 TC655362:TH655362 JG655362:JL655362 K655362:P655362 WVS589826:WVX589826 WLW589826:WMB589826 WCA589826:WCF589826 VSE589826:VSJ589826 VII589826:VIN589826 UYM589826:UYR589826 UOQ589826:UOV589826 UEU589826:UEZ589826 TUY589826:TVD589826 TLC589826:TLH589826 TBG589826:TBL589826 SRK589826:SRP589826 SHO589826:SHT589826 RXS589826:RXX589826 RNW589826:ROB589826 REA589826:REF589826 QUE589826:QUJ589826 QKI589826:QKN589826 QAM589826:QAR589826 PQQ589826:PQV589826 PGU589826:PGZ589826 OWY589826:OXD589826 ONC589826:ONH589826 ODG589826:ODL589826 NTK589826:NTP589826 NJO589826:NJT589826 MZS589826:MZX589826 MPW589826:MQB589826 MGA589826:MGF589826 LWE589826:LWJ589826 LMI589826:LMN589826 LCM589826:LCR589826 KSQ589826:KSV589826 KIU589826:KIZ589826 JYY589826:JZD589826 JPC589826:JPH589826 JFG589826:JFL589826 IVK589826:IVP589826 ILO589826:ILT589826 IBS589826:IBX589826 HRW589826:HSB589826 HIA589826:HIF589826 GYE589826:GYJ589826 GOI589826:GON589826 GEM589826:GER589826 FUQ589826:FUV589826 FKU589826:FKZ589826 FAY589826:FBD589826 ERC589826:ERH589826 EHG589826:EHL589826 DXK589826:DXP589826 DNO589826:DNT589826 DDS589826:DDX589826 CTW589826:CUB589826 CKA589826:CKF589826 CAE589826:CAJ589826 BQI589826:BQN589826 BGM589826:BGR589826 AWQ589826:AWV589826 AMU589826:AMZ589826 ACY589826:ADD589826 TC589826:TH589826 JG589826:JL589826 K589826:P589826 WVS524290:WVX524290 WLW524290:WMB524290 WCA524290:WCF524290 VSE524290:VSJ524290 VII524290:VIN524290 UYM524290:UYR524290 UOQ524290:UOV524290 UEU524290:UEZ524290 TUY524290:TVD524290 TLC524290:TLH524290 TBG524290:TBL524290 SRK524290:SRP524290 SHO524290:SHT524290 RXS524290:RXX524290 RNW524290:ROB524290 REA524290:REF524290 QUE524290:QUJ524290 QKI524290:QKN524290 QAM524290:QAR524290 PQQ524290:PQV524290 PGU524290:PGZ524290 OWY524290:OXD524290 ONC524290:ONH524290 ODG524290:ODL524290 NTK524290:NTP524290 NJO524290:NJT524290 MZS524290:MZX524290 MPW524290:MQB524290 MGA524290:MGF524290 LWE524290:LWJ524290 LMI524290:LMN524290 LCM524290:LCR524290 KSQ524290:KSV524290 KIU524290:KIZ524290 JYY524290:JZD524290 JPC524290:JPH524290 JFG524290:JFL524290 IVK524290:IVP524290 ILO524290:ILT524290 IBS524290:IBX524290 HRW524290:HSB524290 HIA524290:HIF524290 GYE524290:GYJ524290 GOI524290:GON524290 GEM524290:GER524290 FUQ524290:FUV524290 FKU524290:FKZ524290 FAY524290:FBD524290 ERC524290:ERH524290 EHG524290:EHL524290 DXK524290:DXP524290 DNO524290:DNT524290 DDS524290:DDX524290 CTW524290:CUB524290 CKA524290:CKF524290 CAE524290:CAJ524290 BQI524290:BQN524290 BGM524290:BGR524290 AWQ524290:AWV524290 AMU524290:AMZ524290 ACY524290:ADD524290 TC524290:TH524290 JG524290:JL524290 K524290:P524290 WVS458754:WVX458754 WLW458754:WMB458754 WCA458754:WCF458754 VSE458754:VSJ458754 VII458754:VIN458754 UYM458754:UYR458754 UOQ458754:UOV458754 UEU458754:UEZ458754 TUY458754:TVD458754 TLC458754:TLH458754 TBG458754:TBL458754 SRK458754:SRP458754 SHO458754:SHT458754 RXS458754:RXX458754 RNW458754:ROB458754 REA458754:REF458754 QUE458754:QUJ458754 QKI458754:QKN458754 QAM458754:QAR458754 PQQ458754:PQV458754 PGU458754:PGZ458754 OWY458754:OXD458754 ONC458754:ONH458754 ODG458754:ODL458754 NTK458754:NTP458754 NJO458754:NJT458754 MZS458754:MZX458754 MPW458754:MQB458754 MGA458754:MGF458754 LWE458754:LWJ458754 LMI458754:LMN458754 LCM458754:LCR458754 KSQ458754:KSV458754 KIU458754:KIZ458754 JYY458754:JZD458754 JPC458754:JPH458754 JFG458754:JFL458754 IVK458754:IVP458754 ILO458754:ILT458754 IBS458754:IBX458754 HRW458754:HSB458754 HIA458754:HIF458754 GYE458754:GYJ458754 GOI458754:GON458754 GEM458754:GER458754 FUQ458754:FUV458754 FKU458754:FKZ458754 FAY458754:FBD458754 ERC458754:ERH458754 EHG458754:EHL458754 DXK458754:DXP458754 DNO458754:DNT458754 DDS458754:DDX458754 CTW458754:CUB458754 CKA458754:CKF458754 CAE458754:CAJ458754 BQI458754:BQN458754 BGM458754:BGR458754 AWQ458754:AWV458754 AMU458754:AMZ458754 ACY458754:ADD458754 TC458754:TH458754 JG458754:JL458754 K458754:P458754 WVS393218:WVX393218 WLW393218:WMB393218 WCA393218:WCF393218 VSE393218:VSJ393218 VII393218:VIN393218 UYM393218:UYR393218 UOQ393218:UOV393218 UEU393218:UEZ393218 TUY393218:TVD393218 TLC393218:TLH393218 TBG393218:TBL393218 SRK393218:SRP393218 SHO393218:SHT393218 RXS393218:RXX393218 RNW393218:ROB393218 REA393218:REF393218 QUE393218:QUJ393218 QKI393218:QKN393218 QAM393218:QAR393218 PQQ393218:PQV393218 PGU393218:PGZ393218 OWY393218:OXD393218 ONC393218:ONH393218 ODG393218:ODL393218 NTK393218:NTP393218 NJO393218:NJT393218 MZS393218:MZX393218 MPW393218:MQB393218 MGA393218:MGF393218 LWE393218:LWJ393218 LMI393218:LMN393218 LCM393218:LCR393218 KSQ393218:KSV393218 KIU393218:KIZ393218 JYY393218:JZD393218 JPC393218:JPH393218 JFG393218:JFL393218 IVK393218:IVP393218 ILO393218:ILT393218 IBS393218:IBX393218 HRW393218:HSB393218 HIA393218:HIF393218 GYE393218:GYJ393218 GOI393218:GON393218 GEM393218:GER393218 FUQ393218:FUV393218 FKU393218:FKZ393218 FAY393218:FBD393218 ERC393218:ERH393218 EHG393218:EHL393218 DXK393218:DXP393218 DNO393218:DNT393218 DDS393218:DDX393218 CTW393218:CUB393218 CKA393218:CKF393218 CAE393218:CAJ393218 BQI393218:BQN393218 BGM393218:BGR393218 AWQ393218:AWV393218 AMU393218:AMZ393218 ACY393218:ADD393218 TC393218:TH393218 JG393218:JL393218 K393218:P393218 WVS327682:WVX327682 WLW327682:WMB327682 WCA327682:WCF327682 VSE327682:VSJ327682 VII327682:VIN327682 UYM327682:UYR327682 UOQ327682:UOV327682 UEU327682:UEZ327682 TUY327682:TVD327682 TLC327682:TLH327682 TBG327682:TBL327682 SRK327682:SRP327682 SHO327682:SHT327682 RXS327682:RXX327682 RNW327682:ROB327682 REA327682:REF327682 QUE327682:QUJ327682 QKI327682:QKN327682 QAM327682:QAR327682 PQQ327682:PQV327682 PGU327682:PGZ327682 OWY327682:OXD327682 ONC327682:ONH327682 ODG327682:ODL327682 NTK327682:NTP327682 NJO327682:NJT327682 MZS327682:MZX327682 MPW327682:MQB327682 MGA327682:MGF327682 LWE327682:LWJ327682 LMI327682:LMN327682 LCM327682:LCR327682 KSQ327682:KSV327682 KIU327682:KIZ327682 JYY327682:JZD327682 JPC327682:JPH327682 JFG327682:JFL327682 IVK327682:IVP327682 ILO327682:ILT327682 IBS327682:IBX327682 HRW327682:HSB327682 HIA327682:HIF327682 GYE327682:GYJ327682 GOI327682:GON327682 GEM327682:GER327682 FUQ327682:FUV327682 FKU327682:FKZ327682 FAY327682:FBD327682 ERC327682:ERH327682 EHG327682:EHL327682 DXK327682:DXP327682 DNO327682:DNT327682 DDS327682:DDX327682 CTW327682:CUB327682 CKA327682:CKF327682 CAE327682:CAJ327682 BQI327682:BQN327682 BGM327682:BGR327682 AWQ327682:AWV327682 AMU327682:AMZ327682 ACY327682:ADD327682 TC327682:TH327682 JG327682:JL327682 K327682:P327682 WVS262146:WVX262146 WLW262146:WMB262146 WCA262146:WCF262146 VSE262146:VSJ262146 VII262146:VIN262146 UYM262146:UYR262146 UOQ262146:UOV262146 UEU262146:UEZ262146 TUY262146:TVD262146 TLC262146:TLH262146 TBG262146:TBL262146 SRK262146:SRP262146 SHO262146:SHT262146 RXS262146:RXX262146 RNW262146:ROB262146 REA262146:REF262146 QUE262146:QUJ262146 QKI262146:QKN262146 QAM262146:QAR262146 PQQ262146:PQV262146 PGU262146:PGZ262146 OWY262146:OXD262146 ONC262146:ONH262146 ODG262146:ODL262146 NTK262146:NTP262146 NJO262146:NJT262146 MZS262146:MZX262146 MPW262146:MQB262146 MGA262146:MGF262146 LWE262146:LWJ262146 LMI262146:LMN262146 LCM262146:LCR262146 KSQ262146:KSV262146 KIU262146:KIZ262146 JYY262146:JZD262146 JPC262146:JPH262146 JFG262146:JFL262146 IVK262146:IVP262146 ILO262146:ILT262146 IBS262146:IBX262146 HRW262146:HSB262146 HIA262146:HIF262146 GYE262146:GYJ262146 GOI262146:GON262146 GEM262146:GER262146 FUQ262146:FUV262146 FKU262146:FKZ262146 FAY262146:FBD262146 ERC262146:ERH262146 EHG262146:EHL262146 DXK262146:DXP262146 DNO262146:DNT262146 DDS262146:DDX262146 CTW262146:CUB262146 CKA262146:CKF262146 CAE262146:CAJ262146 BQI262146:BQN262146 BGM262146:BGR262146 AWQ262146:AWV262146 AMU262146:AMZ262146 ACY262146:ADD262146 TC262146:TH262146 JG262146:JL262146 K262146:P262146 WVS196610:WVX196610 WLW196610:WMB196610 WCA196610:WCF196610 VSE196610:VSJ196610 VII196610:VIN196610 UYM196610:UYR196610 UOQ196610:UOV196610 UEU196610:UEZ196610 TUY196610:TVD196610 TLC196610:TLH196610 TBG196610:TBL196610 SRK196610:SRP196610 SHO196610:SHT196610 RXS196610:RXX196610 RNW196610:ROB196610 REA196610:REF196610 QUE196610:QUJ196610 QKI196610:QKN196610 QAM196610:QAR196610 PQQ196610:PQV196610 PGU196610:PGZ196610 OWY196610:OXD196610 ONC196610:ONH196610 ODG196610:ODL196610 NTK196610:NTP196610 NJO196610:NJT196610 MZS196610:MZX196610 MPW196610:MQB196610 MGA196610:MGF196610 LWE196610:LWJ196610 LMI196610:LMN196610 LCM196610:LCR196610 KSQ196610:KSV196610 KIU196610:KIZ196610 JYY196610:JZD196610 JPC196610:JPH196610 JFG196610:JFL196610 IVK196610:IVP196610 ILO196610:ILT196610 IBS196610:IBX196610 HRW196610:HSB196610 HIA196610:HIF196610 GYE196610:GYJ196610 GOI196610:GON196610 GEM196610:GER196610 FUQ196610:FUV196610 FKU196610:FKZ196610 FAY196610:FBD196610 ERC196610:ERH196610 EHG196610:EHL196610 DXK196610:DXP196610 DNO196610:DNT196610 DDS196610:DDX196610 CTW196610:CUB196610 CKA196610:CKF196610 CAE196610:CAJ196610 BQI196610:BQN196610 BGM196610:BGR196610 AWQ196610:AWV196610 AMU196610:AMZ196610 ACY196610:ADD196610 TC196610:TH196610 JG196610:JL196610 K196610:P196610 WVS131074:WVX131074 WLW131074:WMB131074 WCA131074:WCF131074 VSE131074:VSJ131074 VII131074:VIN131074 UYM131074:UYR131074 UOQ131074:UOV131074 UEU131074:UEZ131074 TUY131074:TVD131074 TLC131074:TLH131074 TBG131074:TBL131074 SRK131074:SRP131074 SHO131074:SHT131074 RXS131074:RXX131074 RNW131074:ROB131074 REA131074:REF131074 QUE131074:QUJ131074 QKI131074:QKN131074 QAM131074:QAR131074 PQQ131074:PQV131074 PGU131074:PGZ131074 OWY131074:OXD131074 ONC131074:ONH131074 ODG131074:ODL131074 NTK131074:NTP131074 NJO131074:NJT131074 MZS131074:MZX131074 MPW131074:MQB131074 MGA131074:MGF131074 LWE131074:LWJ131074 LMI131074:LMN131074 LCM131074:LCR131074 KSQ131074:KSV131074 KIU131074:KIZ131074 JYY131074:JZD131074 JPC131074:JPH131074 JFG131074:JFL131074 IVK131074:IVP131074 ILO131074:ILT131074 IBS131074:IBX131074 HRW131074:HSB131074 HIA131074:HIF131074 GYE131074:GYJ131074 GOI131074:GON131074 GEM131074:GER131074 FUQ131074:FUV131074 FKU131074:FKZ131074 FAY131074:FBD131074 ERC131074:ERH131074 EHG131074:EHL131074 DXK131074:DXP131074 DNO131074:DNT131074 DDS131074:DDX131074 CTW131074:CUB131074 CKA131074:CKF131074 CAE131074:CAJ131074 BQI131074:BQN131074 BGM131074:BGR131074 AWQ131074:AWV131074 AMU131074:AMZ131074 ACY131074:ADD131074 TC131074:TH131074 JG131074:JL131074 K131074:P131074 WVS65538:WVX65538 WLW65538:WMB65538 WCA65538:WCF65538 VSE65538:VSJ65538 VII65538:VIN65538 UYM65538:UYR65538 UOQ65538:UOV65538 UEU65538:UEZ65538 TUY65538:TVD65538 TLC65538:TLH65538 TBG65538:TBL65538 SRK65538:SRP65538 SHO65538:SHT65538 RXS65538:RXX65538 RNW65538:ROB65538 REA65538:REF65538 QUE65538:QUJ65538 QKI65538:QKN65538 QAM65538:QAR65538 PQQ65538:PQV65538 PGU65538:PGZ65538 OWY65538:OXD65538 ONC65538:ONH65538 ODG65538:ODL65538 NTK65538:NTP65538 NJO65538:NJT65538 MZS65538:MZX65538 MPW65538:MQB65538 MGA65538:MGF65538 LWE65538:LWJ65538 LMI65538:LMN65538 LCM65538:LCR65538 KSQ65538:KSV65538 KIU65538:KIZ65538 JYY65538:JZD65538 JPC65538:JPH65538 JFG65538:JFL65538 IVK65538:IVP65538 ILO65538:ILT65538 IBS65538:IBX65538 HRW65538:HSB65538 HIA65538:HIF65538 GYE65538:GYJ65538 GOI65538:GON65538 GEM65538:GER65538 FUQ65538:FUV65538 FKU65538:FKZ65538 FAY65538:FBD65538 ERC65538:ERH65538 EHG65538:EHL65538 DXK65538:DXP65538 DNO65538:DNT65538 DDS65538:DDX65538 CTW65538:CUB65538 CKA65538:CKF65538 CAE65538:CAJ65538 BQI65538:BQN65538 BGM65538:BGR65538 AWQ65538:AWV65538 AMU65538:AMZ65538 ACY65538:ADD65538 TC65538:TH65538 JG65538:JL65538 K65538:P65538 WVP983052:WVX983052 WLT983052:WMB983052 WBX983052:WCF983052 VSB983052:VSJ983052 VIF983052:VIN983052 UYJ983052:UYR983052 UON983052:UOV983052 UER983052:UEZ983052 TUV983052:TVD983052 TKZ983052:TLH983052 TBD983052:TBL983052 SRH983052:SRP983052 SHL983052:SHT983052 RXP983052:RXX983052 RNT983052:ROB983052 RDX983052:REF983052 QUB983052:QUJ983052 QKF983052:QKN983052 QAJ983052:QAR983052 PQN983052:PQV983052 PGR983052:PGZ983052 OWV983052:OXD983052 OMZ983052:ONH983052 ODD983052:ODL983052 NTH983052:NTP983052 NJL983052:NJT983052 MZP983052:MZX983052 MPT983052:MQB983052 MFX983052:MGF983052 LWB983052:LWJ983052 LMF983052:LMN983052 LCJ983052:LCR983052 KSN983052:KSV983052 KIR983052:KIZ983052 JYV983052:JZD983052 JOZ983052:JPH983052 JFD983052:JFL983052 IVH983052:IVP983052 ILL983052:ILT983052 IBP983052:IBX983052 HRT983052:HSB983052 HHX983052:HIF983052 GYB983052:GYJ983052 GOF983052:GON983052 GEJ983052:GER983052 FUN983052:FUV983052 FKR983052:FKZ983052 FAV983052:FBD983052 EQZ983052:ERH983052 EHD983052:EHL983052 DXH983052:DXP983052 DNL983052:DNT983052 DDP983052:DDX983052 CTT983052:CUB983052 CJX983052:CKF983052 CAB983052:CAJ983052 BQF983052:BQN983052 BGJ983052:BGR983052 AWN983052:AWV983052 AMR983052:AMZ983052 ACV983052:ADD983052 SZ983052:TH983052 JD983052:JL983052 H983052:P983052 WVP917516:WVX917516 WLT917516:WMB917516 WBX917516:WCF917516 VSB917516:VSJ917516 VIF917516:VIN917516 UYJ917516:UYR917516 UON917516:UOV917516 UER917516:UEZ917516 TUV917516:TVD917516 TKZ917516:TLH917516 TBD917516:TBL917516 SRH917516:SRP917516 SHL917516:SHT917516 RXP917516:RXX917516 RNT917516:ROB917516 RDX917516:REF917516 QUB917516:QUJ917516 QKF917516:QKN917516 QAJ917516:QAR917516 PQN917516:PQV917516 PGR917516:PGZ917516 OWV917516:OXD917516 OMZ917516:ONH917516 ODD917516:ODL917516 NTH917516:NTP917516 NJL917516:NJT917516 MZP917516:MZX917516 MPT917516:MQB917516 MFX917516:MGF917516 LWB917516:LWJ917516 LMF917516:LMN917516 LCJ917516:LCR917516 KSN917516:KSV917516 KIR917516:KIZ917516 JYV917516:JZD917516 JOZ917516:JPH917516 JFD917516:JFL917516 IVH917516:IVP917516 ILL917516:ILT917516 IBP917516:IBX917516 HRT917516:HSB917516 HHX917516:HIF917516 GYB917516:GYJ917516 GOF917516:GON917516 GEJ917516:GER917516 FUN917516:FUV917516 FKR917516:FKZ917516 FAV917516:FBD917516 EQZ917516:ERH917516 EHD917516:EHL917516 DXH917516:DXP917516 DNL917516:DNT917516 DDP917516:DDX917516 CTT917516:CUB917516 CJX917516:CKF917516 CAB917516:CAJ917516 BQF917516:BQN917516 BGJ917516:BGR917516 AWN917516:AWV917516 AMR917516:AMZ917516 ACV917516:ADD917516 SZ917516:TH917516 JD917516:JL917516 H917516:P917516 WVP851980:WVX851980 WLT851980:WMB851980 WBX851980:WCF851980 VSB851980:VSJ851980 VIF851980:VIN851980 UYJ851980:UYR851980 UON851980:UOV851980 UER851980:UEZ851980 TUV851980:TVD851980 TKZ851980:TLH851980 TBD851980:TBL851980 SRH851980:SRP851980 SHL851980:SHT851980 RXP851980:RXX851980 RNT851980:ROB851980 RDX851980:REF851980 QUB851980:QUJ851980 QKF851980:QKN851980 QAJ851980:QAR851980 PQN851980:PQV851980 PGR851980:PGZ851980 OWV851980:OXD851980 OMZ851980:ONH851980 ODD851980:ODL851980 NTH851980:NTP851980 NJL851980:NJT851980 MZP851980:MZX851980 MPT851980:MQB851980 MFX851980:MGF851980 LWB851980:LWJ851980 LMF851980:LMN851980 LCJ851980:LCR851980 KSN851980:KSV851980 KIR851980:KIZ851980 JYV851980:JZD851980 JOZ851980:JPH851980 JFD851980:JFL851980 IVH851980:IVP851980 ILL851980:ILT851980 IBP851980:IBX851980 HRT851980:HSB851980 HHX851980:HIF851980 GYB851980:GYJ851980 GOF851980:GON851980 GEJ851980:GER851980 FUN851980:FUV851980 FKR851980:FKZ851980 FAV851980:FBD851980 EQZ851980:ERH851980 EHD851980:EHL851980 DXH851980:DXP851980 DNL851980:DNT851980 DDP851980:DDX851980 CTT851980:CUB851980 CJX851980:CKF851980 CAB851980:CAJ851980 BQF851980:BQN851980 BGJ851980:BGR851980 AWN851980:AWV851980 AMR851980:AMZ851980 ACV851980:ADD851980 SZ851980:TH851980 JD851980:JL851980 H851980:P851980 WVP786444:WVX786444 WLT786444:WMB786444 WBX786444:WCF786444 VSB786444:VSJ786444 VIF786444:VIN786444 UYJ786444:UYR786444 UON786444:UOV786444 UER786444:UEZ786444 TUV786444:TVD786444 TKZ786444:TLH786444 TBD786444:TBL786444 SRH786444:SRP786444 SHL786444:SHT786444 RXP786444:RXX786444 RNT786444:ROB786444 RDX786444:REF786444 QUB786444:QUJ786444 QKF786444:QKN786444 QAJ786444:QAR786444 PQN786444:PQV786444 PGR786444:PGZ786444 OWV786444:OXD786444 OMZ786444:ONH786444 ODD786444:ODL786444 NTH786444:NTP786444 NJL786444:NJT786444 MZP786444:MZX786444 MPT786444:MQB786444 MFX786444:MGF786444 LWB786444:LWJ786444 LMF786444:LMN786444 LCJ786444:LCR786444 KSN786444:KSV786444 KIR786444:KIZ786444 JYV786444:JZD786444 JOZ786444:JPH786444 JFD786444:JFL786444 IVH786444:IVP786444 ILL786444:ILT786444 IBP786444:IBX786444 HRT786444:HSB786444 HHX786444:HIF786444 GYB786444:GYJ786444 GOF786444:GON786444 GEJ786444:GER786444 FUN786444:FUV786444 FKR786444:FKZ786444 FAV786444:FBD786444 EQZ786444:ERH786444 EHD786444:EHL786444 DXH786444:DXP786444 DNL786444:DNT786444 DDP786444:DDX786444 CTT786444:CUB786444 CJX786444:CKF786444 CAB786444:CAJ786444 BQF786444:BQN786444 BGJ786444:BGR786444 AWN786444:AWV786444 AMR786444:AMZ786444 ACV786444:ADD786444 SZ786444:TH786444 JD786444:JL786444 H786444:P786444 WVP720908:WVX720908 WLT720908:WMB720908 WBX720908:WCF720908 VSB720908:VSJ720908 VIF720908:VIN720908 UYJ720908:UYR720908 UON720908:UOV720908 UER720908:UEZ720908 TUV720908:TVD720908 TKZ720908:TLH720908 TBD720908:TBL720908 SRH720908:SRP720908 SHL720908:SHT720908 RXP720908:RXX720908 RNT720908:ROB720908 RDX720908:REF720908 QUB720908:QUJ720908 QKF720908:QKN720908 QAJ720908:QAR720908 PQN720908:PQV720908 PGR720908:PGZ720908 OWV720908:OXD720908 OMZ720908:ONH720908 ODD720908:ODL720908 NTH720908:NTP720908 NJL720908:NJT720908 MZP720908:MZX720908 MPT720908:MQB720908 MFX720908:MGF720908 LWB720908:LWJ720908 LMF720908:LMN720908 LCJ720908:LCR720908 KSN720908:KSV720908 KIR720908:KIZ720908 JYV720908:JZD720908 JOZ720908:JPH720908 JFD720908:JFL720908 IVH720908:IVP720908 ILL720908:ILT720908 IBP720908:IBX720908 HRT720908:HSB720908 HHX720908:HIF720908 GYB720908:GYJ720908 GOF720908:GON720908 GEJ720908:GER720908 FUN720908:FUV720908 FKR720908:FKZ720908 FAV720908:FBD720908 EQZ720908:ERH720908 EHD720908:EHL720908 DXH720908:DXP720908 DNL720908:DNT720908 DDP720908:DDX720908 CTT720908:CUB720908 CJX720908:CKF720908 CAB720908:CAJ720908 BQF720908:BQN720908 BGJ720908:BGR720908 AWN720908:AWV720908 AMR720908:AMZ720908 ACV720908:ADD720908 SZ720908:TH720908 JD720908:JL720908 H720908:P720908 WVP655372:WVX655372 WLT655372:WMB655372 WBX655372:WCF655372 VSB655372:VSJ655372 VIF655372:VIN655372 UYJ655372:UYR655372 UON655372:UOV655372 UER655372:UEZ655372 TUV655372:TVD655372 TKZ655372:TLH655372 TBD655372:TBL655372 SRH655372:SRP655372 SHL655372:SHT655372 RXP655372:RXX655372 RNT655372:ROB655372 RDX655372:REF655372 QUB655372:QUJ655372 QKF655372:QKN655372 QAJ655372:QAR655372 PQN655372:PQV655372 PGR655372:PGZ655372 OWV655372:OXD655372 OMZ655372:ONH655372 ODD655372:ODL655372 NTH655372:NTP655372 NJL655372:NJT655372 MZP655372:MZX655372 MPT655372:MQB655372 MFX655372:MGF655372 LWB655372:LWJ655372 LMF655372:LMN655372 LCJ655372:LCR655372 KSN655372:KSV655372 KIR655372:KIZ655372 JYV655372:JZD655372 JOZ655372:JPH655372 JFD655372:JFL655372 IVH655372:IVP655372 ILL655372:ILT655372 IBP655372:IBX655372 HRT655372:HSB655372 HHX655372:HIF655372 GYB655372:GYJ655372 GOF655372:GON655372 GEJ655372:GER655372 FUN655372:FUV655372 FKR655372:FKZ655372 FAV655372:FBD655372 EQZ655372:ERH655372 EHD655372:EHL655372 DXH655372:DXP655372 DNL655372:DNT655372 DDP655372:DDX655372 CTT655372:CUB655372 CJX655372:CKF655372 CAB655372:CAJ655372 BQF655372:BQN655372 BGJ655372:BGR655372 AWN655372:AWV655372 AMR655372:AMZ655372 ACV655372:ADD655372 SZ655372:TH655372 JD655372:JL655372 H655372:P655372 WVP589836:WVX589836 WLT589836:WMB589836 WBX589836:WCF589836 VSB589836:VSJ589836 VIF589836:VIN589836 UYJ589836:UYR589836 UON589836:UOV589836 UER589836:UEZ589836 TUV589836:TVD589836 TKZ589836:TLH589836 TBD589836:TBL589836 SRH589836:SRP589836 SHL589836:SHT589836 RXP589836:RXX589836 RNT589836:ROB589836 RDX589836:REF589836 QUB589836:QUJ589836 QKF589836:QKN589836 QAJ589836:QAR589836 PQN589836:PQV589836 PGR589836:PGZ589836 OWV589836:OXD589836 OMZ589836:ONH589836 ODD589836:ODL589836 NTH589836:NTP589836 NJL589836:NJT589836 MZP589836:MZX589836 MPT589836:MQB589836 MFX589836:MGF589836 LWB589836:LWJ589836 LMF589836:LMN589836 LCJ589836:LCR589836 KSN589836:KSV589836 KIR589836:KIZ589836 JYV589836:JZD589836 JOZ589836:JPH589836 JFD589836:JFL589836 IVH589836:IVP589836 ILL589836:ILT589836 IBP589836:IBX589836 HRT589836:HSB589836 HHX589836:HIF589836 GYB589836:GYJ589836 GOF589836:GON589836 GEJ589836:GER589836 FUN589836:FUV589836 FKR589836:FKZ589836 FAV589836:FBD589836 EQZ589836:ERH589836 EHD589836:EHL589836 DXH589836:DXP589836 DNL589836:DNT589836 DDP589836:DDX589836 CTT589836:CUB589836 CJX589836:CKF589836 CAB589836:CAJ589836 BQF589836:BQN589836 BGJ589836:BGR589836 AWN589836:AWV589836 AMR589836:AMZ589836 ACV589836:ADD589836 SZ589836:TH589836 JD589836:JL589836 H589836:P589836 WVP524300:WVX524300 WLT524300:WMB524300 WBX524300:WCF524300 VSB524300:VSJ524300 VIF524300:VIN524300 UYJ524300:UYR524300 UON524300:UOV524300 UER524300:UEZ524300 TUV524300:TVD524300 TKZ524300:TLH524300 TBD524300:TBL524300 SRH524300:SRP524300 SHL524300:SHT524300 RXP524300:RXX524300 RNT524300:ROB524300 RDX524300:REF524300 QUB524300:QUJ524300 QKF524300:QKN524300 QAJ524300:QAR524300 PQN524300:PQV524300 PGR524300:PGZ524300 OWV524300:OXD524300 OMZ524300:ONH524300 ODD524300:ODL524300 NTH524300:NTP524300 NJL524300:NJT524300 MZP524300:MZX524300 MPT524300:MQB524300 MFX524300:MGF524300 LWB524300:LWJ524300 LMF524300:LMN524300 LCJ524300:LCR524300 KSN524300:KSV524300 KIR524300:KIZ524300 JYV524300:JZD524300 JOZ524300:JPH524300 JFD524300:JFL524300 IVH524300:IVP524300 ILL524300:ILT524300 IBP524300:IBX524300 HRT524300:HSB524300 HHX524300:HIF524300 GYB524300:GYJ524300 GOF524300:GON524300 GEJ524300:GER524300 FUN524300:FUV524300 FKR524300:FKZ524300 FAV524300:FBD524300 EQZ524300:ERH524300 EHD524300:EHL524300 DXH524300:DXP524300 DNL524300:DNT524300 DDP524300:DDX524300 CTT524300:CUB524300 CJX524300:CKF524300 CAB524300:CAJ524300 BQF524300:BQN524300 BGJ524300:BGR524300 AWN524300:AWV524300 AMR524300:AMZ524300 ACV524300:ADD524300 SZ524300:TH524300 JD524300:JL524300 H524300:P524300 WVP458764:WVX458764 WLT458764:WMB458764 WBX458764:WCF458764 VSB458764:VSJ458764 VIF458764:VIN458764 UYJ458764:UYR458764 UON458764:UOV458764 UER458764:UEZ458764 TUV458764:TVD458764 TKZ458764:TLH458764 TBD458764:TBL458764 SRH458764:SRP458764 SHL458764:SHT458764 RXP458764:RXX458764 RNT458764:ROB458764 RDX458764:REF458764 QUB458764:QUJ458764 QKF458764:QKN458764 QAJ458764:QAR458764 PQN458764:PQV458764 PGR458764:PGZ458764 OWV458764:OXD458764 OMZ458764:ONH458764 ODD458764:ODL458764 NTH458764:NTP458764 NJL458764:NJT458764 MZP458764:MZX458764 MPT458764:MQB458764 MFX458764:MGF458764 LWB458764:LWJ458764 LMF458764:LMN458764 LCJ458764:LCR458764 KSN458764:KSV458764 KIR458764:KIZ458764 JYV458764:JZD458764 JOZ458764:JPH458764 JFD458764:JFL458764 IVH458764:IVP458764 ILL458764:ILT458764 IBP458764:IBX458764 HRT458764:HSB458764 HHX458764:HIF458764 GYB458764:GYJ458764 GOF458764:GON458764 GEJ458764:GER458764 FUN458764:FUV458764 FKR458764:FKZ458764 FAV458764:FBD458764 EQZ458764:ERH458764 EHD458764:EHL458764 DXH458764:DXP458764 DNL458764:DNT458764 DDP458764:DDX458764 CTT458764:CUB458764 CJX458764:CKF458764 CAB458764:CAJ458764 BQF458764:BQN458764 BGJ458764:BGR458764 AWN458764:AWV458764 AMR458764:AMZ458764 ACV458764:ADD458764 SZ458764:TH458764 JD458764:JL458764 H458764:P458764 WVP393228:WVX393228 WLT393228:WMB393228 WBX393228:WCF393228 VSB393228:VSJ393228 VIF393228:VIN393228 UYJ393228:UYR393228 UON393228:UOV393228 UER393228:UEZ393228 TUV393228:TVD393228 TKZ393228:TLH393228 TBD393228:TBL393228 SRH393228:SRP393228 SHL393228:SHT393228 RXP393228:RXX393228 RNT393228:ROB393228 RDX393228:REF393228 QUB393228:QUJ393228 QKF393228:QKN393228 QAJ393228:QAR393228 PQN393228:PQV393228 PGR393228:PGZ393228 OWV393228:OXD393228 OMZ393228:ONH393228 ODD393228:ODL393228 NTH393228:NTP393228 NJL393228:NJT393228 MZP393228:MZX393228 MPT393228:MQB393228 MFX393228:MGF393228 LWB393228:LWJ393228 LMF393228:LMN393228 LCJ393228:LCR393228 KSN393228:KSV393228 KIR393228:KIZ393228 JYV393228:JZD393228 JOZ393228:JPH393228 JFD393228:JFL393228 IVH393228:IVP393228 ILL393228:ILT393228 IBP393228:IBX393228 HRT393228:HSB393228 HHX393228:HIF393228 GYB393228:GYJ393228 GOF393228:GON393228 GEJ393228:GER393228 FUN393228:FUV393228 FKR393228:FKZ393228 FAV393228:FBD393228 EQZ393228:ERH393228 EHD393228:EHL393228 DXH393228:DXP393228 DNL393228:DNT393228 DDP393228:DDX393228 CTT393228:CUB393228 CJX393228:CKF393228 CAB393228:CAJ393228 BQF393228:BQN393228 BGJ393228:BGR393228 AWN393228:AWV393228 AMR393228:AMZ393228 ACV393228:ADD393228 SZ393228:TH393228 JD393228:JL393228 H393228:P393228 WVP327692:WVX327692 WLT327692:WMB327692 WBX327692:WCF327692 VSB327692:VSJ327692 VIF327692:VIN327692 UYJ327692:UYR327692 UON327692:UOV327692 UER327692:UEZ327692 TUV327692:TVD327692 TKZ327692:TLH327692 TBD327692:TBL327692 SRH327692:SRP327692 SHL327692:SHT327692 RXP327692:RXX327692 RNT327692:ROB327692 RDX327692:REF327692 QUB327692:QUJ327692 QKF327692:QKN327692 QAJ327692:QAR327692 PQN327692:PQV327692 PGR327692:PGZ327692 OWV327692:OXD327692 OMZ327692:ONH327692 ODD327692:ODL327692 NTH327692:NTP327692 NJL327692:NJT327692 MZP327692:MZX327692 MPT327692:MQB327692 MFX327692:MGF327692 LWB327692:LWJ327692 LMF327692:LMN327692 LCJ327692:LCR327692 KSN327692:KSV327692 KIR327692:KIZ327692 JYV327692:JZD327692 JOZ327692:JPH327692 JFD327692:JFL327692 IVH327692:IVP327692 ILL327692:ILT327692 IBP327692:IBX327692 HRT327692:HSB327692 HHX327692:HIF327692 GYB327692:GYJ327692 GOF327692:GON327692 GEJ327692:GER327692 FUN327692:FUV327692 FKR327692:FKZ327692 FAV327692:FBD327692 EQZ327692:ERH327692 EHD327692:EHL327692 DXH327692:DXP327692 DNL327692:DNT327692 DDP327692:DDX327692 CTT327692:CUB327692 CJX327692:CKF327692 CAB327692:CAJ327692 BQF327692:BQN327692 BGJ327692:BGR327692 AWN327692:AWV327692 AMR327692:AMZ327692 ACV327692:ADD327692 SZ327692:TH327692 JD327692:JL327692 H327692:P327692 WVP262156:WVX262156 WLT262156:WMB262156 WBX262156:WCF262156 VSB262156:VSJ262156 VIF262156:VIN262156 UYJ262156:UYR262156 UON262156:UOV262156 UER262156:UEZ262156 TUV262156:TVD262156 TKZ262156:TLH262156 TBD262156:TBL262156 SRH262156:SRP262156 SHL262156:SHT262156 RXP262156:RXX262156 RNT262156:ROB262156 RDX262156:REF262156 QUB262156:QUJ262156 QKF262156:QKN262156 QAJ262156:QAR262156 PQN262156:PQV262156 PGR262156:PGZ262156 OWV262156:OXD262156 OMZ262156:ONH262156 ODD262156:ODL262156 NTH262156:NTP262156 NJL262156:NJT262156 MZP262156:MZX262156 MPT262156:MQB262156 MFX262156:MGF262156 LWB262156:LWJ262156 LMF262156:LMN262156 LCJ262156:LCR262156 KSN262156:KSV262156 KIR262156:KIZ262156 JYV262156:JZD262156 JOZ262156:JPH262156 JFD262156:JFL262156 IVH262156:IVP262156 ILL262156:ILT262156 IBP262156:IBX262156 HRT262156:HSB262156 HHX262156:HIF262156 GYB262156:GYJ262156 GOF262156:GON262156 GEJ262156:GER262156 FUN262156:FUV262156 FKR262156:FKZ262156 FAV262156:FBD262156 EQZ262156:ERH262156 EHD262156:EHL262156 DXH262156:DXP262156 DNL262156:DNT262156 DDP262156:DDX262156 CTT262156:CUB262156 CJX262156:CKF262156 CAB262156:CAJ262156 BQF262156:BQN262156 BGJ262156:BGR262156 AWN262156:AWV262156 AMR262156:AMZ262156 ACV262156:ADD262156 SZ262156:TH262156 JD262156:JL262156 H262156:P262156 WVP196620:WVX196620 WLT196620:WMB196620 WBX196620:WCF196620 VSB196620:VSJ196620 VIF196620:VIN196620 UYJ196620:UYR196620 UON196620:UOV196620 UER196620:UEZ196620 TUV196620:TVD196620 TKZ196620:TLH196620 TBD196620:TBL196620 SRH196620:SRP196620 SHL196620:SHT196620 RXP196620:RXX196620 RNT196620:ROB196620 RDX196620:REF196620 QUB196620:QUJ196620 QKF196620:QKN196620 QAJ196620:QAR196620 PQN196620:PQV196620 PGR196620:PGZ196620 OWV196620:OXD196620 OMZ196620:ONH196620 ODD196620:ODL196620 NTH196620:NTP196620 NJL196620:NJT196620 MZP196620:MZX196620 MPT196620:MQB196620 MFX196620:MGF196620 LWB196620:LWJ196620 LMF196620:LMN196620 LCJ196620:LCR196620 KSN196620:KSV196620 KIR196620:KIZ196620 JYV196620:JZD196620 JOZ196620:JPH196620 JFD196620:JFL196620 IVH196620:IVP196620 ILL196620:ILT196620 IBP196620:IBX196620 HRT196620:HSB196620 HHX196620:HIF196620 GYB196620:GYJ196620 GOF196620:GON196620 GEJ196620:GER196620 FUN196620:FUV196620 FKR196620:FKZ196620 FAV196620:FBD196620 EQZ196620:ERH196620 EHD196620:EHL196620 DXH196620:DXP196620 DNL196620:DNT196620 DDP196620:DDX196620 CTT196620:CUB196620 CJX196620:CKF196620 CAB196620:CAJ196620 BQF196620:BQN196620 BGJ196620:BGR196620 AWN196620:AWV196620 AMR196620:AMZ196620 ACV196620:ADD196620 SZ196620:TH196620 JD196620:JL196620 H196620:P196620 WVP131084:WVX131084 WLT131084:WMB131084 WBX131084:WCF131084 VSB131084:VSJ131084 VIF131084:VIN131084 UYJ131084:UYR131084 UON131084:UOV131084 UER131084:UEZ131084 TUV131084:TVD131084 TKZ131084:TLH131084 TBD131084:TBL131084 SRH131084:SRP131084 SHL131084:SHT131084 RXP131084:RXX131084 RNT131084:ROB131084 RDX131084:REF131084 QUB131084:QUJ131084 QKF131084:QKN131084 QAJ131084:QAR131084 PQN131084:PQV131084 PGR131084:PGZ131084 OWV131084:OXD131084 OMZ131084:ONH131084 ODD131084:ODL131084 NTH131084:NTP131084 NJL131084:NJT131084 MZP131084:MZX131084 MPT131084:MQB131084 MFX131084:MGF131084 LWB131084:LWJ131084 LMF131084:LMN131084 LCJ131084:LCR131084 KSN131084:KSV131084 KIR131084:KIZ131084 JYV131084:JZD131084 JOZ131084:JPH131084 JFD131084:JFL131084 IVH131084:IVP131084 ILL131084:ILT131084 IBP131084:IBX131084 HRT131084:HSB131084 HHX131084:HIF131084 GYB131084:GYJ131084 GOF131084:GON131084 GEJ131084:GER131084 FUN131084:FUV131084 FKR131084:FKZ131084 FAV131084:FBD131084 EQZ131084:ERH131084 EHD131084:EHL131084 DXH131084:DXP131084 DNL131084:DNT131084 DDP131084:DDX131084 CTT131084:CUB131084 CJX131084:CKF131084 CAB131084:CAJ131084 BQF131084:BQN131084 BGJ131084:BGR131084 AWN131084:AWV131084 AMR131084:AMZ131084 ACV131084:ADD131084 SZ131084:TH131084 JD131084:JL131084 H131084:P131084 WVP65548:WVX65548 WLT65548:WMB65548 WBX65548:WCF65548 VSB65548:VSJ65548 VIF65548:VIN65548 UYJ65548:UYR65548 UON65548:UOV65548 UER65548:UEZ65548 TUV65548:TVD65548 TKZ65548:TLH65548 TBD65548:TBL65548 SRH65548:SRP65548 SHL65548:SHT65548 RXP65548:RXX65548 RNT65548:ROB65548 RDX65548:REF65548 QUB65548:QUJ65548 QKF65548:QKN65548 QAJ65548:QAR65548 PQN65548:PQV65548 PGR65548:PGZ65548 OWV65548:OXD65548 OMZ65548:ONH65548 ODD65548:ODL65548 NTH65548:NTP65548 NJL65548:NJT65548 MZP65548:MZX65548 MPT65548:MQB65548 MFX65548:MGF65548 LWB65548:LWJ65548 LMF65548:LMN65548 LCJ65548:LCR65548 KSN65548:KSV65548 KIR65548:KIZ65548 JYV65548:JZD65548 JOZ65548:JPH65548 JFD65548:JFL65548 IVH65548:IVP65548 ILL65548:ILT65548 IBP65548:IBX65548 HRT65548:HSB65548 HHX65548:HIF65548 GYB65548:GYJ65548 GOF65548:GON65548 GEJ65548:GER65548 FUN65548:FUV65548 FKR65548:FKZ65548 FAV65548:FBD65548 EQZ65548:ERH65548 EHD65548:EHL65548 DXH65548:DXP65548 DNL65548:DNT65548 DDP65548:DDX65548 CTT65548:CUB65548 CJX65548:CKF65548 CAB65548:CAJ65548 BQF65548:BQN65548 BGJ65548:BGR65548 AWN65548:AWV65548 AMR65548:AMZ65548 ACV65548:ADD65548 SZ65548:TH65548 JD65548:JL65548 H65548:P65548 WVS983045:WVX983045 WLW983045:WMB983045 WCA983045:WCF983045 VSE983045:VSJ983045 VII983045:VIN983045 UYM983045:UYR983045 UOQ983045:UOV983045 UEU983045:UEZ983045 TUY983045:TVD983045 TLC983045:TLH983045 TBG983045:TBL983045 SRK983045:SRP983045 SHO983045:SHT983045 RXS983045:RXX983045 RNW983045:ROB983045 REA983045:REF983045 QUE983045:QUJ983045 QKI983045:QKN983045 QAM983045:QAR983045 PQQ983045:PQV983045 PGU983045:PGZ983045 OWY983045:OXD983045 ONC983045:ONH983045 ODG983045:ODL983045 NTK983045:NTP983045 NJO983045:NJT983045 MZS983045:MZX983045 MPW983045:MQB983045 MGA983045:MGF983045 LWE983045:LWJ983045 LMI983045:LMN983045 LCM983045:LCR983045 KSQ983045:KSV983045 KIU983045:KIZ983045 JYY983045:JZD983045 JPC983045:JPH983045 JFG983045:JFL983045 IVK983045:IVP983045 ILO983045:ILT983045 IBS983045:IBX983045 HRW983045:HSB983045 HIA983045:HIF983045 GYE983045:GYJ983045 GOI983045:GON983045 GEM983045:GER983045 FUQ983045:FUV983045 FKU983045:FKZ983045 FAY983045:FBD983045 ERC983045:ERH983045 EHG983045:EHL983045 DXK983045:DXP983045 DNO983045:DNT983045 DDS983045:DDX983045 CTW983045:CUB983045 CKA983045:CKF983045 CAE983045:CAJ983045 BQI983045:BQN983045 BGM983045:BGR983045 AWQ983045:AWV983045 AMU983045:AMZ983045 ACY983045:ADD983045 TC983045:TH983045 JG983045:JL983045 K983045:P983045 WVS917509:WVX917509 WLW917509:WMB917509 WCA917509:WCF917509 VSE917509:VSJ917509 VII917509:VIN917509 UYM917509:UYR917509 UOQ917509:UOV917509 UEU917509:UEZ917509 TUY917509:TVD917509 TLC917509:TLH917509 TBG917509:TBL917509 SRK917509:SRP917509 SHO917509:SHT917509 RXS917509:RXX917509 RNW917509:ROB917509 REA917509:REF917509 QUE917509:QUJ917509 QKI917509:QKN917509 QAM917509:QAR917509 PQQ917509:PQV917509 PGU917509:PGZ917509 OWY917509:OXD917509 ONC917509:ONH917509 ODG917509:ODL917509 NTK917509:NTP917509 NJO917509:NJT917509 MZS917509:MZX917509 MPW917509:MQB917509 MGA917509:MGF917509 LWE917509:LWJ917509 LMI917509:LMN917509 LCM917509:LCR917509 KSQ917509:KSV917509 KIU917509:KIZ917509 JYY917509:JZD917509 JPC917509:JPH917509 JFG917509:JFL917509 IVK917509:IVP917509 ILO917509:ILT917509 IBS917509:IBX917509 HRW917509:HSB917509 HIA917509:HIF917509 GYE917509:GYJ917509 GOI917509:GON917509 GEM917509:GER917509 FUQ917509:FUV917509 FKU917509:FKZ917509 FAY917509:FBD917509 ERC917509:ERH917509 EHG917509:EHL917509 DXK917509:DXP917509 DNO917509:DNT917509 DDS917509:DDX917509 CTW917509:CUB917509 CKA917509:CKF917509 CAE917509:CAJ917509 BQI917509:BQN917509 BGM917509:BGR917509 AWQ917509:AWV917509 AMU917509:AMZ917509 ACY917509:ADD917509 TC917509:TH917509 JG917509:JL917509 K917509:P917509 WVS851973:WVX851973 WLW851973:WMB851973 WCA851973:WCF851973 VSE851973:VSJ851973 VII851973:VIN851973 UYM851973:UYR851973 UOQ851973:UOV851973 UEU851973:UEZ851973 TUY851973:TVD851973 TLC851973:TLH851973 TBG851973:TBL851973 SRK851973:SRP851973 SHO851973:SHT851973 RXS851973:RXX851973 RNW851973:ROB851973 REA851973:REF851973 QUE851973:QUJ851973 QKI851973:QKN851973 QAM851973:QAR851973 PQQ851973:PQV851973 PGU851973:PGZ851973 OWY851973:OXD851973 ONC851973:ONH851973 ODG851973:ODL851973 NTK851973:NTP851973 NJO851973:NJT851973 MZS851973:MZX851973 MPW851973:MQB851973 MGA851973:MGF851973 LWE851973:LWJ851973 LMI851973:LMN851973 LCM851973:LCR851973 KSQ851973:KSV851973 KIU851973:KIZ851973 JYY851973:JZD851973 JPC851973:JPH851973 JFG851973:JFL851973 IVK851973:IVP851973 ILO851973:ILT851973 IBS851973:IBX851973 HRW851973:HSB851973 HIA851973:HIF851973 GYE851973:GYJ851973 GOI851973:GON851973 GEM851973:GER851973 FUQ851973:FUV851973 FKU851973:FKZ851973 FAY851973:FBD851973 ERC851973:ERH851973 EHG851973:EHL851973 DXK851973:DXP851973 DNO851973:DNT851973 DDS851973:DDX851973 CTW851973:CUB851973 CKA851973:CKF851973 CAE851973:CAJ851973 BQI851973:BQN851973 BGM851973:BGR851973 AWQ851973:AWV851973 AMU851973:AMZ851973 ACY851973:ADD851973 TC851973:TH851973 JG851973:JL851973 K851973:P851973 WVS786437:WVX786437 WLW786437:WMB786437 WCA786437:WCF786437 VSE786437:VSJ786437 VII786437:VIN786437 UYM786437:UYR786437 UOQ786437:UOV786437 UEU786437:UEZ786437 TUY786437:TVD786437 TLC786437:TLH786437 TBG786437:TBL786437 SRK786437:SRP786437 SHO786437:SHT786437 RXS786437:RXX786437 RNW786437:ROB786437 REA786437:REF786437 QUE786437:QUJ786437 QKI786437:QKN786437 QAM786437:QAR786437 PQQ786437:PQV786437 PGU786437:PGZ786437 OWY786437:OXD786437 ONC786437:ONH786437 ODG786437:ODL786437 NTK786437:NTP786437 NJO786437:NJT786437 MZS786437:MZX786437 MPW786437:MQB786437 MGA786437:MGF786437 LWE786437:LWJ786437 LMI786437:LMN786437 LCM786437:LCR786437 KSQ786437:KSV786437 KIU786437:KIZ786437 JYY786437:JZD786437 JPC786437:JPH786437 JFG786437:JFL786437 IVK786437:IVP786437 ILO786437:ILT786437 IBS786437:IBX786437 HRW786437:HSB786437 HIA786437:HIF786437 GYE786437:GYJ786437 GOI786437:GON786437 GEM786437:GER786437 FUQ786437:FUV786437 FKU786437:FKZ786437 FAY786437:FBD786437 ERC786437:ERH786437 EHG786437:EHL786437 DXK786437:DXP786437 DNO786437:DNT786437 DDS786437:DDX786437 CTW786437:CUB786437 CKA786437:CKF786437 CAE786437:CAJ786437 BQI786437:BQN786437 BGM786437:BGR786437 AWQ786437:AWV786437 AMU786437:AMZ786437 ACY786437:ADD786437 TC786437:TH786437 JG786437:JL786437 K786437:P786437 WVS720901:WVX720901 WLW720901:WMB720901 WCA720901:WCF720901 VSE720901:VSJ720901 VII720901:VIN720901 UYM720901:UYR720901 UOQ720901:UOV720901 UEU720901:UEZ720901 TUY720901:TVD720901 TLC720901:TLH720901 TBG720901:TBL720901 SRK720901:SRP720901 SHO720901:SHT720901 RXS720901:RXX720901 RNW720901:ROB720901 REA720901:REF720901 QUE720901:QUJ720901 QKI720901:QKN720901 QAM720901:QAR720901 PQQ720901:PQV720901 PGU720901:PGZ720901 OWY720901:OXD720901 ONC720901:ONH720901 ODG720901:ODL720901 NTK720901:NTP720901 NJO720901:NJT720901 MZS720901:MZX720901 MPW720901:MQB720901 MGA720901:MGF720901 LWE720901:LWJ720901 LMI720901:LMN720901 LCM720901:LCR720901 KSQ720901:KSV720901 KIU720901:KIZ720901 JYY720901:JZD720901 JPC720901:JPH720901 JFG720901:JFL720901 IVK720901:IVP720901 ILO720901:ILT720901 IBS720901:IBX720901 HRW720901:HSB720901 HIA720901:HIF720901 GYE720901:GYJ720901 GOI720901:GON720901 GEM720901:GER720901 FUQ720901:FUV720901 FKU720901:FKZ720901 FAY720901:FBD720901 ERC720901:ERH720901 EHG720901:EHL720901 DXK720901:DXP720901 DNO720901:DNT720901 DDS720901:DDX720901 CTW720901:CUB720901 CKA720901:CKF720901 CAE720901:CAJ720901 BQI720901:BQN720901 BGM720901:BGR720901 AWQ720901:AWV720901 AMU720901:AMZ720901 ACY720901:ADD720901 TC720901:TH720901 JG720901:JL720901 K720901:P720901 WVS655365:WVX655365 WLW655365:WMB655365 WCA655365:WCF655365 VSE655365:VSJ655365 VII655365:VIN655365 UYM655365:UYR655365 UOQ655365:UOV655365 UEU655365:UEZ655365 TUY655365:TVD655365 TLC655365:TLH655365 TBG655365:TBL655365 SRK655365:SRP655365 SHO655365:SHT655365 RXS655365:RXX655365 RNW655365:ROB655365 REA655365:REF655365 QUE655365:QUJ655365 QKI655365:QKN655365 QAM655365:QAR655365 PQQ655365:PQV655365 PGU655365:PGZ655365 OWY655365:OXD655365 ONC655365:ONH655365 ODG655365:ODL655365 NTK655365:NTP655365 NJO655365:NJT655365 MZS655365:MZX655365 MPW655365:MQB655365 MGA655365:MGF655365 LWE655365:LWJ655365 LMI655365:LMN655365 LCM655365:LCR655365 KSQ655365:KSV655365 KIU655365:KIZ655365 JYY655365:JZD655365 JPC655365:JPH655365 JFG655365:JFL655365 IVK655365:IVP655365 ILO655365:ILT655365 IBS655365:IBX655365 HRW655365:HSB655365 HIA655365:HIF655365 GYE655365:GYJ655365 GOI655365:GON655365 GEM655365:GER655365 FUQ655365:FUV655365 FKU655365:FKZ655365 FAY655365:FBD655365 ERC655365:ERH655365 EHG655365:EHL655365 DXK655365:DXP655365 DNO655365:DNT655365 DDS655365:DDX655365 CTW655365:CUB655365 CKA655365:CKF655365 CAE655365:CAJ655365 BQI655365:BQN655365 BGM655365:BGR655365 AWQ655365:AWV655365 AMU655365:AMZ655365 ACY655365:ADD655365 TC655365:TH655365 JG655365:JL655365 K655365:P655365 WVS589829:WVX589829 WLW589829:WMB589829 WCA589829:WCF589829 VSE589829:VSJ589829 VII589829:VIN589829 UYM589829:UYR589829 UOQ589829:UOV589829 UEU589829:UEZ589829 TUY589829:TVD589829 TLC589829:TLH589829 TBG589829:TBL589829 SRK589829:SRP589829 SHO589829:SHT589829 RXS589829:RXX589829 RNW589829:ROB589829 REA589829:REF589829 QUE589829:QUJ589829 QKI589829:QKN589829 QAM589829:QAR589829 PQQ589829:PQV589829 PGU589829:PGZ589829 OWY589829:OXD589829 ONC589829:ONH589829 ODG589829:ODL589829 NTK589829:NTP589829 NJO589829:NJT589829 MZS589829:MZX589829 MPW589829:MQB589829 MGA589829:MGF589829 LWE589829:LWJ589829 LMI589829:LMN589829 LCM589829:LCR589829 KSQ589829:KSV589829 KIU589829:KIZ589829 JYY589829:JZD589829 JPC589829:JPH589829 JFG589829:JFL589829 IVK589829:IVP589829 ILO589829:ILT589829 IBS589829:IBX589829 HRW589829:HSB589829 HIA589829:HIF589829 GYE589829:GYJ589829 GOI589829:GON589829 GEM589829:GER589829 FUQ589829:FUV589829 FKU589829:FKZ589829 FAY589829:FBD589829 ERC589829:ERH589829 EHG589829:EHL589829 DXK589829:DXP589829 DNO589829:DNT589829 DDS589829:DDX589829 CTW589829:CUB589829 CKA589829:CKF589829 CAE589829:CAJ589829 BQI589829:BQN589829 BGM589829:BGR589829 AWQ589829:AWV589829 AMU589829:AMZ589829 ACY589829:ADD589829 TC589829:TH589829 JG589829:JL589829 K589829:P589829 WVS524293:WVX524293 WLW524293:WMB524293 WCA524293:WCF524293 VSE524293:VSJ524293 VII524293:VIN524293 UYM524293:UYR524293 UOQ524293:UOV524293 UEU524293:UEZ524293 TUY524293:TVD524293 TLC524293:TLH524293 TBG524293:TBL524293 SRK524293:SRP524293 SHO524293:SHT524293 RXS524293:RXX524293 RNW524293:ROB524293 REA524293:REF524293 QUE524293:QUJ524293 QKI524293:QKN524293 QAM524293:QAR524293 PQQ524293:PQV524293 PGU524293:PGZ524293 OWY524293:OXD524293 ONC524293:ONH524293 ODG524293:ODL524293 NTK524293:NTP524293 NJO524293:NJT524293 MZS524293:MZX524293 MPW524293:MQB524293 MGA524293:MGF524293 LWE524293:LWJ524293 LMI524293:LMN524293 LCM524293:LCR524293 KSQ524293:KSV524293 KIU524293:KIZ524293 JYY524293:JZD524293 JPC524293:JPH524293 JFG524293:JFL524293 IVK524293:IVP524293 ILO524293:ILT524293 IBS524293:IBX524293 HRW524293:HSB524293 HIA524293:HIF524293 GYE524293:GYJ524293 GOI524293:GON524293 GEM524293:GER524293 FUQ524293:FUV524293 FKU524293:FKZ524293 FAY524293:FBD524293 ERC524293:ERH524293 EHG524293:EHL524293 DXK524293:DXP524293 DNO524293:DNT524293 DDS524293:DDX524293 CTW524293:CUB524293 CKA524293:CKF524293 CAE524293:CAJ524293 BQI524293:BQN524293 BGM524293:BGR524293 AWQ524293:AWV524293 AMU524293:AMZ524293 ACY524293:ADD524293 TC524293:TH524293 JG524293:JL524293 K524293:P524293 WVS458757:WVX458757 WLW458757:WMB458757 WCA458757:WCF458757 VSE458757:VSJ458757 VII458757:VIN458757 UYM458757:UYR458757 UOQ458757:UOV458757 UEU458757:UEZ458757 TUY458757:TVD458757 TLC458757:TLH458757 TBG458757:TBL458757 SRK458757:SRP458757 SHO458757:SHT458757 RXS458757:RXX458757 RNW458757:ROB458757 REA458757:REF458757 QUE458757:QUJ458757 QKI458757:QKN458757 QAM458757:QAR458757 PQQ458757:PQV458757 PGU458757:PGZ458757 OWY458757:OXD458757 ONC458757:ONH458757 ODG458757:ODL458757 NTK458757:NTP458757 NJO458757:NJT458757 MZS458757:MZX458757 MPW458757:MQB458757 MGA458757:MGF458757 LWE458757:LWJ458757 LMI458757:LMN458757 LCM458757:LCR458757 KSQ458757:KSV458757 KIU458757:KIZ458757 JYY458757:JZD458757 JPC458757:JPH458757 JFG458757:JFL458757 IVK458757:IVP458757 ILO458757:ILT458757 IBS458757:IBX458757 HRW458757:HSB458757 HIA458757:HIF458757 GYE458757:GYJ458757 GOI458757:GON458757 GEM458757:GER458757 FUQ458757:FUV458757 FKU458757:FKZ458757 FAY458757:FBD458757 ERC458757:ERH458757 EHG458757:EHL458757 DXK458757:DXP458757 DNO458757:DNT458757 DDS458757:DDX458757 CTW458757:CUB458757 CKA458757:CKF458757 CAE458757:CAJ458757 BQI458757:BQN458757 BGM458757:BGR458757 AWQ458757:AWV458757 AMU458757:AMZ458757 ACY458757:ADD458757 TC458757:TH458757 JG458757:JL458757 K458757:P458757 WVS393221:WVX393221 WLW393221:WMB393221 WCA393221:WCF393221 VSE393221:VSJ393221 VII393221:VIN393221 UYM393221:UYR393221 UOQ393221:UOV393221 UEU393221:UEZ393221 TUY393221:TVD393221 TLC393221:TLH393221 TBG393221:TBL393221 SRK393221:SRP393221 SHO393221:SHT393221 RXS393221:RXX393221 RNW393221:ROB393221 REA393221:REF393221 QUE393221:QUJ393221 QKI393221:QKN393221 QAM393221:QAR393221 PQQ393221:PQV393221 PGU393221:PGZ393221 OWY393221:OXD393221 ONC393221:ONH393221 ODG393221:ODL393221 NTK393221:NTP393221 NJO393221:NJT393221 MZS393221:MZX393221 MPW393221:MQB393221 MGA393221:MGF393221 LWE393221:LWJ393221 LMI393221:LMN393221 LCM393221:LCR393221 KSQ393221:KSV393221 KIU393221:KIZ393221 JYY393221:JZD393221 JPC393221:JPH393221 JFG393221:JFL393221 IVK393221:IVP393221 ILO393221:ILT393221 IBS393221:IBX393221 HRW393221:HSB393221 HIA393221:HIF393221 GYE393221:GYJ393221 GOI393221:GON393221 GEM393221:GER393221 FUQ393221:FUV393221 FKU393221:FKZ393221 FAY393221:FBD393221 ERC393221:ERH393221 EHG393221:EHL393221 DXK393221:DXP393221 DNO393221:DNT393221 DDS393221:DDX393221 CTW393221:CUB393221 CKA393221:CKF393221 CAE393221:CAJ393221 BQI393221:BQN393221 BGM393221:BGR393221 AWQ393221:AWV393221 AMU393221:AMZ393221 ACY393221:ADD393221 TC393221:TH393221 JG393221:JL393221 K393221:P393221 WVS327685:WVX327685 WLW327685:WMB327685 WCA327685:WCF327685 VSE327685:VSJ327685 VII327685:VIN327685 UYM327685:UYR327685 UOQ327685:UOV327685 UEU327685:UEZ327685 TUY327685:TVD327685 TLC327685:TLH327685 TBG327685:TBL327685 SRK327685:SRP327685 SHO327685:SHT327685 RXS327685:RXX327685 RNW327685:ROB327685 REA327685:REF327685 QUE327685:QUJ327685 QKI327685:QKN327685 QAM327685:QAR327685 PQQ327685:PQV327685 PGU327685:PGZ327685 OWY327685:OXD327685 ONC327685:ONH327685 ODG327685:ODL327685 NTK327685:NTP327685 NJO327685:NJT327685 MZS327685:MZX327685 MPW327685:MQB327685 MGA327685:MGF327685 LWE327685:LWJ327685 LMI327685:LMN327685 LCM327685:LCR327685 KSQ327685:KSV327685 KIU327685:KIZ327685 JYY327685:JZD327685 JPC327685:JPH327685 JFG327685:JFL327685 IVK327685:IVP327685 ILO327685:ILT327685 IBS327685:IBX327685 HRW327685:HSB327685 HIA327685:HIF327685 GYE327685:GYJ327685 GOI327685:GON327685 GEM327685:GER327685 FUQ327685:FUV327685 FKU327685:FKZ327685 FAY327685:FBD327685 ERC327685:ERH327685 EHG327685:EHL327685 DXK327685:DXP327685 DNO327685:DNT327685 DDS327685:DDX327685 CTW327685:CUB327685 CKA327685:CKF327685 CAE327685:CAJ327685 BQI327685:BQN327685 BGM327685:BGR327685 AWQ327685:AWV327685 AMU327685:AMZ327685 ACY327685:ADD327685 TC327685:TH327685 JG327685:JL327685 K327685:P327685 WVS262149:WVX262149 WLW262149:WMB262149 WCA262149:WCF262149 VSE262149:VSJ262149 VII262149:VIN262149 UYM262149:UYR262149 UOQ262149:UOV262149 UEU262149:UEZ262149 TUY262149:TVD262149 TLC262149:TLH262149 TBG262149:TBL262149 SRK262149:SRP262149 SHO262149:SHT262149 RXS262149:RXX262149 RNW262149:ROB262149 REA262149:REF262149 QUE262149:QUJ262149 QKI262149:QKN262149 QAM262149:QAR262149 PQQ262149:PQV262149 PGU262149:PGZ262149 OWY262149:OXD262149 ONC262149:ONH262149 ODG262149:ODL262149 NTK262149:NTP262149 NJO262149:NJT262149 MZS262149:MZX262149 MPW262149:MQB262149 MGA262149:MGF262149 LWE262149:LWJ262149 LMI262149:LMN262149 LCM262149:LCR262149 KSQ262149:KSV262149 KIU262149:KIZ262149 JYY262149:JZD262149 JPC262149:JPH262149 JFG262149:JFL262149 IVK262149:IVP262149 ILO262149:ILT262149 IBS262149:IBX262149 HRW262149:HSB262149 HIA262149:HIF262149 GYE262149:GYJ262149 GOI262149:GON262149 GEM262149:GER262149 FUQ262149:FUV262149 FKU262149:FKZ262149 FAY262149:FBD262149 ERC262149:ERH262149 EHG262149:EHL262149 DXK262149:DXP262149 DNO262149:DNT262149 DDS262149:DDX262149 CTW262149:CUB262149 CKA262149:CKF262149 CAE262149:CAJ262149 BQI262149:BQN262149 BGM262149:BGR262149 AWQ262149:AWV262149 AMU262149:AMZ262149 ACY262149:ADD262149 TC262149:TH262149 JG262149:JL262149 K262149:P262149 WVS196613:WVX196613 WLW196613:WMB196613 WCA196613:WCF196613 VSE196613:VSJ196613 VII196613:VIN196613 UYM196613:UYR196613 UOQ196613:UOV196613 UEU196613:UEZ196613 TUY196613:TVD196613 TLC196613:TLH196613 TBG196613:TBL196613 SRK196613:SRP196613 SHO196613:SHT196613 RXS196613:RXX196613 RNW196613:ROB196613 REA196613:REF196613 QUE196613:QUJ196613 QKI196613:QKN196613 QAM196613:QAR196613 PQQ196613:PQV196613 PGU196613:PGZ196613 OWY196613:OXD196613 ONC196613:ONH196613 ODG196613:ODL196613 NTK196613:NTP196613 NJO196613:NJT196613 MZS196613:MZX196613 MPW196613:MQB196613 MGA196613:MGF196613 LWE196613:LWJ196613 LMI196613:LMN196613 LCM196613:LCR196613 KSQ196613:KSV196613 KIU196613:KIZ196613 JYY196613:JZD196613 JPC196613:JPH196613 JFG196613:JFL196613 IVK196613:IVP196613 ILO196613:ILT196613 IBS196613:IBX196613 HRW196613:HSB196613 HIA196613:HIF196613 GYE196613:GYJ196613 GOI196613:GON196613 GEM196613:GER196613 FUQ196613:FUV196613 FKU196613:FKZ196613 FAY196613:FBD196613 ERC196613:ERH196613 EHG196613:EHL196613 DXK196613:DXP196613 DNO196613:DNT196613 DDS196613:DDX196613 CTW196613:CUB196613 CKA196613:CKF196613 CAE196613:CAJ196613 BQI196613:BQN196613 BGM196613:BGR196613 AWQ196613:AWV196613 AMU196613:AMZ196613 ACY196613:ADD196613 TC196613:TH196613 JG196613:JL196613 K196613:P196613 WVS131077:WVX131077 WLW131077:WMB131077 WCA131077:WCF131077 VSE131077:VSJ131077 VII131077:VIN131077 UYM131077:UYR131077 UOQ131077:UOV131077 UEU131077:UEZ131077 TUY131077:TVD131077 TLC131077:TLH131077 TBG131077:TBL131077 SRK131077:SRP131077 SHO131077:SHT131077 RXS131077:RXX131077 RNW131077:ROB131077 REA131077:REF131077 QUE131077:QUJ131077 QKI131077:QKN131077 QAM131077:QAR131077 PQQ131077:PQV131077 PGU131077:PGZ131077 OWY131077:OXD131077 ONC131077:ONH131077 ODG131077:ODL131077 NTK131077:NTP131077 NJO131077:NJT131077 MZS131077:MZX131077 MPW131077:MQB131077 MGA131077:MGF131077 LWE131077:LWJ131077 LMI131077:LMN131077 LCM131077:LCR131077 KSQ131077:KSV131077 KIU131077:KIZ131077 JYY131077:JZD131077 JPC131077:JPH131077 JFG131077:JFL131077 IVK131077:IVP131077 ILO131077:ILT131077 IBS131077:IBX131077 HRW131077:HSB131077 HIA131077:HIF131077 GYE131077:GYJ131077 GOI131077:GON131077 GEM131077:GER131077 FUQ131077:FUV131077 FKU131077:FKZ131077 FAY131077:FBD131077 ERC131077:ERH131077 EHG131077:EHL131077 DXK131077:DXP131077 DNO131077:DNT131077 DDS131077:DDX131077 CTW131077:CUB131077 CKA131077:CKF131077 CAE131077:CAJ131077 BQI131077:BQN131077 BGM131077:BGR131077 AWQ131077:AWV131077 AMU131077:AMZ131077 ACY131077:ADD131077 TC131077:TH131077 JG131077:JL131077 K131077:P131077 WVS65541:WVX65541 WLW65541:WMB65541 WCA65541:WCF65541 VSE65541:VSJ65541 VII65541:VIN65541 UYM65541:UYR65541 UOQ65541:UOV65541 UEU65541:UEZ65541 TUY65541:TVD65541 TLC65541:TLH65541 TBG65541:TBL65541 SRK65541:SRP65541 SHO65541:SHT65541 RXS65541:RXX65541 RNW65541:ROB65541 REA65541:REF65541 QUE65541:QUJ65541 QKI65541:QKN65541 QAM65541:QAR65541 PQQ65541:PQV65541 PGU65541:PGZ65541 OWY65541:OXD65541 ONC65541:ONH65541 ODG65541:ODL65541 NTK65541:NTP65541 NJO65541:NJT65541 MZS65541:MZX65541 MPW65541:MQB65541 MGA65541:MGF65541 LWE65541:LWJ65541 LMI65541:LMN65541 LCM65541:LCR65541 KSQ65541:KSV65541 KIU65541:KIZ65541 JYY65541:JZD65541 JPC65541:JPH65541 JFG65541:JFL65541 IVK65541:IVP65541 ILO65541:ILT65541 IBS65541:IBX65541 HRW65541:HSB65541 HIA65541:HIF65541 GYE65541:GYJ65541 GOI65541:GON65541 GEM65541:GER65541 FUQ65541:FUV65541 FKU65541:FKZ65541 FAY65541:FBD65541 ERC65541:ERH65541 EHG65541:EHL65541 DXK65541:DXP65541 DNO65541:DNT65541 DDS65541:DDX65541 CTW65541:CUB65541 CKA65541:CKF65541 CAE65541:CAJ65541 BQI65541:BQN65541 BGM65541:BGR65541 AWQ65541:AWV65541 AMU65541:AMZ65541 ACY65541:ADD65541 TC65541:TH65541 JG65541:JL65541">
      <formula1>$B$81:$B$85</formula1>
    </dataValidation>
    <dataValidation type="list" allowBlank="1" showInputMessage="1" showErrorMessage="1" sqref="H65546:K65546 WVP983053:WVS983053 WLT983053:WLW983053 WBX983053:WCA983053 VSB983053:VSE983053 VIF983053:VII983053 UYJ983053:UYM983053 UON983053:UOQ983053 UER983053:UEU983053 TUV983053:TUY983053 TKZ983053:TLC983053 TBD983053:TBG983053 SRH983053:SRK983053 SHL983053:SHO983053 RXP983053:RXS983053 RNT983053:RNW983053 RDX983053:REA983053 QUB983053:QUE983053 QKF983053:QKI983053 QAJ983053:QAM983053 PQN983053:PQQ983053 PGR983053:PGU983053 OWV983053:OWY983053 OMZ983053:ONC983053 ODD983053:ODG983053 NTH983053:NTK983053 NJL983053:NJO983053 MZP983053:MZS983053 MPT983053:MPW983053 MFX983053:MGA983053 LWB983053:LWE983053 LMF983053:LMI983053 LCJ983053:LCM983053 KSN983053:KSQ983053 KIR983053:KIU983053 JYV983053:JYY983053 JOZ983053:JPC983053 JFD983053:JFG983053 IVH983053:IVK983053 ILL983053:ILO983053 IBP983053:IBS983053 HRT983053:HRW983053 HHX983053:HIA983053 GYB983053:GYE983053 GOF983053:GOI983053 GEJ983053:GEM983053 FUN983053:FUQ983053 FKR983053:FKU983053 FAV983053:FAY983053 EQZ983053:ERC983053 EHD983053:EHG983053 DXH983053:DXK983053 DNL983053:DNO983053 DDP983053:DDS983053 CTT983053:CTW983053 CJX983053:CKA983053 CAB983053:CAE983053 BQF983053:BQI983053 BGJ983053:BGM983053 AWN983053:AWQ983053 AMR983053:AMU983053 ACV983053:ACY983053 SZ983053:TC983053 JD983053:JG983053 H983053:K983053 WVP917517:WVS917517 WLT917517:WLW917517 WBX917517:WCA917517 VSB917517:VSE917517 VIF917517:VII917517 UYJ917517:UYM917517 UON917517:UOQ917517 UER917517:UEU917517 TUV917517:TUY917517 TKZ917517:TLC917517 TBD917517:TBG917517 SRH917517:SRK917517 SHL917517:SHO917517 RXP917517:RXS917517 RNT917517:RNW917517 RDX917517:REA917517 QUB917517:QUE917517 QKF917517:QKI917517 QAJ917517:QAM917517 PQN917517:PQQ917517 PGR917517:PGU917517 OWV917517:OWY917517 OMZ917517:ONC917517 ODD917517:ODG917517 NTH917517:NTK917517 NJL917517:NJO917517 MZP917517:MZS917517 MPT917517:MPW917517 MFX917517:MGA917517 LWB917517:LWE917517 LMF917517:LMI917517 LCJ917517:LCM917517 KSN917517:KSQ917517 KIR917517:KIU917517 JYV917517:JYY917517 JOZ917517:JPC917517 JFD917517:JFG917517 IVH917517:IVK917517 ILL917517:ILO917517 IBP917517:IBS917517 HRT917517:HRW917517 HHX917517:HIA917517 GYB917517:GYE917517 GOF917517:GOI917517 GEJ917517:GEM917517 FUN917517:FUQ917517 FKR917517:FKU917517 FAV917517:FAY917517 EQZ917517:ERC917517 EHD917517:EHG917517 DXH917517:DXK917517 DNL917517:DNO917517 DDP917517:DDS917517 CTT917517:CTW917517 CJX917517:CKA917517 CAB917517:CAE917517 BQF917517:BQI917517 BGJ917517:BGM917517 AWN917517:AWQ917517 AMR917517:AMU917517 ACV917517:ACY917517 SZ917517:TC917517 JD917517:JG917517 H917517:K917517 WVP851981:WVS851981 WLT851981:WLW851981 WBX851981:WCA851981 VSB851981:VSE851981 VIF851981:VII851981 UYJ851981:UYM851981 UON851981:UOQ851981 UER851981:UEU851981 TUV851981:TUY851981 TKZ851981:TLC851981 TBD851981:TBG851981 SRH851981:SRK851981 SHL851981:SHO851981 RXP851981:RXS851981 RNT851981:RNW851981 RDX851981:REA851981 QUB851981:QUE851981 QKF851981:QKI851981 QAJ851981:QAM851981 PQN851981:PQQ851981 PGR851981:PGU851981 OWV851981:OWY851981 OMZ851981:ONC851981 ODD851981:ODG851981 NTH851981:NTK851981 NJL851981:NJO851981 MZP851981:MZS851981 MPT851981:MPW851981 MFX851981:MGA851981 LWB851981:LWE851981 LMF851981:LMI851981 LCJ851981:LCM851981 KSN851981:KSQ851981 KIR851981:KIU851981 JYV851981:JYY851981 JOZ851981:JPC851981 JFD851981:JFG851981 IVH851981:IVK851981 ILL851981:ILO851981 IBP851981:IBS851981 HRT851981:HRW851981 HHX851981:HIA851981 GYB851981:GYE851981 GOF851981:GOI851981 GEJ851981:GEM851981 FUN851981:FUQ851981 FKR851981:FKU851981 FAV851981:FAY851981 EQZ851981:ERC851981 EHD851981:EHG851981 DXH851981:DXK851981 DNL851981:DNO851981 DDP851981:DDS851981 CTT851981:CTW851981 CJX851981:CKA851981 CAB851981:CAE851981 BQF851981:BQI851981 BGJ851981:BGM851981 AWN851981:AWQ851981 AMR851981:AMU851981 ACV851981:ACY851981 SZ851981:TC851981 JD851981:JG851981 H851981:K851981 WVP786445:WVS786445 WLT786445:WLW786445 WBX786445:WCA786445 VSB786445:VSE786445 VIF786445:VII786445 UYJ786445:UYM786445 UON786445:UOQ786445 UER786445:UEU786445 TUV786445:TUY786445 TKZ786445:TLC786445 TBD786445:TBG786445 SRH786445:SRK786445 SHL786445:SHO786445 RXP786445:RXS786445 RNT786445:RNW786445 RDX786445:REA786445 QUB786445:QUE786445 QKF786445:QKI786445 QAJ786445:QAM786445 PQN786445:PQQ786445 PGR786445:PGU786445 OWV786445:OWY786445 OMZ786445:ONC786445 ODD786445:ODG786445 NTH786445:NTK786445 NJL786445:NJO786445 MZP786445:MZS786445 MPT786445:MPW786445 MFX786445:MGA786445 LWB786445:LWE786445 LMF786445:LMI786445 LCJ786445:LCM786445 KSN786445:KSQ786445 KIR786445:KIU786445 JYV786445:JYY786445 JOZ786445:JPC786445 JFD786445:JFG786445 IVH786445:IVK786445 ILL786445:ILO786445 IBP786445:IBS786445 HRT786445:HRW786445 HHX786445:HIA786445 GYB786445:GYE786445 GOF786445:GOI786445 GEJ786445:GEM786445 FUN786445:FUQ786445 FKR786445:FKU786445 FAV786445:FAY786445 EQZ786445:ERC786445 EHD786445:EHG786445 DXH786445:DXK786445 DNL786445:DNO786445 DDP786445:DDS786445 CTT786445:CTW786445 CJX786445:CKA786445 CAB786445:CAE786445 BQF786445:BQI786445 BGJ786445:BGM786445 AWN786445:AWQ786445 AMR786445:AMU786445 ACV786445:ACY786445 SZ786445:TC786445 JD786445:JG786445 H786445:K786445 WVP720909:WVS720909 WLT720909:WLW720909 WBX720909:WCA720909 VSB720909:VSE720909 VIF720909:VII720909 UYJ720909:UYM720909 UON720909:UOQ720909 UER720909:UEU720909 TUV720909:TUY720909 TKZ720909:TLC720909 TBD720909:TBG720909 SRH720909:SRK720909 SHL720909:SHO720909 RXP720909:RXS720909 RNT720909:RNW720909 RDX720909:REA720909 QUB720909:QUE720909 QKF720909:QKI720909 QAJ720909:QAM720909 PQN720909:PQQ720909 PGR720909:PGU720909 OWV720909:OWY720909 OMZ720909:ONC720909 ODD720909:ODG720909 NTH720909:NTK720909 NJL720909:NJO720909 MZP720909:MZS720909 MPT720909:MPW720909 MFX720909:MGA720909 LWB720909:LWE720909 LMF720909:LMI720909 LCJ720909:LCM720909 KSN720909:KSQ720909 KIR720909:KIU720909 JYV720909:JYY720909 JOZ720909:JPC720909 JFD720909:JFG720909 IVH720909:IVK720909 ILL720909:ILO720909 IBP720909:IBS720909 HRT720909:HRW720909 HHX720909:HIA720909 GYB720909:GYE720909 GOF720909:GOI720909 GEJ720909:GEM720909 FUN720909:FUQ720909 FKR720909:FKU720909 FAV720909:FAY720909 EQZ720909:ERC720909 EHD720909:EHG720909 DXH720909:DXK720909 DNL720909:DNO720909 DDP720909:DDS720909 CTT720909:CTW720909 CJX720909:CKA720909 CAB720909:CAE720909 BQF720909:BQI720909 BGJ720909:BGM720909 AWN720909:AWQ720909 AMR720909:AMU720909 ACV720909:ACY720909 SZ720909:TC720909 JD720909:JG720909 H720909:K720909 WVP655373:WVS655373 WLT655373:WLW655373 WBX655373:WCA655373 VSB655373:VSE655373 VIF655373:VII655373 UYJ655373:UYM655373 UON655373:UOQ655373 UER655373:UEU655373 TUV655373:TUY655373 TKZ655373:TLC655373 TBD655373:TBG655373 SRH655373:SRK655373 SHL655373:SHO655373 RXP655373:RXS655373 RNT655373:RNW655373 RDX655373:REA655373 QUB655373:QUE655373 QKF655373:QKI655373 QAJ655373:QAM655373 PQN655373:PQQ655373 PGR655373:PGU655373 OWV655373:OWY655373 OMZ655373:ONC655373 ODD655373:ODG655373 NTH655373:NTK655373 NJL655373:NJO655373 MZP655373:MZS655373 MPT655373:MPW655373 MFX655373:MGA655373 LWB655373:LWE655373 LMF655373:LMI655373 LCJ655373:LCM655373 KSN655373:KSQ655373 KIR655373:KIU655373 JYV655373:JYY655373 JOZ655373:JPC655373 JFD655373:JFG655373 IVH655373:IVK655373 ILL655373:ILO655373 IBP655373:IBS655373 HRT655373:HRW655373 HHX655373:HIA655373 GYB655373:GYE655373 GOF655373:GOI655373 GEJ655373:GEM655373 FUN655373:FUQ655373 FKR655373:FKU655373 FAV655373:FAY655373 EQZ655373:ERC655373 EHD655373:EHG655373 DXH655373:DXK655373 DNL655373:DNO655373 DDP655373:DDS655373 CTT655373:CTW655373 CJX655373:CKA655373 CAB655373:CAE655373 BQF655373:BQI655373 BGJ655373:BGM655373 AWN655373:AWQ655373 AMR655373:AMU655373 ACV655373:ACY655373 SZ655373:TC655373 JD655373:JG655373 H655373:K655373 WVP589837:WVS589837 WLT589837:WLW589837 WBX589837:WCA589837 VSB589837:VSE589837 VIF589837:VII589837 UYJ589837:UYM589837 UON589837:UOQ589837 UER589837:UEU589837 TUV589837:TUY589837 TKZ589837:TLC589837 TBD589837:TBG589837 SRH589837:SRK589837 SHL589837:SHO589837 RXP589837:RXS589837 RNT589837:RNW589837 RDX589837:REA589837 QUB589837:QUE589837 QKF589837:QKI589837 QAJ589837:QAM589837 PQN589837:PQQ589837 PGR589837:PGU589837 OWV589837:OWY589837 OMZ589837:ONC589837 ODD589837:ODG589837 NTH589837:NTK589837 NJL589837:NJO589837 MZP589837:MZS589837 MPT589837:MPW589837 MFX589837:MGA589837 LWB589837:LWE589837 LMF589837:LMI589837 LCJ589837:LCM589837 KSN589837:KSQ589837 KIR589837:KIU589837 JYV589837:JYY589837 JOZ589837:JPC589837 JFD589837:JFG589837 IVH589837:IVK589837 ILL589837:ILO589837 IBP589837:IBS589837 HRT589837:HRW589837 HHX589837:HIA589837 GYB589837:GYE589837 GOF589837:GOI589837 GEJ589837:GEM589837 FUN589837:FUQ589837 FKR589837:FKU589837 FAV589837:FAY589837 EQZ589837:ERC589837 EHD589837:EHG589837 DXH589837:DXK589837 DNL589837:DNO589837 DDP589837:DDS589837 CTT589837:CTW589837 CJX589837:CKA589837 CAB589837:CAE589837 BQF589837:BQI589837 BGJ589837:BGM589837 AWN589837:AWQ589837 AMR589837:AMU589837 ACV589837:ACY589837 SZ589837:TC589837 JD589837:JG589837 H589837:K589837 WVP524301:WVS524301 WLT524301:WLW524301 WBX524301:WCA524301 VSB524301:VSE524301 VIF524301:VII524301 UYJ524301:UYM524301 UON524301:UOQ524301 UER524301:UEU524301 TUV524301:TUY524301 TKZ524301:TLC524301 TBD524301:TBG524301 SRH524301:SRK524301 SHL524301:SHO524301 RXP524301:RXS524301 RNT524301:RNW524301 RDX524301:REA524301 QUB524301:QUE524301 QKF524301:QKI524301 QAJ524301:QAM524301 PQN524301:PQQ524301 PGR524301:PGU524301 OWV524301:OWY524301 OMZ524301:ONC524301 ODD524301:ODG524301 NTH524301:NTK524301 NJL524301:NJO524301 MZP524301:MZS524301 MPT524301:MPW524301 MFX524301:MGA524301 LWB524301:LWE524301 LMF524301:LMI524301 LCJ524301:LCM524301 KSN524301:KSQ524301 KIR524301:KIU524301 JYV524301:JYY524301 JOZ524301:JPC524301 JFD524301:JFG524301 IVH524301:IVK524301 ILL524301:ILO524301 IBP524301:IBS524301 HRT524301:HRW524301 HHX524301:HIA524301 GYB524301:GYE524301 GOF524301:GOI524301 GEJ524301:GEM524301 FUN524301:FUQ524301 FKR524301:FKU524301 FAV524301:FAY524301 EQZ524301:ERC524301 EHD524301:EHG524301 DXH524301:DXK524301 DNL524301:DNO524301 DDP524301:DDS524301 CTT524301:CTW524301 CJX524301:CKA524301 CAB524301:CAE524301 BQF524301:BQI524301 BGJ524301:BGM524301 AWN524301:AWQ524301 AMR524301:AMU524301 ACV524301:ACY524301 SZ524301:TC524301 JD524301:JG524301 H524301:K524301 WVP458765:WVS458765 WLT458765:WLW458765 WBX458765:WCA458765 VSB458765:VSE458765 VIF458765:VII458765 UYJ458765:UYM458765 UON458765:UOQ458765 UER458765:UEU458765 TUV458765:TUY458765 TKZ458765:TLC458765 TBD458765:TBG458765 SRH458765:SRK458765 SHL458765:SHO458765 RXP458765:RXS458765 RNT458765:RNW458765 RDX458765:REA458765 QUB458765:QUE458765 QKF458765:QKI458765 QAJ458765:QAM458765 PQN458765:PQQ458765 PGR458765:PGU458765 OWV458765:OWY458765 OMZ458765:ONC458765 ODD458765:ODG458765 NTH458765:NTK458765 NJL458765:NJO458765 MZP458765:MZS458765 MPT458765:MPW458765 MFX458765:MGA458765 LWB458765:LWE458765 LMF458765:LMI458765 LCJ458765:LCM458765 KSN458765:KSQ458765 KIR458765:KIU458765 JYV458765:JYY458765 JOZ458765:JPC458765 JFD458765:JFG458765 IVH458765:IVK458765 ILL458765:ILO458765 IBP458765:IBS458765 HRT458765:HRW458765 HHX458765:HIA458765 GYB458765:GYE458765 GOF458765:GOI458765 GEJ458765:GEM458765 FUN458765:FUQ458765 FKR458765:FKU458765 FAV458765:FAY458765 EQZ458765:ERC458765 EHD458765:EHG458765 DXH458765:DXK458765 DNL458765:DNO458765 DDP458765:DDS458765 CTT458765:CTW458765 CJX458765:CKA458765 CAB458765:CAE458765 BQF458765:BQI458765 BGJ458765:BGM458765 AWN458765:AWQ458765 AMR458765:AMU458765 ACV458765:ACY458765 SZ458765:TC458765 JD458765:JG458765 H458765:K458765 WVP393229:WVS393229 WLT393229:WLW393229 WBX393229:WCA393229 VSB393229:VSE393229 VIF393229:VII393229 UYJ393229:UYM393229 UON393229:UOQ393229 UER393229:UEU393229 TUV393229:TUY393229 TKZ393229:TLC393229 TBD393229:TBG393229 SRH393229:SRK393229 SHL393229:SHO393229 RXP393229:RXS393229 RNT393229:RNW393229 RDX393229:REA393229 QUB393229:QUE393229 QKF393229:QKI393229 QAJ393229:QAM393229 PQN393229:PQQ393229 PGR393229:PGU393229 OWV393229:OWY393229 OMZ393229:ONC393229 ODD393229:ODG393229 NTH393229:NTK393229 NJL393229:NJO393229 MZP393229:MZS393229 MPT393229:MPW393229 MFX393229:MGA393229 LWB393229:LWE393229 LMF393229:LMI393229 LCJ393229:LCM393229 KSN393229:KSQ393229 KIR393229:KIU393229 JYV393229:JYY393229 JOZ393229:JPC393229 JFD393229:JFG393229 IVH393229:IVK393229 ILL393229:ILO393229 IBP393229:IBS393229 HRT393229:HRW393229 HHX393229:HIA393229 GYB393229:GYE393229 GOF393229:GOI393229 GEJ393229:GEM393229 FUN393229:FUQ393229 FKR393229:FKU393229 FAV393229:FAY393229 EQZ393229:ERC393229 EHD393229:EHG393229 DXH393229:DXK393229 DNL393229:DNO393229 DDP393229:DDS393229 CTT393229:CTW393229 CJX393229:CKA393229 CAB393229:CAE393229 BQF393229:BQI393229 BGJ393229:BGM393229 AWN393229:AWQ393229 AMR393229:AMU393229 ACV393229:ACY393229 SZ393229:TC393229 JD393229:JG393229 H393229:K393229 WVP327693:WVS327693 WLT327693:WLW327693 WBX327693:WCA327693 VSB327693:VSE327693 VIF327693:VII327693 UYJ327693:UYM327693 UON327693:UOQ327693 UER327693:UEU327693 TUV327693:TUY327693 TKZ327693:TLC327693 TBD327693:TBG327693 SRH327693:SRK327693 SHL327693:SHO327693 RXP327693:RXS327693 RNT327693:RNW327693 RDX327693:REA327693 QUB327693:QUE327693 QKF327693:QKI327693 QAJ327693:QAM327693 PQN327693:PQQ327693 PGR327693:PGU327693 OWV327693:OWY327693 OMZ327693:ONC327693 ODD327693:ODG327693 NTH327693:NTK327693 NJL327693:NJO327693 MZP327693:MZS327693 MPT327693:MPW327693 MFX327693:MGA327693 LWB327693:LWE327693 LMF327693:LMI327693 LCJ327693:LCM327693 KSN327693:KSQ327693 KIR327693:KIU327693 JYV327693:JYY327693 JOZ327693:JPC327693 JFD327693:JFG327693 IVH327693:IVK327693 ILL327693:ILO327693 IBP327693:IBS327693 HRT327693:HRW327693 HHX327693:HIA327693 GYB327693:GYE327693 GOF327693:GOI327693 GEJ327693:GEM327693 FUN327693:FUQ327693 FKR327693:FKU327693 FAV327693:FAY327693 EQZ327693:ERC327693 EHD327693:EHG327693 DXH327693:DXK327693 DNL327693:DNO327693 DDP327693:DDS327693 CTT327693:CTW327693 CJX327693:CKA327693 CAB327693:CAE327693 BQF327693:BQI327693 BGJ327693:BGM327693 AWN327693:AWQ327693 AMR327693:AMU327693 ACV327693:ACY327693 SZ327693:TC327693 JD327693:JG327693 H327693:K327693 WVP262157:WVS262157 WLT262157:WLW262157 WBX262157:WCA262157 VSB262157:VSE262157 VIF262157:VII262157 UYJ262157:UYM262157 UON262157:UOQ262157 UER262157:UEU262157 TUV262157:TUY262157 TKZ262157:TLC262157 TBD262157:TBG262157 SRH262157:SRK262157 SHL262157:SHO262157 RXP262157:RXS262157 RNT262157:RNW262157 RDX262157:REA262157 QUB262157:QUE262157 QKF262157:QKI262157 QAJ262157:QAM262157 PQN262157:PQQ262157 PGR262157:PGU262157 OWV262157:OWY262157 OMZ262157:ONC262157 ODD262157:ODG262157 NTH262157:NTK262157 NJL262157:NJO262157 MZP262157:MZS262157 MPT262157:MPW262157 MFX262157:MGA262157 LWB262157:LWE262157 LMF262157:LMI262157 LCJ262157:LCM262157 KSN262157:KSQ262157 KIR262157:KIU262157 JYV262157:JYY262157 JOZ262157:JPC262157 JFD262157:JFG262157 IVH262157:IVK262157 ILL262157:ILO262157 IBP262157:IBS262157 HRT262157:HRW262157 HHX262157:HIA262157 GYB262157:GYE262157 GOF262157:GOI262157 GEJ262157:GEM262157 FUN262157:FUQ262157 FKR262157:FKU262157 FAV262157:FAY262157 EQZ262157:ERC262157 EHD262157:EHG262157 DXH262157:DXK262157 DNL262157:DNO262157 DDP262157:DDS262157 CTT262157:CTW262157 CJX262157:CKA262157 CAB262157:CAE262157 BQF262157:BQI262157 BGJ262157:BGM262157 AWN262157:AWQ262157 AMR262157:AMU262157 ACV262157:ACY262157 SZ262157:TC262157 JD262157:JG262157 H262157:K262157 WVP196621:WVS196621 WLT196621:WLW196621 WBX196621:WCA196621 VSB196621:VSE196621 VIF196621:VII196621 UYJ196621:UYM196621 UON196621:UOQ196621 UER196621:UEU196621 TUV196621:TUY196621 TKZ196621:TLC196621 TBD196621:TBG196621 SRH196621:SRK196621 SHL196621:SHO196621 RXP196621:RXS196621 RNT196621:RNW196621 RDX196621:REA196621 QUB196621:QUE196621 QKF196621:QKI196621 QAJ196621:QAM196621 PQN196621:PQQ196621 PGR196621:PGU196621 OWV196621:OWY196621 OMZ196621:ONC196621 ODD196621:ODG196621 NTH196621:NTK196621 NJL196621:NJO196621 MZP196621:MZS196621 MPT196621:MPW196621 MFX196621:MGA196621 LWB196621:LWE196621 LMF196621:LMI196621 LCJ196621:LCM196621 KSN196621:KSQ196621 KIR196621:KIU196621 JYV196621:JYY196621 JOZ196621:JPC196621 JFD196621:JFG196621 IVH196621:IVK196621 ILL196621:ILO196621 IBP196621:IBS196621 HRT196621:HRW196621 HHX196621:HIA196621 GYB196621:GYE196621 GOF196621:GOI196621 GEJ196621:GEM196621 FUN196621:FUQ196621 FKR196621:FKU196621 FAV196621:FAY196621 EQZ196621:ERC196621 EHD196621:EHG196621 DXH196621:DXK196621 DNL196621:DNO196621 DDP196621:DDS196621 CTT196621:CTW196621 CJX196621:CKA196621 CAB196621:CAE196621 BQF196621:BQI196621 BGJ196621:BGM196621 AWN196621:AWQ196621 AMR196621:AMU196621 ACV196621:ACY196621 SZ196621:TC196621 JD196621:JG196621 H196621:K196621 WVP131085:WVS131085 WLT131085:WLW131085 WBX131085:WCA131085 VSB131085:VSE131085 VIF131085:VII131085 UYJ131085:UYM131085 UON131085:UOQ131085 UER131085:UEU131085 TUV131085:TUY131085 TKZ131085:TLC131085 TBD131085:TBG131085 SRH131085:SRK131085 SHL131085:SHO131085 RXP131085:RXS131085 RNT131085:RNW131085 RDX131085:REA131085 QUB131085:QUE131085 QKF131085:QKI131085 QAJ131085:QAM131085 PQN131085:PQQ131085 PGR131085:PGU131085 OWV131085:OWY131085 OMZ131085:ONC131085 ODD131085:ODG131085 NTH131085:NTK131085 NJL131085:NJO131085 MZP131085:MZS131085 MPT131085:MPW131085 MFX131085:MGA131085 LWB131085:LWE131085 LMF131085:LMI131085 LCJ131085:LCM131085 KSN131085:KSQ131085 KIR131085:KIU131085 JYV131085:JYY131085 JOZ131085:JPC131085 JFD131085:JFG131085 IVH131085:IVK131085 ILL131085:ILO131085 IBP131085:IBS131085 HRT131085:HRW131085 HHX131085:HIA131085 GYB131085:GYE131085 GOF131085:GOI131085 GEJ131085:GEM131085 FUN131085:FUQ131085 FKR131085:FKU131085 FAV131085:FAY131085 EQZ131085:ERC131085 EHD131085:EHG131085 DXH131085:DXK131085 DNL131085:DNO131085 DDP131085:DDS131085 CTT131085:CTW131085 CJX131085:CKA131085 CAB131085:CAE131085 BQF131085:BQI131085 BGJ131085:BGM131085 AWN131085:AWQ131085 AMR131085:AMU131085 ACV131085:ACY131085 SZ131085:TC131085 JD131085:JG131085 H131085:K131085 WVP65549:WVS65549 WLT65549:WLW65549 WBX65549:WCA65549 VSB65549:VSE65549 VIF65549:VII65549 UYJ65549:UYM65549 UON65549:UOQ65549 UER65549:UEU65549 TUV65549:TUY65549 TKZ65549:TLC65549 TBD65549:TBG65549 SRH65549:SRK65549 SHL65549:SHO65549 RXP65549:RXS65549 RNT65549:RNW65549 RDX65549:REA65549 QUB65549:QUE65549 QKF65549:QKI65549 QAJ65549:QAM65549 PQN65549:PQQ65549 PGR65549:PGU65549 OWV65549:OWY65549 OMZ65549:ONC65549 ODD65549:ODG65549 NTH65549:NTK65549 NJL65549:NJO65549 MZP65549:MZS65549 MPT65549:MPW65549 MFX65549:MGA65549 LWB65549:LWE65549 LMF65549:LMI65549 LCJ65549:LCM65549 KSN65549:KSQ65549 KIR65549:KIU65549 JYV65549:JYY65549 JOZ65549:JPC65549 JFD65549:JFG65549 IVH65549:IVK65549 ILL65549:ILO65549 IBP65549:IBS65549 HRT65549:HRW65549 HHX65549:HIA65549 GYB65549:GYE65549 GOF65549:GOI65549 GEJ65549:GEM65549 FUN65549:FUQ65549 FKR65549:FKU65549 FAV65549:FAY65549 EQZ65549:ERC65549 EHD65549:EHG65549 DXH65549:DXK65549 DNL65549:DNO65549 DDP65549:DDS65549 CTT65549:CTW65549 CJX65549:CKA65549 CAB65549:CAE65549 BQF65549:BQI65549 BGJ65549:BGM65549 AWN65549:AWQ65549 AMR65549:AMU65549 ACV65549:ACY65549 SZ65549:TC65549 JD65549:JG65549 H65549:K65549 WVP983050:WVS983050 WLT983050:WLW983050 WBX983050:WCA983050 VSB983050:VSE983050 VIF983050:VII983050 UYJ983050:UYM983050 UON983050:UOQ983050 UER983050:UEU983050 TUV983050:TUY983050 TKZ983050:TLC983050 TBD983050:TBG983050 SRH983050:SRK983050 SHL983050:SHO983050 RXP983050:RXS983050 RNT983050:RNW983050 RDX983050:REA983050 QUB983050:QUE983050 QKF983050:QKI983050 QAJ983050:QAM983050 PQN983050:PQQ983050 PGR983050:PGU983050 OWV983050:OWY983050 OMZ983050:ONC983050 ODD983050:ODG983050 NTH983050:NTK983050 NJL983050:NJO983050 MZP983050:MZS983050 MPT983050:MPW983050 MFX983050:MGA983050 LWB983050:LWE983050 LMF983050:LMI983050 LCJ983050:LCM983050 KSN983050:KSQ983050 KIR983050:KIU983050 JYV983050:JYY983050 JOZ983050:JPC983050 JFD983050:JFG983050 IVH983050:IVK983050 ILL983050:ILO983050 IBP983050:IBS983050 HRT983050:HRW983050 HHX983050:HIA983050 GYB983050:GYE983050 GOF983050:GOI983050 GEJ983050:GEM983050 FUN983050:FUQ983050 FKR983050:FKU983050 FAV983050:FAY983050 EQZ983050:ERC983050 EHD983050:EHG983050 DXH983050:DXK983050 DNL983050:DNO983050 DDP983050:DDS983050 CTT983050:CTW983050 CJX983050:CKA983050 CAB983050:CAE983050 BQF983050:BQI983050 BGJ983050:BGM983050 AWN983050:AWQ983050 AMR983050:AMU983050 ACV983050:ACY983050 SZ983050:TC983050 JD983050:JG983050 H983050:K983050 WVP917514:WVS917514 WLT917514:WLW917514 WBX917514:WCA917514 VSB917514:VSE917514 VIF917514:VII917514 UYJ917514:UYM917514 UON917514:UOQ917514 UER917514:UEU917514 TUV917514:TUY917514 TKZ917514:TLC917514 TBD917514:TBG917514 SRH917514:SRK917514 SHL917514:SHO917514 RXP917514:RXS917514 RNT917514:RNW917514 RDX917514:REA917514 QUB917514:QUE917514 QKF917514:QKI917514 QAJ917514:QAM917514 PQN917514:PQQ917514 PGR917514:PGU917514 OWV917514:OWY917514 OMZ917514:ONC917514 ODD917514:ODG917514 NTH917514:NTK917514 NJL917514:NJO917514 MZP917514:MZS917514 MPT917514:MPW917514 MFX917514:MGA917514 LWB917514:LWE917514 LMF917514:LMI917514 LCJ917514:LCM917514 KSN917514:KSQ917514 KIR917514:KIU917514 JYV917514:JYY917514 JOZ917514:JPC917514 JFD917514:JFG917514 IVH917514:IVK917514 ILL917514:ILO917514 IBP917514:IBS917514 HRT917514:HRW917514 HHX917514:HIA917514 GYB917514:GYE917514 GOF917514:GOI917514 GEJ917514:GEM917514 FUN917514:FUQ917514 FKR917514:FKU917514 FAV917514:FAY917514 EQZ917514:ERC917514 EHD917514:EHG917514 DXH917514:DXK917514 DNL917514:DNO917514 DDP917514:DDS917514 CTT917514:CTW917514 CJX917514:CKA917514 CAB917514:CAE917514 BQF917514:BQI917514 BGJ917514:BGM917514 AWN917514:AWQ917514 AMR917514:AMU917514 ACV917514:ACY917514 SZ917514:TC917514 JD917514:JG917514 H917514:K917514 WVP851978:WVS851978 WLT851978:WLW851978 WBX851978:WCA851978 VSB851978:VSE851978 VIF851978:VII851978 UYJ851978:UYM851978 UON851978:UOQ851978 UER851978:UEU851978 TUV851978:TUY851978 TKZ851978:TLC851978 TBD851978:TBG851978 SRH851978:SRK851978 SHL851978:SHO851978 RXP851978:RXS851978 RNT851978:RNW851978 RDX851978:REA851978 QUB851978:QUE851978 QKF851978:QKI851978 QAJ851978:QAM851978 PQN851978:PQQ851978 PGR851978:PGU851978 OWV851978:OWY851978 OMZ851978:ONC851978 ODD851978:ODG851978 NTH851978:NTK851978 NJL851978:NJO851978 MZP851978:MZS851978 MPT851978:MPW851978 MFX851978:MGA851978 LWB851978:LWE851978 LMF851978:LMI851978 LCJ851978:LCM851978 KSN851978:KSQ851978 KIR851978:KIU851978 JYV851978:JYY851978 JOZ851978:JPC851978 JFD851978:JFG851978 IVH851978:IVK851978 ILL851978:ILO851978 IBP851978:IBS851978 HRT851978:HRW851978 HHX851978:HIA851978 GYB851978:GYE851978 GOF851978:GOI851978 GEJ851978:GEM851978 FUN851978:FUQ851978 FKR851978:FKU851978 FAV851978:FAY851978 EQZ851978:ERC851978 EHD851978:EHG851978 DXH851978:DXK851978 DNL851978:DNO851978 DDP851978:DDS851978 CTT851978:CTW851978 CJX851978:CKA851978 CAB851978:CAE851978 BQF851978:BQI851978 BGJ851978:BGM851978 AWN851978:AWQ851978 AMR851978:AMU851978 ACV851978:ACY851978 SZ851978:TC851978 JD851978:JG851978 H851978:K851978 WVP786442:WVS786442 WLT786442:WLW786442 WBX786442:WCA786442 VSB786442:VSE786442 VIF786442:VII786442 UYJ786442:UYM786442 UON786442:UOQ786442 UER786442:UEU786442 TUV786442:TUY786442 TKZ786442:TLC786442 TBD786442:TBG786442 SRH786442:SRK786442 SHL786442:SHO786442 RXP786442:RXS786442 RNT786442:RNW786442 RDX786442:REA786442 QUB786442:QUE786442 QKF786442:QKI786442 QAJ786442:QAM786442 PQN786442:PQQ786442 PGR786442:PGU786442 OWV786442:OWY786442 OMZ786442:ONC786442 ODD786442:ODG786442 NTH786442:NTK786442 NJL786442:NJO786442 MZP786442:MZS786442 MPT786442:MPW786442 MFX786442:MGA786442 LWB786442:LWE786442 LMF786442:LMI786442 LCJ786442:LCM786442 KSN786442:KSQ786442 KIR786442:KIU786442 JYV786442:JYY786442 JOZ786442:JPC786442 JFD786442:JFG786442 IVH786442:IVK786442 ILL786442:ILO786442 IBP786442:IBS786442 HRT786442:HRW786442 HHX786442:HIA786442 GYB786442:GYE786442 GOF786442:GOI786442 GEJ786442:GEM786442 FUN786442:FUQ786442 FKR786442:FKU786442 FAV786442:FAY786442 EQZ786442:ERC786442 EHD786442:EHG786442 DXH786442:DXK786442 DNL786442:DNO786442 DDP786442:DDS786442 CTT786442:CTW786442 CJX786442:CKA786442 CAB786442:CAE786442 BQF786442:BQI786442 BGJ786442:BGM786442 AWN786442:AWQ786442 AMR786442:AMU786442 ACV786442:ACY786442 SZ786442:TC786442 JD786442:JG786442 H786442:K786442 WVP720906:WVS720906 WLT720906:WLW720906 WBX720906:WCA720906 VSB720906:VSE720906 VIF720906:VII720906 UYJ720906:UYM720906 UON720906:UOQ720906 UER720906:UEU720906 TUV720906:TUY720906 TKZ720906:TLC720906 TBD720906:TBG720906 SRH720906:SRK720906 SHL720906:SHO720906 RXP720906:RXS720906 RNT720906:RNW720906 RDX720906:REA720906 QUB720906:QUE720906 QKF720906:QKI720906 QAJ720906:QAM720906 PQN720906:PQQ720906 PGR720906:PGU720906 OWV720906:OWY720906 OMZ720906:ONC720906 ODD720906:ODG720906 NTH720906:NTK720906 NJL720906:NJO720906 MZP720906:MZS720906 MPT720906:MPW720906 MFX720906:MGA720906 LWB720906:LWE720906 LMF720906:LMI720906 LCJ720906:LCM720906 KSN720906:KSQ720906 KIR720906:KIU720906 JYV720906:JYY720906 JOZ720906:JPC720906 JFD720906:JFG720906 IVH720906:IVK720906 ILL720906:ILO720906 IBP720906:IBS720906 HRT720906:HRW720906 HHX720906:HIA720906 GYB720906:GYE720906 GOF720906:GOI720906 GEJ720906:GEM720906 FUN720906:FUQ720906 FKR720906:FKU720906 FAV720906:FAY720906 EQZ720906:ERC720906 EHD720906:EHG720906 DXH720906:DXK720906 DNL720906:DNO720906 DDP720906:DDS720906 CTT720906:CTW720906 CJX720906:CKA720906 CAB720906:CAE720906 BQF720906:BQI720906 BGJ720906:BGM720906 AWN720906:AWQ720906 AMR720906:AMU720906 ACV720906:ACY720906 SZ720906:TC720906 JD720906:JG720906 H720906:K720906 WVP655370:WVS655370 WLT655370:WLW655370 WBX655370:WCA655370 VSB655370:VSE655370 VIF655370:VII655370 UYJ655370:UYM655370 UON655370:UOQ655370 UER655370:UEU655370 TUV655370:TUY655370 TKZ655370:TLC655370 TBD655370:TBG655370 SRH655370:SRK655370 SHL655370:SHO655370 RXP655370:RXS655370 RNT655370:RNW655370 RDX655370:REA655370 QUB655370:QUE655370 QKF655370:QKI655370 QAJ655370:QAM655370 PQN655370:PQQ655370 PGR655370:PGU655370 OWV655370:OWY655370 OMZ655370:ONC655370 ODD655370:ODG655370 NTH655370:NTK655370 NJL655370:NJO655370 MZP655370:MZS655370 MPT655370:MPW655370 MFX655370:MGA655370 LWB655370:LWE655370 LMF655370:LMI655370 LCJ655370:LCM655370 KSN655370:KSQ655370 KIR655370:KIU655370 JYV655370:JYY655370 JOZ655370:JPC655370 JFD655370:JFG655370 IVH655370:IVK655370 ILL655370:ILO655370 IBP655370:IBS655370 HRT655370:HRW655370 HHX655370:HIA655370 GYB655370:GYE655370 GOF655370:GOI655370 GEJ655370:GEM655370 FUN655370:FUQ655370 FKR655370:FKU655370 FAV655370:FAY655370 EQZ655370:ERC655370 EHD655370:EHG655370 DXH655370:DXK655370 DNL655370:DNO655370 DDP655370:DDS655370 CTT655370:CTW655370 CJX655370:CKA655370 CAB655370:CAE655370 BQF655370:BQI655370 BGJ655370:BGM655370 AWN655370:AWQ655370 AMR655370:AMU655370 ACV655370:ACY655370 SZ655370:TC655370 JD655370:JG655370 H655370:K655370 WVP589834:WVS589834 WLT589834:WLW589834 WBX589834:WCA589834 VSB589834:VSE589834 VIF589834:VII589834 UYJ589834:UYM589834 UON589834:UOQ589834 UER589834:UEU589834 TUV589834:TUY589834 TKZ589834:TLC589834 TBD589834:TBG589834 SRH589834:SRK589834 SHL589834:SHO589834 RXP589834:RXS589834 RNT589834:RNW589834 RDX589834:REA589834 QUB589834:QUE589834 QKF589834:QKI589834 QAJ589834:QAM589834 PQN589834:PQQ589834 PGR589834:PGU589834 OWV589834:OWY589834 OMZ589834:ONC589834 ODD589834:ODG589834 NTH589834:NTK589834 NJL589834:NJO589834 MZP589834:MZS589834 MPT589834:MPW589834 MFX589834:MGA589834 LWB589834:LWE589834 LMF589834:LMI589834 LCJ589834:LCM589834 KSN589834:KSQ589834 KIR589834:KIU589834 JYV589834:JYY589834 JOZ589834:JPC589834 JFD589834:JFG589834 IVH589834:IVK589834 ILL589834:ILO589834 IBP589834:IBS589834 HRT589834:HRW589834 HHX589834:HIA589834 GYB589834:GYE589834 GOF589834:GOI589834 GEJ589834:GEM589834 FUN589834:FUQ589834 FKR589834:FKU589834 FAV589834:FAY589834 EQZ589834:ERC589834 EHD589834:EHG589834 DXH589834:DXK589834 DNL589834:DNO589834 DDP589834:DDS589834 CTT589834:CTW589834 CJX589834:CKA589834 CAB589834:CAE589834 BQF589834:BQI589834 BGJ589834:BGM589834 AWN589834:AWQ589834 AMR589834:AMU589834 ACV589834:ACY589834 SZ589834:TC589834 JD589834:JG589834 H589834:K589834 WVP524298:WVS524298 WLT524298:WLW524298 WBX524298:WCA524298 VSB524298:VSE524298 VIF524298:VII524298 UYJ524298:UYM524298 UON524298:UOQ524298 UER524298:UEU524298 TUV524298:TUY524298 TKZ524298:TLC524298 TBD524298:TBG524298 SRH524298:SRK524298 SHL524298:SHO524298 RXP524298:RXS524298 RNT524298:RNW524298 RDX524298:REA524298 QUB524298:QUE524298 QKF524298:QKI524298 QAJ524298:QAM524298 PQN524298:PQQ524298 PGR524298:PGU524298 OWV524298:OWY524298 OMZ524298:ONC524298 ODD524298:ODG524298 NTH524298:NTK524298 NJL524298:NJO524298 MZP524298:MZS524298 MPT524298:MPW524298 MFX524298:MGA524298 LWB524298:LWE524298 LMF524298:LMI524298 LCJ524298:LCM524298 KSN524298:KSQ524298 KIR524298:KIU524298 JYV524298:JYY524298 JOZ524298:JPC524298 JFD524298:JFG524298 IVH524298:IVK524298 ILL524298:ILO524298 IBP524298:IBS524298 HRT524298:HRW524298 HHX524298:HIA524298 GYB524298:GYE524298 GOF524298:GOI524298 GEJ524298:GEM524298 FUN524298:FUQ524298 FKR524298:FKU524298 FAV524298:FAY524298 EQZ524298:ERC524298 EHD524298:EHG524298 DXH524298:DXK524298 DNL524298:DNO524298 DDP524298:DDS524298 CTT524298:CTW524298 CJX524298:CKA524298 CAB524298:CAE524298 BQF524298:BQI524298 BGJ524298:BGM524298 AWN524298:AWQ524298 AMR524298:AMU524298 ACV524298:ACY524298 SZ524298:TC524298 JD524298:JG524298 H524298:K524298 WVP458762:WVS458762 WLT458762:WLW458762 WBX458762:WCA458762 VSB458762:VSE458762 VIF458762:VII458762 UYJ458762:UYM458762 UON458762:UOQ458762 UER458762:UEU458762 TUV458762:TUY458762 TKZ458762:TLC458762 TBD458762:TBG458762 SRH458762:SRK458762 SHL458762:SHO458762 RXP458762:RXS458762 RNT458762:RNW458762 RDX458762:REA458762 QUB458762:QUE458762 QKF458762:QKI458762 QAJ458762:QAM458762 PQN458762:PQQ458762 PGR458762:PGU458762 OWV458762:OWY458762 OMZ458762:ONC458762 ODD458762:ODG458762 NTH458762:NTK458762 NJL458762:NJO458762 MZP458762:MZS458762 MPT458762:MPW458762 MFX458762:MGA458762 LWB458762:LWE458762 LMF458762:LMI458762 LCJ458762:LCM458762 KSN458762:KSQ458762 KIR458762:KIU458762 JYV458762:JYY458762 JOZ458762:JPC458762 JFD458762:JFG458762 IVH458762:IVK458762 ILL458762:ILO458762 IBP458762:IBS458762 HRT458762:HRW458762 HHX458762:HIA458762 GYB458762:GYE458762 GOF458762:GOI458762 GEJ458762:GEM458762 FUN458762:FUQ458762 FKR458762:FKU458762 FAV458762:FAY458762 EQZ458762:ERC458762 EHD458762:EHG458762 DXH458762:DXK458762 DNL458762:DNO458762 DDP458762:DDS458762 CTT458762:CTW458762 CJX458762:CKA458762 CAB458762:CAE458762 BQF458762:BQI458762 BGJ458762:BGM458762 AWN458762:AWQ458762 AMR458762:AMU458762 ACV458762:ACY458762 SZ458762:TC458762 JD458762:JG458762 H458762:K458762 WVP393226:WVS393226 WLT393226:WLW393226 WBX393226:WCA393226 VSB393226:VSE393226 VIF393226:VII393226 UYJ393226:UYM393226 UON393226:UOQ393226 UER393226:UEU393226 TUV393226:TUY393226 TKZ393226:TLC393226 TBD393226:TBG393226 SRH393226:SRK393226 SHL393226:SHO393226 RXP393226:RXS393226 RNT393226:RNW393226 RDX393226:REA393226 QUB393226:QUE393226 QKF393226:QKI393226 QAJ393226:QAM393226 PQN393226:PQQ393226 PGR393226:PGU393226 OWV393226:OWY393226 OMZ393226:ONC393226 ODD393226:ODG393226 NTH393226:NTK393226 NJL393226:NJO393226 MZP393226:MZS393226 MPT393226:MPW393226 MFX393226:MGA393226 LWB393226:LWE393226 LMF393226:LMI393226 LCJ393226:LCM393226 KSN393226:KSQ393226 KIR393226:KIU393226 JYV393226:JYY393226 JOZ393226:JPC393226 JFD393226:JFG393226 IVH393226:IVK393226 ILL393226:ILO393226 IBP393226:IBS393226 HRT393226:HRW393226 HHX393226:HIA393226 GYB393226:GYE393226 GOF393226:GOI393226 GEJ393226:GEM393226 FUN393226:FUQ393226 FKR393226:FKU393226 FAV393226:FAY393226 EQZ393226:ERC393226 EHD393226:EHG393226 DXH393226:DXK393226 DNL393226:DNO393226 DDP393226:DDS393226 CTT393226:CTW393226 CJX393226:CKA393226 CAB393226:CAE393226 BQF393226:BQI393226 BGJ393226:BGM393226 AWN393226:AWQ393226 AMR393226:AMU393226 ACV393226:ACY393226 SZ393226:TC393226 JD393226:JG393226 H393226:K393226 WVP327690:WVS327690 WLT327690:WLW327690 WBX327690:WCA327690 VSB327690:VSE327690 VIF327690:VII327690 UYJ327690:UYM327690 UON327690:UOQ327690 UER327690:UEU327690 TUV327690:TUY327690 TKZ327690:TLC327690 TBD327690:TBG327690 SRH327690:SRK327690 SHL327690:SHO327690 RXP327690:RXS327690 RNT327690:RNW327690 RDX327690:REA327690 QUB327690:QUE327690 QKF327690:QKI327690 QAJ327690:QAM327690 PQN327690:PQQ327690 PGR327690:PGU327690 OWV327690:OWY327690 OMZ327690:ONC327690 ODD327690:ODG327690 NTH327690:NTK327690 NJL327690:NJO327690 MZP327690:MZS327690 MPT327690:MPW327690 MFX327690:MGA327690 LWB327690:LWE327690 LMF327690:LMI327690 LCJ327690:LCM327690 KSN327690:KSQ327690 KIR327690:KIU327690 JYV327690:JYY327690 JOZ327690:JPC327690 JFD327690:JFG327690 IVH327690:IVK327690 ILL327690:ILO327690 IBP327690:IBS327690 HRT327690:HRW327690 HHX327690:HIA327690 GYB327690:GYE327690 GOF327690:GOI327690 GEJ327690:GEM327690 FUN327690:FUQ327690 FKR327690:FKU327690 FAV327690:FAY327690 EQZ327690:ERC327690 EHD327690:EHG327690 DXH327690:DXK327690 DNL327690:DNO327690 DDP327690:DDS327690 CTT327690:CTW327690 CJX327690:CKA327690 CAB327690:CAE327690 BQF327690:BQI327690 BGJ327690:BGM327690 AWN327690:AWQ327690 AMR327690:AMU327690 ACV327690:ACY327690 SZ327690:TC327690 JD327690:JG327690 H327690:K327690 WVP262154:WVS262154 WLT262154:WLW262154 WBX262154:WCA262154 VSB262154:VSE262154 VIF262154:VII262154 UYJ262154:UYM262154 UON262154:UOQ262154 UER262154:UEU262154 TUV262154:TUY262154 TKZ262154:TLC262154 TBD262154:TBG262154 SRH262154:SRK262154 SHL262154:SHO262154 RXP262154:RXS262154 RNT262154:RNW262154 RDX262154:REA262154 QUB262154:QUE262154 QKF262154:QKI262154 QAJ262154:QAM262154 PQN262154:PQQ262154 PGR262154:PGU262154 OWV262154:OWY262154 OMZ262154:ONC262154 ODD262154:ODG262154 NTH262154:NTK262154 NJL262154:NJO262154 MZP262154:MZS262154 MPT262154:MPW262154 MFX262154:MGA262154 LWB262154:LWE262154 LMF262154:LMI262154 LCJ262154:LCM262154 KSN262154:KSQ262154 KIR262154:KIU262154 JYV262154:JYY262154 JOZ262154:JPC262154 JFD262154:JFG262154 IVH262154:IVK262154 ILL262154:ILO262154 IBP262154:IBS262154 HRT262154:HRW262154 HHX262154:HIA262154 GYB262154:GYE262154 GOF262154:GOI262154 GEJ262154:GEM262154 FUN262154:FUQ262154 FKR262154:FKU262154 FAV262154:FAY262154 EQZ262154:ERC262154 EHD262154:EHG262154 DXH262154:DXK262154 DNL262154:DNO262154 DDP262154:DDS262154 CTT262154:CTW262154 CJX262154:CKA262154 CAB262154:CAE262154 BQF262154:BQI262154 BGJ262154:BGM262154 AWN262154:AWQ262154 AMR262154:AMU262154 ACV262154:ACY262154 SZ262154:TC262154 JD262154:JG262154 H262154:K262154 WVP196618:WVS196618 WLT196618:WLW196618 WBX196618:WCA196618 VSB196618:VSE196618 VIF196618:VII196618 UYJ196618:UYM196618 UON196618:UOQ196618 UER196618:UEU196618 TUV196618:TUY196618 TKZ196618:TLC196618 TBD196618:TBG196618 SRH196618:SRK196618 SHL196618:SHO196618 RXP196618:RXS196618 RNT196618:RNW196618 RDX196618:REA196618 QUB196618:QUE196618 QKF196618:QKI196618 QAJ196618:QAM196618 PQN196618:PQQ196618 PGR196618:PGU196618 OWV196618:OWY196618 OMZ196618:ONC196618 ODD196618:ODG196618 NTH196618:NTK196618 NJL196618:NJO196618 MZP196618:MZS196618 MPT196618:MPW196618 MFX196618:MGA196618 LWB196618:LWE196618 LMF196618:LMI196618 LCJ196618:LCM196618 KSN196618:KSQ196618 KIR196618:KIU196618 JYV196618:JYY196618 JOZ196618:JPC196618 JFD196618:JFG196618 IVH196618:IVK196618 ILL196618:ILO196618 IBP196618:IBS196618 HRT196618:HRW196618 HHX196618:HIA196618 GYB196618:GYE196618 GOF196618:GOI196618 GEJ196618:GEM196618 FUN196618:FUQ196618 FKR196618:FKU196618 FAV196618:FAY196618 EQZ196618:ERC196618 EHD196618:EHG196618 DXH196618:DXK196618 DNL196618:DNO196618 DDP196618:DDS196618 CTT196618:CTW196618 CJX196618:CKA196618 CAB196618:CAE196618 BQF196618:BQI196618 BGJ196618:BGM196618 AWN196618:AWQ196618 AMR196618:AMU196618 ACV196618:ACY196618 SZ196618:TC196618 JD196618:JG196618 H196618:K196618 WVP131082:WVS131082 WLT131082:WLW131082 WBX131082:WCA131082 VSB131082:VSE131082 VIF131082:VII131082 UYJ131082:UYM131082 UON131082:UOQ131082 UER131082:UEU131082 TUV131082:TUY131082 TKZ131082:TLC131082 TBD131082:TBG131082 SRH131082:SRK131082 SHL131082:SHO131082 RXP131082:RXS131082 RNT131082:RNW131082 RDX131082:REA131082 QUB131082:QUE131082 QKF131082:QKI131082 QAJ131082:QAM131082 PQN131082:PQQ131082 PGR131082:PGU131082 OWV131082:OWY131082 OMZ131082:ONC131082 ODD131082:ODG131082 NTH131082:NTK131082 NJL131082:NJO131082 MZP131082:MZS131082 MPT131082:MPW131082 MFX131082:MGA131082 LWB131082:LWE131082 LMF131082:LMI131082 LCJ131082:LCM131082 KSN131082:KSQ131082 KIR131082:KIU131082 JYV131082:JYY131082 JOZ131082:JPC131082 JFD131082:JFG131082 IVH131082:IVK131082 ILL131082:ILO131082 IBP131082:IBS131082 HRT131082:HRW131082 HHX131082:HIA131082 GYB131082:GYE131082 GOF131082:GOI131082 GEJ131082:GEM131082 FUN131082:FUQ131082 FKR131082:FKU131082 FAV131082:FAY131082 EQZ131082:ERC131082 EHD131082:EHG131082 DXH131082:DXK131082 DNL131082:DNO131082 DDP131082:DDS131082 CTT131082:CTW131082 CJX131082:CKA131082 CAB131082:CAE131082 BQF131082:BQI131082 BGJ131082:BGM131082 AWN131082:AWQ131082 AMR131082:AMU131082 ACV131082:ACY131082 SZ131082:TC131082 JD131082:JG131082 H131082:K131082 WVP65546:WVS65546 WLT65546:WLW65546 WBX65546:WCA65546 VSB65546:VSE65546 VIF65546:VII65546 UYJ65546:UYM65546 UON65546:UOQ65546 UER65546:UEU65546 TUV65546:TUY65546 TKZ65546:TLC65546 TBD65546:TBG65546 SRH65546:SRK65546 SHL65546:SHO65546 RXP65546:RXS65546 RNT65546:RNW65546 RDX65546:REA65546 QUB65546:QUE65546 QKF65546:QKI65546 QAJ65546:QAM65546 PQN65546:PQQ65546 PGR65546:PGU65546 OWV65546:OWY65546 OMZ65546:ONC65546 ODD65546:ODG65546 NTH65546:NTK65546 NJL65546:NJO65546 MZP65546:MZS65546 MPT65546:MPW65546 MFX65546:MGA65546 LWB65546:LWE65546 LMF65546:LMI65546 LCJ65546:LCM65546 KSN65546:KSQ65546 KIR65546:KIU65546 JYV65546:JYY65546 JOZ65546:JPC65546 JFD65546:JFG65546 IVH65546:IVK65546 ILL65546:ILO65546 IBP65546:IBS65546 HRT65546:HRW65546 HHX65546:HIA65546 GYB65546:GYE65546 GOF65546:GOI65546 GEJ65546:GEM65546 FUN65546:FUQ65546 FKR65546:FKU65546 FAV65546:FAY65546 EQZ65546:ERC65546 EHD65546:EHG65546 DXH65546:DXK65546 DNL65546:DNO65546 DDP65546:DDS65546 CTT65546:CTW65546 CJX65546:CKA65546 CAB65546:CAE65546 BQF65546:BQI65546 BGJ65546:BGM65546 AWN65546:AWQ65546 AMR65546:AMU65546 ACV65546:ACY65546 SZ65546:TC65546 JD65546:JG65546">
      <formula1>$B$87:$B$88</formula1>
    </dataValidation>
    <dataValidation type="list" allowBlank="1" showInputMessage="1" showErrorMessage="1" sqref="H65550:P65550 WVP983054:WVX983054 WLT983054:WMB983054 WBX983054:WCF983054 VSB983054:VSJ983054 VIF983054:VIN983054 UYJ983054:UYR983054 UON983054:UOV983054 UER983054:UEZ983054 TUV983054:TVD983054 TKZ983054:TLH983054 TBD983054:TBL983054 SRH983054:SRP983054 SHL983054:SHT983054 RXP983054:RXX983054 RNT983054:ROB983054 RDX983054:REF983054 QUB983054:QUJ983054 QKF983054:QKN983054 QAJ983054:QAR983054 PQN983054:PQV983054 PGR983054:PGZ983054 OWV983054:OXD983054 OMZ983054:ONH983054 ODD983054:ODL983054 NTH983054:NTP983054 NJL983054:NJT983054 MZP983054:MZX983054 MPT983054:MQB983054 MFX983054:MGF983054 LWB983054:LWJ983054 LMF983054:LMN983054 LCJ983054:LCR983054 KSN983054:KSV983054 KIR983054:KIZ983054 JYV983054:JZD983054 JOZ983054:JPH983054 JFD983054:JFL983054 IVH983054:IVP983054 ILL983054:ILT983054 IBP983054:IBX983054 HRT983054:HSB983054 HHX983054:HIF983054 GYB983054:GYJ983054 GOF983054:GON983054 GEJ983054:GER983054 FUN983054:FUV983054 FKR983054:FKZ983054 FAV983054:FBD983054 EQZ983054:ERH983054 EHD983054:EHL983054 DXH983054:DXP983054 DNL983054:DNT983054 DDP983054:DDX983054 CTT983054:CUB983054 CJX983054:CKF983054 CAB983054:CAJ983054 BQF983054:BQN983054 BGJ983054:BGR983054 AWN983054:AWV983054 AMR983054:AMZ983054 ACV983054:ADD983054 SZ983054:TH983054 JD983054:JL983054 H983054:P983054 WVP917518:WVX917518 WLT917518:WMB917518 WBX917518:WCF917518 VSB917518:VSJ917518 VIF917518:VIN917518 UYJ917518:UYR917518 UON917518:UOV917518 UER917518:UEZ917518 TUV917518:TVD917518 TKZ917518:TLH917518 TBD917518:TBL917518 SRH917518:SRP917518 SHL917518:SHT917518 RXP917518:RXX917518 RNT917518:ROB917518 RDX917518:REF917518 QUB917518:QUJ917518 QKF917518:QKN917518 QAJ917518:QAR917518 PQN917518:PQV917518 PGR917518:PGZ917518 OWV917518:OXD917518 OMZ917518:ONH917518 ODD917518:ODL917518 NTH917518:NTP917518 NJL917518:NJT917518 MZP917518:MZX917518 MPT917518:MQB917518 MFX917518:MGF917518 LWB917518:LWJ917518 LMF917518:LMN917518 LCJ917518:LCR917518 KSN917518:KSV917518 KIR917518:KIZ917518 JYV917518:JZD917518 JOZ917518:JPH917518 JFD917518:JFL917518 IVH917518:IVP917518 ILL917518:ILT917518 IBP917518:IBX917518 HRT917518:HSB917518 HHX917518:HIF917518 GYB917518:GYJ917518 GOF917518:GON917518 GEJ917518:GER917518 FUN917518:FUV917518 FKR917518:FKZ917518 FAV917518:FBD917518 EQZ917518:ERH917518 EHD917518:EHL917518 DXH917518:DXP917518 DNL917518:DNT917518 DDP917518:DDX917518 CTT917518:CUB917518 CJX917518:CKF917518 CAB917518:CAJ917518 BQF917518:BQN917518 BGJ917518:BGR917518 AWN917518:AWV917518 AMR917518:AMZ917518 ACV917518:ADD917518 SZ917518:TH917518 JD917518:JL917518 H917518:P917518 WVP851982:WVX851982 WLT851982:WMB851982 WBX851982:WCF851982 VSB851982:VSJ851982 VIF851982:VIN851982 UYJ851982:UYR851982 UON851982:UOV851982 UER851982:UEZ851982 TUV851982:TVD851982 TKZ851982:TLH851982 TBD851982:TBL851982 SRH851982:SRP851982 SHL851982:SHT851982 RXP851982:RXX851982 RNT851982:ROB851982 RDX851982:REF851982 QUB851982:QUJ851982 QKF851982:QKN851982 QAJ851982:QAR851982 PQN851982:PQV851982 PGR851982:PGZ851982 OWV851982:OXD851982 OMZ851982:ONH851982 ODD851982:ODL851982 NTH851982:NTP851982 NJL851982:NJT851982 MZP851982:MZX851982 MPT851982:MQB851982 MFX851982:MGF851982 LWB851982:LWJ851982 LMF851982:LMN851982 LCJ851982:LCR851982 KSN851982:KSV851982 KIR851982:KIZ851982 JYV851982:JZD851982 JOZ851982:JPH851982 JFD851982:JFL851982 IVH851982:IVP851982 ILL851982:ILT851982 IBP851982:IBX851982 HRT851982:HSB851982 HHX851982:HIF851982 GYB851982:GYJ851982 GOF851982:GON851982 GEJ851982:GER851982 FUN851982:FUV851982 FKR851982:FKZ851982 FAV851982:FBD851982 EQZ851982:ERH851982 EHD851982:EHL851982 DXH851982:DXP851982 DNL851982:DNT851982 DDP851982:DDX851982 CTT851982:CUB851982 CJX851982:CKF851982 CAB851982:CAJ851982 BQF851982:BQN851982 BGJ851982:BGR851982 AWN851982:AWV851982 AMR851982:AMZ851982 ACV851982:ADD851982 SZ851982:TH851982 JD851982:JL851982 H851982:P851982 WVP786446:WVX786446 WLT786446:WMB786446 WBX786446:WCF786446 VSB786446:VSJ786446 VIF786446:VIN786446 UYJ786446:UYR786446 UON786446:UOV786446 UER786446:UEZ786446 TUV786446:TVD786446 TKZ786446:TLH786446 TBD786446:TBL786446 SRH786446:SRP786446 SHL786446:SHT786446 RXP786446:RXX786446 RNT786446:ROB786446 RDX786446:REF786446 QUB786446:QUJ786446 QKF786446:QKN786446 QAJ786446:QAR786446 PQN786446:PQV786446 PGR786446:PGZ786446 OWV786446:OXD786446 OMZ786446:ONH786446 ODD786446:ODL786446 NTH786446:NTP786446 NJL786446:NJT786446 MZP786446:MZX786446 MPT786446:MQB786446 MFX786446:MGF786446 LWB786446:LWJ786446 LMF786446:LMN786446 LCJ786446:LCR786446 KSN786446:KSV786446 KIR786446:KIZ786446 JYV786446:JZD786446 JOZ786446:JPH786446 JFD786446:JFL786446 IVH786446:IVP786446 ILL786446:ILT786446 IBP786446:IBX786446 HRT786446:HSB786446 HHX786446:HIF786446 GYB786446:GYJ786446 GOF786446:GON786446 GEJ786446:GER786446 FUN786446:FUV786446 FKR786446:FKZ786446 FAV786446:FBD786446 EQZ786446:ERH786446 EHD786446:EHL786446 DXH786446:DXP786446 DNL786446:DNT786446 DDP786446:DDX786446 CTT786446:CUB786446 CJX786446:CKF786446 CAB786446:CAJ786446 BQF786446:BQN786446 BGJ786446:BGR786446 AWN786446:AWV786446 AMR786446:AMZ786446 ACV786446:ADD786446 SZ786446:TH786446 JD786446:JL786446 H786446:P786446 WVP720910:WVX720910 WLT720910:WMB720910 WBX720910:WCF720910 VSB720910:VSJ720910 VIF720910:VIN720910 UYJ720910:UYR720910 UON720910:UOV720910 UER720910:UEZ720910 TUV720910:TVD720910 TKZ720910:TLH720910 TBD720910:TBL720910 SRH720910:SRP720910 SHL720910:SHT720910 RXP720910:RXX720910 RNT720910:ROB720910 RDX720910:REF720910 QUB720910:QUJ720910 QKF720910:QKN720910 QAJ720910:QAR720910 PQN720910:PQV720910 PGR720910:PGZ720910 OWV720910:OXD720910 OMZ720910:ONH720910 ODD720910:ODL720910 NTH720910:NTP720910 NJL720910:NJT720910 MZP720910:MZX720910 MPT720910:MQB720910 MFX720910:MGF720910 LWB720910:LWJ720910 LMF720910:LMN720910 LCJ720910:LCR720910 KSN720910:KSV720910 KIR720910:KIZ720910 JYV720910:JZD720910 JOZ720910:JPH720910 JFD720910:JFL720910 IVH720910:IVP720910 ILL720910:ILT720910 IBP720910:IBX720910 HRT720910:HSB720910 HHX720910:HIF720910 GYB720910:GYJ720910 GOF720910:GON720910 GEJ720910:GER720910 FUN720910:FUV720910 FKR720910:FKZ720910 FAV720910:FBD720910 EQZ720910:ERH720910 EHD720910:EHL720910 DXH720910:DXP720910 DNL720910:DNT720910 DDP720910:DDX720910 CTT720910:CUB720910 CJX720910:CKF720910 CAB720910:CAJ720910 BQF720910:BQN720910 BGJ720910:BGR720910 AWN720910:AWV720910 AMR720910:AMZ720910 ACV720910:ADD720910 SZ720910:TH720910 JD720910:JL720910 H720910:P720910 WVP655374:WVX655374 WLT655374:WMB655374 WBX655374:WCF655374 VSB655374:VSJ655374 VIF655374:VIN655374 UYJ655374:UYR655374 UON655374:UOV655374 UER655374:UEZ655374 TUV655374:TVD655374 TKZ655374:TLH655374 TBD655374:TBL655374 SRH655374:SRP655374 SHL655374:SHT655374 RXP655374:RXX655374 RNT655374:ROB655374 RDX655374:REF655374 QUB655374:QUJ655374 QKF655374:QKN655374 QAJ655374:QAR655374 PQN655374:PQV655374 PGR655374:PGZ655374 OWV655374:OXD655374 OMZ655374:ONH655374 ODD655374:ODL655374 NTH655374:NTP655374 NJL655374:NJT655374 MZP655374:MZX655374 MPT655374:MQB655374 MFX655374:MGF655374 LWB655374:LWJ655374 LMF655374:LMN655374 LCJ655374:LCR655374 KSN655374:KSV655374 KIR655374:KIZ655374 JYV655374:JZD655374 JOZ655374:JPH655374 JFD655374:JFL655374 IVH655374:IVP655374 ILL655374:ILT655374 IBP655374:IBX655374 HRT655374:HSB655374 HHX655374:HIF655374 GYB655374:GYJ655374 GOF655374:GON655374 GEJ655374:GER655374 FUN655374:FUV655374 FKR655374:FKZ655374 FAV655374:FBD655374 EQZ655374:ERH655374 EHD655374:EHL655374 DXH655374:DXP655374 DNL655374:DNT655374 DDP655374:DDX655374 CTT655374:CUB655374 CJX655374:CKF655374 CAB655374:CAJ655374 BQF655374:BQN655374 BGJ655374:BGR655374 AWN655374:AWV655374 AMR655374:AMZ655374 ACV655374:ADD655374 SZ655374:TH655374 JD655374:JL655374 H655374:P655374 WVP589838:WVX589838 WLT589838:WMB589838 WBX589838:WCF589838 VSB589838:VSJ589838 VIF589838:VIN589838 UYJ589838:UYR589838 UON589838:UOV589838 UER589838:UEZ589838 TUV589838:TVD589838 TKZ589838:TLH589838 TBD589838:TBL589838 SRH589838:SRP589838 SHL589838:SHT589838 RXP589838:RXX589838 RNT589838:ROB589838 RDX589838:REF589838 QUB589838:QUJ589838 QKF589838:QKN589838 QAJ589838:QAR589838 PQN589838:PQV589838 PGR589838:PGZ589838 OWV589838:OXD589838 OMZ589838:ONH589838 ODD589838:ODL589838 NTH589838:NTP589838 NJL589838:NJT589838 MZP589838:MZX589838 MPT589838:MQB589838 MFX589838:MGF589838 LWB589838:LWJ589838 LMF589838:LMN589838 LCJ589838:LCR589838 KSN589838:KSV589838 KIR589838:KIZ589838 JYV589838:JZD589838 JOZ589838:JPH589838 JFD589838:JFL589838 IVH589838:IVP589838 ILL589838:ILT589838 IBP589838:IBX589838 HRT589838:HSB589838 HHX589838:HIF589838 GYB589838:GYJ589838 GOF589838:GON589838 GEJ589838:GER589838 FUN589838:FUV589838 FKR589838:FKZ589838 FAV589838:FBD589838 EQZ589838:ERH589838 EHD589838:EHL589838 DXH589838:DXP589838 DNL589838:DNT589838 DDP589838:DDX589838 CTT589838:CUB589838 CJX589838:CKF589838 CAB589838:CAJ589838 BQF589838:BQN589838 BGJ589838:BGR589838 AWN589838:AWV589838 AMR589838:AMZ589838 ACV589838:ADD589838 SZ589838:TH589838 JD589838:JL589838 H589838:P589838 WVP524302:WVX524302 WLT524302:WMB524302 WBX524302:WCF524302 VSB524302:VSJ524302 VIF524302:VIN524302 UYJ524302:UYR524302 UON524302:UOV524302 UER524302:UEZ524302 TUV524302:TVD524302 TKZ524302:TLH524302 TBD524302:TBL524302 SRH524302:SRP524302 SHL524302:SHT524302 RXP524302:RXX524302 RNT524302:ROB524302 RDX524302:REF524302 QUB524302:QUJ524302 QKF524302:QKN524302 QAJ524302:QAR524302 PQN524302:PQV524302 PGR524302:PGZ524302 OWV524302:OXD524302 OMZ524302:ONH524302 ODD524302:ODL524302 NTH524302:NTP524302 NJL524302:NJT524302 MZP524302:MZX524302 MPT524302:MQB524302 MFX524302:MGF524302 LWB524302:LWJ524302 LMF524302:LMN524302 LCJ524302:LCR524302 KSN524302:KSV524302 KIR524302:KIZ524302 JYV524302:JZD524302 JOZ524302:JPH524302 JFD524302:JFL524302 IVH524302:IVP524302 ILL524302:ILT524302 IBP524302:IBX524302 HRT524302:HSB524302 HHX524302:HIF524302 GYB524302:GYJ524302 GOF524302:GON524302 GEJ524302:GER524302 FUN524302:FUV524302 FKR524302:FKZ524302 FAV524302:FBD524302 EQZ524302:ERH524302 EHD524302:EHL524302 DXH524302:DXP524302 DNL524302:DNT524302 DDP524302:DDX524302 CTT524302:CUB524302 CJX524302:CKF524302 CAB524302:CAJ524302 BQF524302:BQN524302 BGJ524302:BGR524302 AWN524302:AWV524302 AMR524302:AMZ524302 ACV524302:ADD524302 SZ524302:TH524302 JD524302:JL524302 H524302:P524302 WVP458766:WVX458766 WLT458766:WMB458766 WBX458766:WCF458766 VSB458766:VSJ458766 VIF458766:VIN458766 UYJ458766:UYR458766 UON458766:UOV458766 UER458766:UEZ458766 TUV458766:TVD458766 TKZ458766:TLH458766 TBD458766:TBL458766 SRH458766:SRP458766 SHL458766:SHT458766 RXP458766:RXX458766 RNT458766:ROB458766 RDX458766:REF458766 QUB458766:QUJ458766 QKF458766:QKN458766 QAJ458766:QAR458766 PQN458766:PQV458766 PGR458766:PGZ458766 OWV458766:OXD458766 OMZ458766:ONH458766 ODD458766:ODL458766 NTH458766:NTP458766 NJL458766:NJT458766 MZP458766:MZX458766 MPT458766:MQB458766 MFX458766:MGF458766 LWB458766:LWJ458766 LMF458766:LMN458766 LCJ458766:LCR458766 KSN458766:KSV458766 KIR458766:KIZ458766 JYV458766:JZD458766 JOZ458766:JPH458766 JFD458766:JFL458766 IVH458766:IVP458766 ILL458766:ILT458766 IBP458766:IBX458766 HRT458766:HSB458766 HHX458766:HIF458766 GYB458766:GYJ458766 GOF458766:GON458766 GEJ458766:GER458766 FUN458766:FUV458766 FKR458766:FKZ458766 FAV458766:FBD458766 EQZ458766:ERH458766 EHD458766:EHL458766 DXH458766:DXP458766 DNL458766:DNT458766 DDP458766:DDX458766 CTT458766:CUB458766 CJX458766:CKF458766 CAB458766:CAJ458766 BQF458766:BQN458766 BGJ458766:BGR458766 AWN458766:AWV458766 AMR458766:AMZ458766 ACV458766:ADD458766 SZ458766:TH458766 JD458766:JL458766 H458766:P458766 WVP393230:WVX393230 WLT393230:WMB393230 WBX393230:WCF393230 VSB393230:VSJ393230 VIF393230:VIN393230 UYJ393230:UYR393230 UON393230:UOV393230 UER393230:UEZ393230 TUV393230:TVD393230 TKZ393230:TLH393230 TBD393230:TBL393230 SRH393230:SRP393230 SHL393230:SHT393230 RXP393230:RXX393230 RNT393230:ROB393230 RDX393230:REF393230 QUB393230:QUJ393230 QKF393230:QKN393230 QAJ393230:QAR393230 PQN393230:PQV393230 PGR393230:PGZ393230 OWV393230:OXD393230 OMZ393230:ONH393230 ODD393230:ODL393230 NTH393230:NTP393230 NJL393230:NJT393230 MZP393230:MZX393230 MPT393230:MQB393230 MFX393230:MGF393230 LWB393230:LWJ393230 LMF393230:LMN393230 LCJ393230:LCR393230 KSN393230:KSV393230 KIR393230:KIZ393230 JYV393230:JZD393230 JOZ393230:JPH393230 JFD393230:JFL393230 IVH393230:IVP393230 ILL393230:ILT393230 IBP393230:IBX393230 HRT393230:HSB393230 HHX393230:HIF393230 GYB393230:GYJ393230 GOF393230:GON393230 GEJ393230:GER393230 FUN393230:FUV393230 FKR393230:FKZ393230 FAV393230:FBD393230 EQZ393230:ERH393230 EHD393230:EHL393230 DXH393230:DXP393230 DNL393230:DNT393230 DDP393230:DDX393230 CTT393230:CUB393230 CJX393230:CKF393230 CAB393230:CAJ393230 BQF393230:BQN393230 BGJ393230:BGR393230 AWN393230:AWV393230 AMR393230:AMZ393230 ACV393230:ADD393230 SZ393230:TH393230 JD393230:JL393230 H393230:P393230 WVP327694:WVX327694 WLT327694:WMB327694 WBX327694:WCF327694 VSB327694:VSJ327694 VIF327694:VIN327694 UYJ327694:UYR327694 UON327694:UOV327694 UER327694:UEZ327694 TUV327694:TVD327694 TKZ327694:TLH327694 TBD327694:TBL327694 SRH327694:SRP327694 SHL327694:SHT327694 RXP327694:RXX327694 RNT327694:ROB327694 RDX327694:REF327694 QUB327694:QUJ327694 QKF327694:QKN327694 QAJ327694:QAR327694 PQN327694:PQV327694 PGR327694:PGZ327694 OWV327694:OXD327694 OMZ327694:ONH327694 ODD327694:ODL327694 NTH327694:NTP327694 NJL327694:NJT327694 MZP327694:MZX327694 MPT327694:MQB327694 MFX327694:MGF327694 LWB327694:LWJ327694 LMF327694:LMN327694 LCJ327694:LCR327694 KSN327694:KSV327694 KIR327694:KIZ327694 JYV327694:JZD327694 JOZ327694:JPH327694 JFD327694:JFL327694 IVH327694:IVP327694 ILL327694:ILT327694 IBP327694:IBX327694 HRT327694:HSB327694 HHX327694:HIF327694 GYB327694:GYJ327694 GOF327694:GON327694 GEJ327694:GER327694 FUN327694:FUV327694 FKR327694:FKZ327694 FAV327694:FBD327694 EQZ327694:ERH327694 EHD327694:EHL327694 DXH327694:DXP327694 DNL327694:DNT327694 DDP327694:DDX327694 CTT327694:CUB327694 CJX327694:CKF327694 CAB327694:CAJ327694 BQF327694:BQN327694 BGJ327694:BGR327694 AWN327694:AWV327694 AMR327694:AMZ327694 ACV327694:ADD327694 SZ327694:TH327694 JD327694:JL327694 H327694:P327694 WVP262158:WVX262158 WLT262158:WMB262158 WBX262158:WCF262158 VSB262158:VSJ262158 VIF262158:VIN262158 UYJ262158:UYR262158 UON262158:UOV262158 UER262158:UEZ262158 TUV262158:TVD262158 TKZ262158:TLH262158 TBD262158:TBL262158 SRH262158:SRP262158 SHL262158:SHT262158 RXP262158:RXX262158 RNT262158:ROB262158 RDX262158:REF262158 QUB262158:QUJ262158 QKF262158:QKN262158 QAJ262158:QAR262158 PQN262158:PQV262158 PGR262158:PGZ262158 OWV262158:OXD262158 OMZ262158:ONH262158 ODD262158:ODL262158 NTH262158:NTP262158 NJL262158:NJT262158 MZP262158:MZX262158 MPT262158:MQB262158 MFX262158:MGF262158 LWB262158:LWJ262158 LMF262158:LMN262158 LCJ262158:LCR262158 KSN262158:KSV262158 KIR262158:KIZ262158 JYV262158:JZD262158 JOZ262158:JPH262158 JFD262158:JFL262158 IVH262158:IVP262158 ILL262158:ILT262158 IBP262158:IBX262158 HRT262158:HSB262158 HHX262158:HIF262158 GYB262158:GYJ262158 GOF262158:GON262158 GEJ262158:GER262158 FUN262158:FUV262158 FKR262158:FKZ262158 FAV262158:FBD262158 EQZ262158:ERH262158 EHD262158:EHL262158 DXH262158:DXP262158 DNL262158:DNT262158 DDP262158:DDX262158 CTT262158:CUB262158 CJX262158:CKF262158 CAB262158:CAJ262158 BQF262158:BQN262158 BGJ262158:BGR262158 AWN262158:AWV262158 AMR262158:AMZ262158 ACV262158:ADD262158 SZ262158:TH262158 JD262158:JL262158 H262158:P262158 WVP196622:WVX196622 WLT196622:WMB196622 WBX196622:WCF196622 VSB196622:VSJ196622 VIF196622:VIN196622 UYJ196622:UYR196622 UON196622:UOV196622 UER196622:UEZ196622 TUV196622:TVD196622 TKZ196622:TLH196622 TBD196622:TBL196622 SRH196622:SRP196622 SHL196622:SHT196622 RXP196622:RXX196622 RNT196622:ROB196622 RDX196622:REF196622 QUB196622:QUJ196622 QKF196622:QKN196622 QAJ196622:QAR196622 PQN196622:PQV196622 PGR196622:PGZ196622 OWV196622:OXD196622 OMZ196622:ONH196622 ODD196622:ODL196622 NTH196622:NTP196622 NJL196622:NJT196622 MZP196622:MZX196622 MPT196622:MQB196622 MFX196622:MGF196622 LWB196622:LWJ196622 LMF196622:LMN196622 LCJ196622:LCR196622 KSN196622:KSV196622 KIR196622:KIZ196622 JYV196622:JZD196622 JOZ196622:JPH196622 JFD196622:JFL196622 IVH196622:IVP196622 ILL196622:ILT196622 IBP196622:IBX196622 HRT196622:HSB196622 HHX196622:HIF196622 GYB196622:GYJ196622 GOF196622:GON196622 GEJ196622:GER196622 FUN196622:FUV196622 FKR196622:FKZ196622 FAV196622:FBD196622 EQZ196622:ERH196622 EHD196622:EHL196622 DXH196622:DXP196622 DNL196622:DNT196622 DDP196622:DDX196622 CTT196622:CUB196622 CJX196622:CKF196622 CAB196622:CAJ196622 BQF196622:BQN196622 BGJ196622:BGR196622 AWN196622:AWV196622 AMR196622:AMZ196622 ACV196622:ADD196622 SZ196622:TH196622 JD196622:JL196622 H196622:P196622 WVP131086:WVX131086 WLT131086:WMB131086 WBX131086:WCF131086 VSB131086:VSJ131086 VIF131086:VIN131086 UYJ131086:UYR131086 UON131086:UOV131086 UER131086:UEZ131086 TUV131086:TVD131086 TKZ131086:TLH131086 TBD131086:TBL131086 SRH131086:SRP131086 SHL131086:SHT131086 RXP131086:RXX131086 RNT131086:ROB131086 RDX131086:REF131086 QUB131086:QUJ131086 QKF131086:QKN131086 QAJ131086:QAR131086 PQN131086:PQV131086 PGR131086:PGZ131086 OWV131086:OXD131086 OMZ131086:ONH131086 ODD131086:ODL131086 NTH131086:NTP131086 NJL131086:NJT131086 MZP131086:MZX131086 MPT131086:MQB131086 MFX131086:MGF131086 LWB131086:LWJ131086 LMF131086:LMN131086 LCJ131086:LCR131086 KSN131086:KSV131086 KIR131086:KIZ131086 JYV131086:JZD131086 JOZ131086:JPH131086 JFD131086:JFL131086 IVH131086:IVP131086 ILL131086:ILT131086 IBP131086:IBX131086 HRT131086:HSB131086 HHX131086:HIF131086 GYB131086:GYJ131086 GOF131086:GON131086 GEJ131086:GER131086 FUN131086:FUV131086 FKR131086:FKZ131086 FAV131086:FBD131086 EQZ131086:ERH131086 EHD131086:EHL131086 DXH131086:DXP131086 DNL131086:DNT131086 DDP131086:DDX131086 CTT131086:CUB131086 CJX131086:CKF131086 CAB131086:CAJ131086 BQF131086:BQN131086 BGJ131086:BGR131086 AWN131086:AWV131086 AMR131086:AMZ131086 ACV131086:ADD131086 SZ131086:TH131086 JD131086:JL131086 H131086:P131086 WVP65550:WVX65550 WLT65550:WMB65550 WBX65550:WCF65550 VSB65550:VSJ65550 VIF65550:VIN65550 UYJ65550:UYR65550 UON65550:UOV65550 UER65550:UEZ65550 TUV65550:TVD65550 TKZ65550:TLH65550 TBD65550:TBL65550 SRH65550:SRP65550 SHL65550:SHT65550 RXP65550:RXX65550 RNT65550:ROB65550 RDX65550:REF65550 QUB65550:QUJ65550 QKF65550:QKN65550 QAJ65550:QAR65550 PQN65550:PQV65550 PGR65550:PGZ65550 OWV65550:OXD65550 OMZ65550:ONH65550 ODD65550:ODL65550 NTH65550:NTP65550 NJL65550:NJT65550 MZP65550:MZX65550 MPT65550:MQB65550 MFX65550:MGF65550 LWB65550:LWJ65550 LMF65550:LMN65550 LCJ65550:LCR65550 KSN65550:KSV65550 KIR65550:KIZ65550 JYV65550:JZD65550 JOZ65550:JPH65550 JFD65550:JFL65550 IVH65550:IVP65550 ILL65550:ILT65550 IBP65550:IBX65550 HRT65550:HSB65550 HHX65550:HIF65550 GYB65550:GYJ65550 GOF65550:GON65550 GEJ65550:GER65550 FUN65550:FUV65550 FKR65550:FKZ65550 FAV65550:FBD65550 EQZ65550:ERH65550 EHD65550:EHL65550 DXH65550:DXP65550 DNL65550:DNT65550 DDP65550:DDX65550 CTT65550:CUB65550 CJX65550:CKF65550 CAB65550:CAJ65550 BQF65550:BQN65550 BGJ65550:BGR65550 AWN65550:AWV65550 AMR65550:AMZ65550 ACV65550:ADD65550 SZ65550:TH65550 JD65550:JL65550">
      <formula1>$B$90:$B$92</formula1>
    </dataValidation>
    <dataValidation type="list" allowBlank="1" showInputMessage="1" showErrorMessage="1" sqref="H65551:P65551 WVP983055:WVX983055 WLT983055:WMB983055 WBX983055:WCF983055 VSB983055:VSJ983055 VIF983055:VIN983055 UYJ983055:UYR983055 UON983055:UOV983055 UER983055:UEZ983055 TUV983055:TVD983055 TKZ983055:TLH983055 TBD983055:TBL983055 SRH983055:SRP983055 SHL983055:SHT983055 RXP983055:RXX983055 RNT983055:ROB983055 RDX983055:REF983055 QUB983055:QUJ983055 QKF983055:QKN983055 QAJ983055:QAR983055 PQN983055:PQV983055 PGR983055:PGZ983055 OWV983055:OXD983055 OMZ983055:ONH983055 ODD983055:ODL983055 NTH983055:NTP983055 NJL983055:NJT983055 MZP983055:MZX983055 MPT983055:MQB983055 MFX983055:MGF983055 LWB983055:LWJ983055 LMF983055:LMN983055 LCJ983055:LCR983055 KSN983055:KSV983055 KIR983055:KIZ983055 JYV983055:JZD983055 JOZ983055:JPH983055 JFD983055:JFL983055 IVH983055:IVP983055 ILL983055:ILT983055 IBP983055:IBX983055 HRT983055:HSB983055 HHX983055:HIF983055 GYB983055:GYJ983055 GOF983055:GON983055 GEJ983055:GER983055 FUN983055:FUV983055 FKR983055:FKZ983055 FAV983055:FBD983055 EQZ983055:ERH983055 EHD983055:EHL983055 DXH983055:DXP983055 DNL983055:DNT983055 DDP983055:DDX983055 CTT983055:CUB983055 CJX983055:CKF983055 CAB983055:CAJ983055 BQF983055:BQN983055 BGJ983055:BGR983055 AWN983055:AWV983055 AMR983055:AMZ983055 ACV983055:ADD983055 SZ983055:TH983055 JD983055:JL983055 H983055:P983055 WVP917519:WVX917519 WLT917519:WMB917519 WBX917519:WCF917519 VSB917519:VSJ917519 VIF917519:VIN917519 UYJ917519:UYR917519 UON917519:UOV917519 UER917519:UEZ917519 TUV917519:TVD917519 TKZ917519:TLH917519 TBD917519:TBL917519 SRH917519:SRP917519 SHL917519:SHT917519 RXP917519:RXX917519 RNT917519:ROB917519 RDX917519:REF917519 QUB917519:QUJ917519 QKF917519:QKN917519 QAJ917519:QAR917519 PQN917519:PQV917519 PGR917519:PGZ917519 OWV917519:OXD917519 OMZ917519:ONH917519 ODD917519:ODL917519 NTH917519:NTP917519 NJL917519:NJT917519 MZP917519:MZX917519 MPT917519:MQB917519 MFX917519:MGF917519 LWB917519:LWJ917519 LMF917519:LMN917519 LCJ917519:LCR917519 KSN917519:KSV917519 KIR917519:KIZ917519 JYV917519:JZD917519 JOZ917519:JPH917519 JFD917519:JFL917519 IVH917519:IVP917519 ILL917519:ILT917519 IBP917519:IBX917519 HRT917519:HSB917519 HHX917519:HIF917519 GYB917519:GYJ917519 GOF917519:GON917519 GEJ917519:GER917519 FUN917519:FUV917519 FKR917519:FKZ917519 FAV917519:FBD917519 EQZ917519:ERH917519 EHD917519:EHL917519 DXH917519:DXP917519 DNL917519:DNT917519 DDP917519:DDX917519 CTT917519:CUB917519 CJX917519:CKF917519 CAB917519:CAJ917519 BQF917519:BQN917519 BGJ917519:BGR917519 AWN917519:AWV917519 AMR917519:AMZ917519 ACV917519:ADD917519 SZ917519:TH917519 JD917519:JL917519 H917519:P917519 WVP851983:WVX851983 WLT851983:WMB851983 WBX851983:WCF851983 VSB851983:VSJ851983 VIF851983:VIN851983 UYJ851983:UYR851983 UON851983:UOV851983 UER851983:UEZ851983 TUV851983:TVD851983 TKZ851983:TLH851983 TBD851983:TBL851983 SRH851983:SRP851983 SHL851983:SHT851983 RXP851983:RXX851983 RNT851983:ROB851983 RDX851983:REF851983 QUB851983:QUJ851983 QKF851983:QKN851983 QAJ851983:QAR851983 PQN851983:PQV851983 PGR851983:PGZ851983 OWV851983:OXD851983 OMZ851983:ONH851983 ODD851983:ODL851983 NTH851983:NTP851983 NJL851983:NJT851983 MZP851983:MZX851983 MPT851983:MQB851983 MFX851983:MGF851983 LWB851983:LWJ851983 LMF851983:LMN851983 LCJ851983:LCR851983 KSN851983:KSV851983 KIR851983:KIZ851983 JYV851983:JZD851983 JOZ851983:JPH851983 JFD851983:JFL851983 IVH851983:IVP851983 ILL851983:ILT851983 IBP851983:IBX851983 HRT851983:HSB851983 HHX851983:HIF851983 GYB851983:GYJ851983 GOF851983:GON851983 GEJ851983:GER851983 FUN851983:FUV851983 FKR851983:FKZ851983 FAV851983:FBD851983 EQZ851983:ERH851983 EHD851983:EHL851983 DXH851983:DXP851983 DNL851983:DNT851983 DDP851983:DDX851983 CTT851983:CUB851983 CJX851983:CKF851983 CAB851983:CAJ851983 BQF851983:BQN851983 BGJ851983:BGR851983 AWN851983:AWV851983 AMR851983:AMZ851983 ACV851983:ADD851983 SZ851983:TH851983 JD851983:JL851983 H851983:P851983 WVP786447:WVX786447 WLT786447:WMB786447 WBX786447:WCF786447 VSB786447:VSJ786447 VIF786447:VIN786447 UYJ786447:UYR786447 UON786447:UOV786447 UER786447:UEZ786447 TUV786447:TVD786447 TKZ786447:TLH786447 TBD786447:TBL786447 SRH786447:SRP786447 SHL786447:SHT786447 RXP786447:RXX786447 RNT786447:ROB786447 RDX786447:REF786447 QUB786447:QUJ786447 QKF786447:QKN786447 QAJ786447:QAR786447 PQN786447:PQV786447 PGR786447:PGZ786447 OWV786447:OXD786447 OMZ786447:ONH786447 ODD786447:ODL786447 NTH786447:NTP786447 NJL786447:NJT786447 MZP786447:MZX786447 MPT786447:MQB786447 MFX786447:MGF786447 LWB786447:LWJ786447 LMF786447:LMN786447 LCJ786447:LCR786447 KSN786447:KSV786447 KIR786447:KIZ786447 JYV786447:JZD786447 JOZ786447:JPH786447 JFD786447:JFL786447 IVH786447:IVP786447 ILL786447:ILT786447 IBP786447:IBX786447 HRT786447:HSB786447 HHX786447:HIF786447 GYB786447:GYJ786447 GOF786447:GON786447 GEJ786447:GER786447 FUN786447:FUV786447 FKR786447:FKZ786447 FAV786447:FBD786447 EQZ786447:ERH786447 EHD786447:EHL786447 DXH786447:DXP786447 DNL786447:DNT786447 DDP786447:DDX786447 CTT786447:CUB786447 CJX786447:CKF786447 CAB786447:CAJ786447 BQF786447:BQN786447 BGJ786447:BGR786447 AWN786447:AWV786447 AMR786447:AMZ786447 ACV786447:ADD786447 SZ786447:TH786447 JD786447:JL786447 H786447:P786447 WVP720911:WVX720911 WLT720911:WMB720911 WBX720911:WCF720911 VSB720911:VSJ720911 VIF720911:VIN720911 UYJ720911:UYR720911 UON720911:UOV720911 UER720911:UEZ720911 TUV720911:TVD720911 TKZ720911:TLH720911 TBD720911:TBL720911 SRH720911:SRP720911 SHL720911:SHT720911 RXP720911:RXX720911 RNT720911:ROB720911 RDX720911:REF720911 QUB720911:QUJ720911 QKF720911:QKN720911 QAJ720911:QAR720911 PQN720911:PQV720911 PGR720911:PGZ720911 OWV720911:OXD720911 OMZ720911:ONH720911 ODD720911:ODL720911 NTH720911:NTP720911 NJL720911:NJT720911 MZP720911:MZX720911 MPT720911:MQB720911 MFX720911:MGF720911 LWB720911:LWJ720911 LMF720911:LMN720911 LCJ720911:LCR720911 KSN720911:KSV720911 KIR720911:KIZ720911 JYV720911:JZD720911 JOZ720911:JPH720911 JFD720911:JFL720911 IVH720911:IVP720911 ILL720911:ILT720911 IBP720911:IBX720911 HRT720911:HSB720911 HHX720911:HIF720911 GYB720911:GYJ720911 GOF720911:GON720911 GEJ720911:GER720911 FUN720911:FUV720911 FKR720911:FKZ720911 FAV720911:FBD720911 EQZ720911:ERH720911 EHD720911:EHL720911 DXH720911:DXP720911 DNL720911:DNT720911 DDP720911:DDX720911 CTT720911:CUB720911 CJX720911:CKF720911 CAB720911:CAJ720911 BQF720911:BQN720911 BGJ720911:BGR720911 AWN720911:AWV720911 AMR720911:AMZ720911 ACV720911:ADD720911 SZ720911:TH720911 JD720911:JL720911 H720911:P720911 WVP655375:WVX655375 WLT655375:WMB655375 WBX655375:WCF655375 VSB655375:VSJ655375 VIF655375:VIN655375 UYJ655375:UYR655375 UON655375:UOV655375 UER655375:UEZ655375 TUV655375:TVD655375 TKZ655375:TLH655375 TBD655375:TBL655375 SRH655375:SRP655375 SHL655375:SHT655375 RXP655375:RXX655375 RNT655375:ROB655375 RDX655375:REF655375 QUB655375:QUJ655375 QKF655375:QKN655375 QAJ655375:QAR655375 PQN655375:PQV655375 PGR655375:PGZ655375 OWV655375:OXD655375 OMZ655375:ONH655375 ODD655375:ODL655375 NTH655375:NTP655375 NJL655375:NJT655375 MZP655375:MZX655375 MPT655375:MQB655375 MFX655375:MGF655375 LWB655375:LWJ655375 LMF655375:LMN655375 LCJ655375:LCR655375 KSN655375:KSV655375 KIR655375:KIZ655375 JYV655375:JZD655375 JOZ655375:JPH655375 JFD655375:JFL655375 IVH655375:IVP655375 ILL655375:ILT655375 IBP655375:IBX655375 HRT655375:HSB655375 HHX655375:HIF655375 GYB655375:GYJ655375 GOF655375:GON655375 GEJ655375:GER655375 FUN655375:FUV655375 FKR655375:FKZ655375 FAV655375:FBD655375 EQZ655375:ERH655375 EHD655375:EHL655375 DXH655375:DXP655375 DNL655375:DNT655375 DDP655375:DDX655375 CTT655375:CUB655375 CJX655375:CKF655375 CAB655375:CAJ655375 BQF655375:BQN655375 BGJ655375:BGR655375 AWN655375:AWV655375 AMR655375:AMZ655375 ACV655375:ADD655375 SZ655375:TH655375 JD655375:JL655375 H655375:P655375 WVP589839:WVX589839 WLT589839:WMB589839 WBX589839:WCF589839 VSB589839:VSJ589839 VIF589839:VIN589839 UYJ589839:UYR589839 UON589839:UOV589839 UER589839:UEZ589839 TUV589839:TVD589839 TKZ589839:TLH589839 TBD589839:TBL589839 SRH589839:SRP589839 SHL589839:SHT589839 RXP589839:RXX589839 RNT589839:ROB589839 RDX589839:REF589839 QUB589839:QUJ589839 QKF589839:QKN589839 QAJ589839:QAR589839 PQN589839:PQV589839 PGR589839:PGZ589839 OWV589839:OXD589839 OMZ589839:ONH589839 ODD589839:ODL589839 NTH589839:NTP589839 NJL589839:NJT589839 MZP589839:MZX589839 MPT589839:MQB589839 MFX589839:MGF589839 LWB589839:LWJ589839 LMF589839:LMN589839 LCJ589839:LCR589839 KSN589839:KSV589839 KIR589839:KIZ589839 JYV589839:JZD589839 JOZ589839:JPH589839 JFD589839:JFL589839 IVH589839:IVP589839 ILL589839:ILT589839 IBP589839:IBX589839 HRT589839:HSB589839 HHX589839:HIF589839 GYB589839:GYJ589839 GOF589839:GON589839 GEJ589839:GER589839 FUN589839:FUV589839 FKR589839:FKZ589839 FAV589839:FBD589839 EQZ589839:ERH589839 EHD589839:EHL589839 DXH589839:DXP589839 DNL589839:DNT589839 DDP589839:DDX589839 CTT589839:CUB589839 CJX589839:CKF589839 CAB589839:CAJ589839 BQF589839:BQN589839 BGJ589839:BGR589839 AWN589839:AWV589839 AMR589839:AMZ589839 ACV589839:ADD589839 SZ589839:TH589839 JD589839:JL589839 H589839:P589839 WVP524303:WVX524303 WLT524303:WMB524303 WBX524303:WCF524303 VSB524303:VSJ524303 VIF524303:VIN524303 UYJ524303:UYR524303 UON524303:UOV524303 UER524303:UEZ524303 TUV524303:TVD524303 TKZ524303:TLH524303 TBD524303:TBL524303 SRH524303:SRP524303 SHL524303:SHT524303 RXP524303:RXX524303 RNT524303:ROB524303 RDX524303:REF524303 QUB524303:QUJ524303 QKF524303:QKN524303 QAJ524303:QAR524303 PQN524303:PQV524303 PGR524303:PGZ524303 OWV524303:OXD524303 OMZ524303:ONH524303 ODD524303:ODL524303 NTH524303:NTP524303 NJL524303:NJT524303 MZP524303:MZX524303 MPT524303:MQB524303 MFX524303:MGF524303 LWB524303:LWJ524303 LMF524303:LMN524303 LCJ524303:LCR524303 KSN524303:KSV524303 KIR524303:KIZ524303 JYV524303:JZD524303 JOZ524303:JPH524303 JFD524303:JFL524303 IVH524303:IVP524303 ILL524303:ILT524303 IBP524303:IBX524303 HRT524303:HSB524303 HHX524303:HIF524303 GYB524303:GYJ524303 GOF524303:GON524303 GEJ524303:GER524303 FUN524303:FUV524303 FKR524303:FKZ524303 FAV524303:FBD524303 EQZ524303:ERH524303 EHD524303:EHL524303 DXH524303:DXP524303 DNL524303:DNT524303 DDP524303:DDX524303 CTT524303:CUB524303 CJX524303:CKF524303 CAB524303:CAJ524303 BQF524303:BQN524303 BGJ524303:BGR524303 AWN524303:AWV524303 AMR524303:AMZ524303 ACV524303:ADD524303 SZ524303:TH524303 JD524303:JL524303 H524303:P524303 WVP458767:WVX458767 WLT458767:WMB458767 WBX458767:WCF458767 VSB458767:VSJ458767 VIF458767:VIN458767 UYJ458767:UYR458767 UON458767:UOV458767 UER458767:UEZ458767 TUV458767:TVD458767 TKZ458767:TLH458767 TBD458767:TBL458767 SRH458767:SRP458767 SHL458767:SHT458767 RXP458767:RXX458767 RNT458767:ROB458767 RDX458767:REF458767 QUB458767:QUJ458767 QKF458767:QKN458767 QAJ458767:QAR458767 PQN458767:PQV458767 PGR458767:PGZ458767 OWV458767:OXD458767 OMZ458767:ONH458767 ODD458767:ODL458767 NTH458767:NTP458767 NJL458767:NJT458767 MZP458767:MZX458767 MPT458767:MQB458767 MFX458767:MGF458767 LWB458767:LWJ458767 LMF458767:LMN458767 LCJ458767:LCR458767 KSN458767:KSV458767 KIR458767:KIZ458767 JYV458767:JZD458767 JOZ458767:JPH458767 JFD458767:JFL458767 IVH458767:IVP458767 ILL458767:ILT458767 IBP458767:IBX458767 HRT458767:HSB458767 HHX458767:HIF458767 GYB458767:GYJ458767 GOF458767:GON458767 GEJ458767:GER458767 FUN458767:FUV458767 FKR458767:FKZ458767 FAV458767:FBD458767 EQZ458767:ERH458767 EHD458767:EHL458767 DXH458767:DXP458767 DNL458767:DNT458767 DDP458767:DDX458767 CTT458767:CUB458767 CJX458767:CKF458767 CAB458767:CAJ458767 BQF458767:BQN458767 BGJ458767:BGR458767 AWN458767:AWV458767 AMR458767:AMZ458767 ACV458767:ADD458767 SZ458767:TH458767 JD458767:JL458767 H458767:P458767 WVP393231:WVX393231 WLT393231:WMB393231 WBX393231:WCF393231 VSB393231:VSJ393231 VIF393231:VIN393231 UYJ393231:UYR393231 UON393231:UOV393231 UER393231:UEZ393231 TUV393231:TVD393231 TKZ393231:TLH393231 TBD393231:TBL393231 SRH393231:SRP393231 SHL393231:SHT393231 RXP393231:RXX393231 RNT393231:ROB393231 RDX393231:REF393231 QUB393231:QUJ393231 QKF393231:QKN393231 QAJ393231:QAR393231 PQN393231:PQV393231 PGR393231:PGZ393231 OWV393231:OXD393231 OMZ393231:ONH393231 ODD393231:ODL393231 NTH393231:NTP393231 NJL393231:NJT393231 MZP393231:MZX393231 MPT393231:MQB393231 MFX393231:MGF393231 LWB393231:LWJ393231 LMF393231:LMN393231 LCJ393231:LCR393231 KSN393231:KSV393231 KIR393231:KIZ393231 JYV393231:JZD393231 JOZ393231:JPH393231 JFD393231:JFL393231 IVH393231:IVP393231 ILL393231:ILT393231 IBP393231:IBX393231 HRT393231:HSB393231 HHX393231:HIF393231 GYB393231:GYJ393231 GOF393231:GON393231 GEJ393231:GER393231 FUN393231:FUV393231 FKR393231:FKZ393231 FAV393231:FBD393231 EQZ393231:ERH393231 EHD393231:EHL393231 DXH393231:DXP393231 DNL393231:DNT393231 DDP393231:DDX393231 CTT393231:CUB393231 CJX393231:CKF393231 CAB393231:CAJ393231 BQF393231:BQN393231 BGJ393231:BGR393231 AWN393231:AWV393231 AMR393231:AMZ393231 ACV393231:ADD393231 SZ393231:TH393231 JD393231:JL393231 H393231:P393231 WVP327695:WVX327695 WLT327695:WMB327695 WBX327695:WCF327695 VSB327695:VSJ327695 VIF327695:VIN327695 UYJ327695:UYR327695 UON327695:UOV327695 UER327695:UEZ327695 TUV327695:TVD327695 TKZ327695:TLH327695 TBD327695:TBL327695 SRH327695:SRP327695 SHL327695:SHT327695 RXP327695:RXX327695 RNT327695:ROB327695 RDX327695:REF327695 QUB327695:QUJ327695 QKF327695:QKN327695 QAJ327695:QAR327695 PQN327695:PQV327695 PGR327695:PGZ327695 OWV327695:OXD327695 OMZ327695:ONH327695 ODD327695:ODL327695 NTH327695:NTP327695 NJL327695:NJT327695 MZP327695:MZX327695 MPT327695:MQB327695 MFX327695:MGF327695 LWB327695:LWJ327695 LMF327695:LMN327695 LCJ327695:LCR327695 KSN327695:KSV327695 KIR327695:KIZ327695 JYV327695:JZD327695 JOZ327695:JPH327695 JFD327695:JFL327695 IVH327695:IVP327695 ILL327695:ILT327695 IBP327695:IBX327695 HRT327695:HSB327695 HHX327695:HIF327695 GYB327695:GYJ327695 GOF327695:GON327695 GEJ327695:GER327695 FUN327695:FUV327695 FKR327695:FKZ327695 FAV327695:FBD327695 EQZ327695:ERH327695 EHD327695:EHL327695 DXH327695:DXP327695 DNL327695:DNT327695 DDP327695:DDX327695 CTT327695:CUB327695 CJX327695:CKF327695 CAB327695:CAJ327695 BQF327695:BQN327695 BGJ327695:BGR327695 AWN327695:AWV327695 AMR327695:AMZ327695 ACV327695:ADD327695 SZ327695:TH327695 JD327695:JL327695 H327695:P327695 WVP262159:WVX262159 WLT262159:WMB262159 WBX262159:WCF262159 VSB262159:VSJ262159 VIF262159:VIN262159 UYJ262159:UYR262159 UON262159:UOV262159 UER262159:UEZ262159 TUV262159:TVD262159 TKZ262159:TLH262159 TBD262159:TBL262159 SRH262159:SRP262159 SHL262159:SHT262159 RXP262159:RXX262159 RNT262159:ROB262159 RDX262159:REF262159 QUB262159:QUJ262159 QKF262159:QKN262159 QAJ262159:QAR262159 PQN262159:PQV262159 PGR262159:PGZ262159 OWV262159:OXD262159 OMZ262159:ONH262159 ODD262159:ODL262159 NTH262159:NTP262159 NJL262159:NJT262159 MZP262159:MZX262159 MPT262159:MQB262159 MFX262159:MGF262159 LWB262159:LWJ262159 LMF262159:LMN262159 LCJ262159:LCR262159 KSN262159:KSV262159 KIR262159:KIZ262159 JYV262159:JZD262159 JOZ262159:JPH262159 JFD262159:JFL262159 IVH262159:IVP262159 ILL262159:ILT262159 IBP262159:IBX262159 HRT262159:HSB262159 HHX262159:HIF262159 GYB262159:GYJ262159 GOF262159:GON262159 GEJ262159:GER262159 FUN262159:FUV262159 FKR262159:FKZ262159 FAV262159:FBD262159 EQZ262159:ERH262159 EHD262159:EHL262159 DXH262159:DXP262159 DNL262159:DNT262159 DDP262159:DDX262159 CTT262159:CUB262159 CJX262159:CKF262159 CAB262159:CAJ262159 BQF262159:BQN262159 BGJ262159:BGR262159 AWN262159:AWV262159 AMR262159:AMZ262159 ACV262159:ADD262159 SZ262159:TH262159 JD262159:JL262159 H262159:P262159 WVP196623:WVX196623 WLT196623:WMB196623 WBX196623:WCF196623 VSB196623:VSJ196623 VIF196623:VIN196623 UYJ196623:UYR196623 UON196623:UOV196623 UER196623:UEZ196623 TUV196623:TVD196623 TKZ196623:TLH196623 TBD196623:TBL196623 SRH196623:SRP196623 SHL196623:SHT196623 RXP196623:RXX196623 RNT196623:ROB196623 RDX196623:REF196623 QUB196623:QUJ196623 QKF196623:QKN196623 QAJ196623:QAR196623 PQN196623:PQV196623 PGR196623:PGZ196623 OWV196623:OXD196623 OMZ196623:ONH196623 ODD196623:ODL196623 NTH196623:NTP196623 NJL196623:NJT196623 MZP196623:MZX196623 MPT196623:MQB196623 MFX196623:MGF196623 LWB196623:LWJ196623 LMF196623:LMN196623 LCJ196623:LCR196623 KSN196623:KSV196623 KIR196623:KIZ196623 JYV196623:JZD196623 JOZ196623:JPH196623 JFD196623:JFL196623 IVH196623:IVP196623 ILL196623:ILT196623 IBP196623:IBX196623 HRT196623:HSB196623 HHX196623:HIF196623 GYB196623:GYJ196623 GOF196623:GON196623 GEJ196623:GER196623 FUN196623:FUV196623 FKR196623:FKZ196623 FAV196623:FBD196623 EQZ196623:ERH196623 EHD196623:EHL196623 DXH196623:DXP196623 DNL196623:DNT196623 DDP196623:DDX196623 CTT196623:CUB196623 CJX196623:CKF196623 CAB196623:CAJ196623 BQF196623:BQN196623 BGJ196623:BGR196623 AWN196623:AWV196623 AMR196623:AMZ196623 ACV196623:ADD196623 SZ196623:TH196623 JD196623:JL196623 H196623:P196623 WVP131087:WVX131087 WLT131087:WMB131087 WBX131087:WCF131087 VSB131087:VSJ131087 VIF131087:VIN131087 UYJ131087:UYR131087 UON131087:UOV131087 UER131087:UEZ131087 TUV131087:TVD131087 TKZ131087:TLH131087 TBD131087:TBL131087 SRH131087:SRP131087 SHL131087:SHT131087 RXP131087:RXX131087 RNT131087:ROB131087 RDX131087:REF131087 QUB131087:QUJ131087 QKF131087:QKN131087 QAJ131087:QAR131087 PQN131087:PQV131087 PGR131087:PGZ131087 OWV131087:OXD131087 OMZ131087:ONH131087 ODD131087:ODL131087 NTH131087:NTP131087 NJL131087:NJT131087 MZP131087:MZX131087 MPT131087:MQB131087 MFX131087:MGF131087 LWB131087:LWJ131087 LMF131087:LMN131087 LCJ131087:LCR131087 KSN131087:KSV131087 KIR131087:KIZ131087 JYV131087:JZD131087 JOZ131087:JPH131087 JFD131087:JFL131087 IVH131087:IVP131087 ILL131087:ILT131087 IBP131087:IBX131087 HRT131087:HSB131087 HHX131087:HIF131087 GYB131087:GYJ131087 GOF131087:GON131087 GEJ131087:GER131087 FUN131087:FUV131087 FKR131087:FKZ131087 FAV131087:FBD131087 EQZ131087:ERH131087 EHD131087:EHL131087 DXH131087:DXP131087 DNL131087:DNT131087 DDP131087:DDX131087 CTT131087:CUB131087 CJX131087:CKF131087 CAB131087:CAJ131087 BQF131087:BQN131087 BGJ131087:BGR131087 AWN131087:AWV131087 AMR131087:AMZ131087 ACV131087:ADD131087 SZ131087:TH131087 JD131087:JL131087 H131087:P131087 WVP65551:WVX65551 WLT65551:WMB65551 WBX65551:WCF65551 VSB65551:VSJ65551 VIF65551:VIN65551 UYJ65551:UYR65551 UON65551:UOV65551 UER65551:UEZ65551 TUV65551:TVD65551 TKZ65551:TLH65551 TBD65551:TBL65551 SRH65551:SRP65551 SHL65551:SHT65551 RXP65551:RXX65551 RNT65551:ROB65551 RDX65551:REF65551 QUB65551:QUJ65551 QKF65551:QKN65551 QAJ65551:QAR65551 PQN65551:PQV65551 PGR65551:PGZ65551 OWV65551:OXD65551 OMZ65551:ONH65551 ODD65551:ODL65551 NTH65551:NTP65551 NJL65551:NJT65551 MZP65551:MZX65551 MPT65551:MQB65551 MFX65551:MGF65551 LWB65551:LWJ65551 LMF65551:LMN65551 LCJ65551:LCR65551 KSN65551:KSV65551 KIR65551:KIZ65551 JYV65551:JZD65551 JOZ65551:JPH65551 JFD65551:JFL65551 IVH65551:IVP65551 ILL65551:ILT65551 IBP65551:IBX65551 HRT65551:HSB65551 HHX65551:HIF65551 GYB65551:GYJ65551 GOF65551:GON65551 GEJ65551:GER65551 FUN65551:FUV65551 FKR65551:FKZ65551 FAV65551:FBD65551 EQZ65551:ERH65551 EHD65551:EHL65551 DXH65551:DXP65551 DNL65551:DNT65551 DDP65551:DDX65551 CTT65551:CUB65551 CJX65551:CKF65551 CAB65551:CAJ65551 BQF65551:BQN65551 BGJ65551:BGR65551 AWN65551:AWV65551 AMR65551:AMZ65551 ACV65551:ADD65551 SZ65551:TH65551 JD65551:JL65551">
      <formula1>$B$94:$B$96</formula1>
    </dataValidation>
  </dataValidations>
  <printOptions horizontalCentered="1" verticalCentered="1"/>
  <pageMargins left="0.98425196850393704" right="0.39370078740157483" top="0.39370078740157483" bottom="0.39370078740157483" header="0.31496062992125984" footer="0.31496062992125984"/>
  <pageSetup paperSize="9" scale="90" orientation="portrait" blackAndWhite="1" r:id="rId1"/>
  <headerFooter>
    <oddFooter>&amp;C&amp;"ＭＳ ゴシック,標準"&amp;12借入申込書 2/4</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38"/>
  <sheetViews>
    <sheetView zoomScaleNormal="100" zoomScaleSheetLayoutView="100" workbookViewId="0">
      <selection activeCell="A3" sqref="A3"/>
    </sheetView>
  </sheetViews>
  <sheetFormatPr defaultColWidth="9" defaultRowHeight="13.2"/>
  <cols>
    <col min="1" max="1" width="3.6640625" style="56" customWidth="1"/>
    <col min="2" max="2" width="4.109375" style="56" customWidth="1"/>
    <col min="3" max="3" width="3.6640625" style="56" customWidth="1"/>
    <col min="4" max="5" width="2.44140625" style="56" customWidth="1"/>
    <col min="6" max="6" width="7.6640625" style="56" customWidth="1"/>
    <col min="7" max="7" width="4.109375" style="56" customWidth="1"/>
    <col min="8" max="8" width="4.88671875" style="56" customWidth="1"/>
    <col min="9" max="9" width="14.109375" style="56" bestFit="1" customWidth="1"/>
    <col min="10" max="10" width="3.6640625" style="56" customWidth="1"/>
    <col min="11" max="11" width="3.21875" style="56" bestFit="1" customWidth="1"/>
    <col min="12" max="12" width="3.6640625" style="56" customWidth="1"/>
    <col min="13" max="13" width="3.21875" style="56" bestFit="1" customWidth="1"/>
    <col min="14" max="14" width="3.21875" style="56" customWidth="1"/>
    <col min="15" max="15" width="3" style="56" customWidth="1"/>
    <col min="16" max="16" width="3.21875" style="56" customWidth="1"/>
    <col min="17" max="17" width="3.21875" style="56" bestFit="1" customWidth="1"/>
    <col min="18" max="18" width="3.6640625" style="56" customWidth="1"/>
    <col min="19" max="19" width="3.21875" style="56" customWidth="1"/>
    <col min="20" max="23" width="3.6640625" style="56" customWidth="1"/>
    <col min="24" max="24" width="3.21875" style="56" customWidth="1"/>
    <col min="25" max="26" width="3.6640625" style="56" customWidth="1"/>
    <col min="27" max="27" width="3.21875" style="56" customWidth="1"/>
    <col min="28" max="29" width="3.6640625" style="56" customWidth="1"/>
    <col min="30" max="16384" width="9" style="56"/>
  </cols>
  <sheetData>
    <row r="1" spans="1:32" ht="16.2">
      <c r="A1" s="444" t="s">
        <v>355</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row>
    <row r="2" spans="1:32" ht="18" customHeight="1">
      <c r="A2" s="97" t="s">
        <v>344</v>
      </c>
      <c r="B2" s="96"/>
    </row>
    <row r="3" spans="1:32" ht="9" customHeight="1"/>
    <row r="4" spans="1:32" ht="14.4">
      <c r="A4" s="2" t="s">
        <v>148</v>
      </c>
      <c r="B4" s="5"/>
      <c r="H4" s="5"/>
      <c r="AC4" s="95" t="s">
        <v>147</v>
      </c>
    </row>
    <row r="5" spans="1:32" ht="20.100000000000001" customHeight="1">
      <c r="A5" s="614" t="s">
        <v>146</v>
      </c>
      <c r="B5" s="637"/>
      <c r="C5" s="638"/>
      <c r="D5" s="497" t="s">
        <v>145</v>
      </c>
      <c r="E5" s="641"/>
      <c r="F5" s="641"/>
      <c r="G5" s="641"/>
      <c r="H5" s="642"/>
      <c r="I5" s="669" t="s">
        <v>144</v>
      </c>
      <c r="J5" s="495" t="s">
        <v>143</v>
      </c>
      <c r="K5" s="495"/>
      <c r="L5" s="495"/>
      <c r="M5" s="495"/>
      <c r="N5" s="672" t="s">
        <v>142</v>
      </c>
      <c r="O5" s="672"/>
      <c r="P5" s="672"/>
      <c r="Q5" s="672"/>
      <c r="R5" s="497" t="s">
        <v>141</v>
      </c>
      <c r="S5" s="498"/>
      <c r="T5" s="499"/>
      <c r="U5" s="497" t="s">
        <v>140</v>
      </c>
      <c r="V5" s="498"/>
      <c r="W5" s="499"/>
      <c r="X5" s="672" t="s">
        <v>139</v>
      </c>
      <c r="Y5" s="672"/>
      <c r="Z5" s="495"/>
      <c r="AA5" s="499" t="s">
        <v>138</v>
      </c>
      <c r="AB5" s="495"/>
      <c r="AC5" s="495"/>
    </row>
    <row r="6" spans="1:32" ht="13.5" customHeight="1">
      <c r="A6" s="615"/>
      <c r="B6" s="639"/>
      <c r="C6" s="639"/>
      <c r="D6" s="643"/>
      <c r="E6" s="644"/>
      <c r="F6" s="644"/>
      <c r="G6" s="644"/>
      <c r="H6" s="645"/>
      <c r="I6" s="477"/>
      <c r="J6" s="670"/>
      <c r="K6" s="670"/>
      <c r="L6" s="670"/>
      <c r="M6" s="670"/>
      <c r="N6" s="673"/>
      <c r="O6" s="673"/>
      <c r="P6" s="673"/>
      <c r="Q6" s="673"/>
      <c r="R6" s="675"/>
      <c r="S6" s="476"/>
      <c r="T6" s="477"/>
      <c r="U6" s="675"/>
      <c r="V6" s="476"/>
      <c r="W6" s="477"/>
      <c r="X6" s="670"/>
      <c r="Y6" s="670"/>
      <c r="Z6" s="670"/>
      <c r="AA6" s="477"/>
      <c r="AB6" s="670"/>
      <c r="AC6" s="670"/>
      <c r="AF6" s="56" t="s">
        <v>278</v>
      </c>
    </row>
    <row r="7" spans="1:32" ht="14.25" customHeight="1">
      <c r="A7" s="615"/>
      <c r="B7" s="640"/>
      <c r="C7" s="640"/>
      <c r="D7" s="646"/>
      <c r="E7" s="647"/>
      <c r="F7" s="647"/>
      <c r="G7" s="647"/>
      <c r="H7" s="648"/>
      <c r="I7" s="502"/>
      <c r="J7" s="671"/>
      <c r="K7" s="671"/>
      <c r="L7" s="671"/>
      <c r="M7" s="671"/>
      <c r="N7" s="674"/>
      <c r="O7" s="674"/>
      <c r="P7" s="674"/>
      <c r="Q7" s="674"/>
      <c r="R7" s="500"/>
      <c r="S7" s="501"/>
      <c r="T7" s="502"/>
      <c r="U7" s="500"/>
      <c r="V7" s="501"/>
      <c r="W7" s="502"/>
      <c r="X7" s="671"/>
      <c r="Y7" s="671"/>
      <c r="Z7" s="671"/>
      <c r="AA7" s="502"/>
      <c r="AB7" s="671"/>
      <c r="AC7" s="671"/>
      <c r="AF7" s="56" t="s">
        <v>277</v>
      </c>
    </row>
    <row r="8" spans="1:32" ht="18" customHeight="1">
      <c r="A8" s="615"/>
      <c r="B8" s="651" t="s">
        <v>137</v>
      </c>
      <c r="C8" s="641"/>
      <c r="D8" s="551" t="s">
        <v>297</v>
      </c>
      <c r="E8" s="530"/>
      <c r="F8" s="530"/>
      <c r="G8" s="531"/>
      <c r="H8" s="532"/>
      <c r="I8" s="221" t="s">
        <v>289</v>
      </c>
      <c r="J8" s="526" t="s">
        <v>300</v>
      </c>
      <c r="K8" s="526"/>
      <c r="L8" s="526"/>
      <c r="M8" s="526"/>
      <c r="N8" s="526"/>
      <c r="O8" s="526"/>
      <c r="P8" s="526"/>
      <c r="Q8" s="526"/>
      <c r="R8" s="526"/>
      <c r="S8" s="526"/>
      <c r="T8" s="526"/>
      <c r="U8" s="526"/>
      <c r="V8" s="527"/>
      <c r="W8" s="527"/>
      <c r="X8" s="527"/>
      <c r="Y8" s="527"/>
      <c r="Z8" s="527"/>
      <c r="AA8" s="527"/>
      <c r="AB8" s="527"/>
      <c r="AC8" s="528"/>
    </row>
    <row r="9" spans="1:32" ht="18" customHeight="1">
      <c r="A9" s="615"/>
      <c r="B9" s="644"/>
      <c r="C9" s="652"/>
      <c r="D9" s="222"/>
      <c r="E9" s="653" t="s">
        <v>348</v>
      </c>
      <c r="F9" s="654"/>
      <c r="G9" s="654"/>
      <c r="H9" s="655"/>
      <c r="I9" s="662"/>
      <c r="J9" s="623"/>
      <c r="K9" s="624"/>
      <c r="L9" s="624"/>
      <c r="M9" s="625"/>
      <c r="N9" s="623"/>
      <c r="O9" s="624"/>
      <c r="P9" s="624"/>
      <c r="Q9" s="625"/>
      <c r="R9" s="623"/>
      <c r="S9" s="624"/>
      <c r="T9" s="625"/>
      <c r="U9" s="623"/>
      <c r="V9" s="624"/>
      <c r="W9" s="625"/>
      <c r="X9" s="623"/>
      <c r="Y9" s="624"/>
      <c r="Z9" s="625"/>
      <c r="AA9" s="623"/>
      <c r="AB9" s="624"/>
      <c r="AC9" s="625"/>
      <c r="AF9" s="205"/>
    </row>
    <row r="10" spans="1:32" ht="18" customHeight="1">
      <c r="A10" s="615"/>
      <c r="B10" s="644"/>
      <c r="C10" s="652"/>
      <c r="D10" s="222"/>
      <c r="E10" s="656"/>
      <c r="F10" s="657"/>
      <c r="G10" s="657"/>
      <c r="H10" s="658"/>
      <c r="I10" s="663"/>
      <c r="J10" s="617"/>
      <c r="K10" s="618"/>
      <c r="L10" s="618"/>
      <c r="M10" s="619"/>
      <c r="N10" s="617"/>
      <c r="O10" s="618"/>
      <c r="P10" s="618"/>
      <c r="Q10" s="619"/>
      <c r="R10" s="617"/>
      <c r="S10" s="618"/>
      <c r="T10" s="619"/>
      <c r="U10" s="617"/>
      <c r="V10" s="618"/>
      <c r="W10" s="619"/>
      <c r="X10" s="617"/>
      <c r="Y10" s="618"/>
      <c r="Z10" s="619"/>
      <c r="AA10" s="617"/>
      <c r="AB10" s="618"/>
      <c r="AC10" s="619"/>
      <c r="AF10" s="206">
        <f>SUM(I9:I12)-SUM(J9:AC12)</f>
        <v>0</v>
      </c>
    </row>
    <row r="11" spans="1:32" ht="18" customHeight="1">
      <c r="A11" s="615"/>
      <c r="B11" s="644"/>
      <c r="C11" s="652"/>
      <c r="D11" s="222"/>
      <c r="E11" s="659"/>
      <c r="F11" s="660"/>
      <c r="G11" s="660"/>
      <c r="H11" s="661"/>
      <c r="I11" s="664"/>
      <c r="J11" s="617"/>
      <c r="K11" s="618"/>
      <c r="L11" s="618"/>
      <c r="M11" s="619"/>
      <c r="N11" s="617"/>
      <c r="O11" s="618"/>
      <c r="P11" s="618"/>
      <c r="Q11" s="619"/>
      <c r="R11" s="617"/>
      <c r="S11" s="618"/>
      <c r="T11" s="619"/>
      <c r="U11" s="617"/>
      <c r="V11" s="618"/>
      <c r="W11" s="619"/>
      <c r="X11" s="617"/>
      <c r="Y11" s="618"/>
      <c r="Z11" s="619"/>
      <c r="AA11" s="617"/>
      <c r="AB11" s="618"/>
      <c r="AC11" s="619"/>
      <c r="AF11" s="207"/>
    </row>
    <row r="12" spans="1:32" ht="37.200000000000003" customHeight="1">
      <c r="A12" s="615"/>
      <c r="B12" s="644"/>
      <c r="C12" s="652"/>
      <c r="D12" s="222"/>
      <c r="E12" s="467" t="s">
        <v>136</v>
      </c>
      <c r="F12" s="468"/>
      <c r="G12" s="468"/>
      <c r="H12" s="469"/>
      <c r="I12" s="93"/>
      <c r="J12" s="626"/>
      <c r="K12" s="627"/>
      <c r="L12" s="627"/>
      <c r="M12" s="628"/>
      <c r="N12" s="626"/>
      <c r="O12" s="627"/>
      <c r="P12" s="627"/>
      <c r="Q12" s="628"/>
      <c r="R12" s="626"/>
      <c r="S12" s="627"/>
      <c r="T12" s="628"/>
      <c r="U12" s="626"/>
      <c r="V12" s="627"/>
      <c r="W12" s="628"/>
      <c r="X12" s="626"/>
      <c r="Y12" s="627"/>
      <c r="Z12" s="628"/>
      <c r="AA12" s="626"/>
      <c r="AB12" s="627"/>
      <c r="AC12" s="628"/>
      <c r="AF12" s="208"/>
    </row>
    <row r="13" spans="1:32" ht="37.200000000000003" customHeight="1">
      <c r="A13" s="615"/>
      <c r="B13" s="644"/>
      <c r="C13" s="652"/>
      <c r="D13" s="222"/>
      <c r="E13" s="467" t="s">
        <v>347</v>
      </c>
      <c r="F13" s="468"/>
      <c r="G13" s="468"/>
      <c r="H13" s="469"/>
      <c r="I13" s="92"/>
      <c r="J13" s="514"/>
      <c r="K13" s="515"/>
      <c r="L13" s="515"/>
      <c r="M13" s="516"/>
      <c r="N13" s="514"/>
      <c r="O13" s="515"/>
      <c r="P13" s="515"/>
      <c r="Q13" s="516"/>
      <c r="R13" s="514"/>
      <c r="S13" s="515"/>
      <c r="T13" s="516"/>
      <c r="U13" s="514"/>
      <c r="V13" s="515"/>
      <c r="W13" s="516"/>
      <c r="X13" s="514"/>
      <c r="Y13" s="515"/>
      <c r="Z13" s="516"/>
      <c r="AA13" s="515"/>
      <c r="AB13" s="515"/>
      <c r="AC13" s="516"/>
      <c r="AF13" s="209">
        <f>I13-SUM(J13:AC13)</f>
        <v>0</v>
      </c>
    </row>
    <row r="14" spans="1:32" ht="37.200000000000003" customHeight="1">
      <c r="A14" s="615"/>
      <c r="B14" s="644"/>
      <c r="C14" s="652"/>
      <c r="D14" s="222"/>
      <c r="E14" s="470" t="s">
        <v>336</v>
      </c>
      <c r="F14" s="471"/>
      <c r="G14" s="471"/>
      <c r="H14" s="472"/>
      <c r="I14" s="94"/>
      <c r="J14" s="629"/>
      <c r="K14" s="630"/>
      <c r="L14" s="630"/>
      <c r="M14" s="631"/>
      <c r="N14" s="629"/>
      <c r="O14" s="630"/>
      <c r="P14" s="630"/>
      <c r="Q14" s="631"/>
      <c r="R14" s="629"/>
      <c r="S14" s="630"/>
      <c r="T14" s="631"/>
      <c r="U14" s="629"/>
      <c r="V14" s="630"/>
      <c r="W14" s="631"/>
      <c r="X14" s="629"/>
      <c r="Y14" s="630"/>
      <c r="Z14" s="631"/>
      <c r="AA14" s="630"/>
      <c r="AB14" s="630"/>
      <c r="AC14" s="631"/>
      <c r="AF14" s="211">
        <f>I14-SUM(J14:AC14)</f>
        <v>0</v>
      </c>
    </row>
    <row r="15" spans="1:32" ht="39.9" customHeight="1">
      <c r="A15" s="615"/>
      <c r="B15" s="644"/>
      <c r="C15" s="652"/>
      <c r="D15" s="223"/>
      <c r="E15" s="473" t="s">
        <v>134</v>
      </c>
      <c r="F15" s="474"/>
      <c r="G15" s="474"/>
      <c r="H15" s="475"/>
      <c r="I15" s="224">
        <f>IF(SUM(I9:I14)=SUM(J15:AC15),SUM(J15:AC15),"縦計と横計の不一致")</f>
        <v>0</v>
      </c>
      <c r="J15" s="520">
        <f>SUM(J9:M14)</f>
        <v>0</v>
      </c>
      <c r="K15" s="521"/>
      <c r="L15" s="521"/>
      <c r="M15" s="522"/>
      <c r="N15" s="520">
        <f>SUM(N9:Q14)</f>
        <v>0</v>
      </c>
      <c r="O15" s="521"/>
      <c r="P15" s="521"/>
      <c r="Q15" s="522"/>
      <c r="R15" s="520">
        <f>SUM(R9:T14)</f>
        <v>0</v>
      </c>
      <c r="S15" s="521"/>
      <c r="T15" s="522"/>
      <c r="U15" s="520">
        <f>SUM(U9:W14)</f>
        <v>0</v>
      </c>
      <c r="V15" s="521"/>
      <c r="W15" s="522"/>
      <c r="X15" s="520">
        <f>SUM(X9:Z14)</f>
        <v>0</v>
      </c>
      <c r="Y15" s="521"/>
      <c r="Z15" s="522"/>
      <c r="AA15" s="521">
        <f>SUM(AA9:AC14)</f>
        <v>0</v>
      </c>
      <c r="AB15" s="521"/>
      <c r="AC15" s="522"/>
      <c r="AF15" s="210">
        <f>I15-SUM(J15:AC15)</f>
        <v>0</v>
      </c>
    </row>
    <row r="16" spans="1:32" ht="18" customHeight="1">
      <c r="A16" s="615"/>
      <c r="B16" s="644"/>
      <c r="C16" s="652"/>
      <c r="D16" s="529" t="s">
        <v>299</v>
      </c>
      <c r="E16" s="530"/>
      <c r="F16" s="530"/>
      <c r="G16" s="531"/>
      <c r="H16" s="532"/>
      <c r="I16" s="221" t="s">
        <v>289</v>
      </c>
      <c r="J16" s="526" t="s">
        <v>300</v>
      </c>
      <c r="K16" s="526"/>
      <c r="L16" s="526"/>
      <c r="M16" s="526"/>
      <c r="N16" s="526"/>
      <c r="O16" s="526"/>
      <c r="P16" s="526"/>
      <c r="Q16" s="526"/>
      <c r="R16" s="526"/>
      <c r="S16" s="526"/>
      <c r="T16" s="526"/>
      <c r="U16" s="526"/>
      <c r="V16" s="527"/>
      <c r="W16" s="527"/>
      <c r="X16" s="527"/>
      <c r="Y16" s="527"/>
      <c r="Z16" s="527"/>
      <c r="AA16" s="527"/>
      <c r="AB16" s="527"/>
      <c r="AC16" s="528"/>
    </row>
    <row r="17" spans="1:32" ht="18" customHeight="1">
      <c r="A17" s="615"/>
      <c r="B17" s="644"/>
      <c r="C17" s="652"/>
      <c r="D17" s="222"/>
      <c r="E17" s="653" t="s">
        <v>349</v>
      </c>
      <c r="F17" s="654"/>
      <c r="G17" s="654"/>
      <c r="H17" s="655"/>
      <c r="I17" s="662"/>
      <c r="J17" s="623"/>
      <c r="K17" s="624"/>
      <c r="L17" s="624"/>
      <c r="M17" s="625"/>
      <c r="N17" s="623"/>
      <c r="O17" s="624"/>
      <c r="P17" s="624"/>
      <c r="Q17" s="625"/>
      <c r="R17" s="623"/>
      <c r="S17" s="624"/>
      <c r="T17" s="625"/>
      <c r="U17" s="623"/>
      <c r="V17" s="624"/>
      <c r="W17" s="625"/>
      <c r="X17" s="623"/>
      <c r="Y17" s="624"/>
      <c r="Z17" s="625"/>
      <c r="AA17" s="623"/>
      <c r="AB17" s="624"/>
      <c r="AC17" s="625"/>
      <c r="AF17" s="205"/>
    </row>
    <row r="18" spans="1:32" ht="18" customHeight="1">
      <c r="A18" s="615"/>
      <c r="B18" s="644"/>
      <c r="C18" s="652"/>
      <c r="D18" s="222"/>
      <c r="E18" s="656"/>
      <c r="F18" s="657"/>
      <c r="G18" s="657"/>
      <c r="H18" s="658"/>
      <c r="I18" s="663"/>
      <c r="J18" s="617"/>
      <c r="K18" s="618"/>
      <c r="L18" s="618"/>
      <c r="M18" s="619"/>
      <c r="N18" s="617"/>
      <c r="O18" s="618"/>
      <c r="P18" s="618"/>
      <c r="Q18" s="619"/>
      <c r="R18" s="617"/>
      <c r="S18" s="618"/>
      <c r="T18" s="619"/>
      <c r="U18" s="617"/>
      <c r="V18" s="618"/>
      <c r="W18" s="619"/>
      <c r="X18" s="617"/>
      <c r="Y18" s="618"/>
      <c r="Z18" s="619"/>
      <c r="AA18" s="617"/>
      <c r="AB18" s="618"/>
      <c r="AC18" s="619"/>
      <c r="AF18" s="206">
        <f>SUM(I17:I20)-SUM(J17:AC20)</f>
        <v>0</v>
      </c>
    </row>
    <row r="19" spans="1:32" ht="18" customHeight="1">
      <c r="A19" s="615"/>
      <c r="B19" s="644"/>
      <c r="C19" s="652"/>
      <c r="D19" s="222"/>
      <c r="E19" s="659"/>
      <c r="F19" s="660"/>
      <c r="G19" s="660"/>
      <c r="H19" s="661"/>
      <c r="I19" s="664"/>
      <c r="J19" s="617"/>
      <c r="K19" s="618"/>
      <c r="L19" s="618"/>
      <c r="M19" s="619"/>
      <c r="N19" s="617"/>
      <c r="O19" s="618"/>
      <c r="P19" s="618"/>
      <c r="Q19" s="619"/>
      <c r="R19" s="617"/>
      <c r="S19" s="618"/>
      <c r="T19" s="619"/>
      <c r="U19" s="617"/>
      <c r="V19" s="618"/>
      <c r="W19" s="619"/>
      <c r="X19" s="617"/>
      <c r="Y19" s="618"/>
      <c r="Z19" s="619"/>
      <c r="AA19" s="617"/>
      <c r="AB19" s="618"/>
      <c r="AC19" s="619"/>
      <c r="AF19" s="207"/>
    </row>
    <row r="20" spans="1:32" ht="37.200000000000003" customHeight="1">
      <c r="A20" s="615"/>
      <c r="B20" s="644"/>
      <c r="C20" s="652"/>
      <c r="D20" s="222"/>
      <c r="E20" s="467" t="s">
        <v>136</v>
      </c>
      <c r="F20" s="468"/>
      <c r="G20" s="468"/>
      <c r="H20" s="469"/>
      <c r="I20" s="93"/>
      <c r="J20" s="626"/>
      <c r="K20" s="627"/>
      <c r="L20" s="627"/>
      <c r="M20" s="628"/>
      <c r="N20" s="626"/>
      <c r="O20" s="627"/>
      <c r="P20" s="627"/>
      <c r="Q20" s="628"/>
      <c r="R20" s="626"/>
      <c r="S20" s="627"/>
      <c r="T20" s="628"/>
      <c r="U20" s="626"/>
      <c r="V20" s="627"/>
      <c r="W20" s="628"/>
      <c r="X20" s="626"/>
      <c r="Y20" s="627"/>
      <c r="Z20" s="628"/>
      <c r="AA20" s="626"/>
      <c r="AB20" s="627"/>
      <c r="AC20" s="628"/>
      <c r="AF20" s="208"/>
    </row>
    <row r="21" spans="1:32" ht="37.200000000000003" customHeight="1">
      <c r="A21" s="615"/>
      <c r="B21" s="644"/>
      <c r="C21" s="652"/>
      <c r="D21" s="222"/>
      <c r="E21" s="467" t="s">
        <v>135</v>
      </c>
      <c r="F21" s="468"/>
      <c r="G21" s="468"/>
      <c r="H21" s="469"/>
      <c r="I21" s="92"/>
      <c r="J21" s="514"/>
      <c r="K21" s="515"/>
      <c r="L21" s="515"/>
      <c r="M21" s="516"/>
      <c r="N21" s="514"/>
      <c r="O21" s="515"/>
      <c r="P21" s="515"/>
      <c r="Q21" s="516"/>
      <c r="R21" s="514"/>
      <c r="S21" s="515"/>
      <c r="T21" s="516"/>
      <c r="U21" s="514"/>
      <c r="V21" s="515"/>
      <c r="W21" s="516"/>
      <c r="X21" s="514"/>
      <c r="Y21" s="515"/>
      <c r="Z21" s="516"/>
      <c r="AA21" s="515"/>
      <c r="AB21" s="515"/>
      <c r="AC21" s="516"/>
      <c r="AF21" s="211">
        <f>I21-SUM(J21:AC21)</f>
        <v>0</v>
      </c>
    </row>
    <row r="22" spans="1:32" ht="37.200000000000003" customHeight="1">
      <c r="A22" s="615"/>
      <c r="B22" s="644"/>
      <c r="C22" s="652"/>
      <c r="D22" s="222"/>
      <c r="E22" s="470" t="s">
        <v>337</v>
      </c>
      <c r="F22" s="471"/>
      <c r="G22" s="471"/>
      <c r="H22" s="472"/>
      <c r="I22" s="91"/>
      <c r="J22" s="519"/>
      <c r="K22" s="517"/>
      <c r="L22" s="517"/>
      <c r="M22" s="518"/>
      <c r="N22" s="519"/>
      <c r="O22" s="517"/>
      <c r="P22" s="517"/>
      <c r="Q22" s="518"/>
      <c r="R22" s="519"/>
      <c r="S22" s="517"/>
      <c r="T22" s="518"/>
      <c r="U22" s="519"/>
      <c r="V22" s="517"/>
      <c r="W22" s="518"/>
      <c r="X22" s="519"/>
      <c r="Y22" s="517"/>
      <c r="Z22" s="518"/>
      <c r="AA22" s="517"/>
      <c r="AB22" s="517"/>
      <c r="AC22" s="518"/>
      <c r="AF22" s="211">
        <f>I22-SUM(J22:AC22)</f>
        <v>0</v>
      </c>
    </row>
    <row r="23" spans="1:32" ht="39.9" customHeight="1">
      <c r="A23" s="615"/>
      <c r="B23" s="647"/>
      <c r="C23" s="647"/>
      <c r="D23" s="223"/>
      <c r="E23" s="473" t="s">
        <v>134</v>
      </c>
      <c r="F23" s="474"/>
      <c r="G23" s="474"/>
      <c r="H23" s="475"/>
      <c r="I23" s="224">
        <f>IF(SUM(I17:I22)=SUM(J23:AC23),SUM(J23:AC23),"縦計と横計の不一致")</f>
        <v>0</v>
      </c>
      <c r="J23" s="520">
        <f>SUM(J17:M22)</f>
        <v>0</v>
      </c>
      <c r="K23" s="521"/>
      <c r="L23" s="521"/>
      <c r="M23" s="522"/>
      <c r="N23" s="520">
        <f>SUM(N17:Q22)</f>
        <v>0</v>
      </c>
      <c r="O23" s="521"/>
      <c r="P23" s="521"/>
      <c r="Q23" s="522"/>
      <c r="R23" s="520">
        <f>SUM(R17:T22)</f>
        <v>0</v>
      </c>
      <c r="S23" s="521"/>
      <c r="T23" s="522"/>
      <c r="U23" s="520">
        <f>SUM(U17:W22)</f>
        <v>0</v>
      </c>
      <c r="V23" s="521"/>
      <c r="W23" s="522"/>
      <c r="X23" s="520">
        <f>SUM(X17:Z22)</f>
        <v>0</v>
      </c>
      <c r="Y23" s="521"/>
      <c r="Z23" s="522"/>
      <c r="AA23" s="521">
        <f>SUM(AA17:AC22)</f>
        <v>0</v>
      </c>
      <c r="AB23" s="521"/>
      <c r="AC23" s="522"/>
      <c r="AF23" s="211">
        <f>I23-SUM(J23:AC23)</f>
        <v>0</v>
      </c>
    </row>
    <row r="24" spans="1:32" ht="20.100000000000001" customHeight="1">
      <c r="A24" s="615"/>
      <c r="B24" s="476" t="s">
        <v>133</v>
      </c>
      <c r="C24" s="476"/>
      <c r="D24" s="476"/>
      <c r="E24" s="476"/>
      <c r="F24" s="476"/>
      <c r="G24" s="476"/>
      <c r="H24" s="477"/>
      <c r="I24" s="649"/>
      <c r="J24" s="617"/>
      <c r="K24" s="618"/>
      <c r="L24" s="618"/>
      <c r="M24" s="619"/>
      <c r="N24" s="617"/>
      <c r="O24" s="618"/>
      <c r="P24" s="618"/>
      <c r="Q24" s="619"/>
      <c r="R24" s="617"/>
      <c r="S24" s="618"/>
      <c r="T24" s="619"/>
      <c r="U24" s="617"/>
      <c r="V24" s="618"/>
      <c r="W24" s="619"/>
      <c r="X24" s="617"/>
      <c r="Y24" s="618"/>
      <c r="Z24" s="619"/>
      <c r="AA24" s="618"/>
      <c r="AB24" s="618"/>
      <c r="AC24" s="619"/>
      <c r="AF24" s="667">
        <f>I24-SUM(J24:AC25)</f>
        <v>0</v>
      </c>
    </row>
    <row r="25" spans="1:32" ht="20.100000000000001" customHeight="1" thickBot="1">
      <c r="A25" s="615"/>
      <c r="B25" s="79" t="s">
        <v>121</v>
      </c>
      <c r="C25" s="665"/>
      <c r="D25" s="665"/>
      <c r="E25" s="665"/>
      <c r="F25" s="665"/>
      <c r="G25" s="665"/>
      <c r="H25" s="90" t="s">
        <v>132</v>
      </c>
      <c r="I25" s="650"/>
      <c r="J25" s="620"/>
      <c r="K25" s="621"/>
      <c r="L25" s="621"/>
      <c r="M25" s="622"/>
      <c r="N25" s="620"/>
      <c r="O25" s="621"/>
      <c r="P25" s="621"/>
      <c r="Q25" s="622"/>
      <c r="R25" s="620"/>
      <c r="S25" s="621"/>
      <c r="T25" s="622"/>
      <c r="U25" s="620"/>
      <c r="V25" s="621"/>
      <c r="W25" s="622"/>
      <c r="X25" s="620"/>
      <c r="Y25" s="621"/>
      <c r="Z25" s="622"/>
      <c r="AA25" s="621"/>
      <c r="AB25" s="621"/>
      <c r="AC25" s="622"/>
      <c r="AF25" s="668"/>
    </row>
    <row r="26" spans="1:32" ht="24.9" customHeight="1" thickTop="1">
      <c r="A26" s="615"/>
      <c r="B26" s="478" t="s">
        <v>131</v>
      </c>
      <c r="C26" s="478"/>
      <c r="D26" s="478"/>
      <c r="E26" s="478"/>
      <c r="F26" s="478"/>
      <c r="G26" s="478"/>
      <c r="H26" s="478"/>
      <c r="I26" s="535">
        <f>IF(SUM(I15,I23,I24)=SUM(J26:AC27),SUM(J26:AC27),"縦計と横計の不一致")</f>
        <v>0</v>
      </c>
      <c r="J26" s="533">
        <f>SUM(J15,J23,J24)</f>
        <v>0</v>
      </c>
      <c r="K26" s="533"/>
      <c r="L26" s="533"/>
      <c r="M26" s="533"/>
      <c r="N26" s="533">
        <f>SUM(N15,N23,N24)</f>
        <v>0</v>
      </c>
      <c r="O26" s="533"/>
      <c r="P26" s="533"/>
      <c r="Q26" s="533"/>
      <c r="R26" s="533">
        <f>SUM(R15,R23,R24)</f>
        <v>0</v>
      </c>
      <c r="S26" s="533"/>
      <c r="T26" s="533"/>
      <c r="U26" s="533">
        <f>SUM(U15,U23,U24)</f>
        <v>0</v>
      </c>
      <c r="V26" s="533"/>
      <c r="W26" s="533"/>
      <c r="X26" s="533">
        <f>SUM(X15,X23,X24)</f>
        <v>0</v>
      </c>
      <c r="Y26" s="533"/>
      <c r="Z26" s="533"/>
      <c r="AA26" s="533">
        <f>SUM(AA15,AA23,AA24)</f>
        <v>0</v>
      </c>
      <c r="AB26" s="533"/>
      <c r="AC26" s="533"/>
      <c r="AF26" s="211">
        <f>I26-SUM(J26:AC26)</f>
        <v>0</v>
      </c>
    </row>
    <row r="27" spans="1:32" ht="24.9" customHeight="1">
      <c r="A27" s="616"/>
      <c r="B27" s="479"/>
      <c r="C27" s="479"/>
      <c r="D27" s="479"/>
      <c r="E27" s="479"/>
      <c r="F27" s="479"/>
      <c r="G27" s="479"/>
      <c r="H27" s="479"/>
      <c r="I27" s="536">
        <f t="shared" ref="I27" si="0">IF(SUM(I21:I26)=SUM(J27:AC27),SUM(J27:AC27),"縦計と横計の不一致")</f>
        <v>0</v>
      </c>
      <c r="J27" s="534"/>
      <c r="K27" s="534"/>
      <c r="L27" s="534"/>
      <c r="M27" s="534"/>
      <c r="N27" s="534"/>
      <c r="O27" s="534"/>
      <c r="P27" s="534"/>
      <c r="Q27" s="534"/>
      <c r="R27" s="534"/>
      <c r="S27" s="534"/>
      <c r="T27" s="534"/>
      <c r="U27" s="534"/>
      <c r="V27" s="534"/>
      <c r="W27" s="534"/>
      <c r="X27" s="534"/>
      <c r="Y27" s="534"/>
      <c r="Z27" s="534"/>
      <c r="AA27" s="534"/>
      <c r="AB27" s="534"/>
      <c r="AC27" s="534"/>
      <c r="AF27" s="217"/>
    </row>
    <row r="28" spans="1:32" s="243" customFormat="1" ht="34.799999999999997" customHeight="1">
      <c r="A28" s="666" t="s">
        <v>350</v>
      </c>
      <c r="B28" s="666"/>
      <c r="C28" s="666"/>
      <c r="D28" s="666"/>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F28" s="217"/>
    </row>
    <row r="29" spans="1:32" ht="18" customHeight="1">
      <c r="A29" s="480" t="s">
        <v>130</v>
      </c>
      <c r="B29" s="481"/>
      <c r="C29" s="482"/>
      <c r="D29" s="489" t="s">
        <v>314</v>
      </c>
      <c r="E29" s="490"/>
      <c r="F29" s="490"/>
      <c r="G29" s="490"/>
      <c r="H29" s="491"/>
      <c r="I29" s="495" t="s">
        <v>129</v>
      </c>
      <c r="J29" s="497" t="s">
        <v>128</v>
      </c>
      <c r="K29" s="498"/>
      <c r="L29" s="498"/>
      <c r="M29" s="499"/>
      <c r="N29" s="497" t="s">
        <v>127</v>
      </c>
      <c r="O29" s="498"/>
      <c r="P29" s="498"/>
      <c r="Q29" s="498"/>
      <c r="R29" s="498"/>
      <c r="S29" s="499"/>
      <c r="T29" s="497" t="s">
        <v>126</v>
      </c>
      <c r="U29" s="498"/>
      <c r="V29" s="498"/>
      <c r="W29" s="499"/>
      <c r="X29" s="537" t="s">
        <v>315</v>
      </c>
      <c r="Y29" s="538"/>
      <c r="Z29" s="545" t="s">
        <v>307</v>
      </c>
      <c r="AA29" s="546"/>
      <c r="AB29" s="546"/>
      <c r="AC29" s="547"/>
    </row>
    <row r="30" spans="1:32" ht="18" customHeight="1">
      <c r="A30" s="483"/>
      <c r="B30" s="484"/>
      <c r="C30" s="485"/>
      <c r="D30" s="492"/>
      <c r="E30" s="493"/>
      <c r="F30" s="493"/>
      <c r="G30" s="493"/>
      <c r="H30" s="494"/>
      <c r="I30" s="496"/>
      <c r="J30" s="500"/>
      <c r="K30" s="501"/>
      <c r="L30" s="501"/>
      <c r="M30" s="502"/>
      <c r="N30" s="500" t="s">
        <v>125</v>
      </c>
      <c r="O30" s="501"/>
      <c r="P30" s="501"/>
      <c r="Q30" s="501"/>
      <c r="R30" s="501"/>
      <c r="S30" s="502"/>
      <c r="T30" s="500"/>
      <c r="U30" s="501"/>
      <c r="V30" s="501"/>
      <c r="W30" s="502"/>
      <c r="X30" s="539"/>
      <c r="Y30" s="540"/>
      <c r="Z30" s="548" t="s">
        <v>311</v>
      </c>
      <c r="AA30" s="549"/>
      <c r="AB30" s="549"/>
      <c r="AC30" s="550"/>
    </row>
    <row r="31" spans="1:32" ht="18" customHeight="1">
      <c r="A31" s="483"/>
      <c r="B31" s="484"/>
      <c r="C31" s="485"/>
      <c r="D31" s="588"/>
      <c r="E31" s="589"/>
      <c r="F31" s="589"/>
      <c r="G31" s="589"/>
      <c r="H31" s="590"/>
      <c r="I31" s="594"/>
      <c r="J31" s="503" t="s">
        <v>120</v>
      </c>
      <c r="K31" s="505" t="s">
        <v>13</v>
      </c>
      <c r="L31" s="573"/>
      <c r="M31" s="575" t="s">
        <v>14</v>
      </c>
      <c r="N31" s="510" t="s">
        <v>124</v>
      </c>
      <c r="O31" s="511"/>
      <c r="P31" s="227" t="s">
        <v>123</v>
      </c>
      <c r="Q31" s="511"/>
      <c r="R31" s="511"/>
      <c r="S31" s="89" t="s">
        <v>318</v>
      </c>
      <c r="T31" s="512"/>
      <c r="U31" s="513"/>
      <c r="V31" s="513"/>
      <c r="W31" s="88" t="s">
        <v>122</v>
      </c>
      <c r="X31" s="541"/>
      <c r="Y31" s="542"/>
      <c r="Z31" s="461"/>
      <c r="AA31" s="462"/>
      <c r="AB31" s="462"/>
      <c r="AC31" s="463"/>
    </row>
    <row r="32" spans="1:32" ht="18" customHeight="1">
      <c r="A32" s="483"/>
      <c r="B32" s="484"/>
      <c r="C32" s="485"/>
      <c r="D32" s="591"/>
      <c r="E32" s="592"/>
      <c r="F32" s="592"/>
      <c r="G32" s="592"/>
      <c r="H32" s="593"/>
      <c r="I32" s="595"/>
      <c r="J32" s="504"/>
      <c r="K32" s="506"/>
      <c r="L32" s="574"/>
      <c r="M32" s="576"/>
      <c r="N32" s="87" t="s">
        <v>121</v>
      </c>
      <c r="O32" s="85"/>
      <c r="P32" s="86" t="s">
        <v>13</v>
      </c>
      <c r="Q32" s="85"/>
      <c r="R32" s="84"/>
      <c r="S32" s="83" t="s">
        <v>317</v>
      </c>
      <c r="T32" s="507"/>
      <c r="U32" s="508"/>
      <c r="V32" s="508"/>
      <c r="W32" s="509"/>
      <c r="X32" s="543"/>
      <c r="Y32" s="544"/>
      <c r="Z32" s="458"/>
      <c r="AA32" s="459"/>
      <c r="AB32" s="459"/>
      <c r="AC32" s="460"/>
    </row>
    <row r="33" spans="1:29" ht="18" customHeight="1">
      <c r="A33" s="483"/>
      <c r="B33" s="484"/>
      <c r="C33" s="485"/>
      <c r="D33" s="606"/>
      <c r="E33" s="607"/>
      <c r="F33" s="607"/>
      <c r="G33" s="607"/>
      <c r="H33" s="608"/>
      <c r="I33" s="612"/>
      <c r="J33" s="633" t="s">
        <v>120</v>
      </c>
      <c r="K33" s="635" t="s">
        <v>13</v>
      </c>
      <c r="L33" s="581"/>
      <c r="M33" s="568" t="s">
        <v>14</v>
      </c>
      <c r="N33" s="577" t="s">
        <v>120</v>
      </c>
      <c r="O33" s="578"/>
      <c r="P33" s="226" t="s">
        <v>119</v>
      </c>
      <c r="Q33" s="578"/>
      <c r="R33" s="578"/>
      <c r="S33" s="82" t="s">
        <v>319</v>
      </c>
      <c r="T33" s="579"/>
      <c r="U33" s="580"/>
      <c r="V33" s="580"/>
      <c r="W33" s="81" t="s">
        <v>118</v>
      </c>
      <c r="X33" s="601"/>
      <c r="Y33" s="602"/>
      <c r="Z33" s="461"/>
      <c r="AA33" s="462"/>
      <c r="AB33" s="462"/>
      <c r="AC33" s="463"/>
    </row>
    <row r="34" spans="1:29" ht="18" customHeight="1" thickBot="1">
      <c r="A34" s="483"/>
      <c r="B34" s="484"/>
      <c r="C34" s="485"/>
      <c r="D34" s="609"/>
      <c r="E34" s="610"/>
      <c r="F34" s="610"/>
      <c r="G34" s="610"/>
      <c r="H34" s="611"/>
      <c r="I34" s="613"/>
      <c r="J34" s="634"/>
      <c r="K34" s="636"/>
      <c r="L34" s="582"/>
      <c r="M34" s="569"/>
      <c r="N34" s="80" t="s">
        <v>117</v>
      </c>
      <c r="O34" s="78"/>
      <c r="P34" s="79" t="s">
        <v>13</v>
      </c>
      <c r="Q34" s="78"/>
      <c r="R34" s="77"/>
      <c r="S34" s="76" t="s">
        <v>317</v>
      </c>
      <c r="T34" s="570"/>
      <c r="U34" s="571"/>
      <c r="V34" s="571"/>
      <c r="W34" s="572"/>
      <c r="X34" s="603"/>
      <c r="Y34" s="604"/>
      <c r="Z34" s="464"/>
      <c r="AA34" s="465"/>
      <c r="AB34" s="465"/>
      <c r="AC34" s="466"/>
    </row>
    <row r="35" spans="1:29" ht="30" customHeight="1" thickTop="1">
      <c r="A35" s="486"/>
      <c r="B35" s="487"/>
      <c r="C35" s="488"/>
      <c r="D35" s="501" t="s">
        <v>116</v>
      </c>
      <c r="E35" s="501"/>
      <c r="F35" s="501"/>
      <c r="G35" s="501"/>
      <c r="H35" s="502"/>
      <c r="I35" s="75">
        <f>SUM(I31:I34)</f>
        <v>0</v>
      </c>
      <c r="J35" s="632"/>
      <c r="K35" s="584"/>
      <c r="L35" s="584"/>
      <c r="M35" s="585"/>
      <c r="N35" s="583"/>
      <c r="O35" s="584"/>
      <c r="P35" s="584"/>
      <c r="Q35" s="584"/>
      <c r="R35" s="584"/>
      <c r="S35" s="585"/>
      <c r="T35" s="583"/>
      <c r="U35" s="584"/>
      <c r="V35" s="584"/>
      <c r="W35" s="585"/>
      <c r="X35" s="598"/>
      <c r="Y35" s="599"/>
      <c r="Z35" s="599"/>
      <c r="AA35" s="600"/>
      <c r="AB35" s="599"/>
      <c r="AC35" s="600"/>
    </row>
    <row r="36" spans="1:29" ht="19.95" customHeight="1">
      <c r="A36" s="560" t="s">
        <v>304</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row>
    <row r="37" spans="1:29" ht="19.95" customHeight="1">
      <c r="A37" s="562"/>
      <c r="B37" s="562"/>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row>
    <row r="38" spans="1:29" ht="20.100000000000001" customHeight="1">
      <c r="A38" s="586" t="s">
        <v>316</v>
      </c>
      <c r="B38" s="586"/>
      <c r="C38" s="586"/>
      <c r="D38" s="586"/>
      <c r="E38" s="586"/>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row>
    <row r="39" spans="1:29" ht="20.100000000000001" customHeight="1">
      <c r="A39" s="587"/>
      <c r="B39" s="587"/>
      <c r="C39" s="587"/>
      <c r="D39" s="587"/>
      <c r="E39" s="587"/>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row>
    <row r="40" spans="1:29" ht="21.9" customHeight="1">
      <c r="A40" s="523" t="s">
        <v>115</v>
      </c>
      <c r="B40" s="524"/>
      <c r="C40" s="524"/>
      <c r="D40" s="524"/>
      <c r="E40" s="524"/>
      <c r="F40" s="524"/>
      <c r="G40" s="524"/>
      <c r="H40" s="525"/>
      <c r="I40" s="523" t="s">
        <v>114</v>
      </c>
      <c r="J40" s="524"/>
      <c r="K40" s="524"/>
      <c r="L40" s="524"/>
      <c r="M40" s="525"/>
      <c r="N40" s="523" t="s">
        <v>113</v>
      </c>
      <c r="O40" s="524"/>
      <c r="P40" s="524"/>
      <c r="Q40" s="524"/>
      <c r="R40" s="524"/>
      <c r="S40" s="524"/>
      <c r="T40" s="524"/>
      <c r="U40" s="525"/>
      <c r="V40" s="524" t="s">
        <v>112</v>
      </c>
      <c r="W40" s="524"/>
      <c r="X40" s="524"/>
      <c r="Y40" s="524"/>
      <c r="Z40" s="524"/>
      <c r="AA40" s="524"/>
      <c r="AB40" s="524"/>
      <c r="AC40" s="525"/>
    </row>
    <row r="41" spans="1:29" ht="21.9" customHeight="1">
      <c r="A41" s="557"/>
      <c r="B41" s="558"/>
      <c r="C41" s="558"/>
      <c r="D41" s="558"/>
      <c r="E41" s="558"/>
      <c r="F41" s="558"/>
      <c r="G41" s="558"/>
      <c r="H41" s="559"/>
      <c r="I41" s="557"/>
      <c r="J41" s="558"/>
      <c r="K41" s="558"/>
      <c r="L41" s="558"/>
      <c r="M41" s="559"/>
      <c r="N41" s="605"/>
      <c r="O41" s="566"/>
      <c r="P41" s="498" t="s">
        <v>17</v>
      </c>
      <c r="Q41" s="566"/>
      <c r="R41" s="566"/>
      <c r="S41" s="498" t="s">
        <v>97</v>
      </c>
      <c r="T41" s="566"/>
      <c r="U41" s="567"/>
      <c r="V41" s="566"/>
      <c r="W41" s="566"/>
      <c r="X41" s="498" t="s">
        <v>17</v>
      </c>
      <c r="Y41" s="596"/>
      <c r="Z41" s="596"/>
      <c r="AA41" s="498" t="s">
        <v>111</v>
      </c>
      <c r="AB41" s="566"/>
      <c r="AC41" s="567"/>
    </row>
    <row r="42" spans="1:29" ht="21.9" customHeight="1">
      <c r="A42" s="74" t="s">
        <v>17</v>
      </c>
      <c r="B42" s="556"/>
      <c r="C42" s="556"/>
      <c r="D42" s="556"/>
      <c r="E42" s="556"/>
      <c r="F42" s="556"/>
      <c r="G42" s="501" t="s">
        <v>110</v>
      </c>
      <c r="H42" s="502"/>
      <c r="I42" s="565"/>
      <c r="J42" s="556"/>
      <c r="K42" s="556"/>
      <c r="L42" s="556"/>
      <c r="M42" s="73" t="s">
        <v>109</v>
      </c>
      <c r="N42" s="564"/>
      <c r="O42" s="554"/>
      <c r="P42" s="501"/>
      <c r="Q42" s="554"/>
      <c r="R42" s="554"/>
      <c r="S42" s="501"/>
      <c r="T42" s="554"/>
      <c r="U42" s="555"/>
      <c r="V42" s="554"/>
      <c r="W42" s="554"/>
      <c r="X42" s="501"/>
      <c r="Y42" s="597"/>
      <c r="Z42" s="597"/>
      <c r="AA42" s="501"/>
      <c r="AB42" s="554"/>
      <c r="AC42" s="555"/>
    </row>
    <row r="43" spans="1:29" ht="21.9" customHeight="1">
      <c r="A43" s="557"/>
      <c r="B43" s="558"/>
      <c r="C43" s="558"/>
      <c r="D43" s="558"/>
      <c r="E43" s="558"/>
      <c r="F43" s="558"/>
      <c r="G43" s="558"/>
      <c r="H43" s="559"/>
      <c r="I43" s="557"/>
      <c r="J43" s="558"/>
      <c r="K43" s="558"/>
      <c r="L43" s="558"/>
      <c r="M43" s="559"/>
      <c r="N43" s="563"/>
      <c r="O43" s="552"/>
      <c r="P43" s="476" t="s">
        <v>17</v>
      </c>
      <c r="Q43" s="552"/>
      <c r="R43" s="552"/>
      <c r="S43" s="476" t="s">
        <v>97</v>
      </c>
      <c r="T43" s="552"/>
      <c r="U43" s="553"/>
      <c r="V43" s="552"/>
      <c r="W43" s="552"/>
      <c r="X43" s="476" t="s">
        <v>17</v>
      </c>
      <c r="Y43" s="596"/>
      <c r="Z43" s="596"/>
      <c r="AA43" s="476" t="s">
        <v>111</v>
      </c>
      <c r="AB43" s="552"/>
      <c r="AC43" s="553"/>
    </row>
    <row r="44" spans="1:29" ht="21.9" customHeight="1">
      <c r="A44" s="74" t="s">
        <v>17</v>
      </c>
      <c r="B44" s="556"/>
      <c r="C44" s="556"/>
      <c r="D44" s="556"/>
      <c r="E44" s="556"/>
      <c r="F44" s="556"/>
      <c r="G44" s="501" t="s">
        <v>110</v>
      </c>
      <c r="H44" s="502"/>
      <c r="I44" s="565"/>
      <c r="J44" s="556"/>
      <c r="K44" s="556"/>
      <c r="L44" s="556"/>
      <c r="M44" s="73" t="s">
        <v>109</v>
      </c>
      <c r="N44" s="564"/>
      <c r="O44" s="554"/>
      <c r="P44" s="501"/>
      <c r="Q44" s="554"/>
      <c r="R44" s="554"/>
      <c r="S44" s="501"/>
      <c r="T44" s="554"/>
      <c r="U44" s="555"/>
      <c r="V44" s="554"/>
      <c r="W44" s="554"/>
      <c r="X44" s="501"/>
      <c r="Y44" s="597"/>
      <c r="Z44" s="597"/>
      <c r="AA44" s="501"/>
      <c r="AB44" s="554"/>
      <c r="AC44" s="555"/>
    </row>
    <row r="46" spans="1:29" ht="16.2">
      <c r="A46" s="444" t="s">
        <v>30</v>
      </c>
      <c r="B46" s="444"/>
      <c r="C46" s="444"/>
      <c r="D46" s="444"/>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row>
    <row r="101" spans="1:1">
      <c r="A101" s="56" t="s">
        <v>290</v>
      </c>
    </row>
    <row r="102" spans="1:1">
      <c r="A102" s="56" t="s">
        <v>291</v>
      </c>
    </row>
    <row r="103" spans="1:1">
      <c r="A103" s="56" t="s">
        <v>292</v>
      </c>
    </row>
    <row r="104" spans="1:1">
      <c r="A104" s="56" t="s">
        <v>293</v>
      </c>
    </row>
    <row r="105" spans="1:1">
      <c r="A105" s="56" t="s">
        <v>294</v>
      </c>
    </row>
    <row r="106" spans="1:1">
      <c r="A106" s="56" t="s">
        <v>295</v>
      </c>
    </row>
    <row r="107" spans="1:1">
      <c r="A107" s="56" t="s">
        <v>296</v>
      </c>
    </row>
    <row r="108" spans="1:1">
      <c r="A108" s="56" t="s">
        <v>298</v>
      </c>
    </row>
    <row r="110" spans="1:1">
      <c r="A110" s="56" t="s">
        <v>108</v>
      </c>
    </row>
    <row r="111" spans="1:1">
      <c r="A111" s="56" t="s">
        <v>107</v>
      </c>
    </row>
    <row r="112" spans="1:1">
      <c r="A112" s="56" t="s">
        <v>106</v>
      </c>
    </row>
    <row r="113" spans="1:1">
      <c r="A113" s="56" t="s">
        <v>105</v>
      </c>
    </row>
    <row r="114" spans="1:1">
      <c r="A114" s="56" t="s">
        <v>256</v>
      </c>
    </row>
    <row r="115" spans="1:1">
      <c r="A115" s="56" t="s">
        <v>257</v>
      </c>
    </row>
    <row r="116" spans="1:1">
      <c r="A116" s="56" t="s">
        <v>255</v>
      </c>
    </row>
    <row r="117" spans="1:1">
      <c r="A117" s="56" t="s">
        <v>258</v>
      </c>
    </row>
    <row r="118" spans="1:1">
      <c r="A118" s="56" t="s">
        <v>259</v>
      </c>
    </row>
    <row r="119" spans="1:1">
      <c r="A119" s="56" t="s">
        <v>260</v>
      </c>
    </row>
    <row r="120" spans="1:1">
      <c r="A120" s="56" t="s">
        <v>261</v>
      </c>
    </row>
    <row r="121" spans="1:1">
      <c r="A121" s="56" t="s">
        <v>262</v>
      </c>
    </row>
    <row r="122" spans="1:1">
      <c r="A122" s="56" t="s">
        <v>263</v>
      </c>
    </row>
    <row r="123" spans="1:1">
      <c r="A123" s="56" t="s">
        <v>264</v>
      </c>
    </row>
    <row r="124" spans="1:1">
      <c r="A124" s="56" t="s">
        <v>265</v>
      </c>
    </row>
    <row r="125" spans="1:1">
      <c r="A125" s="56" t="s">
        <v>266</v>
      </c>
    </row>
    <row r="126" spans="1:1">
      <c r="A126" s="56" t="s">
        <v>267</v>
      </c>
    </row>
    <row r="127" spans="1:1">
      <c r="A127" s="56" t="s">
        <v>268</v>
      </c>
    </row>
    <row r="128" spans="1:1">
      <c r="A128" s="56" t="s">
        <v>269</v>
      </c>
    </row>
    <row r="129" spans="1:1">
      <c r="A129" s="56" t="s">
        <v>270</v>
      </c>
    </row>
    <row r="130" spans="1:1">
      <c r="A130" s="56" t="s">
        <v>271</v>
      </c>
    </row>
    <row r="131" spans="1:1">
      <c r="A131" s="56" t="s">
        <v>272</v>
      </c>
    </row>
    <row r="132" spans="1:1">
      <c r="A132" s="56" t="s">
        <v>273</v>
      </c>
    </row>
    <row r="133" spans="1:1">
      <c r="A133" s="56" t="s">
        <v>274</v>
      </c>
    </row>
    <row r="134" spans="1:1">
      <c r="A134" s="56" t="s">
        <v>275</v>
      </c>
    </row>
    <row r="135" spans="1:1">
      <c r="A135" s="56" t="s">
        <v>276</v>
      </c>
    </row>
    <row r="136" spans="1:1">
      <c r="A136" s="56" t="s">
        <v>308</v>
      </c>
    </row>
    <row r="137" spans="1:1">
      <c r="A137" s="56" t="s">
        <v>309</v>
      </c>
    </row>
    <row r="138" spans="1:1">
      <c r="A138" s="56" t="s">
        <v>310</v>
      </c>
    </row>
  </sheetData>
  <mergeCells count="178">
    <mergeCell ref="A28:AC28"/>
    <mergeCell ref="Y43:Z44"/>
    <mergeCell ref="AF24:AF25"/>
    <mergeCell ref="A1:AC1"/>
    <mergeCell ref="I5:I7"/>
    <mergeCell ref="J5:M7"/>
    <mergeCell ref="N5:Q7"/>
    <mergeCell ref="R5:T7"/>
    <mergeCell ref="U5:W7"/>
    <mergeCell ref="X5:Z7"/>
    <mergeCell ref="J9:M12"/>
    <mergeCell ref="N9:Q12"/>
    <mergeCell ref="R9:T12"/>
    <mergeCell ref="U9:W12"/>
    <mergeCell ref="AA5:AC7"/>
    <mergeCell ref="X9:Z12"/>
    <mergeCell ref="AA9:AC12"/>
    <mergeCell ref="AA13:AC13"/>
    <mergeCell ref="J14:M14"/>
    <mergeCell ref="N14:Q14"/>
    <mergeCell ref="R14:T14"/>
    <mergeCell ref="J13:M13"/>
    <mergeCell ref="N13:Q13"/>
    <mergeCell ref="U13:W13"/>
    <mergeCell ref="J24:M25"/>
    <mergeCell ref="N24:Q25"/>
    <mergeCell ref="R24:T25"/>
    <mergeCell ref="X24:Z25"/>
    <mergeCell ref="B8:C23"/>
    <mergeCell ref="AA23:AC23"/>
    <mergeCell ref="AA17:AC20"/>
    <mergeCell ref="U17:W20"/>
    <mergeCell ref="X17:Z20"/>
    <mergeCell ref="J21:M21"/>
    <mergeCell ref="U21:W21"/>
    <mergeCell ref="E9:H11"/>
    <mergeCell ref="I9:I11"/>
    <mergeCell ref="E17:H19"/>
    <mergeCell ref="I17:I19"/>
    <mergeCell ref="J15:M15"/>
    <mergeCell ref="N15:Q15"/>
    <mergeCell ref="X13:Z13"/>
    <mergeCell ref="X14:Z14"/>
    <mergeCell ref="AA14:AC14"/>
    <mergeCell ref="X15:Z15"/>
    <mergeCell ref="AA15:AC15"/>
    <mergeCell ref="AA24:AC25"/>
    <mergeCell ref="C25:G25"/>
    <mergeCell ref="I33:I34"/>
    <mergeCell ref="D35:H35"/>
    <mergeCell ref="A5:A27"/>
    <mergeCell ref="E23:H23"/>
    <mergeCell ref="E22:H22"/>
    <mergeCell ref="E21:H21"/>
    <mergeCell ref="E20:H20"/>
    <mergeCell ref="U24:W25"/>
    <mergeCell ref="N21:Q21"/>
    <mergeCell ref="J17:M20"/>
    <mergeCell ref="N17:Q20"/>
    <mergeCell ref="R17:T20"/>
    <mergeCell ref="R13:T13"/>
    <mergeCell ref="R15:T15"/>
    <mergeCell ref="U15:W15"/>
    <mergeCell ref="U14:W14"/>
    <mergeCell ref="R21:T21"/>
    <mergeCell ref="J35:M35"/>
    <mergeCell ref="N35:S35"/>
    <mergeCell ref="J33:J34"/>
    <mergeCell ref="K33:K34"/>
    <mergeCell ref="B5:C7"/>
    <mergeCell ref="D5:H7"/>
    <mergeCell ref="I24:I25"/>
    <mergeCell ref="S41:S42"/>
    <mergeCell ref="T41:U42"/>
    <mergeCell ref="V41:W42"/>
    <mergeCell ref="M33:M34"/>
    <mergeCell ref="T34:W34"/>
    <mergeCell ref="L31:L32"/>
    <mergeCell ref="M31:M32"/>
    <mergeCell ref="N33:O33"/>
    <mergeCell ref="Q33:R33"/>
    <mergeCell ref="T33:V33"/>
    <mergeCell ref="L33:L34"/>
    <mergeCell ref="T35:W35"/>
    <mergeCell ref="A38:AC39"/>
    <mergeCell ref="D31:H32"/>
    <mergeCell ref="I31:I32"/>
    <mergeCell ref="Y41:Z42"/>
    <mergeCell ref="X35:AA35"/>
    <mergeCell ref="AB35:AC35"/>
    <mergeCell ref="X33:Y34"/>
    <mergeCell ref="Q41:R42"/>
    <mergeCell ref="A41:H41"/>
    <mergeCell ref="I41:M41"/>
    <mergeCell ref="N41:O42"/>
    <mergeCell ref="D33:H34"/>
    <mergeCell ref="A46:AC46"/>
    <mergeCell ref="AA43:AA44"/>
    <mergeCell ref="AB43:AC44"/>
    <mergeCell ref="B44:F44"/>
    <mergeCell ref="V43:W44"/>
    <mergeCell ref="X43:X44"/>
    <mergeCell ref="A43:H43"/>
    <mergeCell ref="I43:M43"/>
    <mergeCell ref="A36:AC37"/>
    <mergeCell ref="Q43:R44"/>
    <mergeCell ref="N43:O44"/>
    <mergeCell ref="G44:H44"/>
    <mergeCell ref="I44:L44"/>
    <mergeCell ref="T43:U44"/>
    <mergeCell ref="B42:F42"/>
    <mergeCell ref="G42:H42"/>
    <mergeCell ref="I42:L42"/>
    <mergeCell ref="P43:P44"/>
    <mergeCell ref="S43:S44"/>
    <mergeCell ref="AA41:AA42"/>
    <mergeCell ref="X41:X42"/>
    <mergeCell ref="V40:AC40"/>
    <mergeCell ref="AB41:AC42"/>
    <mergeCell ref="A40:H40"/>
    <mergeCell ref="Z31:AC31"/>
    <mergeCell ref="P41:P42"/>
    <mergeCell ref="I40:M40"/>
    <mergeCell ref="N40:U40"/>
    <mergeCell ref="J8:U8"/>
    <mergeCell ref="V8:AC8"/>
    <mergeCell ref="D16:F16"/>
    <mergeCell ref="G16:H16"/>
    <mergeCell ref="J16:U16"/>
    <mergeCell ref="V16:AC16"/>
    <mergeCell ref="AA26:AC27"/>
    <mergeCell ref="X26:Z27"/>
    <mergeCell ref="U26:W27"/>
    <mergeCell ref="R26:T27"/>
    <mergeCell ref="N26:Q27"/>
    <mergeCell ref="J26:M27"/>
    <mergeCell ref="I26:I27"/>
    <mergeCell ref="X29:Y30"/>
    <mergeCell ref="X31:Y32"/>
    <mergeCell ref="Z29:AC29"/>
    <mergeCell ref="Z30:AC30"/>
    <mergeCell ref="D8:F8"/>
    <mergeCell ref="G8:H8"/>
    <mergeCell ref="U23:W23"/>
    <mergeCell ref="AA22:AC22"/>
    <mergeCell ref="J22:M22"/>
    <mergeCell ref="N22:Q22"/>
    <mergeCell ref="R22:T22"/>
    <mergeCell ref="U22:W22"/>
    <mergeCell ref="J23:M23"/>
    <mergeCell ref="N23:Q23"/>
    <mergeCell ref="R23:T23"/>
    <mergeCell ref="X23:Z23"/>
    <mergeCell ref="X22:Z22"/>
    <mergeCell ref="Z32:AC32"/>
    <mergeCell ref="Z33:AC33"/>
    <mergeCell ref="Z34:AC34"/>
    <mergeCell ref="E12:H12"/>
    <mergeCell ref="E13:H13"/>
    <mergeCell ref="E14:H14"/>
    <mergeCell ref="E15:H15"/>
    <mergeCell ref="B24:H24"/>
    <mergeCell ref="B26:H27"/>
    <mergeCell ref="A29:C35"/>
    <mergeCell ref="D29:H30"/>
    <mergeCell ref="I29:I30"/>
    <mergeCell ref="J29:M30"/>
    <mergeCell ref="N29:S29"/>
    <mergeCell ref="T29:W30"/>
    <mergeCell ref="N30:S30"/>
    <mergeCell ref="J31:J32"/>
    <mergeCell ref="K31:K32"/>
    <mergeCell ref="T32:W32"/>
    <mergeCell ref="N31:O31"/>
    <mergeCell ref="Q31:R31"/>
    <mergeCell ref="T31:V31"/>
    <mergeCell ref="X21:Z21"/>
    <mergeCell ref="AA21:AC21"/>
  </mergeCells>
  <phoneticPr fontId="16"/>
  <conditionalFormatting sqref="I15">
    <cfRule type="expression" dxfId="5" priority="3">
      <formula>$I$15="縦計と横計の不一致"</formula>
    </cfRule>
  </conditionalFormatting>
  <conditionalFormatting sqref="I23">
    <cfRule type="expression" dxfId="4" priority="2">
      <formula>$I$23="縦計と横計の不一致"</formula>
    </cfRule>
  </conditionalFormatting>
  <conditionalFormatting sqref="I26:I27">
    <cfRule type="expression" dxfId="3" priority="1">
      <formula>$I$26="縦計と横計の不一致"</formula>
    </cfRule>
  </conditionalFormatting>
  <dataValidations count="4">
    <dataValidation type="list" allowBlank="1" showInputMessage="1" showErrorMessage="1" sqref="AB65593:AC65598 JX65593:JY65598 JX31:JY34 TT31:TU34 ADP31:ADQ34 ANL31:ANM34 AXH31:AXI34 BHD31:BHE34 BQZ31:BRA34 CAV31:CAW34 CKR31:CKS34 CUN31:CUO34 DEJ31:DEK34 DOF31:DOG34 DYB31:DYC34 EHX31:EHY34 ERT31:ERU34 FBP31:FBQ34 FLL31:FLM34 FVH31:FVI34 GFD31:GFE34 GOZ31:GPA34 GYV31:GYW34 HIR31:HIS34 HSN31:HSO34 ICJ31:ICK34 IMF31:IMG34 IWB31:IWC34 JFX31:JFY34 JPT31:JPU34 JZP31:JZQ34 KJL31:KJM34 KTH31:KTI34 LDD31:LDE34 LMZ31:LNA34 LWV31:LWW34 MGR31:MGS34 MQN31:MQO34 NAJ31:NAK34 NKF31:NKG34 NUB31:NUC34 ODX31:ODY34 ONT31:ONU34 OXP31:OXQ34 PHL31:PHM34 PRH31:PRI34 QBD31:QBE34 QKZ31:QLA34 QUV31:QUW34 RER31:RES34 RON31:ROO34 RYJ31:RYK34 SIF31:SIG34 SSB31:SSC34 TBX31:TBY34 TLT31:TLU34 TVP31:TVQ34 UFL31:UFM34 UPH31:UPI34 UZD31:UZE34 VIZ31:VJA34 VSV31:VSW34 WCR31:WCS34 WMN31:WMO34 WWJ31:WWK34 WWJ983097:WWK983102 WMN983097:WMO983102 WCR983097:WCS983102 VSV983097:VSW983102 VIZ983097:VJA983102 UZD983097:UZE983102 UPH983097:UPI983102 UFL983097:UFM983102 TVP983097:TVQ983102 TLT983097:TLU983102 TBX983097:TBY983102 SSB983097:SSC983102 SIF983097:SIG983102 RYJ983097:RYK983102 RON983097:ROO983102 RER983097:RES983102 QUV983097:QUW983102 QKZ983097:QLA983102 QBD983097:QBE983102 PRH983097:PRI983102 PHL983097:PHM983102 OXP983097:OXQ983102 ONT983097:ONU983102 ODX983097:ODY983102 NUB983097:NUC983102 NKF983097:NKG983102 NAJ983097:NAK983102 MQN983097:MQO983102 MGR983097:MGS983102 LWV983097:LWW983102 LMZ983097:LNA983102 LDD983097:LDE983102 KTH983097:KTI983102 KJL983097:KJM983102 JZP983097:JZQ983102 JPT983097:JPU983102 JFX983097:JFY983102 IWB983097:IWC983102 IMF983097:IMG983102 ICJ983097:ICK983102 HSN983097:HSO983102 HIR983097:HIS983102 GYV983097:GYW983102 GOZ983097:GPA983102 GFD983097:GFE983102 FVH983097:FVI983102 FLL983097:FLM983102 FBP983097:FBQ983102 ERT983097:ERU983102 EHX983097:EHY983102 DYB983097:DYC983102 DOF983097:DOG983102 DEJ983097:DEK983102 CUN983097:CUO983102 CKR983097:CKS983102 CAV983097:CAW983102 BQZ983097:BRA983102 BHD983097:BHE983102 AXH983097:AXI983102 ANL983097:ANM983102 ADP983097:ADQ983102 TT983097:TU983102 JX983097:JY983102 AB983097:AC983102 WWJ917561:WWK917566 WMN917561:WMO917566 WCR917561:WCS917566 VSV917561:VSW917566 VIZ917561:VJA917566 UZD917561:UZE917566 UPH917561:UPI917566 UFL917561:UFM917566 TVP917561:TVQ917566 TLT917561:TLU917566 TBX917561:TBY917566 SSB917561:SSC917566 SIF917561:SIG917566 RYJ917561:RYK917566 RON917561:ROO917566 RER917561:RES917566 QUV917561:QUW917566 QKZ917561:QLA917566 QBD917561:QBE917566 PRH917561:PRI917566 PHL917561:PHM917566 OXP917561:OXQ917566 ONT917561:ONU917566 ODX917561:ODY917566 NUB917561:NUC917566 NKF917561:NKG917566 NAJ917561:NAK917566 MQN917561:MQO917566 MGR917561:MGS917566 LWV917561:LWW917566 LMZ917561:LNA917566 LDD917561:LDE917566 KTH917561:KTI917566 KJL917561:KJM917566 JZP917561:JZQ917566 JPT917561:JPU917566 JFX917561:JFY917566 IWB917561:IWC917566 IMF917561:IMG917566 ICJ917561:ICK917566 HSN917561:HSO917566 HIR917561:HIS917566 GYV917561:GYW917566 GOZ917561:GPA917566 GFD917561:GFE917566 FVH917561:FVI917566 FLL917561:FLM917566 FBP917561:FBQ917566 ERT917561:ERU917566 EHX917561:EHY917566 DYB917561:DYC917566 DOF917561:DOG917566 DEJ917561:DEK917566 CUN917561:CUO917566 CKR917561:CKS917566 CAV917561:CAW917566 BQZ917561:BRA917566 BHD917561:BHE917566 AXH917561:AXI917566 ANL917561:ANM917566 ADP917561:ADQ917566 TT917561:TU917566 JX917561:JY917566 AB917561:AC917566 WWJ852025:WWK852030 WMN852025:WMO852030 WCR852025:WCS852030 VSV852025:VSW852030 VIZ852025:VJA852030 UZD852025:UZE852030 UPH852025:UPI852030 UFL852025:UFM852030 TVP852025:TVQ852030 TLT852025:TLU852030 TBX852025:TBY852030 SSB852025:SSC852030 SIF852025:SIG852030 RYJ852025:RYK852030 RON852025:ROO852030 RER852025:RES852030 QUV852025:QUW852030 QKZ852025:QLA852030 QBD852025:QBE852030 PRH852025:PRI852030 PHL852025:PHM852030 OXP852025:OXQ852030 ONT852025:ONU852030 ODX852025:ODY852030 NUB852025:NUC852030 NKF852025:NKG852030 NAJ852025:NAK852030 MQN852025:MQO852030 MGR852025:MGS852030 LWV852025:LWW852030 LMZ852025:LNA852030 LDD852025:LDE852030 KTH852025:KTI852030 KJL852025:KJM852030 JZP852025:JZQ852030 JPT852025:JPU852030 JFX852025:JFY852030 IWB852025:IWC852030 IMF852025:IMG852030 ICJ852025:ICK852030 HSN852025:HSO852030 HIR852025:HIS852030 GYV852025:GYW852030 GOZ852025:GPA852030 GFD852025:GFE852030 FVH852025:FVI852030 FLL852025:FLM852030 FBP852025:FBQ852030 ERT852025:ERU852030 EHX852025:EHY852030 DYB852025:DYC852030 DOF852025:DOG852030 DEJ852025:DEK852030 CUN852025:CUO852030 CKR852025:CKS852030 CAV852025:CAW852030 BQZ852025:BRA852030 BHD852025:BHE852030 AXH852025:AXI852030 ANL852025:ANM852030 ADP852025:ADQ852030 TT852025:TU852030 JX852025:JY852030 AB852025:AC852030 WWJ786489:WWK786494 WMN786489:WMO786494 WCR786489:WCS786494 VSV786489:VSW786494 VIZ786489:VJA786494 UZD786489:UZE786494 UPH786489:UPI786494 UFL786489:UFM786494 TVP786489:TVQ786494 TLT786489:TLU786494 TBX786489:TBY786494 SSB786489:SSC786494 SIF786489:SIG786494 RYJ786489:RYK786494 RON786489:ROO786494 RER786489:RES786494 QUV786489:QUW786494 QKZ786489:QLA786494 QBD786489:QBE786494 PRH786489:PRI786494 PHL786489:PHM786494 OXP786489:OXQ786494 ONT786489:ONU786494 ODX786489:ODY786494 NUB786489:NUC786494 NKF786489:NKG786494 NAJ786489:NAK786494 MQN786489:MQO786494 MGR786489:MGS786494 LWV786489:LWW786494 LMZ786489:LNA786494 LDD786489:LDE786494 KTH786489:KTI786494 KJL786489:KJM786494 JZP786489:JZQ786494 JPT786489:JPU786494 JFX786489:JFY786494 IWB786489:IWC786494 IMF786489:IMG786494 ICJ786489:ICK786494 HSN786489:HSO786494 HIR786489:HIS786494 GYV786489:GYW786494 GOZ786489:GPA786494 GFD786489:GFE786494 FVH786489:FVI786494 FLL786489:FLM786494 FBP786489:FBQ786494 ERT786489:ERU786494 EHX786489:EHY786494 DYB786489:DYC786494 DOF786489:DOG786494 DEJ786489:DEK786494 CUN786489:CUO786494 CKR786489:CKS786494 CAV786489:CAW786494 BQZ786489:BRA786494 BHD786489:BHE786494 AXH786489:AXI786494 ANL786489:ANM786494 ADP786489:ADQ786494 TT786489:TU786494 JX786489:JY786494 AB786489:AC786494 WWJ720953:WWK720958 WMN720953:WMO720958 WCR720953:WCS720958 VSV720953:VSW720958 VIZ720953:VJA720958 UZD720953:UZE720958 UPH720953:UPI720958 UFL720953:UFM720958 TVP720953:TVQ720958 TLT720953:TLU720958 TBX720953:TBY720958 SSB720953:SSC720958 SIF720953:SIG720958 RYJ720953:RYK720958 RON720953:ROO720958 RER720953:RES720958 QUV720953:QUW720958 QKZ720953:QLA720958 QBD720953:QBE720958 PRH720953:PRI720958 PHL720953:PHM720958 OXP720953:OXQ720958 ONT720953:ONU720958 ODX720953:ODY720958 NUB720953:NUC720958 NKF720953:NKG720958 NAJ720953:NAK720958 MQN720953:MQO720958 MGR720953:MGS720958 LWV720953:LWW720958 LMZ720953:LNA720958 LDD720953:LDE720958 KTH720953:KTI720958 KJL720953:KJM720958 JZP720953:JZQ720958 JPT720953:JPU720958 JFX720953:JFY720958 IWB720953:IWC720958 IMF720953:IMG720958 ICJ720953:ICK720958 HSN720953:HSO720958 HIR720953:HIS720958 GYV720953:GYW720958 GOZ720953:GPA720958 GFD720953:GFE720958 FVH720953:FVI720958 FLL720953:FLM720958 FBP720953:FBQ720958 ERT720953:ERU720958 EHX720953:EHY720958 DYB720953:DYC720958 DOF720953:DOG720958 DEJ720953:DEK720958 CUN720953:CUO720958 CKR720953:CKS720958 CAV720953:CAW720958 BQZ720953:BRA720958 BHD720953:BHE720958 AXH720953:AXI720958 ANL720953:ANM720958 ADP720953:ADQ720958 TT720953:TU720958 JX720953:JY720958 AB720953:AC720958 WWJ655417:WWK655422 WMN655417:WMO655422 WCR655417:WCS655422 VSV655417:VSW655422 VIZ655417:VJA655422 UZD655417:UZE655422 UPH655417:UPI655422 UFL655417:UFM655422 TVP655417:TVQ655422 TLT655417:TLU655422 TBX655417:TBY655422 SSB655417:SSC655422 SIF655417:SIG655422 RYJ655417:RYK655422 RON655417:ROO655422 RER655417:RES655422 QUV655417:QUW655422 QKZ655417:QLA655422 QBD655417:QBE655422 PRH655417:PRI655422 PHL655417:PHM655422 OXP655417:OXQ655422 ONT655417:ONU655422 ODX655417:ODY655422 NUB655417:NUC655422 NKF655417:NKG655422 NAJ655417:NAK655422 MQN655417:MQO655422 MGR655417:MGS655422 LWV655417:LWW655422 LMZ655417:LNA655422 LDD655417:LDE655422 KTH655417:KTI655422 KJL655417:KJM655422 JZP655417:JZQ655422 JPT655417:JPU655422 JFX655417:JFY655422 IWB655417:IWC655422 IMF655417:IMG655422 ICJ655417:ICK655422 HSN655417:HSO655422 HIR655417:HIS655422 GYV655417:GYW655422 GOZ655417:GPA655422 GFD655417:GFE655422 FVH655417:FVI655422 FLL655417:FLM655422 FBP655417:FBQ655422 ERT655417:ERU655422 EHX655417:EHY655422 DYB655417:DYC655422 DOF655417:DOG655422 DEJ655417:DEK655422 CUN655417:CUO655422 CKR655417:CKS655422 CAV655417:CAW655422 BQZ655417:BRA655422 BHD655417:BHE655422 AXH655417:AXI655422 ANL655417:ANM655422 ADP655417:ADQ655422 TT655417:TU655422 JX655417:JY655422 AB655417:AC655422 WWJ589881:WWK589886 WMN589881:WMO589886 WCR589881:WCS589886 VSV589881:VSW589886 VIZ589881:VJA589886 UZD589881:UZE589886 UPH589881:UPI589886 UFL589881:UFM589886 TVP589881:TVQ589886 TLT589881:TLU589886 TBX589881:TBY589886 SSB589881:SSC589886 SIF589881:SIG589886 RYJ589881:RYK589886 RON589881:ROO589886 RER589881:RES589886 QUV589881:QUW589886 QKZ589881:QLA589886 QBD589881:QBE589886 PRH589881:PRI589886 PHL589881:PHM589886 OXP589881:OXQ589886 ONT589881:ONU589886 ODX589881:ODY589886 NUB589881:NUC589886 NKF589881:NKG589886 NAJ589881:NAK589886 MQN589881:MQO589886 MGR589881:MGS589886 LWV589881:LWW589886 LMZ589881:LNA589886 LDD589881:LDE589886 KTH589881:KTI589886 KJL589881:KJM589886 JZP589881:JZQ589886 JPT589881:JPU589886 JFX589881:JFY589886 IWB589881:IWC589886 IMF589881:IMG589886 ICJ589881:ICK589886 HSN589881:HSO589886 HIR589881:HIS589886 GYV589881:GYW589886 GOZ589881:GPA589886 GFD589881:GFE589886 FVH589881:FVI589886 FLL589881:FLM589886 FBP589881:FBQ589886 ERT589881:ERU589886 EHX589881:EHY589886 DYB589881:DYC589886 DOF589881:DOG589886 DEJ589881:DEK589886 CUN589881:CUO589886 CKR589881:CKS589886 CAV589881:CAW589886 BQZ589881:BRA589886 BHD589881:BHE589886 AXH589881:AXI589886 ANL589881:ANM589886 ADP589881:ADQ589886 TT589881:TU589886 JX589881:JY589886 AB589881:AC589886 WWJ524345:WWK524350 WMN524345:WMO524350 WCR524345:WCS524350 VSV524345:VSW524350 VIZ524345:VJA524350 UZD524345:UZE524350 UPH524345:UPI524350 UFL524345:UFM524350 TVP524345:TVQ524350 TLT524345:TLU524350 TBX524345:TBY524350 SSB524345:SSC524350 SIF524345:SIG524350 RYJ524345:RYK524350 RON524345:ROO524350 RER524345:RES524350 QUV524345:QUW524350 QKZ524345:QLA524350 QBD524345:QBE524350 PRH524345:PRI524350 PHL524345:PHM524350 OXP524345:OXQ524350 ONT524345:ONU524350 ODX524345:ODY524350 NUB524345:NUC524350 NKF524345:NKG524350 NAJ524345:NAK524350 MQN524345:MQO524350 MGR524345:MGS524350 LWV524345:LWW524350 LMZ524345:LNA524350 LDD524345:LDE524350 KTH524345:KTI524350 KJL524345:KJM524350 JZP524345:JZQ524350 JPT524345:JPU524350 JFX524345:JFY524350 IWB524345:IWC524350 IMF524345:IMG524350 ICJ524345:ICK524350 HSN524345:HSO524350 HIR524345:HIS524350 GYV524345:GYW524350 GOZ524345:GPA524350 GFD524345:GFE524350 FVH524345:FVI524350 FLL524345:FLM524350 FBP524345:FBQ524350 ERT524345:ERU524350 EHX524345:EHY524350 DYB524345:DYC524350 DOF524345:DOG524350 DEJ524345:DEK524350 CUN524345:CUO524350 CKR524345:CKS524350 CAV524345:CAW524350 BQZ524345:BRA524350 BHD524345:BHE524350 AXH524345:AXI524350 ANL524345:ANM524350 ADP524345:ADQ524350 TT524345:TU524350 JX524345:JY524350 AB524345:AC524350 WWJ458809:WWK458814 WMN458809:WMO458814 WCR458809:WCS458814 VSV458809:VSW458814 VIZ458809:VJA458814 UZD458809:UZE458814 UPH458809:UPI458814 UFL458809:UFM458814 TVP458809:TVQ458814 TLT458809:TLU458814 TBX458809:TBY458814 SSB458809:SSC458814 SIF458809:SIG458814 RYJ458809:RYK458814 RON458809:ROO458814 RER458809:RES458814 QUV458809:QUW458814 QKZ458809:QLA458814 QBD458809:QBE458814 PRH458809:PRI458814 PHL458809:PHM458814 OXP458809:OXQ458814 ONT458809:ONU458814 ODX458809:ODY458814 NUB458809:NUC458814 NKF458809:NKG458814 NAJ458809:NAK458814 MQN458809:MQO458814 MGR458809:MGS458814 LWV458809:LWW458814 LMZ458809:LNA458814 LDD458809:LDE458814 KTH458809:KTI458814 KJL458809:KJM458814 JZP458809:JZQ458814 JPT458809:JPU458814 JFX458809:JFY458814 IWB458809:IWC458814 IMF458809:IMG458814 ICJ458809:ICK458814 HSN458809:HSO458814 HIR458809:HIS458814 GYV458809:GYW458814 GOZ458809:GPA458814 GFD458809:GFE458814 FVH458809:FVI458814 FLL458809:FLM458814 FBP458809:FBQ458814 ERT458809:ERU458814 EHX458809:EHY458814 DYB458809:DYC458814 DOF458809:DOG458814 DEJ458809:DEK458814 CUN458809:CUO458814 CKR458809:CKS458814 CAV458809:CAW458814 BQZ458809:BRA458814 BHD458809:BHE458814 AXH458809:AXI458814 ANL458809:ANM458814 ADP458809:ADQ458814 TT458809:TU458814 JX458809:JY458814 AB458809:AC458814 WWJ393273:WWK393278 WMN393273:WMO393278 WCR393273:WCS393278 VSV393273:VSW393278 VIZ393273:VJA393278 UZD393273:UZE393278 UPH393273:UPI393278 UFL393273:UFM393278 TVP393273:TVQ393278 TLT393273:TLU393278 TBX393273:TBY393278 SSB393273:SSC393278 SIF393273:SIG393278 RYJ393273:RYK393278 RON393273:ROO393278 RER393273:RES393278 QUV393273:QUW393278 QKZ393273:QLA393278 QBD393273:QBE393278 PRH393273:PRI393278 PHL393273:PHM393278 OXP393273:OXQ393278 ONT393273:ONU393278 ODX393273:ODY393278 NUB393273:NUC393278 NKF393273:NKG393278 NAJ393273:NAK393278 MQN393273:MQO393278 MGR393273:MGS393278 LWV393273:LWW393278 LMZ393273:LNA393278 LDD393273:LDE393278 KTH393273:KTI393278 KJL393273:KJM393278 JZP393273:JZQ393278 JPT393273:JPU393278 JFX393273:JFY393278 IWB393273:IWC393278 IMF393273:IMG393278 ICJ393273:ICK393278 HSN393273:HSO393278 HIR393273:HIS393278 GYV393273:GYW393278 GOZ393273:GPA393278 GFD393273:GFE393278 FVH393273:FVI393278 FLL393273:FLM393278 FBP393273:FBQ393278 ERT393273:ERU393278 EHX393273:EHY393278 DYB393273:DYC393278 DOF393273:DOG393278 DEJ393273:DEK393278 CUN393273:CUO393278 CKR393273:CKS393278 CAV393273:CAW393278 BQZ393273:BRA393278 BHD393273:BHE393278 AXH393273:AXI393278 ANL393273:ANM393278 ADP393273:ADQ393278 TT393273:TU393278 JX393273:JY393278 AB393273:AC393278 WWJ327737:WWK327742 WMN327737:WMO327742 WCR327737:WCS327742 VSV327737:VSW327742 VIZ327737:VJA327742 UZD327737:UZE327742 UPH327737:UPI327742 UFL327737:UFM327742 TVP327737:TVQ327742 TLT327737:TLU327742 TBX327737:TBY327742 SSB327737:SSC327742 SIF327737:SIG327742 RYJ327737:RYK327742 RON327737:ROO327742 RER327737:RES327742 QUV327737:QUW327742 QKZ327737:QLA327742 QBD327737:QBE327742 PRH327737:PRI327742 PHL327737:PHM327742 OXP327737:OXQ327742 ONT327737:ONU327742 ODX327737:ODY327742 NUB327737:NUC327742 NKF327737:NKG327742 NAJ327737:NAK327742 MQN327737:MQO327742 MGR327737:MGS327742 LWV327737:LWW327742 LMZ327737:LNA327742 LDD327737:LDE327742 KTH327737:KTI327742 KJL327737:KJM327742 JZP327737:JZQ327742 JPT327737:JPU327742 JFX327737:JFY327742 IWB327737:IWC327742 IMF327737:IMG327742 ICJ327737:ICK327742 HSN327737:HSO327742 HIR327737:HIS327742 GYV327737:GYW327742 GOZ327737:GPA327742 GFD327737:GFE327742 FVH327737:FVI327742 FLL327737:FLM327742 FBP327737:FBQ327742 ERT327737:ERU327742 EHX327737:EHY327742 DYB327737:DYC327742 DOF327737:DOG327742 DEJ327737:DEK327742 CUN327737:CUO327742 CKR327737:CKS327742 CAV327737:CAW327742 BQZ327737:BRA327742 BHD327737:BHE327742 AXH327737:AXI327742 ANL327737:ANM327742 ADP327737:ADQ327742 TT327737:TU327742 JX327737:JY327742 AB327737:AC327742 WWJ262201:WWK262206 WMN262201:WMO262206 WCR262201:WCS262206 VSV262201:VSW262206 VIZ262201:VJA262206 UZD262201:UZE262206 UPH262201:UPI262206 UFL262201:UFM262206 TVP262201:TVQ262206 TLT262201:TLU262206 TBX262201:TBY262206 SSB262201:SSC262206 SIF262201:SIG262206 RYJ262201:RYK262206 RON262201:ROO262206 RER262201:RES262206 QUV262201:QUW262206 QKZ262201:QLA262206 QBD262201:QBE262206 PRH262201:PRI262206 PHL262201:PHM262206 OXP262201:OXQ262206 ONT262201:ONU262206 ODX262201:ODY262206 NUB262201:NUC262206 NKF262201:NKG262206 NAJ262201:NAK262206 MQN262201:MQO262206 MGR262201:MGS262206 LWV262201:LWW262206 LMZ262201:LNA262206 LDD262201:LDE262206 KTH262201:KTI262206 KJL262201:KJM262206 JZP262201:JZQ262206 JPT262201:JPU262206 JFX262201:JFY262206 IWB262201:IWC262206 IMF262201:IMG262206 ICJ262201:ICK262206 HSN262201:HSO262206 HIR262201:HIS262206 GYV262201:GYW262206 GOZ262201:GPA262206 GFD262201:GFE262206 FVH262201:FVI262206 FLL262201:FLM262206 FBP262201:FBQ262206 ERT262201:ERU262206 EHX262201:EHY262206 DYB262201:DYC262206 DOF262201:DOG262206 DEJ262201:DEK262206 CUN262201:CUO262206 CKR262201:CKS262206 CAV262201:CAW262206 BQZ262201:BRA262206 BHD262201:BHE262206 AXH262201:AXI262206 ANL262201:ANM262206 ADP262201:ADQ262206 TT262201:TU262206 JX262201:JY262206 AB262201:AC262206 WWJ196665:WWK196670 WMN196665:WMO196670 WCR196665:WCS196670 VSV196665:VSW196670 VIZ196665:VJA196670 UZD196665:UZE196670 UPH196665:UPI196670 UFL196665:UFM196670 TVP196665:TVQ196670 TLT196665:TLU196670 TBX196665:TBY196670 SSB196665:SSC196670 SIF196665:SIG196670 RYJ196665:RYK196670 RON196665:ROO196670 RER196665:RES196670 QUV196665:QUW196670 QKZ196665:QLA196670 QBD196665:QBE196670 PRH196665:PRI196670 PHL196665:PHM196670 OXP196665:OXQ196670 ONT196665:ONU196670 ODX196665:ODY196670 NUB196665:NUC196670 NKF196665:NKG196670 NAJ196665:NAK196670 MQN196665:MQO196670 MGR196665:MGS196670 LWV196665:LWW196670 LMZ196665:LNA196670 LDD196665:LDE196670 KTH196665:KTI196670 KJL196665:KJM196670 JZP196665:JZQ196670 JPT196665:JPU196670 JFX196665:JFY196670 IWB196665:IWC196670 IMF196665:IMG196670 ICJ196665:ICK196670 HSN196665:HSO196670 HIR196665:HIS196670 GYV196665:GYW196670 GOZ196665:GPA196670 GFD196665:GFE196670 FVH196665:FVI196670 FLL196665:FLM196670 FBP196665:FBQ196670 ERT196665:ERU196670 EHX196665:EHY196670 DYB196665:DYC196670 DOF196665:DOG196670 DEJ196665:DEK196670 CUN196665:CUO196670 CKR196665:CKS196670 CAV196665:CAW196670 BQZ196665:BRA196670 BHD196665:BHE196670 AXH196665:AXI196670 ANL196665:ANM196670 ADP196665:ADQ196670 TT196665:TU196670 JX196665:JY196670 AB196665:AC196670 WWJ131129:WWK131134 WMN131129:WMO131134 WCR131129:WCS131134 VSV131129:VSW131134 VIZ131129:VJA131134 UZD131129:UZE131134 UPH131129:UPI131134 UFL131129:UFM131134 TVP131129:TVQ131134 TLT131129:TLU131134 TBX131129:TBY131134 SSB131129:SSC131134 SIF131129:SIG131134 RYJ131129:RYK131134 RON131129:ROO131134 RER131129:RES131134 QUV131129:QUW131134 QKZ131129:QLA131134 QBD131129:QBE131134 PRH131129:PRI131134 PHL131129:PHM131134 OXP131129:OXQ131134 ONT131129:ONU131134 ODX131129:ODY131134 NUB131129:NUC131134 NKF131129:NKG131134 NAJ131129:NAK131134 MQN131129:MQO131134 MGR131129:MGS131134 LWV131129:LWW131134 LMZ131129:LNA131134 LDD131129:LDE131134 KTH131129:KTI131134 KJL131129:KJM131134 JZP131129:JZQ131134 JPT131129:JPU131134 JFX131129:JFY131134 IWB131129:IWC131134 IMF131129:IMG131134 ICJ131129:ICK131134 HSN131129:HSO131134 HIR131129:HIS131134 GYV131129:GYW131134 GOZ131129:GPA131134 GFD131129:GFE131134 FVH131129:FVI131134 FLL131129:FLM131134 FBP131129:FBQ131134 ERT131129:ERU131134 EHX131129:EHY131134 DYB131129:DYC131134 DOF131129:DOG131134 DEJ131129:DEK131134 CUN131129:CUO131134 CKR131129:CKS131134 CAV131129:CAW131134 BQZ131129:BRA131134 BHD131129:BHE131134 AXH131129:AXI131134 ANL131129:ANM131134 ADP131129:ADQ131134 TT131129:TU131134 JX131129:JY131134 AB131129:AC131134 WWJ65593:WWK65598 WMN65593:WMO65598 WCR65593:WCS65598 VSV65593:VSW65598 VIZ65593:VJA65598 UZD65593:UZE65598 UPH65593:UPI65598 UFL65593:UFM65598 TVP65593:TVQ65598 TLT65593:TLU65598 TBX65593:TBY65598 SSB65593:SSC65598 SIF65593:SIG65598 RYJ65593:RYK65598 RON65593:ROO65598 RER65593:RES65598 QUV65593:QUW65598 QKZ65593:QLA65598 QBD65593:QBE65598 PRH65593:PRI65598 PHL65593:PHM65598 OXP65593:OXQ65598 ONT65593:ONU65598 ODX65593:ODY65598 NUB65593:NUC65598 NKF65593:NKG65598 NAJ65593:NAK65598 MQN65593:MQO65598 MGR65593:MGS65598 LWV65593:LWW65598 LMZ65593:LNA65598 LDD65593:LDE65598 KTH65593:KTI65598 KJL65593:KJM65598 JZP65593:JZQ65598 JPT65593:JPU65598 JFX65593:JFY65598 IWB65593:IWC65598 IMF65593:IMG65598 ICJ65593:ICK65598 HSN65593:HSO65598 HIR65593:HIS65598 GYV65593:GYW65598 GOZ65593:GPA65598 GFD65593:GFE65598 FVH65593:FVI65598 FLL65593:FLM65598 FBP65593:FBQ65598 ERT65593:ERU65598 EHX65593:EHY65598 DYB65593:DYC65598 DOF65593:DOG65598 DEJ65593:DEK65598 CUN65593:CUO65598 CKR65593:CKS65598 CAV65593:CAW65598 BQZ65593:BRA65598 BHD65593:BHE65598 AXH65593:AXI65598 ANL65593:ANM65598 ADP65593:ADQ65598 TT65593:TU65598 X33 X31">
      <formula1>$A$111:$A$112</formula1>
    </dataValidation>
    <dataValidation type="list" allowBlank="1" showInputMessage="1" showErrorMessage="1" sqref="T65594:W65594 JQ32:JT32 TM32:TP32 ADI32:ADL32 ANE32:ANH32 AXA32:AXD32 BGW32:BGZ32 BQS32:BQV32 CAO32:CAR32 CKK32:CKN32 CUG32:CUJ32 DEC32:DEF32 DNY32:DOB32 DXU32:DXX32 EHQ32:EHT32 ERM32:ERP32 FBI32:FBL32 FLE32:FLH32 FVA32:FVD32 GEW32:GEZ32 GOS32:GOV32 GYO32:GYR32 HIK32:HIN32 HSG32:HSJ32 ICC32:ICF32 ILY32:IMB32 IVU32:IVX32 JFQ32:JFT32 JPM32:JPP32 JZI32:JZL32 KJE32:KJH32 KTA32:KTD32 LCW32:LCZ32 LMS32:LMV32 LWO32:LWR32 MGK32:MGN32 MQG32:MQJ32 NAC32:NAF32 NJY32:NKB32 NTU32:NTX32 ODQ32:ODT32 ONM32:ONP32 OXI32:OXL32 PHE32:PHH32 PRA32:PRD32 QAW32:QAZ32 QKS32:QKV32 QUO32:QUR32 REK32:REN32 ROG32:ROJ32 RYC32:RYF32 SHY32:SIB32 SRU32:SRX32 TBQ32:TBT32 TLM32:TLP32 TVI32:TVL32 UFE32:UFH32 UPA32:UPD32 UYW32:UYZ32 VIS32:VIV32 VSO32:VSR32 WCK32:WCN32 WMG32:WMJ32 WWC32:WWF32 JQ65594:JT65594 TM65594:TP65594 ADI65594:ADL65594 ANE65594:ANH65594 AXA65594:AXD65594 BGW65594:BGZ65594 BQS65594:BQV65594 CAO65594:CAR65594 CKK65594:CKN65594 CUG65594:CUJ65594 DEC65594:DEF65594 DNY65594:DOB65594 DXU65594:DXX65594 EHQ65594:EHT65594 ERM65594:ERP65594 FBI65594:FBL65594 FLE65594:FLH65594 FVA65594:FVD65594 GEW65594:GEZ65594 GOS65594:GOV65594 GYO65594:GYR65594 HIK65594:HIN65594 HSG65594:HSJ65594 ICC65594:ICF65594 ILY65594:IMB65594 IVU65594:IVX65594 JFQ65594:JFT65594 JPM65594:JPP65594 JZI65594:JZL65594 KJE65594:KJH65594 KTA65594:KTD65594 LCW65594:LCZ65594 LMS65594:LMV65594 LWO65594:LWR65594 MGK65594:MGN65594 MQG65594:MQJ65594 NAC65594:NAF65594 NJY65594:NKB65594 NTU65594:NTX65594 ODQ65594:ODT65594 ONM65594:ONP65594 OXI65594:OXL65594 PHE65594:PHH65594 PRA65594:PRD65594 QAW65594:QAZ65594 QKS65594:QKV65594 QUO65594:QUR65594 REK65594:REN65594 ROG65594:ROJ65594 RYC65594:RYF65594 SHY65594:SIB65594 SRU65594:SRX65594 TBQ65594:TBT65594 TLM65594:TLP65594 TVI65594:TVL65594 UFE65594:UFH65594 UPA65594:UPD65594 UYW65594:UYZ65594 VIS65594:VIV65594 VSO65594:VSR65594 WCK65594:WCN65594 WMG65594:WMJ65594 WWC65594:WWF65594 T131130:W131130 JQ131130:JT131130 TM131130:TP131130 ADI131130:ADL131130 ANE131130:ANH131130 AXA131130:AXD131130 BGW131130:BGZ131130 BQS131130:BQV131130 CAO131130:CAR131130 CKK131130:CKN131130 CUG131130:CUJ131130 DEC131130:DEF131130 DNY131130:DOB131130 DXU131130:DXX131130 EHQ131130:EHT131130 ERM131130:ERP131130 FBI131130:FBL131130 FLE131130:FLH131130 FVA131130:FVD131130 GEW131130:GEZ131130 GOS131130:GOV131130 GYO131130:GYR131130 HIK131130:HIN131130 HSG131130:HSJ131130 ICC131130:ICF131130 ILY131130:IMB131130 IVU131130:IVX131130 JFQ131130:JFT131130 JPM131130:JPP131130 JZI131130:JZL131130 KJE131130:KJH131130 KTA131130:KTD131130 LCW131130:LCZ131130 LMS131130:LMV131130 LWO131130:LWR131130 MGK131130:MGN131130 MQG131130:MQJ131130 NAC131130:NAF131130 NJY131130:NKB131130 NTU131130:NTX131130 ODQ131130:ODT131130 ONM131130:ONP131130 OXI131130:OXL131130 PHE131130:PHH131130 PRA131130:PRD131130 QAW131130:QAZ131130 QKS131130:QKV131130 QUO131130:QUR131130 REK131130:REN131130 ROG131130:ROJ131130 RYC131130:RYF131130 SHY131130:SIB131130 SRU131130:SRX131130 TBQ131130:TBT131130 TLM131130:TLP131130 TVI131130:TVL131130 UFE131130:UFH131130 UPA131130:UPD131130 UYW131130:UYZ131130 VIS131130:VIV131130 VSO131130:VSR131130 WCK131130:WCN131130 WMG131130:WMJ131130 WWC131130:WWF131130 T196666:W196666 JQ196666:JT196666 TM196666:TP196666 ADI196666:ADL196666 ANE196666:ANH196666 AXA196666:AXD196666 BGW196666:BGZ196666 BQS196666:BQV196666 CAO196666:CAR196666 CKK196666:CKN196666 CUG196666:CUJ196666 DEC196666:DEF196666 DNY196666:DOB196666 DXU196666:DXX196666 EHQ196666:EHT196666 ERM196666:ERP196666 FBI196666:FBL196666 FLE196666:FLH196666 FVA196666:FVD196666 GEW196666:GEZ196666 GOS196666:GOV196666 GYO196666:GYR196666 HIK196666:HIN196666 HSG196666:HSJ196666 ICC196666:ICF196666 ILY196666:IMB196666 IVU196666:IVX196666 JFQ196666:JFT196666 JPM196666:JPP196666 JZI196666:JZL196666 KJE196666:KJH196666 KTA196666:KTD196666 LCW196666:LCZ196666 LMS196666:LMV196666 LWO196666:LWR196666 MGK196666:MGN196666 MQG196666:MQJ196666 NAC196666:NAF196666 NJY196666:NKB196666 NTU196666:NTX196666 ODQ196666:ODT196666 ONM196666:ONP196666 OXI196666:OXL196666 PHE196666:PHH196666 PRA196666:PRD196666 QAW196666:QAZ196666 QKS196666:QKV196666 QUO196666:QUR196666 REK196666:REN196666 ROG196666:ROJ196666 RYC196666:RYF196666 SHY196666:SIB196666 SRU196666:SRX196666 TBQ196666:TBT196666 TLM196666:TLP196666 TVI196666:TVL196666 UFE196666:UFH196666 UPA196666:UPD196666 UYW196666:UYZ196666 VIS196666:VIV196666 VSO196666:VSR196666 WCK196666:WCN196666 WMG196666:WMJ196666 WWC196666:WWF196666 T262202:W262202 JQ262202:JT262202 TM262202:TP262202 ADI262202:ADL262202 ANE262202:ANH262202 AXA262202:AXD262202 BGW262202:BGZ262202 BQS262202:BQV262202 CAO262202:CAR262202 CKK262202:CKN262202 CUG262202:CUJ262202 DEC262202:DEF262202 DNY262202:DOB262202 DXU262202:DXX262202 EHQ262202:EHT262202 ERM262202:ERP262202 FBI262202:FBL262202 FLE262202:FLH262202 FVA262202:FVD262202 GEW262202:GEZ262202 GOS262202:GOV262202 GYO262202:GYR262202 HIK262202:HIN262202 HSG262202:HSJ262202 ICC262202:ICF262202 ILY262202:IMB262202 IVU262202:IVX262202 JFQ262202:JFT262202 JPM262202:JPP262202 JZI262202:JZL262202 KJE262202:KJH262202 KTA262202:KTD262202 LCW262202:LCZ262202 LMS262202:LMV262202 LWO262202:LWR262202 MGK262202:MGN262202 MQG262202:MQJ262202 NAC262202:NAF262202 NJY262202:NKB262202 NTU262202:NTX262202 ODQ262202:ODT262202 ONM262202:ONP262202 OXI262202:OXL262202 PHE262202:PHH262202 PRA262202:PRD262202 QAW262202:QAZ262202 QKS262202:QKV262202 QUO262202:QUR262202 REK262202:REN262202 ROG262202:ROJ262202 RYC262202:RYF262202 SHY262202:SIB262202 SRU262202:SRX262202 TBQ262202:TBT262202 TLM262202:TLP262202 TVI262202:TVL262202 UFE262202:UFH262202 UPA262202:UPD262202 UYW262202:UYZ262202 VIS262202:VIV262202 VSO262202:VSR262202 WCK262202:WCN262202 WMG262202:WMJ262202 WWC262202:WWF262202 T327738:W327738 JQ327738:JT327738 TM327738:TP327738 ADI327738:ADL327738 ANE327738:ANH327738 AXA327738:AXD327738 BGW327738:BGZ327738 BQS327738:BQV327738 CAO327738:CAR327738 CKK327738:CKN327738 CUG327738:CUJ327738 DEC327738:DEF327738 DNY327738:DOB327738 DXU327738:DXX327738 EHQ327738:EHT327738 ERM327738:ERP327738 FBI327738:FBL327738 FLE327738:FLH327738 FVA327738:FVD327738 GEW327738:GEZ327738 GOS327738:GOV327738 GYO327738:GYR327738 HIK327738:HIN327738 HSG327738:HSJ327738 ICC327738:ICF327738 ILY327738:IMB327738 IVU327738:IVX327738 JFQ327738:JFT327738 JPM327738:JPP327738 JZI327738:JZL327738 KJE327738:KJH327738 KTA327738:KTD327738 LCW327738:LCZ327738 LMS327738:LMV327738 LWO327738:LWR327738 MGK327738:MGN327738 MQG327738:MQJ327738 NAC327738:NAF327738 NJY327738:NKB327738 NTU327738:NTX327738 ODQ327738:ODT327738 ONM327738:ONP327738 OXI327738:OXL327738 PHE327738:PHH327738 PRA327738:PRD327738 QAW327738:QAZ327738 QKS327738:QKV327738 QUO327738:QUR327738 REK327738:REN327738 ROG327738:ROJ327738 RYC327738:RYF327738 SHY327738:SIB327738 SRU327738:SRX327738 TBQ327738:TBT327738 TLM327738:TLP327738 TVI327738:TVL327738 UFE327738:UFH327738 UPA327738:UPD327738 UYW327738:UYZ327738 VIS327738:VIV327738 VSO327738:VSR327738 WCK327738:WCN327738 WMG327738:WMJ327738 WWC327738:WWF327738 T393274:W393274 JQ393274:JT393274 TM393274:TP393274 ADI393274:ADL393274 ANE393274:ANH393274 AXA393274:AXD393274 BGW393274:BGZ393274 BQS393274:BQV393274 CAO393274:CAR393274 CKK393274:CKN393274 CUG393274:CUJ393274 DEC393274:DEF393274 DNY393274:DOB393274 DXU393274:DXX393274 EHQ393274:EHT393274 ERM393274:ERP393274 FBI393274:FBL393274 FLE393274:FLH393274 FVA393274:FVD393274 GEW393274:GEZ393274 GOS393274:GOV393274 GYO393274:GYR393274 HIK393274:HIN393274 HSG393274:HSJ393274 ICC393274:ICF393274 ILY393274:IMB393274 IVU393274:IVX393274 JFQ393274:JFT393274 JPM393274:JPP393274 JZI393274:JZL393274 KJE393274:KJH393274 KTA393274:KTD393274 LCW393274:LCZ393274 LMS393274:LMV393274 LWO393274:LWR393274 MGK393274:MGN393274 MQG393274:MQJ393274 NAC393274:NAF393274 NJY393274:NKB393274 NTU393274:NTX393274 ODQ393274:ODT393274 ONM393274:ONP393274 OXI393274:OXL393274 PHE393274:PHH393274 PRA393274:PRD393274 QAW393274:QAZ393274 QKS393274:QKV393274 QUO393274:QUR393274 REK393274:REN393274 ROG393274:ROJ393274 RYC393274:RYF393274 SHY393274:SIB393274 SRU393274:SRX393274 TBQ393274:TBT393274 TLM393274:TLP393274 TVI393274:TVL393274 UFE393274:UFH393274 UPA393274:UPD393274 UYW393274:UYZ393274 VIS393274:VIV393274 VSO393274:VSR393274 WCK393274:WCN393274 WMG393274:WMJ393274 WWC393274:WWF393274 T458810:W458810 JQ458810:JT458810 TM458810:TP458810 ADI458810:ADL458810 ANE458810:ANH458810 AXA458810:AXD458810 BGW458810:BGZ458810 BQS458810:BQV458810 CAO458810:CAR458810 CKK458810:CKN458810 CUG458810:CUJ458810 DEC458810:DEF458810 DNY458810:DOB458810 DXU458810:DXX458810 EHQ458810:EHT458810 ERM458810:ERP458810 FBI458810:FBL458810 FLE458810:FLH458810 FVA458810:FVD458810 GEW458810:GEZ458810 GOS458810:GOV458810 GYO458810:GYR458810 HIK458810:HIN458810 HSG458810:HSJ458810 ICC458810:ICF458810 ILY458810:IMB458810 IVU458810:IVX458810 JFQ458810:JFT458810 JPM458810:JPP458810 JZI458810:JZL458810 KJE458810:KJH458810 KTA458810:KTD458810 LCW458810:LCZ458810 LMS458810:LMV458810 LWO458810:LWR458810 MGK458810:MGN458810 MQG458810:MQJ458810 NAC458810:NAF458810 NJY458810:NKB458810 NTU458810:NTX458810 ODQ458810:ODT458810 ONM458810:ONP458810 OXI458810:OXL458810 PHE458810:PHH458810 PRA458810:PRD458810 QAW458810:QAZ458810 QKS458810:QKV458810 QUO458810:QUR458810 REK458810:REN458810 ROG458810:ROJ458810 RYC458810:RYF458810 SHY458810:SIB458810 SRU458810:SRX458810 TBQ458810:TBT458810 TLM458810:TLP458810 TVI458810:TVL458810 UFE458810:UFH458810 UPA458810:UPD458810 UYW458810:UYZ458810 VIS458810:VIV458810 VSO458810:VSR458810 WCK458810:WCN458810 WMG458810:WMJ458810 WWC458810:WWF458810 T524346:W524346 JQ524346:JT524346 TM524346:TP524346 ADI524346:ADL524346 ANE524346:ANH524346 AXA524346:AXD524346 BGW524346:BGZ524346 BQS524346:BQV524346 CAO524346:CAR524346 CKK524346:CKN524346 CUG524346:CUJ524346 DEC524346:DEF524346 DNY524346:DOB524346 DXU524346:DXX524346 EHQ524346:EHT524346 ERM524346:ERP524346 FBI524346:FBL524346 FLE524346:FLH524346 FVA524346:FVD524346 GEW524346:GEZ524346 GOS524346:GOV524346 GYO524346:GYR524346 HIK524346:HIN524346 HSG524346:HSJ524346 ICC524346:ICF524346 ILY524346:IMB524346 IVU524346:IVX524346 JFQ524346:JFT524346 JPM524346:JPP524346 JZI524346:JZL524346 KJE524346:KJH524346 KTA524346:KTD524346 LCW524346:LCZ524346 LMS524346:LMV524346 LWO524346:LWR524346 MGK524346:MGN524346 MQG524346:MQJ524346 NAC524346:NAF524346 NJY524346:NKB524346 NTU524346:NTX524346 ODQ524346:ODT524346 ONM524346:ONP524346 OXI524346:OXL524346 PHE524346:PHH524346 PRA524346:PRD524346 QAW524346:QAZ524346 QKS524346:QKV524346 QUO524346:QUR524346 REK524346:REN524346 ROG524346:ROJ524346 RYC524346:RYF524346 SHY524346:SIB524346 SRU524346:SRX524346 TBQ524346:TBT524346 TLM524346:TLP524346 TVI524346:TVL524346 UFE524346:UFH524346 UPA524346:UPD524346 UYW524346:UYZ524346 VIS524346:VIV524346 VSO524346:VSR524346 WCK524346:WCN524346 WMG524346:WMJ524346 WWC524346:WWF524346 T589882:W589882 JQ589882:JT589882 TM589882:TP589882 ADI589882:ADL589882 ANE589882:ANH589882 AXA589882:AXD589882 BGW589882:BGZ589882 BQS589882:BQV589882 CAO589882:CAR589882 CKK589882:CKN589882 CUG589882:CUJ589882 DEC589882:DEF589882 DNY589882:DOB589882 DXU589882:DXX589882 EHQ589882:EHT589882 ERM589882:ERP589882 FBI589882:FBL589882 FLE589882:FLH589882 FVA589882:FVD589882 GEW589882:GEZ589882 GOS589882:GOV589882 GYO589882:GYR589882 HIK589882:HIN589882 HSG589882:HSJ589882 ICC589882:ICF589882 ILY589882:IMB589882 IVU589882:IVX589882 JFQ589882:JFT589882 JPM589882:JPP589882 JZI589882:JZL589882 KJE589882:KJH589882 KTA589882:KTD589882 LCW589882:LCZ589882 LMS589882:LMV589882 LWO589882:LWR589882 MGK589882:MGN589882 MQG589882:MQJ589882 NAC589882:NAF589882 NJY589882:NKB589882 NTU589882:NTX589882 ODQ589882:ODT589882 ONM589882:ONP589882 OXI589882:OXL589882 PHE589882:PHH589882 PRA589882:PRD589882 QAW589882:QAZ589882 QKS589882:QKV589882 QUO589882:QUR589882 REK589882:REN589882 ROG589882:ROJ589882 RYC589882:RYF589882 SHY589882:SIB589882 SRU589882:SRX589882 TBQ589882:TBT589882 TLM589882:TLP589882 TVI589882:TVL589882 UFE589882:UFH589882 UPA589882:UPD589882 UYW589882:UYZ589882 VIS589882:VIV589882 VSO589882:VSR589882 WCK589882:WCN589882 WMG589882:WMJ589882 WWC589882:WWF589882 T655418:W655418 JQ655418:JT655418 TM655418:TP655418 ADI655418:ADL655418 ANE655418:ANH655418 AXA655418:AXD655418 BGW655418:BGZ655418 BQS655418:BQV655418 CAO655418:CAR655418 CKK655418:CKN655418 CUG655418:CUJ655418 DEC655418:DEF655418 DNY655418:DOB655418 DXU655418:DXX655418 EHQ655418:EHT655418 ERM655418:ERP655418 FBI655418:FBL655418 FLE655418:FLH655418 FVA655418:FVD655418 GEW655418:GEZ655418 GOS655418:GOV655418 GYO655418:GYR655418 HIK655418:HIN655418 HSG655418:HSJ655418 ICC655418:ICF655418 ILY655418:IMB655418 IVU655418:IVX655418 JFQ655418:JFT655418 JPM655418:JPP655418 JZI655418:JZL655418 KJE655418:KJH655418 KTA655418:KTD655418 LCW655418:LCZ655418 LMS655418:LMV655418 LWO655418:LWR655418 MGK655418:MGN655418 MQG655418:MQJ655418 NAC655418:NAF655418 NJY655418:NKB655418 NTU655418:NTX655418 ODQ655418:ODT655418 ONM655418:ONP655418 OXI655418:OXL655418 PHE655418:PHH655418 PRA655418:PRD655418 QAW655418:QAZ655418 QKS655418:QKV655418 QUO655418:QUR655418 REK655418:REN655418 ROG655418:ROJ655418 RYC655418:RYF655418 SHY655418:SIB655418 SRU655418:SRX655418 TBQ655418:TBT655418 TLM655418:TLP655418 TVI655418:TVL655418 UFE655418:UFH655418 UPA655418:UPD655418 UYW655418:UYZ655418 VIS655418:VIV655418 VSO655418:VSR655418 WCK655418:WCN655418 WMG655418:WMJ655418 WWC655418:WWF655418 T720954:W720954 JQ720954:JT720954 TM720954:TP720954 ADI720954:ADL720954 ANE720954:ANH720954 AXA720954:AXD720954 BGW720954:BGZ720954 BQS720954:BQV720954 CAO720954:CAR720954 CKK720954:CKN720954 CUG720954:CUJ720954 DEC720954:DEF720954 DNY720954:DOB720954 DXU720954:DXX720954 EHQ720954:EHT720954 ERM720954:ERP720954 FBI720954:FBL720954 FLE720954:FLH720954 FVA720954:FVD720954 GEW720954:GEZ720954 GOS720954:GOV720954 GYO720954:GYR720954 HIK720954:HIN720954 HSG720954:HSJ720954 ICC720954:ICF720954 ILY720954:IMB720954 IVU720954:IVX720954 JFQ720954:JFT720954 JPM720954:JPP720954 JZI720954:JZL720954 KJE720954:KJH720954 KTA720954:KTD720954 LCW720954:LCZ720954 LMS720954:LMV720954 LWO720954:LWR720954 MGK720954:MGN720954 MQG720954:MQJ720954 NAC720954:NAF720954 NJY720954:NKB720954 NTU720954:NTX720954 ODQ720954:ODT720954 ONM720954:ONP720954 OXI720954:OXL720954 PHE720954:PHH720954 PRA720954:PRD720954 QAW720954:QAZ720954 QKS720954:QKV720954 QUO720954:QUR720954 REK720954:REN720954 ROG720954:ROJ720954 RYC720954:RYF720954 SHY720954:SIB720954 SRU720954:SRX720954 TBQ720954:TBT720954 TLM720954:TLP720954 TVI720954:TVL720954 UFE720954:UFH720954 UPA720954:UPD720954 UYW720954:UYZ720954 VIS720954:VIV720954 VSO720954:VSR720954 WCK720954:WCN720954 WMG720954:WMJ720954 WWC720954:WWF720954 T786490:W786490 JQ786490:JT786490 TM786490:TP786490 ADI786490:ADL786490 ANE786490:ANH786490 AXA786490:AXD786490 BGW786490:BGZ786490 BQS786490:BQV786490 CAO786490:CAR786490 CKK786490:CKN786490 CUG786490:CUJ786490 DEC786490:DEF786490 DNY786490:DOB786490 DXU786490:DXX786490 EHQ786490:EHT786490 ERM786490:ERP786490 FBI786490:FBL786490 FLE786490:FLH786490 FVA786490:FVD786490 GEW786490:GEZ786490 GOS786490:GOV786490 GYO786490:GYR786490 HIK786490:HIN786490 HSG786490:HSJ786490 ICC786490:ICF786490 ILY786490:IMB786490 IVU786490:IVX786490 JFQ786490:JFT786490 JPM786490:JPP786490 JZI786490:JZL786490 KJE786490:KJH786490 KTA786490:KTD786490 LCW786490:LCZ786490 LMS786490:LMV786490 LWO786490:LWR786490 MGK786490:MGN786490 MQG786490:MQJ786490 NAC786490:NAF786490 NJY786490:NKB786490 NTU786490:NTX786490 ODQ786490:ODT786490 ONM786490:ONP786490 OXI786490:OXL786490 PHE786490:PHH786490 PRA786490:PRD786490 QAW786490:QAZ786490 QKS786490:QKV786490 QUO786490:QUR786490 REK786490:REN786490 ROG786490:ROJ786490 RYC786490:RYF786490 SHY786490:SIB786490 SRU786490:SRX786490 TBQ786490:TBT786490 TLM786490:TLP786490 TVI786490:TVL786490 UFE786490:UFH786490 UPA786490:UPD786490 UYW786490:UYZ786490 VIS786490:VIV786490 VSO786490:VSR786490 WCK786490:WCN786490 WMG786490:WMJ786490 WWC786490:WWF786490 T852026:W852026 JQ852026:JT852026 TM852026:TP852026 ADI852026:ADL852026 ANE852026:ANH852026 AXA852026:AXD852026 BGW852026:BGZ852026 BQS852026:BQV852026 CAO852026:CAR852026 CKK852026:CKN852026 CUG852026:CUJ852026 DEC852026:DEF852026 DNY852026:DOB852026 DXU852026:DXX852026 EHQ852026:EHT852026 ERM852026:ERP852026 FBI852026:FBL852026 FLE852026:FLH852026 FVA852026:FVD852026 GEW852026:GEZ852026 GOS852026:GOV852026 GYO852026:GYR852026 HIK852026:HIN852026 HSG852026:HSJ852026 ICC852026:ICF852026 ILY852026:IMB852026 IVU852026:IVX852026 JFQ852026:JFT852026 JPM852026:JPP852026 JZI852026:JZL852026 KJE852026:KJH852026 KTA852026:KTD852026 LCW852026:LCZ852026 LMS852026:LMV852026 LWO852026:LWR852026 MGK852026:MGN852026 MQG852026:MQJ852026 NAC852026:NAF852026 NJY852026:NKB852026 NTU852026:NTX852026 ODQ852026:ODT852026 ONM852026:ONP852026 OXI852026:OXL852026 PHE852026:PHH852026 PRA852026:PRD852026 QAW852026:QAZ852026 QKS852026:QKV852026 QUO852026:QUR852026 REK852026:REN852026 ROG852026:ROJ852026 RYC852026:RYF852026 SHY852026:SIB852026 SRU852026:SRX852026 TBQ852026:TBT852026 TLM852026:TLP852026 TVI852026:TVL852026 UFE852026:UFH852026 UPA852026:UPD852026 UYW852026:UYZ852026 VIS852026:VIV852026 VSO852026:VSR852026 WCK852026:WCN852026 WMG852026:WMJ852026 WWC852026:WWF852026 T917562:W917562 JQ917562:JT917562 TM917562:TP917562 ADI917562:ADL917562 ANE917562:ANH917562 AXA917562:AXD917562 BGW917562:BGZ917562 BQS917562:BQV917562 CAO917562:CAR917562 CKK917562:CKN917562 CUG917562:CUJ917562 DEC917562:DEF917562 DNY917562:DOB917562 DXU917562:DXX917562 EHQ917562:EHT917562 ERM917562:ERP917562 FBI917562:FBL917562 FLE917562:FLH917562 FVA917562:FVD917562 GEW917562:GEZ917562 GOS917562:GOV917562 GYO917562:GYR917562 HIK917562:HIN917562 HSG917562:HSJ917562 ICC917562:ICF917562 ILY917562:IMB917562 IVU917562:IVX917562 JFQ917562:JFT917562 JPM917562:JPP917562 JZI917562:JZL917562 KJE917562:KJH917562 KTA917562:KTD917562 LCW917562:LCZ917562 LMS917562:LMV917562 LWO917562:LWR917562 MGK917562:MGN917562 MQG917562:MQJ917562 NAC917562:NAF917562 NJY917562:NKB917562 NTU917562:NTX917562 ODQ917562:ODT917562 ONM917562:ONP917562 OXI917562:OXL917562 PHE917562:PHH917562 PRA917562:PRD917562 QAW917562:QAZ917562 QKS917562:QKV917562 QUO917562:QUR917562 REK917562:REN917562 ROG917562:ROJ917562 RYC917562:RYF917562 SHY917562:SIB917562 SRU917562:SRX917562 TBQ917562:TBT917562 TLM917562:TLP917562 TVI917562:TVL917562 UFE917562:UFH917562 UPA917562:UPD917562 UYW917562:UYZ917562 VIS917562:VIV917562 VSO917562:VSR917562 WCK917562:WCN917562 WMG917562:WMJ917562 WWC917562:WWF917562 T983098:W983098 JQ983098:JT983098 TM983098:TP983098 ADI983098:ADL983098 ANE983098:ANH983098 AXA983098:AXD983098 BGW983098:BGZ983098 BQS983098:BQV983098 CAO983098:CAR983098 CKK983098:CKN983098 CUG983098:CUJ983098 DEC983098:DEF983098 DNY983098:DOB983098 DXU983098:DXX983098 EHQ983098:EHT983098 ERM983098:ERP983098 FBI983098:FBL983098 FLE983098:FLH983098 FVA983098:FVD983098 GEW983098:GEZ983098 GOS983098:GOV983098 GYO983098:GYR983098 HIK983098:HIN983098 HSG983098:HSJ983098 ICC983098:ICF983098 ILY983098:IMB983098 IVU983098:IVX983098 JFQ983098:JFT983098 JPM983098:JPP983098 JZI983098:JZL983098 KJE983098:KJH983098 KTA983098:KTD983098 LCW983098:LCZ983098 LMS983098:LMV983098 LWO983098:LWR983098 MGK983098:MGN983098 MQG983098:MQJ983098 NAC983098:NAF983098 NJY983098:NKB983098 NTU983098:NTX983098 ODQ983098:ODT983098 ONM983098:ONP983098 OXI983098:OXL983098 PHE983098:PHH983098 PRA983098:PRD983098 QAW983098:QAZ983098 QKS983098:QKV983098 QUO983098:QUR983098 REK983098:REN983098 ROG983098:ROJ983098 RYC983098:RYF983098 SHY983098:SIB983098 SRU983098:SRX983098 TBQ983098:TBT983098 TLM983098:TLP983098 TVI983098:TVL983098 UFE983098:UFH983098 UPA983098:UPD983098 UYW983098:UYZ983098 VIS983098:VIV983098 VSO983098:VSR983098 WCK983098:WCN983098 WMG983098:WMJ983098 WWC983098:WWF983098 T65596:W65596 JQ65596:JT65596 TM65596:TP65596 ADI65596:ADL65596 ANE65596:ANH65596 AXA65596:AXD65596 BGW65596:BGZ65596 BQS65596:BQV65596 CAO65596:CAR65596 CKK65596:CKN65596 CUG65596:CUJ65596 DEC65596:DEF65596 DNY65596:DOB65596 DXU65596:DXX65596 EHQ65596:EHT65596 ERM65596:ERP65596 FBI65596:FBL65596 FLE65596:FLH65596 FVA65596:FVD65596 GEW65596:GEZ65596 GOS65596:GOV65596 GYO65596:GYR65596 HIK65596:HIN65596 HSG65596:HSJ65596 ICC65596:ICF65596 ILY65596:IMB65596 IVU65596:IVX65596 JFQ65596:JFT65596 JPM65596:JPP65596 JZI65596:JZL65596 KJE65596:KJH65596 KTA65596:KTD65596 LCW65596:LCZ65596 LMS65596:LMV65596 LWO65596:LWR65596 MGK65596:MGN65596 MQG65596:MQJ65596 NAC65596:NAF65596 NJY65596:NKB65596 NTU65596:NTX65596 ODQ65596:ODT65596 ONM65596:ONP65596 OXI65596:OXL65596 PHE65596:PHH65596 PRA65596:PRD65596 QAW65596:QAZ65596 QKS65596:QKV65596 QUO65596:QUR65596 REK65596:REN65596 ROG65596:ROJ65596 RYC65596:RYF65596 SHY65596:SIB65596 SRU65596:SRX65596 TBQ65596:TBT65596 TLM65596:TLP65596 TVI65596:TVL65596 UFE65596:UFH65596 UPA65596:UPD65596 UYW65596:UYZ65596 VIS65596:VIV65596 VSO65596:VSR65596 WCK65596:WCN65596 WMG65596:WMJ65596 WWC65596:WWF65596 T131132:W131132 JQ131132:JT131132 TM131132:TP131132 ADI131132:ADL131132 ANE131132:ANH131132 AXA131132:AXD131132 BGW131132:BGZ131132 BQS131132:BQV131132 CAO131132:CAR131132 CKK131132:CKN131132 CUG131132:CUJ131132 DEC131132:DEF131132 DNY131132:DOB131132 DXU131132:DXX131132 EHQ131132:EHT131132 ERM131132:ERP131132 FBI131132:FBL131132 FLE131132:FLH131132 FVA131132:FVD131132 GEW131132:GEZ131132 GOS131132:GOV131132 GYO131132:GYR131132 HIK131132:HIN131132 HSG131132:HSJ131132 ICC131132:ICF131132 ILY131132:IMB131132 IVU131132:IVX131132 JFQ131132:JFT131132 JPM131132:JPP131132 JZI131132:JZL131132 KJE131132:KJH131132 KTA131132:KTD131132 LCW131132:LCZ131132 LMS131132:LMV131132 LWO131132:LWR131132 MGK131132:MGN131132 MQG131132:MQJ131132 NAC131132:NAF131132 NJY131132:NKB131132 NTU131132:NTX131132 ODQ131132:ODT131132 ONM131132:ONP131132 OXI131132:OXL131132 PHE131132:PHH131132 PRA131132:PRD131132 QAW131132:QAZ131132 QKS131132:QKV131132 QUO131132:QUR131132 REK131132:REN131132 ROG131132:ROJ131132 RYC131132:RYF131132 SHY131132:SIB131132 SRU131132:SRX131132 TBQ131132:TBT131132 TLM131132:TLP131132 TVI131132:TVL131132 UFE131132:UFH131132 UPA131132:UPD131132 UYW131132:UYZ131132 VIS131132:VIV131132 VSO131132:VSR131132 WCK131132:WCN131132 WMG131132:WMJ131132 WWC131132:WWF131132 T196668:W196668 JQ196668:JT196668 TM196668:TP196668 ADI196668:ADL196668 ANE196668:ANH196668 AXA196668:AXD196668 BGW196668:BGZ196668 BQS196668:BQV196668 CAO196668:CAR196668 CKK196668:CKN196668 CUG196668:CUJ196668 DEC196668:DEF196668 DNY196668:DOB196668 DXU196668:DXX196668 EHQ196668:EHT196668 ERM196668:ERP196668 FBI196668:FBL196668 FLE196668:FLH196668 FVA196668:FVD196668 GEW196668:GEZ196668 GOS196668:GOV196668 GYO196668:GYR196668 HIK196668:HIN196668 HSG196668:HSJ196668 ICC196668:ICF196668 ILY196668:IMB196668 IVU196668:IVX196668 JFQ196668:JFT196668 JPM196668:JPP196668 JZI196668:JZL196668 KJE196668:KJH196668 KTA196668:KTD196668 LCW196668:LCZ196668 LMS196668:LMV196668 LWO196668:LWR196668 MGK196668:MGN196668 MQG196668:MQJ196668 NAC196668:NAF196668 NJY196668:NKB196668 NTU196668:NTX196668 ODQ196668:ODT196668 ONM196668:ONP196668 OXI196668:OXL196668 PHE196668:PHH196668 PRA196668:PRD196668 QAW196668:QAZ196668 QKS196668:QKV196668 QUO196668:QUR196668 REK196668:REN196668 ROG196668:ROJ196668 RYC196668:RYF196668 SHY196668:SIB196668 SRU196668:SRX196668 TBQ196668:TBT196668 TLM196668:TLP196668 TVI196668:TVL196668 UFE196668:UFH196668 UPA196668:UPD196668 UYW196668:UYZ196668 VIS196668:VIV196668 VSO196668:VSR196668 WCK196668:WCN196668 WMG196668:WMJ196668 WWC196668:WWF196668 T262204:W262204 JQ262204:JT262204 TM262204:TP262204 ADI262204:ADL262204 ANE262204:ANH262204 AXA262204:AXD262204 BGW262204:BGZ262204 BQS262204:BQV262204 CAO262204:CAR262204 CKK262204:CKN262204 CUG262204:CUJ262204 DEC262204:DEF262204 DNY262204:DOB262204 DXU262204:DXX262204 EHQ262204:EHT262204 ERM262204:ERP262204 FBI262204:FBL262204 FLE262204:FLH262204 FVA262204:FVD262204 GEW262204:GEZ262204 GOS262204:GOV262204 GYO262204:GYR262204 HIK262204:HIN262204 HSG262204:HSJ262204 ICC262204:ICF262204 ILY262204:IMB262204 IVU262204:IVX262204 JFQ262204:JFT262204 JPM262204:JPP262204 JZI262204:JZL262204 KJE262204:KJH262204 KTA262204:KTD262204 LCW262204:LCZ262204 LMS262204:LMV262204 LWO262204:LWR262204 MGK262204:MGN262204 MQG262204:MQJ262204 NAC262204:NAF262204 NJY262204:NKB262204 NTU262204:NTX262204 ODQ262204:ODT262204 ONM262204:ONP262204 OXI262204:OXL262204 PHE262204:PHH262204 PRA262204:PRD262204 QAW262204:QAZ262204 QKS262204:QKV262204 QUO262204:QUR262204 REK262204:REN262204 ROG262204:ROJ262204 RYC262204:RYF262204 SHY262204:SIB262204 SRU262204:SRX262204 TBQ262204:TBT262204 TLM262204:TLP262204 TVI262204:TVL262204 UFE262204:UFH262204 UPA262204:UPD262204 UYW262204:UYZ262204 VIS262204:VIV262204 VSO262204:VSR262204 WCK262204:WCN262204 WMG262204:WMJ262204 WWC262204:WWF262204 T327740:W327740 JQ327740:JT327740 TM327740:TP327740 ADI327740:ADL327740 ANE327740:ANH327740 AXA327740:AXD327740 BGW327740:BGZ327740 BQS327740:BQV327740 CAO327740:CAR327740 CKK327740:CKN327740 CUG327740:CUJ327740 DEC327740:DEF327740 DNY327740:DOB327740 DXU327740:DXX327740 EHQ327740:EHT327740 ERM327740:ERP327740 FBI327740:FBL327740 FLE327740:FLH327740 FVA327740:FVD327740 GEW327740:GEZ327740 GOS327740:GOV327740 GYO327740:GYR327740 HIK327740:HIN327740 HSG327740:HSJ327740 ICC327740:ICF327740 ILY327740:IMB327740 IVU327740:IVX327740 JFQ327740:JFT327740 JPM327740:JPP327740 JZI327740:JZL327740 KJE327740:KJH327740 KTA327740:KTD327740 LCW327740:LCZ327740 LMS327740:LMV327740 LWO327740:LWR327740 MGK327740:MGN327740 MQG327740:MQJ327740 NAC327740:NAF327740 NJY327740:NKB327740 NTU327740:NTX327740 ODQ327740:ODT327740 ONM327740:ONP327740 OXI327740:OXL327740 PHE327740:PHH327740 PRA327740:PRD327740 QAW327740:QAZ327740 QKS327740:QKV327740 QUO327740:QUR327740 REK327740:REN327740 ROG327740:ROJ327740 RYC327740:RYF327740 SHY327740:SIB327740 SRU327740:SRX327740 TBQ327740:TBT327740 TLM327740:TLP327740 TVI327740:TVL327740 UFE327740:UFH327740 UPA327740:UPD327740 UYW327740:UYZ327740 VIS327740:VIV327740 VSO327740:VSR327740 WCK327740:WCN327740 WMG327740:WMJ327740 WWC327740:WWF327740 T393276:W393276 JQ393276:JT393276 TM393276:TP393276 ADI393276:ADL393276 ANE393276:ANH393276 AXA393276:AXD393276 BGW393276:BGZ393276 BQS393276:BQV393276 CAO393276:CAR393276 CKK393276:CKN393276 CUG393276:CUJ393276 DEC393276:DEF393276 DNY393276:DOB393276 DXU393276:DXX393276 EHQ393276:EHT393276 ERM393276:ERP393276 FBI393276:FBL393276 FLE393276:FLH393276 FVA393276:FVD393276 GEW393276:GEZ393276 GOS393276:GOV393276 GYO393276:GYR393276 HIK393276:HIN393276 HSG393276:HSJ393276 ICC393276:ICF393276 ILY393276:IMB393276 IVU393276:IVX393276 JFQ393276:JFT393276 JPM393276:JPP393276 JZI393276:JZL393276 KJE393276:KJH393276 KTA393276:KTD393276 LCW393276:LCZ393276 LMS393276:LMV393276 LWO393276:LWR393276 MGK393276:MGN393276 MQG393276:MQJ393276 NAC393276:NAF393276 NJY393276:NKB393276 NTU393276:NTX393276 ODQ393276:ODT393276 ONM393276:ONP393276 OXI393276:OXL393276 PHE393276:PHH393276 PRA393276:PRD393276 QAW393276:QAZ393276 QKS393276:QKV393276 QUO393276:QUR393276 REK393276:REN393276 ROG393276:ROJ393276 RYC393276:RYF393276 SHY393276:SIB393276 SRU393276:SRX393276 TBQ393276:TBT393276 TLM393276:TLP393276 TVI393276:TVL393276 UFE393276:UFH393276 UPA393276:UPD393276 UYW393276:UYZ393276 VIS393276:VIV393276 VSO393276:VSR393276 WCK393276:WCN393276 WMG393276:WMJ393276 WWC393276:WWF393276 T458812:W458812 JQ458812:JT458812 TM458812:TP458812 ADI458812:ADL458812 ANE458812:ANH458812 AXA458812:AXD458812 BGW458812:BGZ458812 BQS458812:BQV458812 CAO458812:CAR458812 CKK458812:CKN458812 CUG458812:CUJ458812 DEC458812:DEF458812 DNY458812:DOB458812 DXU458812:DXX458812 EHQ458812:EHT458812 ERM458812:ERP458812 FBI458812:FBL458812 FLE458812:FLH458812 FVA458812:FVD458812 GEW458812:GEZ458812 GOS458812:GOV458812 GYO458812:GYR458812 HIK458812:HIN458812 HSG458812:HSJ458812 ICC458812:ICF458812 ILY458812:IMB458812 IVU458812:IVX458812 JFQ458812:JFT458812 JPM458812:JPP458812 JZI458812:JZL458812 KJE458812:KJH458812 KTA458812:KTD458812 LCW458812:LCZ458812 LMS458812:LMV458812 LWO458812:LWR458812 MGK458812:MGN458812 MQG458812:MQJ458812 NAC458812:NAF458812 NJY458812:NKB458812 NTU458812:NTX458812 ODQ458812:ODT458812 ONM458812:ONP458812 OXI458812:OXL458812 PHE458812:PHH458812 PRA458812:PRD458812 QAW458812:QAZ458812 QKS458812:QKV458812 QUO458812:QUR458812 REK458812:REN458812 ROG458812:ROJ458812 RYC458812:RYF458812 SHY458812:SIB458812 SRU458812:SRX458812 TBQ458812:TBT458812 TLM458812:TLP458812 TVI458812:TVL458812 UFE458812:UFH458812 UPA458812:UPD458812 UYW458812:UYZ458812 VIS458812:VIV458812 VSO458812:VSR458812 WCK458812:WCN458812 WMG458812:WMJ458812 WWC458812:WWF458812 T524348:W524348 JQ524348:JT524348 TM524348:TP524348 ADI524348:ADL524348 ANE524348:ANH524348 AXA524348:AXD524348 BGW524348:BGZ524348 BQS524348:BQV524348 CAO524348:CAR524348 CKK524348:CKN524348 CUG524348:CUJ524348 DEC524348:DEF524348 DNY524348:DOB524348 DXU524348:DXX524348 EHQ524348:EHT524348 ERM524348:ERP524348 FBI524348:FBL524348 FLE524348:FLH524348 FVA524348:FVD524348 GEW524348:GEZ524348 GOS524348:GOV524348 GYO524348:GYR524348 HIK524348:HIN524348 HSG524348:HSJ524348 ICC524348:ICF524348 ILY524348:IMB524348 IVU524348:IVX524348 JFQ524348:JFT524348 JPM524348:JPP524348 JZI524348:JZL524348 KJE524348:KJH524348 KTA524348:KTD524348 LCW524348:LCZ524348 LMS524348:LMV524348 LWO524348:LWR524348 MGK524348:MGN524348 MQG524348:MQJ524348 NAC524348:NAF524348 NJY524348:NKB524348 NTU524348:NTX524348 ODQ524348:ODT524348 ONM524348:ONP524348 OXI524348:OXL524348 PHE524348:PHH524348 PRA524348:PRD524348 QAW524348:QAZ524348 QKS524348:QKV524348 QUO524348:QUR524348 REK524348:REN524348 ROG524348:ROJ524348 RYC524348:RYF524348 SHY524348:SIB524348 SRU524348:SRX524348 TBQ524348:TBT524348 TLM524348:TLP524348 TVI524348:TVL524348 UFE524348:UFH524348 UPA524348:UPD524348 UYW524348:UYZ524348 VIS524348:VIV524348 VSO524348:VSR524348 WCK524348:WCN524348 WMG524348:WMJ524348 WWC524348:WWF524348 T589884:W589884 JQ589884:JT589884 TM589884:TP589884 ADI589884:ADL589884 ANE589884:ANH589884 AXA589884:AXD589884 BGW589884:BGZ589884 BQS589884:BQV589884 CAO589884:CAR589884 CKK589884:CKN589884 CUG589884:CUJ589884 DEC589884:DEF589884 DNY589884:DOB589884 DXU589884:DXX589884 EHQ589884:EHT589884 ERM589884:ERP589884 FBI589884:FBL589884 FLE589884:FLH589884 FVA589884:FVD589884 GEW589884:GEZ589884 GOS589884:GOV589884 GYO589884:GYR589884 HIK589884:HIN589884 HSG589884:HSJ589884 ICC589884:ICF589884 ILY589884:IMB589884 IVU589884:IVX589884 JFQ589884:JFT589884 JPM589884:JPP589884 JZI589884:JZL589884 KJE589884:KJH589884 KTA589884:KTD589884 LCW589884:LCZ589884 LMS589884:LMV589884 LWO589884:LWR589884 MGK589884:MGN589884 MQG589884:MQJ589884 NAC589884:NAF589884 NJY589884:NKB589884 NTU589884:NTX589884 ODQ589884:ODT589884 ONM589884:ONP589884 OXI589884:OXL589884 PHE589884:PHH589884 PRA589884:PRD589884 QAW589884:QAZ589884 QKS589884:QKV589884 QUO589884:QUR589884 REK589884:REN589884 ROG589884:ROJ589884 RYC589884:RYF589884 SHY589884:SIB589884 SRU589884:SRX589884 TBQ589884:TBT589884 TLM589884:TLP589884 TVI589884:TVL589884 UFE589884:UFH589884 UPA589884:UPD589884 UYW589884:UYZ589884 VIS589884:VIV589884 VSO589884:VSR589884 WCK589884:WCN589884 WMG589884:WMJ589884 WWC589884:WWF589884 T655420:W655420 JQ655420:JT655420 TM655420:TP655420 ADI655420:ADL655420 ANE655420:ANH655420 AXA655420:AXD655420 BGW655420:BGZ655420 BQS655420:BQV655420 CAO655420:CAR655420 CKK655420:CKN655420 CUG655420:CUJ655420 DEC655420:DEF655420 DNY655420:DOB655420 DXU655420:DXX655420 EHQ655420:EHT655420 ERM655420:ERP655420 FBI655420:FBL655420 FLE655420:FLH655420 FVA655420:FVD655420 GEW655420:GEZ655420 GOS655420:GOV655420 GYO655420:GYR655420 HIK655420:HIN655420 HSG655420:HSJ655420 ICC655420:ICF655420 ILY655420:IMB655420 IVU655420:IVX655420 JFQ655420:JFT655420 JPM655420:JPP655420 JZI655420:JZL655420 KJE655420:KJH655420 KTA655420:KTD655420 LCW655420:LCZ655420 LMS655420:LMV655420 LWO655420:LWR655420 MGK655420:MGN655420 MQG655420:MQJ655420 NAC655420:NAF655420 NJY655420:NKB655420 NTU655420:NTX655420 ODQ655420:ODT655420 ONM655420:ONP655420 OXI655420:OXL655420 PHE655420:PHH655420 PRA655420:PRD655420 QAW655420:QAZ655420 QKS655420:QKV655420 QUO655420:QUR655420 REK655420:REN655420 ROG655420:ROJ655420 RYC655420:RYF655420 SHY655420:SIB655420 SRU655420:SRX655420 TBQ655420:TBT655420 TLM655420:TLP655420 TVI655420:TVL655420 UFE655420:UFH655420 UPA655420:UPD655420 UYW655420:UYZ655420 VIS655420:VIV655420 VSO655420:VSR655420 WCK655420:WCN655420 WMG655420:WMJ655420 WWC655420:WWF655420 T720956:W720956 JQ720956:JT720956 TM720956:TP720956 ADI720956:ADL720956 ANE720956:ANH720956 AXA720956:AXD720956 BGW720956:BGZ720956 BQS720956:BQV720956 CAO720956:CAR720956 CKK720956:CKN720956 CUG720956:CUJ720956 DEC720956:DEF720956 DNY720956:DOB720956 DXU720956:DXX720956 EHQ720956:EHT720956 ERM720956:ERP720956 FBI720956:FBL720956 FLE720956:FLH720956 FVA720956:FVD720956 GEW720956:GEZ720956 GOS720956:GOV720956 GYO720956:GYR720956 HIK720956:HIN720956 HSG720956:HSJ720956 ICC720956:ICF720956 ILY720956:IMB720956 IVU720956:IVX720956 JFQ720956:JFT720956 JPM720956:JPP720956 JZI720956:JZL720956 KJE720956:KJH720956 KTA720956:KTD720956 LCW720956:LCZ720956 LMS720956:LMV720956 LWO720956:LWR720956 MGK720956:MGN720956 MQG720956:MQJ720956 NAC720956:NAF720956 NJY720956:NKB720956 NTU720956:NTX720956 ODQ720956:ODT720956 ONM720956:ONP720956 OXI720956:OXL720956 PHE720956:PHH720956 PRA720956:PRD720956 QAW720956:QAZ720956 QKS720956:QKV720956 QUO720956:QUR720956 REK720956:REN720956 ROG720956:ROJ720956 RYC720956:RYF720956 SHY720956:SIB720956 SRU720956:SRX720956 TBQ720956:TBT720956 TLM720956:TLP720956 TVI720956:TVL720956 UFE720956:UFH720956 UPA720956:UPD720956 UYW720956:UYZ720956 VIS720956:VIV720956 VSO720956:VSR720956 WCK720956:WCN720956 WMG720956:WMJ720956 WWC720956:WWF720956 T786492:W786492 JQ786492:JT786492 TM786492:TP786492 ADI786492:ADL786492 ANE786492:ANH786492 AXA786492:AXD786492 BGW786492:BGZ786492 BQS786492:BQV786492 CAO786492:CAR786492 CKK786492:CKN786492 CUG786492:CUJ786492 DEC786492:DEF786492 DNY786492:DOB786492 DXU786492:DXX786492 EHQ786492:EHT786492 ERM786492:ERP786492 FBI786492:FBL786492 FLE786492:FLH786492 FVA786492:FVD786492 GEW786492:GEZ786492 GOS786492:GOV786492 GYO786492:GYR786492 HIK786492:HIN786492 HSG786492:HSJ786492 ICC786492:ICF786492 ILY786492:IMB786492 IVU786492:IVX786492 JFQ786492:JFT786492 JPM786492:JPP786492 JZI786492:JZL786492 KJE786492:KJH786492 KTA786492:KTD786492 LCW786492:LCZ786492 LMS786492:LMV786492 LWO786492:LWR786492 MGK786492:MGN786492 MQG786492:MQJ786492 NAC786492:NAF786492 NJY786492:NKB786492 NTU786492:NTX786492 ODQ786492:ODT786492 ONM786492:ONP786492 OXI786492:OXL786492 PHE786492:PHH786492 PRA786492:PRD786492 QAW786492:QAZ786492 QKS786492:QKV786492 QUO786492:QUR786492 REK786492:REN786492 ROG786492:ROJ786492 RYC786492:RYF786492 SHY786492:SIB786492 SRU786492:SRX786492 TBQ786492:TBT786492 TLM786492:TLP786492 TVI786492:TVL786492 UFE786492:UFH786492 UPA786492:UPD786492 UYW786492:UYZ786492 VIS786492:VIV786492 VSO786492:VSR786492 WCK786492:WCN786492 WMG786492:WMJ786492 WWC786492:WWF786492 T852028:W852028 JQ852028:JT852028 TM852028:TP852028 ADI852028:ADL852028 ANE852028:ANH852028 AXA852028:AXD852028 BGW852028:BGZ852028 BQS852028:BQV852028 CAO852028:CAR852028 CKK852028:CKN852028 CUG852028:CUJ852028 DEC852028:DEF852028 DNY852028:DOB852028 DXU852028:DXX852028 EHQ852028:EHT852028 ERM852028:ERP852028 FBI852028:FBL852028 FLE852028:FLH852028 FVA852028:FVD852028 GEW852028:GEZ852028 GOS852028:GOV852028 GYO852028:GYR852028 HIK852028:HIN852028 HSG852028:HSJ852028 ICC852028:ICF852028 ILY852028:IMB852028 IVU852028:IVX852028 JFQ852028:JFT852028 JPM852028:JPP852028 JZI852028:JZL852028 KJE852028:KJH852028 KTA852028:KTD852028 LCW852028:LCZ852028 LMS852028:LMV852028 LWO852028:LWR852028 MGK852028:MGN852028 MQG852028:MQJ852028 NAC852028:NAF852028 NJY852028:NKB852028 NTU852028:NTX852028 ODQ852028:ODT852028 ONM852028:ONP852028 OXI852028:OXL852028 PHE852028:PHH852028 PRA852028:PRD852028 QAW852028:QAZ852028 QKS852028:QKV852028 QUO852028:QUR852028 REK852028:REN852028 ROG852028:ROJ852028 RYC852028:RYF852028 SHY852028:SIB852028 SRU852028:SRX852028 TBQ852028:TBT852028 TLM852028:TLP852028 TVI852028:TVL852028 UFE852028:UFH852028 UPA852028:UPD852028 UYW852028:UYZ852028 VIS852028:VIV852028 VSO852028:VSR852028 WCK852028:WCN852028 WMG852028:WMJ852028 WWC852028:WWF852028 T917564:W917564 JQ917564:JT917564 TM917564:TP917564 ADI917564:ADL917564 ANE917564:ANH917564 AXA917564:AXD917564 BGW917564:BGZ917564 BQS917564:BQV917564 CAO917564:CAR917564 CKK917564:CKN917564 CUG917564:CUJ917564 DEC917564:DEF917564 DNY917564:DOB917564 DXU917564:DXX917564 EHQ917564:EHT917564 ERM917564:ERP917564 FBI917564:FBL917564 FLE917564:FLH917564 FVA917564:FVD917564 GEW917564:GEZ917564 GOS917564:GOV917564 GYO917564:GYR917564 HIK917564:HIN917564 HSG917564:HSJ917564 ICC917564:ICF917564 ILY917564:IMB917564 IVU917564:IVX917564 JFQ917564:JFT917564 JPM917564:JPP917564 JZI917564:JZL917564 KJE917564:KJH917564 KTA917564:KTD917564 LCW917564:LCZ917564 LMS917564:LMV917564 LWO917564:LWR917564 MGK917564:MGN917564 MQG917564:MQJ917564 NAC917564:NAF917564 NJY917564:NKB917564 NTU917564:NTX917564 ODQ917564:ODT917564 ONM917564:ONP917564 OXI917564:OXL917564 PHE917564:PHH917564 PRA917564:PRD917564 QAW917564:QAZ917564 QKS917564:QKV917564 QUO917564:QUR917564 REK917564:REN917564 ROG917564:ROJ917564 RYC917564:RYF917564 SHY917564:SIB917564 SRU917564:SRX917564 TBQ917564:TBT917564 TLM917564:TLP917564 TVI917564:TVL917564 UFE917564:UFH917564 UPA917564:UPD917564 UYW917564:UYZ917564 VIS917564:VIV917564 VSO917564:VSR917564 WCK917564:WCN917564 WMG917564:WMJ917564 WWC917564:WWF917564 T983100:W983100 JQ983100:JT983100 TM983100:TP983100 ADI983100:ADL983100 ANE983100:ANH983100 AXA983100:AXD983100 BGW983100:BGZ983100 BQS983100:BQV983100 CAO983100:CAR983100 CKK983100:CKN983100 CUG983100:CUJ983100 DEC983100:DEF983100 DNY983100:DOB983100 DXU983100:DXX983100 EHQ983100:EHT983100 ERM983100:ERP983100 FBI983100:FBL983100 FLE983100:FLH983100 FVA983100:FVD983100 GEW983100:GEZ983100 GOS983100:GOV983100 GYO983100:GYR983100 HIK983100:HIN983100 HSG983100:HSJ983100 ICC983100:ICF983100 ILY983100:IMB983100 IVU983100:IVX983100 JFQ983100:JFT983100 JPM983100:JPP983100 JZI983100:JZL983100 KJE983100:KJH983100 KTA983100:KTD983100 LCW983100:LCZ983100 LMS983100:LMV983100 LWO983100:LWR983100 MGK983100:MGN983100 MQG983100:MQJ983100 NAC983100:NAF983100 NJY983100:NKB983100 NTU983100:NTX983100 ODQ983100:ODT983100 ONM983100:ONP983100 OXI983100:OXL983100 PHE983100:PHH983100 PRA983100:PRD983100 QAW983100:QAZ983100 QKS983100:QKV983100 QUO983100:QUR983100 REK983100:REN983100 ROG983100:ROJ983100 RYC983100:RYF983100 SHY983100:SIB983100 SRU983100:SRX983100 TBQ983100:TBT983100 TLM983100:TLP983100 TVI983100:TVL983100 UFE983100:UFH983100 UPA983100:UPD983100 UYW983100:UYZ983100 VIS983100:VIV983100 VSO983100:VSR983100 WCK983100:WCN983100 WMG983100:WMJ983100 WWC983100:WWF983100 JQ34:JT34 TM34:TP34 ADI34:ADL34 ANE34:ANH34 AXA34:AXD34 BGW34:BGZ34 BQS34:BQV34 CAO34:CAR34 CKK34:CKN34 CUG34:CUJ34 DEC34:DEF34 DNY34:DOB34 DXU34:DXX34 EHQ34:EHT34 ERM34:ERP34 FBI34:FBL34 FLE34:FLH34 FVA34:FVD34 GEW34:GEZ34 GOS34:GOV34 GYO34:GYR34 HIK34:HIN34 HSG34:HSJ34 ICC34:ICF34 ILY34:IMB34 IVU34:IVX34 JFQ34:JFT34 JPM34:JPP34 JZI34:JZL34 KJE34:KJH34 KTA34:KTD34 LCW34:LCZ34 LMS34:LMV34 LWO34:LWR34 MGK34:MGN34 MQG34:MQJ34 NAC34:NAF34 NJY34:NKB34 NTU34:NTX34 ODQ34:ODT34 ONM34:ONP34 OXI34:OXL34 PHE34:PHH34 PRA34:PRD34 QAW34:QAZ34 QKS34:QKV34 QUO34:QUR34 REK34:REN34 ROG34:ROJ34 RYC34:RYF34 SHY34:SIB34 SRU34:SRX34 TBQ34:TBT34 TLM34:TLP34 TVI34:TVL34 UFE34:UFH34 UPA34:UPD34 UYW34:UYZ34 VIS34:VIV34 VSO34:VSR34 WCK34:WCN34 WMG34:WMJ34 WWC34:WWF34 T65598:W65598 JQ65598:JT65598 TM65598:TP65598 ADI65598:ADL65598 ANE65598:ANH65598 AXA65598:AXD65598 BGW65598:BGZ65598 BQS65598:BQV65598 CAO65598:CAR65598 CKK65598:CKN65598 CUG65598:CUJ65598 DEC65598:DEF65598 DNY65598:DOB65598 DXU65598:DXX65598 EHQ65598:EHT65598 ERM65598:ERP65598 FBI65598:FBL65598 FLE65598:FLH65598 FVA65598:FVD65598 GEW65598:GEZ65598 GOS65598:GOV65598 GYO65598:GYR65598 HIK65598:HIN65598 HSG65598:HSJ65598 ICC65598:ICF65598 ILY65598:IMB65598 IVU65598:IVX65598 JFQ65598:JFT65598 JPM65598:JPP65598 JZI65598:JZL65598 KJE65598:KJH65598 KTA65598:KTD65598 LCW65598:LCZ65598 LMS65598:LMV65598 LWO65598:LWR65598 MGK65598:MGN65598 MQG65598:MQJ65598 NAC65598:NAF65598 NJY65598:NKB65598 NTU65598:NTX65598 ODQ65598:ODT65598 ONM65598:ONP65598 OXI65598:OXL65598 PHE65598:PHH65598 PRA65598:PRD65598 QAW65598:QAZ65598 QKS65598:QKV65598 QUO65598:QUR65598 REK65598:REN65598 ROG65598:ROJ65598 RYC65598:RYF65598 SHY65598:SIB65598 SRU65598:SRX65598 TBQ65598:TBT65598 TLM65598:TLP65598 TVI65598:TVL65598 UFE65598:UFH65598 UPA65598:UPD65598 UYW65598:UYZ65598 VIS65598:VIV65598 VSO65598:VSR65598 WCK65598:WCN65598 WMG65598:WMJ65598 WWC65598:WWF65598 T131134:W131134 JQ131134:JT131134 TM131134:TP131134 ADI131134:ADL131134 ANE131134:ANH131134 AXA131134:AXD131134 BGW131134:BGZ131134 BQS131134:BQV131134 CAO131134:CAR131134 CKK131134:CKN131134 CUG131134:CUJ131134 DEC131134:DEF131134 DNY131134:DOB131134 DXU131134:DXX131134 EHQ131134:EHT131134 ERM131134:ERP131134 FBI131134:FBL131134 FLE131134:FLH131134 FVA131134:FVD131134 GEW131134:GEZ131134 GOS131134:GOV131134 GYO131134:GYR131134 HIK131134:HIN131134 HSG131134:HSJ131134 ICC131134:ICF131134 ILY131134:IMB131134 IVU131134:IVX131134 JFQ131134:JFT131134 JPM131134:JPP131134 JZI131134:JZL131134 KJE131134:KJH131134 KTA131134:KTD131134 LCW131134:LCZ131134 LMS131134:LMV131134 LWO131134:LWR131134 MGK131134:MGN131134 MQG131134:MQJ131134 NAC131134:NAF131134 NJY131134:NKB131134 NTU131134:NTX131134 ODQ131134:ODT131134 ONM131134:ONP131134 OXI131134:OXL131134 PHE131134:PHH131134 PRA131134:PRD131134 QAW131134:QAZ131134 QKS131134:QKV131134 QUO131134:QUR131134 REK131134:REN131134 ROG131134:ROJ131134 RYC131134:RYF131134 SHY131134:SIB131134 SRU131134:SRX131134 TBQ131134:TBT131134 TLM131134:TLP131134 TVI131134:TVL131134 UFE131134:UFH131134 UPA131134:UPD131134 UYW131134:UYZ131134 VIS131134:VIV131134 VSO131134:VSR131134 WCK131134:WCN131134 WMG131134:WMJ131134 WWC131134:WWF131134 T196670:W196670 JQ196670:JT196670 TM196670:TP196670 ADI196670:ADL196670 ANE196670:ANH196670 AXA196670:AXD196670 BGW196670:BGZ196670 BQS196670:BQV196670 CAO196670:CAR196670 CKK196670:CKN196670 CUG196670:CUJ196670 DEC196670:DEF196670 DNY196670:DOB196670 DXU196670:DXX196670 EHQ196670:EHT196670 ERM196670:ERP196670 FBI196670:FBL196670 FLE196670:FLH196670 FVA196670:FVD196670 GEW196670:GEZ196670 GOS196670:GOV196670 GYO196670:GYR196670 HIK196670:HIN196670 HSG196670:HSJ196670 ICC196670:ICF196670 ILY196670:IMB196670 IVU196670:IVX196670 JFQ196670:JFT196670 JPM196670:JPP196670 JZI196670:JZL196670 KJE196670:KJH196670 KTA196670:KTD196670 LCW196670:LCZ196670 LMS196670:LMV196670 LWO196670:LWR196670 MGK196670:MGN196670 MQG196670:MQJ196670 NAC196670:NAF196670 NJY196670:NKB196670 NTU196670:NTX196670 ODQ196670:ODT196670 ONM196670:ONP196670 OXI196670:OXL196670 PHE196670:PHH196670 PRA196670:PRD196670 QAW196670:QAZ196670 QKS196670:QKV196670 QUO196670:QUR196670 REK196670:REN196670 ROG196670:ROJ196670 RYC196670:RYF196670 SHY196670:SIB196670 SRU196670:SRX196670 TBQ196670:TBT196670 TLM196670:TLP196670 TVI196670:TVL196670 UFE196670:UFH196670 UPA196670:UPD196670 UYW196670:UYZ196670 VIS196670:VIV196670 VSO196670:VSR196670 WCK196670:WCN196670 WMG196670:WMJ196670 WWC196670:WWF196670 T262206:W262206 JQ262206:JT262206 TM262206:TP262206 ADI262206:ADL262206 ANE262206:ANH262206 AXA262206:AXD262206 BGW262206:BGZ262206 BQS262206:BQV262206 CAO262206:CAR262206 CKK262206:CKN262206 CUG262206:CUJ262206 DEC262206:DEF262206 DNY262206:DOB262206 DXU262206:DXX262206 EHQ262206:EHT262206 ERM262206:ERP262206 FBI262206:FBL262206 FLE262206:FLH262206 FVA262206:FVD262206 GEW262206:GEZ262206 GOS262206:GOV262206 GYO262206:GYR262206 HIK262206:HIN262206 HSG262206:HSJ262206 ICC262206:ICF262206 ILY262206:IMB262206 IVU262206:IVX262206 JFQ262206:JFT262206 JPM262206:JPP262206 JZI262206:JZL262206 KJE262206:KJH262206 KTA262206:KTD262206 LCW262206:LCZ262206 LMS262206:LMV262206 LWO262206:LWR262206 MGK262206:MGN262206 MQG262206:MQJ262206 NAC262206:NAF262206 NJY262206:NKB262206 NTU262206:NTX262206 ODQ262206:ODT262206 ONM262206:ONP262206 OXI262206:OXL262206 PHE262206:PHH262206 PRA262206:PRD262206 QAW262206:QAZ262206 QKS262206:QKV262206 QUO262206:QUR262206 REK262206:REN262206 ROG262206:ROJ262206 RYC262206:RYF262206 SHY262206:SIB262206 SRU262206:SRX262206 TBQ262206:TBT262206 TLM262206:TLP262206 TVI262206:TVL262206 UFE262206:UFH262206 UPA262206:UPD262206 UYW262206:UYZ262206 VIS262206:VIV262206 VSO262206:VSR262206 WCK262206:WCN262206 WMG262206:WMJ262206 WWC262206:WWF262206 T327742:W327742 JQ327742:JT327742 TM327742:TP327742 ADI327742:ADL327742 ANE327742:ANH327742 AXA327742:AXD327742 BGW327742:BGZ327742 BQS327742:BQV327742 CAO327742:CAR327742 CKK327742:CKN327742 CUG327742:CUJ327742 DEC327742:DEF327742 DNY327742:DOB327742 DXU327742:DXX327742 EHQ327742:EHT327742 ERM327742:ERP327742 FBI327742:FBL327742 FLE327742:FLH327742 FVA327742:FVD327742 GEW327742:GEZ327742 GOS327742:GOV327742 GYO327742:GYR327742 HIK327742:HIN327742 HSG327742:HSJ327742 ICC327742:ICF327742 ILY327742:IMB327742 IVU327742:IVX327742 JFQ327742:JFT327742 JPM327742:JPP327742 JZI327742:JZL327742 KJE327742:KJH327742 KTA327742:KTD327742 LCW327742:LCZ327742 LMS327742:LMV327742 LWO327742:LWR327742 MGK327742:MGN327742 MQG327742:MQJ327742 NAC327742:NAF327742 NJY327742:NKB327742 NTU327742:NTX327742 ODQ327742:ODT327742 ONM327742:ONP327742 OXI327742:OXL327742 PHE327742:PHH327742 PRA327742:PRD327742 QAW327742:QAZ327742 QKS327742:QKV327742 QUO327742:QUR327742 REK327742:REN327742 ROG327742:ROJ327742 RYC327742:RYF327742 SHY327742:SIB327742 SRU327742:SRX327742 TBQ327742:TBT327742 TLM327742:TLP327742 TVI327742:TVL327742 UFE327742:UFH327742 UPA327742:UPD327742 UYW327742:UYZ327742 VIS327742:VIV327742 VSO327742:VSR327742 WCK327742:WCN327742 WMG327742:WMJ327742 WWC327742:WWF327742 T393278:W393278 JQ393278:JT393278 TM393278:TP393278 ADI393278:ADL393278 ANE393278:ANH393278 AXA393278:AXD393278 BGW393278:BGZ393278 BQS393278:BQV393278 CAO393278:CAR393278 CKK393278:CKN393278 CUG393278:CUJ393278 DEC393278:DEF393278 DNY393278:DOB393278 DXU393278:DXX393278 EHQ393278:EHT393278 ERM393278:ERP393278 FBI393278:FBL393278 FLE393278:FLH393278 FVA393278:FVD393278 GEW393278:GEZ393278 GOS393278:GOV393278 GYO393278:GYR393278 HIK393278:HIN393278 HSG393278:HSJ393278 ICC393278:ICF393278 ILY393278:IMB393278 IVU393278:IVX393278 JFQ393278:JFT393278 JPM393278:JPP393278 JZI393278:JZL393278 KJE393278:KJH393278 KTA393278:KTD393278 LCW393278:LCZ393278 LMS393278:LMV393278 LWO393278:LWR393278 MGK393278:MGN393278 MQG393278:MQJ393278 NAC393278:NAF393278 NJY393278:NKB393278 NTU393278:NTX393278 ODQ393278:ODT393278 ONM393278:ONP393278 OXI393278:OXL393278 PHE393278:PHH393278 PRA393278:PRD393278 QAW393278:QAZ393278 QKS393278:QKV393278 QUO393278:QUR393278 REK393278:REN393278 ROG393278:ROJ393278 RYC393278:RYF393278 SHY393278:SIB393278 SRU393278:SRX393278 TBQ393278:TBT393278 TLM393278:TLP393278 TVI393278:TVL393278 UFE393278:UFH393278 UPA393278:UPD393278 UYW393278:UYZ393278 VIS393278:VIV393278 VSO393278:VSR393278 WCK393278:WCN393278 WMG393278:WMJ393278 WWC393278:WWF393278 T458814:W458814 JQ458814:JT458814 TM458814:TP458814 ADI458814:ADL458814 ANE458814:ANH458814 AXA458814:AXD458814 BGW458814:BGZ458814 BQS458814:BQV458814 CAO458814:CAR458814 CKK458814:CKN458814 CUG458814:CUJ458814 DEC458814:DEF458814 DNY458814:DOB458814 DXU458814:DXX458814 EHQ458814:EHT458814 ERM458814:ERP458814 FBI458814:FBL458814 FLE458814:FLH458814 FVA458814:FVD458814 GEW458814:GEZ458814 GOS458814:GOV458814 GYO458814:GYR458814 HIK458814:HIN458814 HSG458814:HSJ458814 ICC458814:ICF458814 ILY458814:IMB458814 IVU458814:IVX458814 JFQ458814:JFT458814 JPM458814:JPP458814 JZI458814:JZL458814 KJE458814:KJH458814 KTA458814:KTD458814 LCW458814:LCZ458814 LMS458814:LMV458814 LWO458814:LWR458814 MGK458814:MGN458814 MQG458814:MQJ458814 NAC458814:NAF458814 NJY458814:NKB458814 NTU458814:NTX458814 ODQ458814:ODT458814 ONM458814:ONP458814 OXI458814:OXL458814 PHE458814:PHH458814 PRA458814:PRD458814 QAW458814:QAZ458814 QKS458814:QKV458814 QUO458814:QUR458814 REK458814:REN458814 ROG458814:ROJ458814 RYC458814:RYF458814 SHY458814:SIB458814 SRU458814:SRX458814 TBQ458814:TBT458814 TLM458814:TLP458814 TVI458814:TVL458814 UFE458814:UFH458814 UPA458814:UPD458814 UYW458814:UYZ458814 VIS458814:VIV458814 VSO458814:VSR458814 WCK458814:WCN458814 WMG458814:WMJ458814 WWC458814:WWF458814 T524350:W524350 JQ524350:JT524350 TM524350:TP524350 ADI524350:ADL524350 ANE524350:ANH524350 AXA524350:AXD524350 BGW524350:BGZ524350 BQS524350:BQV524350 CAO524350:CAR524350 CKK524350:CKN524350 CUG524350:CUJ524350 DEC524350:DEF524350 DNY524350:DOB524350 DXU524350:DXX524350 EHQ524350:EHT524350 ERM524350:ERP524350 FBI524350:FBL524350 FLE524350:FLH524350 FVA524350:FVD524350 GEW524350:GEZ524350 GOS524350:GOV524350 GYO524350:GYR524350 HIK524350:HIN524350 HSG524350:HSJ524350 ICC524350:ICF524350 ILY524350:IMB524350 IVU524350:IVX524350 JFQ524350:JFT524350 JPM524350:JPP524350 JZI524350:JZL524350 KJE524350:KJH524350 KTA524350:KTD524350 LCW524350:LCZ524350 LMS524350:LMV524350 LWO524350:LWR524350 MGK524350:MGN524350 MQG524350:MQJ524350 NAC524350:NAF524350 NJY524350:NKB524350 NTU524350:NTX524350 ODQ524350:ODT524350 ONM524350:ONP524350 OXI524350:OXL524350 PHE524350:PHH524350 PRA524350:PRD524350 QAW524350:QAZ524350 QKS524350:QKV524350 QUO524350:QUR524350 REK524350:REN524350 ROG524350:ROJ524350 RYC524350:RYF524350 SHY524350:SIB524350 SRU524350:SRX524350 TBQ524350:TBT524350 TLM524350:TLP524350 TVI524350:TVL524350 UFE524350:UFH524350 UPA524350:UPD524350 UYW524350:UYZ524350 VIS524350:VIV524350 VSO524350:VSR524350 WCK524350:WCN524350 WMG524350:WMJ524350 WWC524350:WWF524350 T589886:W589886 JQ589886:JT589886 TM589886:TP589886 ADI589886:ADL589886 ANE589886:ANH589886 AXA589886:AXD589886 BGW589886:BGZ589886 BQS589886:BQV589886 CAO589886:CAR589886 CKK589886:CKN589886 CUG589886:CUJ589886 DEC589886:DEF589886 DNY589886:DOB589886 DXU589886:DXX589886 EHQ589886:EHT589886 ERM589886:ERP589886 FBI589886:FBL589886 FLE589886:FLH589886 FVA589886:FVD589886 GEW589886:GEZ589886 GOS589886:GOV589886 GYO589886:GYR589886 HIK589886:HIN589886 HSG589886:HSJ589886 ICC589886:ICF589886 ILY589886:IMB589886 IVU589886:IVX589886 JFQ589886:JFT589886 JPM589886:JPP589886 JZI589886:JZL589886 KJE589886:KJH589886 KTA589886:KTD589886 LCW589886:LCZ589886 LMS589886:LMV589886 LWO589886:LWR589886 MGK589886:MGN589886 MQG589886:MQJ589886 NAC589886:NAF589886 NJY589886:NKB589886 NTU589886:NTX589886 ODQ589886:ODT589886 ONM589886:ONP589886 OXI589886:OXL589886 PHE589886:PHH589886 PRA589886:PRD589886 QAW589886:QAZ589886 QKS589886:QKV589886 QUO589886:QUR589886 REK589886:REN589886 ROG589886:ROJ589886 RYC589886:RYF589886 SHY589886:SIB589886 SRU589886:SRX589886 TBQ589886:TBT589886 TLM589886:TLP589886 TVI589886:TVL589886 UFE589886:UFH589886 UPA589886:UPD589886 UYW589886:UYZ589886 VIS589886:VIV589886 VSO589886:VSR589886 WCK589886:WCN589886 WMG589886:WMJ589886 WWC589886:WWF589886 T655422:W655422 JQ655422:JT655422 TM655422:TP655422 ADI655422:ADL655422 ANE655422:ANH655422 AXA655422:AXD655422 BGW655422:BGZ655422 BQS655422:BQV655422 CAO655422:CAR655422 CKK655422:CKN655422 CUG655422:CUJ655422 DEC655422:DEF655422 DNY655422:DOB655422 DXU655422:DXX655422 EHQ655422:EHT655422 ERM655422:ERP655422 FBI655422:FBL655422 FLE655422:FLH655422 FVA655422:FVD655422 GEW655422:GEZ655422 GOS655422:GOV655422 GYO655422:GYR655422 HIK655422:HIN655422 HSG655422:HSJ655422 ICC655422:ICF655422 ILY655422:IMB655422 IVU655422:IVX655422 JFQ655422:JFT655422 JPM655422:JPP655422 JZI655422:JZL655422 KJE655422:KJH655422 KTA655422:KTD655422 LCW655422:LCZ655422 LMS655422:LMV655422 LWO655422:LWR655422 MGK655422:MGN655422 MQG655422:MQJ655422 NAC655422:NAF655422 NJY655422:NKB655422 NTU655422:NTX655422 ODQ655422:ODT655422 ONM655422:ONP655422 OXI655422:OXL655422 PHE655422:PHH655422 PRA655422:PRD655422 QAW655422:QAZ655422 QKS655422:QKV655422 QUO655422:QUR655422 REK655422:REN655422 ROG655422:ROJ655422 RYC655422:RYF655422 SHY655422:SIB655422 SRU655422:SRX655422 TBQ655422:TBT655422 TLM655422:TLP655422 TVI655422:TVL655422 UFE655422:UFH655422 UPA655422:UPD655422 UYW655422:UYZ655422 VIS655422:VIV655422 VSO655422:VSR655422 WCK655422:WCN655422 WMG655422:WMJ655422 WWC655422:WWF655422 T720958:W720958 JQ720958:JT720958 TM720958:TP720958 ADI720958:ADL720958 ANE720958:ANH720958 AXA720958:AXD720958 BGW720958:BGZ720958 BQS720958:BQV720958 CAO720958:CAR720958 CKK720958:CKN720958 CUG720958:CUJ720958 DEC720958:DEF720958 DNY720958:DOB720958 DXU720958:DXX720958 EHQ720958:EHT720958 ERM720958:ERP720958 FBI720958:FBL720958 FLE720958:FLH720958 FVA720958:FVD720958 GEW720958:GEZ720958 GOS720958:GOV720958 GYO720958:GYR720958 HIK720958:HIN720958 HSG720958:HSJ720958 ICC720958:ICF720958 ILY720958:IMB720958 IVU720958:IVX720958 JFQ720958:JFT720958 JPM720958:JPP720958 JZI720958:JZL720958 KJE720958:KJH720958 KTA720958:KTD720958 LCW720958:LCZ720958 LMS720958:LMV720958 LWO720958:LWR720958 MGK720958:MGN720958 MQG720958:MQJ720958 NAC720958:NAF720958 NJY720958:NKB720958 NTU720958:NTX720958 ODQ720958:ODT720958 ONM720958:ONP720958 OXI720958:OXL720958 PHE720958:PHH720958 PRA720958:PRD720958 QAW720958:QAZ720958 QKS720958:QKV720958 QUO720958:QUR720958 REK720958:REN720958 ROG720958:ROJ720958 RYC720958:RYF720958 SHY720958:SIB720958 SRU720958:SRX720958 TBQ720958:TBT720958 TLM720958:TLP720958 TVI720958:TVL720958 UFE720958:UFH720958 UPA720958:UPD720958 UYW720958:UYZ720958 VIS720958:VIV720958 VSO720958:VSR720958 WCK720958:WCN720958 WMG720958:WMJ720958 WWC720958:WWF720958 T786494:W786494 JQ786494:JT786494 TM786494:TP786494 ADI786494:ADL786494 ANE786494:ANH786494 AXA786494:AXD786494 BGW786494:BGZ786494 BQS786494:BQV786494 CAO786494:CAR786494 CKK786494:CKN786494 CUG786494:CUJ786494 DEC786494:DEF786494 DNY786494:DOB786494 DXU786494:DXX786494 EHQ786494:EHT786494 ERM786494:ERP786494 FBI786494:FBL786494 FLE786494:FLH786494 FVA786494:FVD786494 GEW786494:GEZ786494 GOS786494:GOV786494 GYO786494:GYR786494 HIK786494:HIN786494 HSG786494:HSJ786494 ICC786494:ICF786494 ILY786494:IMB786494 IVU786494:IVX786494 JFQ786494:JFT786494 JPM786494:JPP786494 JZI786494:JZL786494 KJE786494:KJH786494 KTA786494:KTD786494 LCW786494:LCZ786494 LMS786494:LMV786494 LWO786494:LWR786494 MGK786494:MGN786494 MQG786494:MQJ786494 NAC786494:NAF786494 NJY786494:NKB786494 NTU786494:NTX786494 ODQ786494:ODT786494 ONM786494:ONP786494 OXI786494:OXL786494 PHE786494:PHH786494 PRA786494:PRD786494 QAW786494:QAZ786494 QKS786494:QKV786494 QUO786494:QUR786494 REK786494:REN786494 ROG786494:ROJ786494 RYC786494:RYF786494 SHY786494:SIB786494 SRU786494:SRX786494 TBQ786494:TBT786494 TLM786494:TLP786494 TVI786494:TVL786494 UFE786494:UFH786494 UPA786494:UPD786494 UYW786494:UYZ786494 VIS786494:VIV786494 VSO786494:VSR786494 WCK786494:WCN786494 WMG786494:WMJ786494 WWC786494:WWF786494 T852030:W852030 JQ852030:JT852030 TM852030:TP852030 ADI852030:ADL852030 ANE852030:ANH852030 AXA852030:AXD852030 BGW852030:BGZ852030 BQS852030:BQV852030 CAO852030:CAR852030 CKK852030:CKN852030 CUG852030:CUJ852030 DEC852030:DEF852030 DNY852030:DOB852030 DXU852030:DXX852030 EHQ852030:EHT852030 ERM852030:ERP852030 FBI852030:FBL852030 FLE852030:FLH852030 FVA852030:FVD852030 GEW852030:GEZ852030 GOS852030:GOV852030 GYO852030:GYR852030 HIK852030:HIN852030 HSG852030:HSJ852030 ICC852030:ICF852030 ILY852030:IMB852030 IVU852030:IVX852030 JFQ852030:JFT852030 JPM852030:JPP852030 JZI852030:JZL852030 KJE852030:KJH852030 KTA852030:KTD852030 LCW852030:LCZ852030 LMS852030:LMV852030 LWO852030:LWR852030 MGK852030:MGN852030 MQG852030:MQJ852030 NAC852030:NAF852030 NJY852030:NKB852030 NTU852030:NTX852030 ODQ852030:ODT852030 ONM852030:ONP852030 OXI852030:OXL852030 PHE852030:PHH852030 PRA852030:PRD852030 QAW852030:QAZ852030 QKS852030:QKV852030 QUO852030:QUR852030 REK852030:REN852030 ROG852030:ROJ852030 RYC852030:RYF852030 SHY852030:SIB852030 SRU852030:SRX852030 TBQ852030:TBT852030 TLM852030:TLP852030 TVI852030:TVL852030 UFE852030:UFH852030 UPA852030:UPD852030 UYW852030:UYZ852030 VIS852030:VIV852030 VSO852030:VSR852030 WCK852030:WCN852030 WMG852030:WMJ852030 WWC852030:WWF852030 T917566:W917566 JQ917566:JT917566 TM917566:TP917566 ADI917566:ADL917566 ANE917566:ANH917566 AXA917566:AXD917566 BGW917566:BGZ917566 BQS917566:BQV917566 CAO917566:CAR917566 CKK917566:CKN917566 CUG917566:CUJ917566 DEC917566:DEF917566 DNY917566:DOB917566 DXU917566:DXX917566 EHQ917566:EHT917566 ERM917566:ERP917566 FBI917566:FBL917566 FLE917566:FLH917566 FVA917566:FVD917566 GEW917566:GEZ917566 GOS917566:GOV917566 GYO917566:GYR917566 HIK917566:HIN917566 HSG917566:HSJ917566 ICC917566:ICF917566 ILY917566:IMB917566 IVU917566:IVX917566 JFQ917566:JFT917566 JPM917566:JPP917566 JZI917566:JZL917566 KJE917566:KJH917566 KTA917566:KTD917566 LCW917566:LCZ917566 LMS917566:LMV917566 LWO917566:LWR917566 MGK917566:MGN917566 MQG917566:MQJ917566 NAC917566:NAF917566 NJY917566:NKB917566 NTU917566:NTX917566 ODQ917566:ODT917566 ONM917566:ONP917566 OXI917566:OXL917566 PHE917566:PHH917566 PRA917566:PRD917566 QAW917566:QAZ917566 QKS917566:QKV917566 QUO917566:QUR917566 REK917566:REN917566 ROG917566:ROJ917566 RYC917566:RYF917566 SHY917566:SIB917566 SRU917566:SRX917566 TBQ917566:TBT917566 TLM917566:TLP917566 TVI917566:TVL917566 UFE917566:UFH917566 UPA917566:UPD917566 UYW917566:UYZ917566 VIS917566:VIV917566 VSO917566:VSR917566 WCK917566:WCN917566 WMG917566:WMJ917566 WWC917566:WWF917566 T983102:W983102 JQ983102:JT983102 TM983102:TP983102 ADI983102:ADL983102 ANE983102:ANH983102 AXA983102:AXD983102 BGW983102:BGZ983102 BQS983102:BQV983102 CAO983102:CAR983102 CKK983102:CKN983102 CUG983102:CUJ983102 DEC983102:DEF983102 DNY983102:DOB983102 DXU983102:DXX983102 EHQ983102:EHT983102 ERM983102:ERP983102 FBI983102:FBL983102 FLE983102:FLH983102 FVA983102:FVD983102 GEW983102:GEZ983102 GOS983102:GOV983102 GYO983102:GYR983102 HIK983102:HIN983102 HSG983102:HSJ983102 ICC983102:ICF983102 ILY983102:IMB983102 IVU983102:IVX983102 JFQ983102:JFT983102 JPM983102:JPP983102 JZI983102:JZL983102 KJE983102:KJH983102 KTA983102:KTD983102 LCW983102:LCZ983102 LMS983102:LMV983102 LWO983102:LWR983102 MGK983102:MGN983102 MQG983102:MQJ983102 NAC983102:NAF983102 NJY983102:NKB983102 NTU983102:NTX983102 ODQ983102:ODT983102 ONM983102:ONP983102 OXI983102:OXL983102 PHE983102:PHH983102 PRA983102:PRD983102 QAW983102:QAZ983102 QKS983102:QKV983102 QUO983102:QUR983102 REK983102:REN983102 ROG983102:ROJ983102 RYC983102:RYF983102 SHY983102:SIB983102 SRU983102:SRX983102 TBQ983102:TBT983102 TLM983102:TLP983102 TVI983102:TVL983102 UFE983102:UFH983102 UPA983102:UPD983102 UYW983102:UYZ983102 VIS983102:VIV983102 VSO983102:VSR983102 WCK983102:WCN983102 WMG983102:WMJ983102 WWC983102:WWF983102 T34:W34 T32:W32">
      <formula1>$A$114:$A$136</formula1>
    </dataValidation>
    <dataValidation type="list" allowBlank="1" showInputMessage="1" showErrorMessage="1" error="機構ホームページにて金利表をご確認の上、プルダウンの項目からご選択ください。" sqref="V8 V16">
      <formula1>$A$102:$A$109</formula1>
    </dataValidation>
    <dataValidation type="list" allowBlank="1" showInputMessage="1" showErrorMessage="1" sqref="Z31:AC31 Z33:AC33">
      <formula1>$A$137:$A$138</formula1>
    </dataValidation>
  </dataValidations>
  <printOptions horizontalCentered="1" verticalCentered="1"/>
  <pageMargins left="0.98425196850393704" right="0.39370078740157483" top="0.74803149606299213" bottom="0.74803149606299213" header="0.31496062992125984" footer="0.31496062992125984"/>
  <pageSetup paperSize="9" scale="74" orientation="portrait" blackAndWhite="1" verticalDpi="240" r:id="rId1"/>
  <headerFooter>
    <oddFooter>&amp;C&amp;"ＭＳ ゴシック,標準"&amp;14借入申込書 2/3</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showZeros="0" zoomScaleNormal="100" zoomScaleSheetLayoutView="100" workbookViewId="0">
      <selection activeCell="AB23" sqref="AB23"/>
    </sheetView>
  </sheetViews>
  <sheetFormatPr defaultColWidth="9" defaultRowHeight="13.2"/>
  <cols>
    <col min="1" max="24" width="4" style="98" customWidth="1"/>
    <col min="25" max="25" width="37.21875" style="98" customWidth="1"/>
    <col min="26" max="26" width="13.88671875" style="98" customWidth="1"/>
    <col min="27" max="30" width="9.6640625" style="98" customWidth="1"/>
    <col min="31" max="35" width="11.33203125" style="98" customWidth="1"/>
    <col min="36" max="16384" width="9" style="98"/>
  </cols>
  <sheetData>
    <row r="1" spans="1:33" ht="16.8" thickBot="1">
      <c r="A1" s="444" t="s">
        <v>355</v>
      </c>
      <c r="B1" s="444"/>
      <c r="C1" s="444"/>
      <c r="D1" s="444"/>
      <c r="E1" s="444"/>
      <c r="F1" s="444"/>
      <c r="G1" s="444"/>
      <c r="H1" s="444"/>
      <c r="I1" s="444"/>
      <c r="J1" s="444"/>
      <c r="K1" s="444"/>
      <c r="L1" s="444"/>
      <c r="M1" s="444"/>
      <c r="N1" s="444"/>
      <c r="O1" s="444"/>
      <c r="P1" s="444"/>
      <c r="Q1" s="444"/>
      <c r="R1" s="444"/>
      <c r="S1" s="444"/>
      <c r="T1" s="444"/>
      <c r="U1" s="444"/>
      <c r="V1" s="444"/>
      <c r="W1" s="444"/>
      <c r="X1" s="444"/>
      <c r="Y1" s="188"/>
      <c r="Z1" s="188"/>
      <c r="AA1" s="188"/>
      <c r="AB1" s="188"/>
      <c r="AC1" s="188"/>
      <c r="AD1" s="188"/>
      <c r="AE1" s="188"/>
      <c r="AF1" s="188"/>
      <c r="AG1" s="188"/>
    </row>
    <row r="2" spans="1:33" ht="17.100000000000001" customHeight="1" thickTop="1">
      <c r="A2" s="187" t="s">
        <v>245</v>
      </c>
      <c r="P2" s="808"/>
      <c r="Q2" s="808"/>
      <c r="R2" s="847"/>
      <c r="S2" s="847"/>
      <c r="T2" s="847"/>
      <c r="U2" s="848"/>
      <c r="V2" s="848"/>
      <c r="W2" s="848"/>
      <c r="Y2" s="833" t="s">
        <v>244</v>
      </c>
      <c r="Z2" s="834"/>
      <c r="AA2" s="834"/>
      <c r="AB2" s="835"/>
    </row>
    <row r="3" spans="1:33" ht="6.6" customHeight="1" thickBot="1">
      <c r="A3" s="187"/>
      <c r="P3" s="808"/>
      <c r="Q3" s="808"/>
      <c r="R3" s="849"/>
      <c r="S3" s="849"/>
      <c r="T3" s="849"/>
      <c r="U3" s="850"/>
      <c r="V3" s="850"/>
      <c r="W3" s="850"/>
      <c r="Y3" s="836"/>
      <c r="Z3" s="837"/>
      <c r="AA3" s="837"/>
      <c r="AB3" s="838"/>
    </row>
    <row r="4" spans="1:33" s="200" customFormat="1" ht="17.100000000000001" customHeight="1" thickTop="1">
      <c r="A4" s="839" t="s">
        <v>345</v>
      </c>
      <c r="B4" s="840"/>
      <c r="C4" s="840"/>
      <c r="D4" s="840"/>
      <c r="E4" s="841"/>
      <c r="P4" s="851"/>
      <c r="Q4" s="851"/>
      <c r="R4" s="852"/>
      <c r="S4" s="852"/>
      <c r="T4" s="852"/>
      <c r="U4" s="853"/>
      <c r="V4" s="853"/>
      <c r="W4" s="853"/>
      <c r="Y4" s="842" t="s">
        <v>243</v>
      </c>
      <c r="Z4" s="842"/>
      <c r="AA4" s="842"/>
      <c r="AB4" s="842"/>
    </row>
    <row r="5" spans="1:33" ht="6.75" customHeight="1" thickBot="1">
      <c r="A5" s="100"/>
      <c r="Y5" s="843"/>
      <c r="Z5" s="843"/>
      <c r="AA5" s="843"/>
      <c r="AB5" s="843"/>
    </row>
    <row r="6" spans="1:33" ht="18" customHeight="1" thickBot="1">
      <c r="A6" s="186" t="s">
        <v>242</v>
      </c>
      <c r="W6" s="185"/>
      <c r="Y6" s="114" t="s">
        <v>241</v>
      </c>
      <c r="Z6" s="102"/>
      <c r="AA6" s="184" t="s">
        <v>152</v>
      </c>
    </row>
    <row r="7" spans="1:33" s="105" customFormat="1" ht="3.75" customHeight="1" thickBot="1">
      <c r="O7" s="142"/>
      <c r="P7" s="142"/>
      <c r="Q7" s="142"/>
      <c r="R7" s="142"/>
      <c r="S7" s="142"/>
      <c r="T7" s="132"/>
      <c r="U7" s="132"/>
      <c r="V7" s="132"/>
      <c r="AA7" s="101"/>
    </row>
    <row r="8" spans="1:33" s="105" customFormat="1" ht="23.25" customHeight="1">
      <c r="A8" s="820" t="s">
        <v>240</v>
      </c>
      <c r="B8" s="821"/>
      <c r="C8" s="821"/>
      <c r="D8" s="821"/>
      <c r="E8" s="821"/>
      <c r="F8" s="821"/>
      <c r="G8" s="821"/>
      <c r="H8" s="821"/>
      <c r="I8" s="822"/>
      <c r="J8" s="854" t="s">
        <v>187</v>
      </c>
      <c r="K8" s="855"/>
      <c r="L8" s="855"/>
      <c r="M8" s="856"/>
      <c r="N8" s="854" t="s">
        <v>239</v>
      </c>
      <c r="O8" s="855"/>
      <c r="P8" s="855"/>
      <c r="Q8" s="856"/>
      <c r="S8" s="857" t="s">
        <v>238</v>
      </c>
      <c r="T8" s="858"/>
      <c r="U8" s="858"/>
      <c r="V8" s="858"/>
      <c r="W8" s="859"/>
      <c r="AA8" s="101"/>
    </row>
    <row r="9" spans="1:33" s="105" customFormat="1" ht="15.9" customHeight="1" thickBot="1">
      <c r="A9" s="173">
        <v>1</v>
      </c>
      <c r="B9" s="176" t="s">
        <v>237</v>
      </c>
      <c r="C9" s="176"/>
      <c r="D9" s="176"/>
      <c r="E9" s="176"/>
      <c r="F9" s="176"/>
      <c r="G9" s="176"/>
      <c r="H9" s="176"/>
      <c r="I9" s="175"/>
      <c r="J9" s="844">
        <f>Z11</f>
        <v>0</v>
      </c>
      <c r="K9" s="844"/>
      <c r="L9" s="844"/>
      <c r="M9" s="844"/>
      <c r="N9" s="844">
        <f>J29</f>
        <v>0</v>
      </c>
      <c r="O9" s="844"/>
      <c r="P9" s="844"/>
      <c r="Q9" s="844"/>
      <c r="S9" s="860"/>
      <c r="T9" s="861"/>
      <c r="U9" s="861"/>
      <c r="V9" s="861"/>
      <c r="W9" s="862"/>
      <c r="Y9" s="241"/>
      <c r="Z9" s="242"/>
      <c r="AA9" s="101"/>
    </row>
    <row r="10" spans="1:33" s="105" customFormat="1" ht="15.9" customHeight="1" thickBot="1">
      <c r="A10" s="230">
        <v>2</v>
      </c>
      <c r="B10" s="181" t="s">
        <v>341</v>
      </c>
      <c r="C10" s="181"/>
      <c r="D10" s="181"/>
      <c r="E10" s="181"/>
      <c r="F10" s="181"/>
      <c r="G10" s="181"/>
      <c r="H10" s="181"/>
      <c r="I10" s="180"/>
      <c r="J10" s="820">
        <f>J11+J12</f>
        <v>0</v>
      </c>
      <c r="K10" s="821"/>
      <c r="L10" s="821"/>
      <c r="M10" s="822"/>
      <c r="N10" s="820">
        <f>N11+N12</f>
        <v>0</v>
      </c>
      <c r="O10" s="821"/>
      <c r="P10" s="821"/>
      <c r="Q10" s="822"/>
      <c r="S10" s="823">
        <f>SUM(T40,T56)</f>
        <v>0</v>
      </c>
      <c r="T10" s="824"/>
      <c r="U10" s="824"/>
      <c r="V10" s="824"/>
      <c r="W10" s="825"/>
      <c r="Y10" s="183" t="s">
        <v>236</v>
      </c>
      <c r="Z10" s="182" t="s">
        <v>235</v>
      </c>
      <c r="AA10" s="101"/>
    </row>
    <row r="11" spans="1:33" s="105" customFormat="1" ht="15.9" customHeight="1" thickBot="1">
      <c r="A11" s="179"/>
      <c r="B11" s="238" t="s">
        <v>340</v>
      </c>
      <c r="C11" s="181"/>
      <c r="D11" s="181"/>
      <c r="E11" s="181"/>
      <c r="F11" s="181"/>
      <c r="G11" s="181"/>
      <c r="H11" s="181"/>
      <c r="I11" s="180"/>
      <c r="J11" s="844">
        <f>Z12</f>
        <v>0</v>
      </c>
      <c r="K11" s="844"/>
      <c r="L11" s="844"/>
      <c r="M11" s="844"/>
      <c r="N11" s="844">
        <f>L24</f>
        <v>0</v>
      </c>
      <c r="O11" s="844"/>
      <c r="P11" s="844"/>
      <c r="Q11" s="844"/>
      <c r="S11" s="826"/>
      <c r="T11" s="827"/>
      <c r="U11" s="827"/>
      <c r="V11" s="827"/>
      <c r="W11" s="828"/>
      <c r="Y11" s="114" t="s">
        <v>234</v>
      </c>
      <c r="Z11" s="102"/>
      <c r="AA11" s="101"/>
    </row>
    <row r="12" spans="1:33" s="105" customFormat="1" ht="15.9" customHeight="1" thickBot="1">
      <c r="A12" s="230"/>
      <c r="B12" s="238" t="s">
        <v>342</v>
      </c>
      <c r="C12" s="181"/>
      <c r="D12" s="181"/>
      <c r="E12" s="181"/>
      <c r="F12" s="181"/>
      <c r="G12" s="181"/>
      <c r="H12" s="181"/>
      <c r="I12" s="180"/>
      <c r="J12" s="844">
        <f>SUM(J13:M14)</f>
        <v>0</v>
      </c>
      <c r="K12" s="844"/>
      <c r="L12" s="844"/>
      <c r="M12" s="844"/>
      <c r="N12" s="844">
        <f>SUM(N13:Q14)</f>
        <v>0</v>
      </c>
      <c r="O12" s="844"/>
      <c r="P12" s="844"/>
      <c r="Q12" s="844"/>
      <c r="S12" s="829"/>
      <c r="T12" s="830"/>
      <c r="U12" s="830"/>
      <c r="V12" s="830"/>
      <c r="W12" s="831"/>
      <c r="Y12" s="114" t="s">
        <v>233</v>
      </c>
      <c r="Z12" s="102"/>
      <c r="AA12" s="101"/>
    </row>
    <row r="13" spans="1:33" s="105" customFormat="1" ht="15.9" customHeight="1" thickBot="1">
      <c r="A13" s="179"/>
      <c r="B13" s="148"/>
      <c r="C13" s="238" t="s">
        <v>339</v>
      </c>
      <c r="D13" s="239"/>
      <c r="E13" s="181"/>
      <c r="F13" s="181"/>
      <c r="G13" s="181"/>
      <c r="H13" s="181"/>
      <c r="I13" s="180"/>
      <c r="J13" s="845">
        <f>Z13</f>
        <v>0</v>
      </c>
      <c r="K13" s="845"/>
      <c r="L13" s="845"/>
      <c r="M13" s="845"/>
      <c r="N13" s="845">
        <f>P24</f>
        <v>0</v>
      </c>
      <c r="O13" s="845"/>
      <c r="P13" s="845"/>
      <c r="Q13" s="845"/>
      <c r="Y13" s="114" t="s">
        <v>232</v>
      </c>
      <c r="Z13" s="102"/>
      <c r="AA13" s="101"/>
    </row>
    <row r="14" spans="1:33" s="105" customFormat="1" ht="15.9" customHeight="1" thickBot="1">
      <c r="A14" s="179"/>
      <c r="B14" s="240" t="s">
        <v>338</v>
      </c>
      <c r="C14" s="240" t="s">
        <v>343</v>
      </c>
      <c r="D14" s="237"/>
      <c r="E14" s="178"/>
      <c r="F14" s="178"/>
      <c r="G14" s="178"/>
      <c r="H14" s="178"/>
      <c r="I14" s="177"/>
      <c r="J14" s="818">
        <f>Z14</f>
        <v>0</v>
      </c>
      <c r="K14" s="818"/>
      <c r="L14" s="818"/>
      <c r="M14" s="818"/>
      <c r="N14" s="818">
        <f>T24</f>
        <v>0</v>
      </c>
      <c r="O14" s="818"/>
      <c r="P14" s="818"/>
      <c r="Q14" s="818"/>
      <c r="Y14" s="114" t="s">
        <v>231</v>
      </c>
      <c r="Z14" s="102"/>
      <c r="AA14" s="101"/>
    </row>
    <row r="15" spans="1:33" s="105" customFormat="1" ht="15.9" customHeight="1" thickBot="1">
      <c r="A15" s="173">
        <v>3</v>
      </c>
      <c r="B15" s="176" t="s">
        <v>230</v>
      </c>
      <c r="C15" s="176"/>
      <c r="D15" s="176"/>
      <c r="E15" s="176"/>
      <c r="F15" s="176"/>
      <c r="G15" s="176"/>
      <c r="H15" s="176"/>
      <c r="I15" s="175"/>
      <c r="J15" s="844">
        <f>Z15</f>
        <v>0</v>
      </c>
      <c r="K15" s="844"/>
      <c r="L15" s="844"/>
      <c r="M15" s="844"/>
      <c r="N15" s="844">
        <f>ROUNDDOWN((N9+N11+N14)*0.05,0)</f>
        <v>0</v>
      </c>
      <c r="O15" s="844"/>
      <c r="P15" s="844"/>
      <c r="Q15" s="844"/>
      <c r="Y15" s="114" t="s">
        <v>229</v>
      </c>
      <c r="Z15" s="174"/>
      <c r="AA15" s="101"/>
    </row>
    <row r="16" spans="1:33" s="105" customFormat="1" ht="15.9" customHeight="1" thickBot="1">
      <c r="A16" s="173">
        <v>4</v>
      </c>
      <c r="B16" s="172" t="s">
        <v>228</v>
      </c>
      <c r="C16" s="172"/>
      <c r="D16" s="172"/>
      <c r="E16" s="172"/>
      <c r="F16" s="172"/>
      <c r="G16" s="172"/>
      <c r="H16" s="172"/>
      <c r="I16" s="171"/>
      <c r="J16" s="806">
        <f>Z16</f>
        <v>0</v>
      </c>
      <c r="K16" s="806"/>
      <c r="L16" s="806"/>
      <c r="M16" s="806"/>
      <c r="N16" s="807"/>
      <c r="O16" s="807"/>
      <c r="P16" s="807"/>
      <c r="Q16" s="807"/>
      <c r="Y16" s="114" t="s">
        <v>227</v>
      </c>
      <c r="Z16" s="102"/>
      <c r="AA16" s="101"/>
    </row>
    <row r="17" spans="1:27" s="105" customFormat="1" ht="13.95" customHeight="1" thickTop="1">
      <c r="A17" s="689" t="s">
        <v>214</v>
      </c>
      <c r="B17" s="684"/>
      <c r="C17" s="684"/>
      <c r="D17" s="684"/>
      <c r="E17" s="684"/>
      <c r="F17" s="684"/>
      <c r="G17" s="684"/>
      <c r="H17" s="684"/>
      <c r="I17" s="863"/>
      <c r="J17" s="865" t="s">
        <v>226</v>
      </c>
      <c r="K17" s="866"/>
      <c r="L17" s="866"/>
      <c r="M17" s="867"/>
      <c r="N17" s="865" t="s">
        <v>225</v>
      </c>
      <c r="O17" s="866"/>
      <c r="P17" s="866"/>
      <c r="Q17" s="867"/>
      <c r="AA17" s="101"/>
    </row>
    <row r="18" spans="1:27" s="105" customFormat="1" ht="18" customHeight="1" thickBot="1">
      <c r="A18" s="811"/>
      <c r="B18" s="812"/>
      <c r="C18" s="812"/>
      <c r="D18" s="812"/>
      <c r="E18" s="812"/>
      <c r="F18" s="812"/>
      <c r="G18" s="812"/>
      <c r="H18" s="812"/>
      <c r="I18" s="864"/>
      <c r="J18" s="868">
        <f>J9+J11+J12+J15+J16</f>
        <v>0</v>
      </c>
      <c r="K18" s="869"/>
      <c r="L18" s="869"/>
      <c r="M18" s="870"/>
      <c r="N18" s="819">
        <f>N9+N11+N12+N15</f>
        <v>0</v>
      </c>
      <c r="O18" s="819"/>
      <c r="P18" s="819"/>
      <c r="Q18" s="819"/>
      <c r="AA18" s="101"/>
    </row>
    <row r="19" spans="1:27" s="105" customFormat="1" ht="18" customHeight="1" thickTop="1">
      <c r="A19" s="832" t="s">
        <v>346</v>
      </c>
      <c r="B19" s="832"/>
      <c r="C19" s="832"/>
      <c r="D19" s="832"/>
      <c r="E19" s="832"/>
      <c r="F19" s="832"/>
      <c r="G19" s="832"/>
      <c r="H19" s="832"/>
      <c r="I19" s="832"/>
      <c r="J19" s="832"/>
      <c r="K19" s="832"/>
      <c r="L19" s="832"/>
      <c r="M19" s="832"/>
      <c r="N19" s="832"/>
      <c r="O19" s="832"/>
      <c r="P19" s="832"/>
      <c r="Q19" s="832"/>
      <c r="R19" s="832"/>
      <c r="S19" s="832"/>
      <c r="T19" s="832"/>
      <c r="U19" s="832"/>
      <c r="V19" s="832"/>
      <c r="W19" s="832"/>
      <c r="AA19" s="101"/>
    </row>
    <row r="20" spans="1:27" s="105" customFormat="1" ht="7.5" customHeight="1">
      <c r="AA20" s="101"/>
    </row>
    <row r="21" spans="1:27" s="105" customFormat="1" ht="14.4">
      <c r="A21" s="139" t="s">
        <v>224</v>
      </c>
      <c r="U21" s="117"/>
      <c r="AA21" s="101"/>
    </row>
    <row r="22" spans="1:27" s="105" customFormat="1" ht="15.9" customHeight="1">
      <c r="A22" s="689" t="s">
        <v>223</v>
      </c>
      <c r="B22" s="684"/>
      <c r="C22" s="684"/>
      <c r="D22" s="684"/>
      <c r="E22" s="685"/>
      <c r="F22" s="809" t="s">
        <v>222</v>
      </c>
      <c r="G22" s="809"/>
      <c r="H22" s="809"/>
      <c r="I22" s="809"/>
      <c r="J22" s="809"/>
      <c r="K22" s="810"/>
      <c r="L22" s="689" t="s">
        <v>221</v>
      </c>
      <c r="M22" s="684"/>
      <c r="N22" s="684"/>
      <c r="O22" s="685"/>
      <c r="P22" s="689" t="s">
        <v>220</v>
      </c>
      <c r="Q22" s="684"/>
      <c r="R22" s="684"/>
      <c r="S22" s="685"/>
      <c r="T22" s="689" t="s">
        <v>219</v>
      </c>
      <c r="U22" s="684"/>
      <c r="V22" s="684"/>
      <c r="W22" s="685"/>
      <c r="AA22" s="101"/>
    </row>
    <row r="23" spans="1:27" s="105" customFormat="1" ht="15.9" customHeight="1">
      <c r="A23" s="811"/>
      <c r="B23" s="812"/>
      <c r="C23" s="812"/>
      <c r="D23" s="812"/>
      <c r="E23" s="813"/>
      <c r="F23" s="814" t="s">
        <v>218</v>
      </c>
      <c r="G23" s="815"/>
      <c r="H23" s="816" t="s">
        <v>217</v>
      </c>
      <c r="I23" s="816"/>
      <c r="J23" s="816" t="s">
        <v>216</v>
      </c>
      <c r="K23" s="817"/>
      <c r="L23" s="811"/>
      <c r="M23" s="812"/>
      <c r="N23" s="812"/>
      <c r="O23" s="813"/>
      <c r="P23" s="811"/>
      <c r="Q23" s="812"/>
      <c r="R23" s="812"/>
      <c r="S23" s="813"/>
      <c r="T23" s="811"/>
      <c r="U23" s="812"/>
      <c r="V23" s="812"/>
      <c r="W23" s="813"/>
      <c r="AA23" s="101"/>
    </row>
    <row r="24" spans="1:27" s="105" customFormat="1" ht="15.9" customHeight="1">
      <c r="A24" s="784"/>
      <c r="B24" s="785"/>
      <c r="C24" s="785"/>
      <c r="D24" s="785"/>
      <c r="E24" s="786"/>
      <c r="F24" s="767"/>
      <c r="G24" s="768"/>
      <c r="H24" s="769"/>
      <c r="I24" s="769"/>
      <c r="J24" s="787">
        <f>F24*H24</f>
        <v>0</v>
      </c>
      <c r="K24" s="788"/>
      <c r="L24" s="789">
        <f>J11</f>
        <v>0</v>
      </c>
      <c r="M24" s="790"/>
      <c r="N24" s="790"/>
      <c r="O24" s="791"/>
      <c r="P24" s="758">
        <f>J13</f>
        <v>0</v>
      </c>
      <c r="Q24" s="759"/>
      <c r="R24" s="759"/>
      <c r="S24" s="760"/>
      <c r="T24" s="758">
        <f>J14</f>
        <v>0</v>
      </c>
      <c r="U24" s="759"/>
      <c r="V24" s="759"/>
      <c r="W24" s="760"/>
      <c r="Y24" s="775" t="s">
        <v>215</v>
      </c>
      <c r="Z24" s="776"/>
      <c r="AA24" s="101"/>
    </row>
    <row r="25" spans="1:27" s="105" customFormat="1" ht="15.9" customHeight="1">
      <c r="A25" s="781"/>
      <c r="B25" s="782"/>
      <c r="C25" s="782"/>
      <c r="D25" s="782"/>
      <c r="E25" s="783"/>
      <c r="F25" s="770"/>
      <c r="G25" s="771"/>
      <c r="H25" s="772"/>
      <c r="I25" s="772"/>
      <c r="J25" s="773">
        <f>F25*H25</f>
        <v>0</v>
      </c>
      <c r="K25" s="774"/>
      <c r="L25" s="792"/>
      <c r="M25" s="793"/>
      <c r="N25" s="793"/>
      <c r="O25" s="794"/>
      <c r="P25" s="761"/>
      <c r="Q25" s="762"/>
      <c r="R25" s="762"/>
      <c r="S25" s="763"/>
      <c r="T25" s="761"/>
      <c r="U25" s="762"/>
      <c r="V25" s="762"/>
      <c r="W25" s="763"/>
      <c r="Y25" s="777"/>
      <c r="Z25" s="778"/>
      <c r="AA25" s="101"/>
    </row>
    <row r="26" spans="1:27" s="105" customFormat="1" ht="15.9" customHeight="1">
      <c r="A26" s="781"/>
      <c r="B26" s="782"/>
      <c r="C26" s="782"/>
      <c r="D26" s="782"/>
      <c r="E26" s="783"/>
      <c r="F26" s="770"/>
      <c r="G26" s="771"/>
      <c r="H26" s="772"/>
      <c r="I26" s="772"/>
      <c r="J26" s="773">
        <f>F26*H26</f>
        <v>0</v>
      </c>
      <c r="K26" s="774"/>
      <c r="L26" s="792"/>
      <c r="M26" s="793"/>
      <c r="N26" s="793"/>
      <c r="O26" s="794"/>
      <c r="P26" s="761"/>
      <c r="Q26" s="762"/>
      <c r="R26" s="762"/>
      <c r="S26" s="763"/>
      <c r="T26" s="761"/>
      <c r="U26" s="762"/>
      <c r="V26" s="762"/>
      <c r="W26" s="763"/>
      <c r="Y26" s="777"/>
      <c r="Z26" s="778"/>
      <c r="AA26" s="101"/>
    </row>
    <row r="27" spans="1:27" s="105" customFormat="1" ht="15.9" customHeight="1">
      <c r="A27" s="781"/>
      <c r="B27" s="782"/>
      <c r="C27" s="782"/>
      <c r="D27" s="782"/>
      <c r="E27" s="783"/>
      <c r="F27" s="770"/>
      <c r="G27" s="771"/>
      <c r="H27" s="772"/>
      <c r="I27" s="772"/>
      <c r="J27" s="773">
        <f>F27*H27</f>
        <v>0</v>
      </c>
      <c r="K27" s="774"/>
      <c r="L27" s="792"/>
      <c r="M27" s="793"/>
      <c r="N27" s="793"/>
      <c r="O27" s="794"/>
      <c r="P27" s="761"/>
      <c r="Q27" s="762"/>
      <c r="R27" s="762"/>
      <c r="S27" s="763"/>
      <c r="T27" s="761"/>
      <c r="U27" s="762"/>
      <c r="V27" s="762"/>
      <c r="W27" s="763"/>
      <c r="Y27" s="777"/>
      <c r="Z27" s="778"/>
      <c r="AA27" s="101"/>
    </row>
    <row r="28" spans="1:27" s="105" customFormat="1" ht="15.9" customHeight="1">
      <c r="A28" s="798"/>
      <c r="B28" s="799"/>
      <c r="C28" s="799"/>
      <c r="D28" s="799"/>
      <c r="E28" s="800"/>
      <c r="F28" s="801"/>
      <c r="G28" s="802"/>
      <c r="H28" s="803"/>
      <c r="I28" s="803"/>
      <c r="J28" s="804">
        <f>F28*H28</f>
        <v>0</v>
      </c>
      <c r="K28" s="805"/>
      <c r="L28" s="795"/>
      <c r="M28" s="796"/>
      <c r="N28" s="796"/>
      <c r="O28" s="797"/>
      <c r="P28" s="764"/>
      <c r="Q28" s="765"/>
      <c r="R28" s="765"/>
      <c r="S28" s="766"/>
      <c r="T28" s="764"/>
      <c r="U28" s="765"/>
      <c r="V28" s="765"/>
      <c r="W28" s="766"/>
      <c r="Y28" s="779"/>
      <c r="Z28" s="780"/>
      <c r="AA28" s="101"/>
    </row>
    <row r="29" spans="1:27" s="105" customFormat="1" ht="15.9" customHeight="1">
      <c r="A29" s="820" t="s">
        <v>214</v>
      </c>
      <c r="B29" s="821"/>
      <c r="C29" s="821"/>
      <c r="D29" s="821"/>
      <c r="E29" s="877"/>
      <c r="F29" s="752"/>
      <c r="G29" s="752"/>
      <c r="H29" s="752"/>
      <c r="I29" s="752"/>
      <c r="J29" s="753">
        <f>SUM(J24:K28)</f>
        <v>0</v>
      </c>
      <c r="K29" s="754"/>
      <c r="L29" s="755"/>
      <c r="M29" s="756"/>
      <c r="N29" s="756"/>
      <c r="O29" s="757"/>
      <c r="P29" s="755"/>
      <c r="Q29" s="756"/>
      <c r="R29" s="756"/>
      <c r="S29" s="757"/>
      <c r="T29" s="871"/>
      <c r="U29" s="872"/>
      <c r="V29" s="872"/>
      <c r="W29" s="873"/>
      <c r="AA29" s="101"/>
    </row>
    <row r="30" spans="1:27" s="105" customFormat="1" ht="7.5" customHeight="1">
      <c r="AA30" s="101"/>
    </row>
    <row r="31" spans="1:27" s="105" customFormat="1" ht="15.75" customHeight="1">
      <c r="A31" s="170" t="s">
        <v>213</v>
      </c>
      <c r="AA31" s="101"/>
    </row>
    <row r="32" spans="1:27" s="105" customFormat="1" ht="13.5" customHeight="1" thickBot="1">
      <c r="A32" s="139" t="s">
        <v>212</v>
      </c>
      <c r="K32" s="117"/>
      <c r="N32" s="142"/>
      <c r="O32" s="142"/>
      <c r="P32" s="117"/>
      <c r="AA32" s="101"/>
    </row>
    <row r="33" spans="1:29" s="105" customFormat="1" ht="54.9" customHeight="1" thickBot="1">
      <c r="A33" s="874" t="s">
        <v>248</v>
      </c>
      <c r="B33" s="875"/>
      <c r="C33" s="875"/>
      <c r="D33" s="875"/>
      <c r="E33" s="875"/>
      <c r="F33" s="875"/>
      <c r="G33" s="875"/>
      <c r="H33" s="749" t="s">
        <v>249</v>
      </c>
      <c r="I33" s="744"/>
      <c r="J33" s="744"/>
      <c r="K33" s="744"/>
      <c r="L33" s="744"/>
      <c r="M33" s="744"/>
      <c r="N33" s="876" t="s">
        <v>211</v>
      </c>
      <c r="O33" s="744"/>
      <c r="P33" s="744"/>
      <c r="Q33" s="744"/>
      <c r="R33" s="745"/>
      <c r="S33" s="744" t="s">
        <v>210</v>
      </c>
      <c r="T33" s="744"/>
      <c r="U33" s="744"/>
      <c r="V33" s="744"/>
      <c r="W33" s="745"/>
      <c r="X33" s="169"/>
      <c r="Y33" s="164" t="str">
        <f>A33&amp;"を入力→"</f>
        <v>国庫補助金（自治体義務的負担分含）
次世代交付金、安心こども基金（〃）
保育所等整備交付金（〃）
都道府県・指定都市・中核市補助金　①を入力→</v>
      </c>
      <c r="Z33" s="102"/>
      <c r="AA33" s="101" t="s">
        <v>149</v>
      </c>
      <c r="AB33" s="142"/>
      <c r="AC33" s="142"/>
    </row>
    <row r="34" spans="1:29" s="105" customFormat="1" ht="21.75" customHeight="1" thickBot="1">
      <c r="A34" s="159" t="s">
        <v>164</v>
      </c>
      <c r="B34" s="742">
        <f>Z33</f>
        <v>0</v>
      </c>
      <c r="C34" s="742"/>
      <c r="D34" s="742"/>
      <c r="E34" s="742"/>
      <c r="F34" s="742"/>
      <c r="G34" s="163" t="s">
        <v>162</v>
      </c>
      <c r="H34" s="162" t="s">
        <v>164</v>
      </c>
      <c r="I34" s="750"/>
      <c r="J34" s="751"/>
      <c r="K34" s="751"/>
      <c r="L34" s="168" t="s">
        <v>209</v>
      </c>
      <c r="M34" s="167">
        <v>1.5</v>
      </c>
      <c r="N34" s="166" t="s">
        <v>208</v>
      </c>
      <c r="O34" s="742">
        <f>ROUNDDOWN(I34*M34,0)</f>
        <v>0</v>
      </c>
      <c r="P34" s="742"/>
      <c r="Q34" s="742"/>
      <c r="R34" s="158" t="s">
        <v>162</v>
      </c>
      <c r="S34" s="165" t="s">
        <v>164</v>
      </c>
      <c r="T34" s="742">
        <f>Z34</f>
        <v>0</v>
      </c>
      <c r="U34" s="742"/>
      <c r="V34" s="742"/>
      <c r="W34" s="158" t="s">
        <v>162</v>
      </c>
      <c r="X34" s="157"/>
      <c r="Y34" s="164" t="str">
        <f>S33&amp;"を入力→"</f>
        <v>②の対象事業に対する自治体からの交付決定額
④を入力→</v>
      </c>
      <c r="Z34" s="102"/>
      <c r="AA34" s="101" t="s">
        <v>149</v>
      </c>
    </row>
    <row r="35" spans="1:29" s="105" customFormat="1" ht="21.75" customHeight="1" thickBot="1">
      <c r="A35" s="743" t="s">
        <v>207</v>
      </c>
      <c r="B35" s="748"/>
      <c r="C35" s="748"/>
      <c r="D35" s="748"/>
      <c r="E35" s="748"/>
      <c r="F35" s="748"/>
      <c r="G35" s="748"/>
      <c r="H35" s="749" t="s">
        <v>206</v>
      </c>
      <c r="I35" s="744"/>
      <c r="J35" s="744"/>
      <c r="K35" s="744"/>
      <c r="L35" s="744"/>
      <c r="M35" s="745"/>
      <c r="N35" s="160"/>
      <c r="O35" s="142"/>
      <c r="P35" s="142"/>
      <c r="Q35" s="142"/>
      <c r="R35" s="157"/>
      <c r="S35" s="743" t="s">
        <v>205</v>
      </c>
      <c r="T35" s="744"/>
      <c r="U35" s="744"/>
      <c r="V35" s="744"/>
      <c r="W35" s="745"/>
      <c r="X35" s="157"/>
      <c r="Y35" s="156" t="str">
        <f>A35&amp;"を入力→"</f>
        <v>自治体の単独（上積）補助金⑤を入力→</v>
      </c>
      <c r="Z35" s="102"/>
      <c r="AA35" s="101" t="s">
        <v>149</v>
      </c>
      <c r="AC35" s="142"/>
    </row>
    <row r="36" spans="1:29" s="105" customFormat="1" ht="21.75" customHeight="1" thickBot="1">
      <c r="A36" s="159" t="s">
        <v>164</v>
      </c>
      <c r="B36" s="742">
        <f>Z35</f>
        <v>0</v>
      </c>
      <c r="C36" s="742"/>
      <c r="D36" s="742"/>
      <c r="E36" s="742"/>
      <c r="F36" s="742"/>
      <c r="G36" s="163" t="s">
        <v>162</v>
      </c>
      <c r="H36" s="162" t="s">
        <v>164</v>
      </c>
      <c r="I36" s="742">
        <f>Z36</f>
        <v>0</v>
      </c>
      <c r="J36" s="746"/>
      <c r="K36" s="746"/>
      <c r="L36" s="746"/>
      <c r="M36" s="161" t="s">
        <v>162</v>
      </c>
      <c r="N36" s="160"/>
      <c r="O36" s="142"/>
      <c r="P36" s="142"/>
      <c r="Q36" s="142"/>
      <c r="R36" s="157"/>
      <c r="S36" s="159" t="s">
        <v>164</v>
      </c>
      <c r="T36" s="747">
        <f>IF(Z37=SUM(Z33:Z36),Z37,"総額が合いません")</f>
        <v>0</v>
      </c>
      <c r="U36" s="747"/>
      <c r="V36" s="747"/>
      <c r="W36" s="158" t="s">
        <v>162</v>
      </c>
      <c r="X36" s="157"/>
      <c r="Y36" s="156" t="str">
        <f>H35&amp;"を入力→"</f>
        <v>民間補助金⑥を入力→</v>
      </c>
      <c r="Z36" s="102"/>
      <c r="AA36" s="101" t="s">
        <v>149</v>
      </c>
      <c r="AB36" s="142"/>
      <c r="AC36" s="142"/>
    </row>
    <row r="37" spans="1:29" s="154" customFormat="1" ht="9" customHeight="1">
      <c r="A37" s="155"/>
      <c r="B37" s="155"/>
      <c r="C37" s="155"/>
      <c r="D37" s="155"/>
      <c r="E37" s="155"/>
      <c r="F37" s="155"/>
      <c r="G37" s="155"/>
      <c r="H37" s="155"/>
      <c r="I37" s="155"/>
      <c r="J37" s="155"/>
      <c r="K37" s="155"/>
      <c r="L37" s="155"/>
      <c r="M37" s="155"/>
      <c r="N37" s="155"/>
      <c r="O37" s="155"/>
      <c r="P37" s="155"/>
      <c r="Q37" s="155"/>
      <c r="R37" s="155"/>
      <c r="S37" s="155"/>
      <c r="T37" s="155"/>
      <c r="U37" s="155"/>
      <c r="V37" s="155"/>
      <c r="W37" s="155"/>
      <c r="Y37" s="732" t="str">
        <f>S35&amp;"を入力→"</f>
        <v>今次計画に対して受ける補助金及び交付金総額を入力→</v>
      </c>
      <c r="Z37" s="734"/>
      <c r="AA37" s="101" t="s">
        <v>149</v>
      </c>
      <c r="AB37" s="142"/>
      <c r="AC37" s="142"/>
    </row>
    <row r="38" spans="1:29" s="105" customFormat="1" ht="14.25" customHeight="1" thickBot="1">
      <c r="A38" s="139" t="s">
        <v>204</v>
      </c>
      <c r="W38" s="117"/>
      <c r="X38" s="154"/>
      <c r="Y38" s="733"/>
      <c r="Z38" s="735"/>
      <c r="AA38" s="101"/>
      <c r="AB38" s="142"/>
      <c r="AC38" s="142"/>
    </row>
    <row r="39" spans="1:29" s="105" customFormat="1" ht="30.75" customHeight="1" thickBot="1">
      <c r="A39" s="683" t="s">
        <v>203</v>
      </c>
      <c r="B39" s="736"/>
      <c r="C39" s="736"/>
      <c r="D39" s="736"/>
      <c r="E39" s="737"/>
      <c r="F39" s="683" t="s">
        <v>202</v>
      </c>
      <c r="G39" s="738"/>
      <c r="H39" s="738"/>
      <c r="I39" s="738"/>
      <c r="J39" s="739"/>
      <c r="K39" s="689" t="s">
        <v>155</v>
      </c>
      <c r="L39" s="684"/>
      <c r="M39" s="685"/>
      <c r="N39" s="689" t="s">
        <v>154</v>
      </c>
      <c r="O39" s="684"/>
      <c r="P39" s="684"/>
      <c r="Q39" s="684"/>
      <c r="R39" s="684"/>
      <c r="S39" s="690" t="s">
        <v>201</v>
      </c>
      <c r="T39" s="740"/>
      <c r="U39" s="740"/>
      <c r="V39" s="740"/>
      <c r="W39" s="741"/>
      <c r="AA39" s="101"/>
    </row>
    <row r="40" spans="1:29" s="105" customFormat="1" ht="16.5" customHeight="1" thickBot="1">
      <c r="A40" s="110" t="s">
        <v>164</v>
      </c>
      <c r="B40" s="676">
        <f>MINA(J18,N18)</f>
        <v>0</v>
      </c>
      <c r="C40" s="676"/>
      <c r="D40" s="676"/>
      <c r="E40" s="109"/>
      <c r="F40" s="110" t="s">
        <v>163</v>
      </c>
      <c r="G40" s="676">
        <f>B34+MINA(O34,T34)+I36</f>
        <v>0</v>
      </c>
      <c r="H40" s="676"/>
      <c r="I40" s="676"/>
      <c r="J40" s="112" t="s">
        <v>162</v>
      </c>
      <c r="K40" s="110" t="s">
        <v>153</v>
      </c>
      <c r="L40" s="109">
        <f>IF(B40&gt;0,Z6,0)</f>
        <v>0</v>
      </c>
      <c r="M40" s="111" t="s">
        <v>152</v>
      </c>
      <c r="N40" s="110" t="s">
        <v>151</v>
      </c>
      <c r="O40" s="676">
        <f>ROUNDDOWN((B40-G40)*L40/100,0)</f>
        <v>0</v>
      </c>
      <c r="P40" s="676"/>
      <c r="Q40" s="676"/>
      <c r="R40" s="107"/>
      <c r="S40" s="108" t="s">
        <v>150</v>
      </c>
      <c r="T40" s="677">
        <f>IF(Z40&gt;ROUNDDOWN($O$40,-2),"限度額超過！",Z40)</f>
        <v>0</v>
      </c>
      <c r="U40" s="677"/>
      <c r="V40" s="677"/>
      <c r="W40" s="107"/>
      <c r="Y40" s="153" t="s">
        <v>200</v>
      </c>
      <c r="Z40" s="102"/>
      <c r="AA40" s="101" t="s">
        <v>149</v>
      </c>
      <c r="AB40" s="142"/>
    </row>
    <row r="41" spans="1:29" s="105" customFormat="1" ht="15" customHeight="1" thickBot="1">
      <c r="A41" s="678" t="s">
        <v>328</v>
      </c>
      <c r="B41" s="678"/>
      <c r="C41" s="678"/>
      <c r="D41" s="678"/>
      <c r="E41" s="678"/>
      <c r="F41" s="678" t="s">
        <v>199</v>
      </c>
      <c r="G41" s="678"/>
      <c r="H41" s="678"/>
      <c r="I41" s="678"/>
      <c r="J41" s="678"/>
      <c r="K41" s="678" t="s">
        <v>198</v>
      </c>
      <c r="L41" s="678"/>
      <c r="M41" s="678"/>
      <c r="N41" s="678" t="s">
        <v>197</v>
      </c>
      <c r="O41" s="678"/>
      <c r="P41" s="678"/>
      <c r="Q41" s="678"/>
      <c r="R41" s="679"/>
      <c r="S41" s="680"/>
      <c r="T41" s="681"/>
      <c r="U41" s="681"/>
      <c r="V41" s="681"/>
      <c r="W41" s="682"/>
      <c r="Y41" s="105" t="s">
        <v>196</v>
      </c>
      <c r="AA41" s="101"/>
    </row>
    <row r="42" spans="1:29" s="105" customFormat="1" ht="16.5" customHeight="1" thickBot="1">
      <c r="A42" s="150" t="s">
        <v>164</v>
      </c>
      <c r="B42" s="730">
        <f>ROUNDDOWN(Z42*4/3,0)</f>
        <v>0</v>
      </c>
      <c r="C42" s="730"/>
      <c r="D42" s="730"/>
      <c r="E42" s="152"/>
      <c r="F42" s="150" t="s">
        <v>163</v>
      </c>
      <c r="G42" s="730">
        <f>Z42</f>
        <v>0</v>
      </c>
      <c r="H42" s="730"/>
      <c r="I42" s="730"/>
      <c r="J42" s="149" t="s">
        <v>162</v>
      </c>
      <c r="K42" s="150" t="s">
        <v>153</v>
      </c>
      <c r="L42" s="152">
        <f>IF(B42&gt;0,Z6,0)</f>
        <v>0</v>
      </c>
      <c r="M42" s="151" t="s">
        <v>152</v>
      </c>
      <c r="N42" s="150" t="s">
        <v>151</v>
      </c>
      <c r="O42" s="730">
        <f>ROUNDDOWN((B42-G42)*L42/100,0)</f>
        <v>0</v>
      </c>
      <c r="P42" s="730"/>
      <c r="Q42" s="730"/>
      <c r="R42" s="149"/>
      <c r="S42" s="148" t="s">
        <v>150</v>
      </c>
      <c r="T42" s="731">
        <f>IF(ROUNDDOWN($O$42,-2)&gt;T40,T40,ROUNDDOWN($O$42,-2))</f>
        <v>0</v>
      </c>
      <c r="U42" s="731"/>
      <c r="V42" s="731"/>
      <c r="W42" s="147"/>
      <c r="Y42" s="114" t="s">
        <v>195</v>
      </c>
      <c r="Z42" s="102"/>
      <c r="AA42" s="101" t="s">
        <v>149</v>
      </c>
      <c r="AB42" s="146"/>
    </row>
    <row r="43" spans="1:29" s="105" customFormat="1" ht="15" customHeight="1">
      <c r="A43" s="678" t="s">
        <v>301</v>
      </c>
      <c r="B43" s="678"/>
      <c r="C43" s="678"/>
      <c r="D43" s="678"/>
      <c r="E43" s="678"/>
      <c r="F43" s="678" t="s">
        <v>194</v>
      </c>
      <c r="G43" s="678"/>
      <c r="H43" s="678"/>
      <c r="I43" s="678"/>
      <c r="J43" s="678"/>
      <c r="K43" s="678" t="s">
        <v>193</v>
      </c>
      <c r="L43" s="678"/>
      <c r="M43" s="678"/>
      <c r="N43" s="678" t="s">
        <v>192</v>
      </c>
      <c r="O43" s="678"/>
      <c r="P43" s="678"/>
      <c r="Q43" s="678"/>
      <c r="R43" s="678"/>
      <c r="S43" s="698"/>
      <c r="T43" s="698"/>
      <c r="U43" s="698"/>
      <c r="V43" s="698"/>
      <c r="W43" s="698"/>
      <c r="Y43" s="143"/>
      <c r="Z43" s="145"/>
      <c r="AA43" s="144"/>
      <c r="AB43" s="142"/>
    </row>
    <row r="44" spans="1:29" s="105" customFormat="1" ht="12">
      <c r="A44" s="225" t="s">
        <v>356</v>
      </c>
      <c r="B44" s="143"/>
      <c r="C44" s="143"/>
      <c r="D44" s="143"/>
      <c r="E44" s="143"/>
      <c r="F44" s="143"/>
      <c r="G44" s="143"/>
      <c r="H44" s="143"/>
      <c r="I44" s="143"/>
      <c r="J44" s="143"/>
      <c r="K44" s="143"/>
      <c r="L44" s="143"/>
      <c r="M44" s="143"/>
      <c r="N44" s="143"/>
      <c r="O44" s="143"/>
      <c r="P44" s="143"/>
      <c r="Q44" s="143"/>
      <c r="R44" s="143"/>
      <c r="S44" s="143"/>
      <c r="T44" s="143"/>
      <c r="U44" s="143"/>
      <c r="V44" s="143"/>
      <c r="W44" s="143"/>
      <c r="AA44" s="101"/>
    </row>
    <row r="45" spans="1:29" s="105" customFormat="1" ht="7.5" customHeight="1" thickBot="1">
      <c r="A45" s="142"/>
      <c r="B45" s="142"/>
      <c r="C45" s="142"/>
      <c r="D45" s="142"/>
      <c r="E45" s="142"/>
      <c r="F45" s="142"/>
      <c r="G45" s="142"/>
      <c r="H45" s="142"/>
      <c r="I45" s="142"/>
      <c r="J45" s="142"/>
      <c r="K45" s="142"/>
      <c r="L45" s="142"/>
      <c r="M45" s="142"/>
      <c r="N45" s="142"/>
      <c r="O45" s="142"/>
      <c r="P45" s="142"/>
      <c r="Q45" s="142"/>
      <c r="R45" s="142"/>
      <c r="S45" s="142"/>
      <c r="T45" s="142"/>
      <c r="U45" s="142"/>
      <c r="V45" s="142"/>
      <c r="W45" s="142"/>
      <c r="AA45" s="101"/>
    </row>
    <row r="46" spans="1:29" s="105" customFormat="1" ht="16.8" thickBot="1">
      <c r="A46" s="104" t="s">
        <v>191</v>
      </c>
      <c r="M46" s="140"/>
      <c r="N46" s="141"/>
      <c r="O46" s="141"/>
      <c r="P46" s="141"/>
      <c r="Q46" s="140" t="s">
        <v>190</v>
      </c>
      <c r="R46" s="721">
        <f>Z48</f>
        <v>0</v>
      </c>
      <c r="S46" s="721"/>
      <c r="T46" s="721"/>
      <c r="U46" s="139" t="s">
        <v>178</v>
      </c>
      <c r="Y46" s="722" t="s">
        <v>189</v>
      </c>
      <c r="Z46" s="724"/>
      <c r="AA46" s="101" t="s">
        <v>182</v>
      </c>
    </row>
    <row r="47" spans="1:29" s="105" customFormat="1" ht="3.75" customHeight="1" thickBot="1">
      <c r="A47" s="98"/>
      <c r="M47" s="138"/>
      <c r="N47" s="137"/>
      <c r="O47" s="137"/>
      <c r="P47" s="137"/>
      <c r="Y47" s="723"/>
      <c r="Z47" s="725"/>
      <c r="AA47" s="101"/>
    </row>
    <row r="48" spans="1:29" s="105" customFormat="1" ht="16.5" customHeight="1" thickBot="1">
      <c r="A48" s="726" t="s">
        <v>188</v>
      </c>
      <c r="B48" s="727"/>
      <c r="C48" s="727"/>
      <c r="D48" s="727"/>
      <c r="E48" s="728"/>
      <c r="F48" s="729" t="s">
        <v>187</v>
      </c>
      <c r="G48" s="729"/>
      <c r="H48" s="729"/>
      <c r="I48" s="729"/>
      <c r="J48" s="729" t="s">
        <v>186</v>
      </c>
      <c r="K48" s="729"/>
      <c r="L48" s="729"/>
      <c r="M48" s="729"/>
      <c r="N48" s="729" t="s">
        <v>170</v>
      </c>
      <c r="O48" s="729"/>
      <c r="P48" s="729"/>
      <c r="Q48" s="729"/>
      <c r="R48" s="729" t="s">
        <v>185</v>
      </c>
      <c r="S48" s="729"/>
      <c r="T48" s="729"/>
      <c r="U48" s="729"/>
      <c r="V48" s="120"/>
      <c r="W48" s="120"/>
      <c r="Y48" s="136" t="s">
        <v>184</v>
      </c>
      <c r="Z48" s="135"/>
      <c r="AA48" s="101" t="s">
        <v>182</v>
      </c>
    </row>
    <row r="49" spans="1:30" s="105" customFormat="1" ht="18" customHeight="1" thickBot="1">
      <c r="A49" s="698" t="s">
        <v>183</v>
      </c>
      <c r="B49" s="698"/>
      <c r="C49" s="698"/>
      <c r="D49" s="698"/>
      <c r="E49" s="698"/>
      <c r="F49" s="686"/>
      <c r="G49" s="687"/>
      <c r="H49" s="687"/>
      <c r="I49" s="134"/>
      <c r="J49" s="709"/>
      <c r="K49" s="709"/>
      <c r="L49" s="710"/>
      <c r="M49" s="134"/>
      <c r="N49" s="713" t="str">
        <f>IF(Z49&gt;0,IF(F51=N51,F50,IF(F51&lt;J51,F50,ROUNDDOWN(F52*J51/1000,0))),"")</f>
        <v/>
      </c>
      <c r="O49" s="713"/>
      <c r="P49" s="714"/>
      <c r="Q49" s="134"/>
      <c r="R49" s="717">
        <f>Z50</f>
        <v>0</v>
      </c>
      <c r="S49" s="717"/>
      <c r="T49" s="718"/>
      <c r="U49" s="133"/>
      <c r="V49" s="132"/>
      <c r="W49" s="132"/>
      <c r="Y49" s="114" t="s">
        <v>302</v>
      </c>
      <c r="Z49" s="131"/>
      <c r="AA49" s="101" t="s">
        <v>182</v>
      </c>
    </row>
    <row r="50" spans="1:30" s="105" customFormat="1" ht="18" customHeight="1" thickBot="1">
      <c r="A50" s="708"/>
      <c r="B50" s="708"/>
      <c r="C50" s="708"/>
      <c r="D50" s="708"/>
      <c r="E50" s="708"/>
      <c r="F50" s="716" t="str">
        <f>Z51</f>
        <v/>
      </c>
      <c r="G50" s="720"/>
      <c r="H50" s="720"/>
      <c r="I50" s="130" t="s">
        <v>181</v>
      </c>
      <c r="J50" s="711"/>
      <c r="K50" s="711"/>
      <c r="L50" s="712"/>
      <c r="M50" s="129"/>
      <c r="N50" s="715"/>
      <c r="O50" s="715"/>
      <c r="P50" s="716"/>
      <c r="Q50" s="128" t="s">
        <v>181</v>
      </c>
      <c r="R50" s="704"/>
      <c r="S50" s="704"/>
      <c r="T50" s="719"/>
      <c r="U50" s="128" t="s">
        <v>181</v>
      </c>
      <c r="V50" s="120"/>
      <c r="W50" s="119"/>
      <c r="Y50" s="114" t="s">
        <v>180</v>
      </c>
      <c r="Z50" s="102"/>
      <c r="AA50" s="101" t="s">
        <v>149</v>
      </c>
    </row>
    <row r="51" spans="1:30" s="105" customFormat="1" ht="18" customHeight="1">
      <c r="A51" s="704" t="s">
        <v>179</v>
      </c>
      <c r="B51" s="704"/>
      <c r="C51" s="704"/>
      <c r="D51" s="704"/>
      <c r="E51" s="704"/>
      <c r="F51" s="697" t="str">
        <f>Z52</f>
        <v/>
      </c>
      <c r="G51" s="705"/>
      <c r="H51" s="705"/>
      <c r="I51" s="127" t="s">
        <v>178</v>
      </c>
      <c r="J51" s="706" t="str">
        <f>Z54</f>
        <v/>
      </c>
      <c r="K51" s="706"/>
      <c r="L51" s="707"/>
      <c r="M51" s="127" t="s">
        <v>178</v>
      </c>
      <c r="N51" s="696">
        <f>MINA(F51,J51)</f>
        <v>0</v>
      </c>
      <c r="O51" s="696"/>
      <c r="P51" s="697"/>
      <c r="Q51" s="127" t="s">
        <v>178</v>
      </c>
      <c r="R51" s="696">
        <f>Z49</f>
        <v>0</v>
      </c>
      <c r="S51" s="696"/>
      <c r="T51" s="697"/>
      <c r="U51" s="127" t="s">
        <v>178</v>
      </c>
      <c r="V51" s="126"/>
      <c r="W51" s="119"/>
      <c r="Y51" s="114" t="s">
        <v>177</v>
      </c>
      <c r="Z51" s="125" t="str">
        <f>IF(AND(Z49&gt;0,Z46=Z48),Z50,IF(Z49&gt;0,ROUNDDOWN(Z52*Z53/1000,0),""))</f>
        <v/>
      </c>
      <c r="AA51" s="101" t="s">
        <v>176</v>
      </c>
    </row>
    <row r="52" spans="1:30" s="105" customFormat="1" ht="18" customHeight="1">
      <c r="A52" s="698" t="s">
        <v>175</v>
      </c>
      <c r="B52" s="698"/>
      <c r="C52" s="698"/>
      <c r="D52" s="698"/>
      <c r="E52" s="698"/>
      <c r="F52" s="699" t="str">
        <f>Z53</f>
        <v/>
      </c>
      <c r="G52" s="700"/>
      <c r="H52" s="700"/>
      <c r="I52" s="124" t="s">
        <v>174</v>
      </c>
      <c r="J52" s="701"/>
      <c r="K52" s="701"/>
      <c r="L52" s="702"/>
      <c r="M52" s="123"/>
      <c r="N52" s="703" t="str">
        <f>F52</f>
        <v/>
      </c>
      <c r="O52" s="703"/>
      <c r="P52" s="699"/>
      <c r="Q52" s="122" t="s">
        <v>174</v>
      </c>
      <c r="R52" s="703" t="str">
        <f>IF(R51&gt;0,ROUNDDOWN(R49/R51*1000,0),"")</f>
        <v/>
      </c>
      <c r="S52" s="703"/>
      <c r="T52" s="699"/>
      <c r="U52" s="121" t="s">
        <v>174</v>
      </c>
      <c r="V52" s="120"/>
      <c r="W52" s="119"/>
      <c r="Y52" s="114" t="s">
        <v>173</v>
      </c>
      <c r="Z52" s="118" t="str">
        <f>IF(Z49&gt;0,Z48/Z46*Z49,"")</f>
        <v/>
      </c>
      <c r="AA52" s="101" t="s">
        <v>166</v>
      </c>
    </row>
    <row r="53" spans="1:30" s="105" customFormat="1" ht="12.75" customHeight="1" thickBot="1">
      <c r="W53" s="117"/>
      <c r="Y53" s="114" t="s">
        <v>172</v>
      </c>
      <c r="Z53" s="116" t="str">
        <f>IF(Z49&gt;0,ROUNDDOWN(Z50/Z49*1000,0),"")</f>
        <v/>
      </c>
      <c r="AA53" s="101" t="s">
        <v>171</v>
      </c>
    </row>
    <row r="54" spans="1:30" s="105" customFormat="1" ht="16.5" customHeight="1" thickBot="1">
      <c r="A54" s="683" t="s">
        <v>170</v>
      </c>
      <c r="B54" s="684"/>
      <c r="C54" s="684"/>
      <c r="D54" s="684"/>
      <c r="E54" s="685"/>
      <c r="F54" s="683" t="s">
        <v>169</v>
      </c>
      <c r="G54" s="684"/>
      <c r="H54" s="684"/>
      <c r="I54" s="684"/>
      <c r="J54" s="685"/>
      <c r="K54" s="689" t="s">
        <v>155</v>
      </c>
      <c r="L54" s="684"/>
      <c r="M54" s="685"/>
      <c r="N54" s="689" t="s">
        <v>154</v>
      </c>
      <c r="O54" s="684"/>
      <c r="P54" s="684"/>
      <c r="Q54" s="684"/>
      <c r="R54" s="684"/>
      <c r="S54" s="690" t="s">
        <v>168</v>
      </c>
      <c r="T54" s="691"/>
      <c r="U54" s="691"/>
      <c r="V54" s="691"/>
      <c r="W54" s="692"/>
      <c r="Y54" s="114" t="s">
        <v>167</v>
      </c>
      <c r="Z54" s="115" t="str">
        <f>IF(Z49&gt;0,Z48*3,"")</f>
        <v/>
      </c>
      <c r="AA54" s="101" t="s">
        <v>166</v>
      </c>
    </row>
    <row r="55" spans="1:30" s="105" customFormat="1" ht="16.5" customHeight="1" thickBot="1">
      <c r="A55" s="686"/>
      <c r="B55" s="687"/>
      <c r="C55" s="687"/>
      <c r="D55" s="687"/>
      <c r="E55" s="688"/>
      <c r="F55" s="686"/>
      <c r="G55" s="687"/>
      <c r="H55" s="687"/>
      <c r="I55" s="687"/>
      <c r="J55" s="688"/>
      <c r="K55" s="686"/>
      <c r="L55" s="687"/>
      <c r="M55" s="688"/>
      <c r="N55" s="686"/>
      <c r="O55" s="687"/>
      <c r="P55" s="687"/>
      <c r="Q55" s="687"/>
      <c r="R55" s="687"/>
      <c r="S55" s="693"/>
      <c r="T55" s="694"/>
      <c r="U55" s="694"/>
      <c r="V55" s="694"/>
      <c r="W55" s="695"/>
      <c r="X55" s="98"/>
      <c r="Y55" s="114" t="s">
        <v>165</v>
      </c>
      <c r="Z55" s="113"/>
      <c r="AA55" s="101" t="s">
        <v>149</v>
      </c>
      <c r="AB55" s="98"/>
      <c r="AC55" s="98"/>
      <c r="AD55" s="98"/>
    </row>
    <row r="56" spans="1:30" ht="19.5" customHeight="1" thickBot="1">
      <c r="A56" s="110" t="s">
        <v>164</v>
      </c>
      <c r="B56" s="676" t="str">
        <f>N49</f>
        <v/>
      </c>
      <c r="C56" s="676"/>
      <c r="D56" s="676"/>
      <c r="E56" s="109"/>
      <c r="F56" s="110" t="s">
        <v>163</v>
      </c>
      <c r="G56" s="676">
        <f>Z55</f>
        <v>0</v>
      </c>
      <c r="H56" s="676"/>
      <c r="I56" s="676"/>
      <c r="J56" s="112" t="s">
        <v>162</v>
      </c>
      <c r="K56" s="110" t="s">
        <v>153</v>
      </c>
      <c r="L56" s="109">
        <f>IF(B56&gt;0,Z6,0)</f>
        <v>0</v>
      </c>
      <c r="M56" s="111" t="s">
        <v>152</v>
      </c>
      <c r="N56" s="110" t="s">
        <v>151</v>
      </c>
      <c r="O56" s="676" t="str">
        <f>IF(Z49&gt;0,ROUNDDOWN((B56-G56)*L56/100,0),"")</f>
        <v/>
      </c>
      <c r="P56" s="676"/>
      <c r="Q56" s="676"/>
      <c r="R56" s="109"/>
      <c r="S56" s="108" t="s">
        <v>150</v>
      </c>
      <c r="T56" s="677" t="str">
        <f>IF(Z49&gt;0,IF(Z56&gt;ROUNDDOWN(O56,-2),"限度額超過！",Z56),"")</f>
        <v/>
      </c>
      <c r="U56" s="677"/>
      <c r="V56" s="677"/>
      <c r="W56" s="107"/>
      <c r="Y56" s="103" t="s">
        <v>161</v>
      </c>
      <c r="Z56" s="106"/>
      <c r="AA56" s="101" t="s">
        <v>149</v>
      </c>
    </row>
    <row r="57" spans="1:30" ht="16.5" customHeight="1" thickBot="1">
      <c r="A57" s="678" t="s">
        <v>160</v>
      </c>
      <c r="B57" s="678"/>
      <c r="C57" s="678"/>
      <c r="D57" s="678"/>
      <c r="E57" s="678"/>
      <c r="F57" s="678" t="s">
        <v>159</v>
      </c>
      <c r="G57" s="678"/>
      <c r="H57" s="678"/>
      <c r="I57" s="678"/>
      <c r="J57" s="678"/>
      <c r="K57" s="678" t="s">
        <v>158</v>
      </c>
      <c r="L57" s="678"/>
      <c r="M57" s="678"/>
      <c r="N57" s="678" t="s">
        <v>157</v>
      </c>
      <c r="O57" s="678"/>
      <c r="P57" s="678"/>
      <c r="Q57" s="678"/>
      <c r="R57" s="679"/>
      <c r="S57" s="680"/>
      <c r="T57" s="681"/>
      <c r="U57" s="681"/>
      <c r="V57" s="681"/>
      <c r="W57" s="682"/>
      <c r="Y57" s="105" t="s">
        <v>156</v>
      </c>
    </row>
    <row r="58" spans="1:30" ht="6" customHeight="1">
      <c r="A58" s="100"/>
      <c r="B58" s="100"/>
      <c r="C58" s="100"/>
      <c r="D58" s="100"/>
      <c r="E58" s="100"/>
      <c r="F58" s="100"/>
      <c r="G58" s="100"/>
      <c r="H58" s="100"/>
      <c r="I58" s="100"/>
      <c r="J58" s="100"/>
      <c r="K58" s="100"/>
      <c r="L58" s="100"/>
      <c r="M58" s="100"/>
      <c r="N58" s="100"/>
      <c r="O58" s="100"/>
      <c r="P58" s="100"/>
      <c r="Q58" s="100"/>
      <c r="R58" s="100"/>
      <c r="S58" s="100"/>
      <c r="T58" s="100"/>
      <c r="U58" s="100"/>
      <c r="V58" s="100"/>
      <c r="W58" s="100"/>
      <c r="Y58" s="99"/>
      <c r="Z58" s="99"/>
      <c r="AA58" s="99"/>
    </row>
    <row r="59" spans="1:30">
      <c r="A59" s="100"/>
      <c r="B59" s="100"/>
      <c r="C59" s="100"/>
      <c r="D59" s="100"/>
      <c r="E59" s="100"/>
      <c r="F59" s="100"/>
      <c r="G59" s="100"/>
      <c r="H59" s="100"/>
      <c r="I59" s="100"/>
      <c r="J59" s="100"/>
      <c r="K59" s="100"/>
      <c r="L59" s="100"/>
      <c r="M59" s="100"/>
      <c r="N59" s="100"/>
      <c r="O59" s="100"/>
      <c r="P59" s="100"/>
      <c r="Q59" s="100"/>
      <c r="R59" s="100"/>
      <c r="S59" s="100"/>
      <c r="T59" s="100"/>
      <c r="U59" s="100"/>
      <c r="V59" s="100"/>
      <c r="W59" s="100"/>
      <c r="Y59" s="99"/>
      <c r="Z59" s="99"/>
      <c r="AA59" s="99"/>
    </row>
    <row r="60" spans="1:30">
      <c r="Y60" s="99"/>
      <c r="Z60" s="99"/>
      <c r="AA60" s="99"/>
    </row>
    <row r="61" spans="1:30" ht="16.2">
      <c r="A61" s="846" t="s">
        <v>355</v>
      </c>
      <c r="B61" s="846"/>
      <c r="C61" s="846"/>
      <c r="D61" s="846"/>
      <c r="E61" s="846"/>
      <c r="F61" s="846"/>
      <c r="G61" s="846"/>
      <c r="H61" s="846"/>
      <c r="I61" s="846"/>
      <c r="J61" s="846"/>
      <c r="K61" s="846"/>
      <c r="L61" s="846"/>
      <c r="M61" s="846"/>
      <c r="N61" s="846"/>
      <c r="O61" s="846"/>
      <c r="P61" s="846"/>
      <c r="Q61" s="846"/>
      <c r="R61" s="846"/>
      <c r="S61" s="846"/>
      <c r="T61" s="846"/>
      <c r="U61" s="846"/>
      <c r="V61" s="846"/>
      <c r="W61" s="846"/>
      <c r="X61" s="846"/>
    </row>
  </sheetData>
  <mergeCells count="154">
    <mergeCell ref="A61:X61"/>
    <mergeCell ref="R2:W2"/>
    <mergeCell ref="P3:Q3"/>
    <mergeCell ref="R3:W3"/>
    <mergeCell ref="P4:Q4"/>
    <mergeCell ref="R4:W4"/>
    <mergeCell ref="N8:Q8"/>
    <mergeCell ref="J11:M11"/>
    <mergeCell ref="S8:W9"/>
    <mergeCell ref="J9:M9"/>
    <mergeCell ref="N9:Q9"/>
    <mergeCell ref="J8:M8"/>
    <mergeCell ref="N11:Q11"/>
    <mergeCell ref="A17:I18"/>
    <mergeCell ref="J17:M17"/>
    <mergeCell ref="N17:Q17"/>
    <mergeCell ref="J18:M18"/>
    <mergeCell ref="L29:O29"/>
    <mergeCell ref="T29:W29"/>
    <mergeCell ref="A33:G33"/>
    <mergeCell ref="H33:M33"/>
    <mergeCell ref="N33:R33"/>
    <mergeCell ref="S33:W33"/>
    <mergeCell ref="A29:E29"/>
    <mergeCell ref="Y2:AB3"/>
    <mergeCell ref="A4:E4"/>
    <mergeCell ref="Y4:AB5"/>
    <mergeCell ref="J12:M12"/>
    <mergeCell ref="N12:Q12"/>
    <mergeCell ref="A8:I8"/>
    <mergeCell ref="J15:M15"/>
    <mergeCell ref="N15:Q15"/>
    <mergeCell ref="J13:M13"/>
    <mergeCell ref="N13:Q13"/>
    <mergeCell ref="A1:X1"/>
    <mergeCell ref="J16:M16"/>
    <mergeCell ref="N16:Q16"/>
    <mergeCell ref="P2:Q2"/>
    <mergeCell ref="F22:K22"/>
    <mergeCell ref="L22:O23"/>
    <mergeCell ref="P22:S23"/>
    <mergeCell ref="T22:W23"/>
    <mergeCell ref="F23:G23"/>
    <mergeCell ref="H23:I23"/>
    <mergeCell ref="J23:K23"/>
    <mergeCell ref="J14:M14"/>
    <mergeCell ref="N14:Q14"/>
    <mergeCell ref="N18:Q18"/>
    <mergeCell ref="A22:E23"/>
    <mergeCell ref="J10:M10"/>
    <mergeCell ref="N10:Q10"/>
    <mergeCell ref="S10:W12"/>
    <mergeCell ref="A19:W19"/>
    <mergeCell ref="Y24:Z28"/>
    <mergeCell ref="A25:E25"/>
    <mergeCell ref="F25:G25"/>
    <mergeCell ref="H25:I25"/>
    <mergeCell ref="J25:K25"/>
    <mergeCell ref="A26:E26"/>
    <mergeCell ref="A24:E24"/>
    <mergeCell ref="J24:K24"/>
    <mergeCell ref="L24:O28"/>
    <mergeCell ref="P24:S28"/>
    <mergeCell ref="A27:E27"/>
    <mergeCell ref="F27:G27"/>
    <mergeCell ref="H27:I27"/>
    <mergeCell ref="J27:K27"/>
    <mergeCell ref="A28:E28"/>
    <mergeCell ref="F28:G28"/>
    <mergeCell ref="H28:I28"/>
    <mergeCell ref="J28:K28"/>
    <mergeCell ref="F29:G29"/>
    <mergeCell ref="H29:I29"/>
    <mergeCell ref="J29:K29"/>
    <mergeCell ref="P29:S29"/>
    <mergeCell ref="T24:W28"/>
    <mergeCell ref="F24:G24"/>
    <mergeCell ref="H24:I24"/>
    <mergeCell ref="F26:G26"/>
    <mergeCell ref="H26:I26"/>
    <mergeCell ref="J26:K26"/>
    <mergeCell ref="O34:Q34"/>
    <mergeCell ref="S35:W35"/>
    <mergeCell ref="B36:F36"/>
    <mergeCell ref="I36:L36"/>
    <mergeCell ref="T36:V36"/>
    <mergeCell ref="A35:G35"/>
    <mergeCell ref="H35:M35"/>
    <mergeCell ref="B34:F34"/>
    <mergeCell ref="I34:K34"/>
    <mergeCell ref="T34:V34"/>
    <mergeCell ref="Y37:Y38"/>
    <mergeCell ref="Z37:Z38"/>
    <mergeCell ref="A39:E39"/>
    <mergeCell ref="F39:J39"/>
    <mergeCell ref="K39:M39"/>
    <mergeCell ref="N39:R39"/>
    <mergeCell ref="S39:W39"/>
    <mergeCell ref="B40:D40"/>
    <mergeCell ref="G40:I40"/>
    <mergeCell ref="O40:Q40"/>
    <mergeCell ref="T40:V40"/>
    <mergeCell ref="Y46:Y47"/>
    <mergeCell ref="Z46:Z47"/>
    <mergeCell ref="A48:E48"/>
    <mergeCell ref="F48:I48"/>
    <mergeCell ref="J48:M48"/>
    <mergeCell ref="N48:Q48"/>
    <mergeCell ref="R48:U48"/>
    <mergeCell ref="A41:E41"/>
    <mergeCell ref="F41:J41"/>
    <mergeCell ref="K41:M41"/>
    <mergeCell ref="N41:R41"/>
    <mergeCell ref="S41:W41"/>
    <mergeCell ref="B42:D42"/>
    <mergeCell ref="G42:I42"/>
    <mergeCell ref="O42:Q42"/>
    <mergeCell ref="T42:V42"/>
    <mergeCell ref="A49:E50"/>
    <mergeCell ref="F49:H49"/>
    <mergeCell ref="J49:L50"/>
    <mergeCell ref="N49:P50"/>
    <mergeCell ref="R49:T50"/>
    <mergeCell ref="A43:E43"/>
    <mergeCell ref="F43:J43"/>
    <mergeCell ref="K43:M43"/>
    <mergeCell ref="N43:R43"/>
    <mergeCell ref="S43:W43"/>
    <mergeCell ref="F50:H50"/>
    <mergeCell ref="R46:T46"/>
    <mergeCell ref="A54:E55"/>
    <mergeCell ref="F54:J55"/>
    <mergeCell ref="K54:M55"/>
    <mergeCell ref="N54:R55"/>
    <mergeCell ref="S54:W55"/>
    <mergeCell ref="R51:T51"/>
    <mergeCell ref="A52:E52"/>
    <mergeCell ref="F52:H52"/>
    <mergeCell ref="J52:L52"/>
    <mergeCell ref="N52:P52"/>
    <mergeCell ref="R52:T52"/>
    <mergeCell ref="A51:E51"/>
    <mergeCell ref="F51:H51"/>
    <mergeCell ref="J51:L51"/>
    <mergeCell ref="N51:P51"/>
    <mergeCell ref="B56:D56"/>
    <mergeCell ref="G56:I56"/>
    <mergeCell ref="O56:Q56"/>
    <mergeCell ref="T56:V56"/>
    <mergeCell ref="A57:E57"/>
    <mergeCell ref="F57:J57"/>
    <mergeCell ref="K57:M57"/>
    <mergeCell ref="N57:R57"/>
    <mergeCell ref="S57:W57"/>
  </mergeCells>
  <phoneticPr fontId="16"/>
  <conditionalFormatting sqref="T36:V36">
    <cfRule type="expression" dxfId="2" priority="4" stopIfTrue="1">
      <formula>$T$36="総額が合いません"</formula>
    </cfRule>
  </conditionalFormatting>
  <conditionalFormatting sqref="T36:V36">
    <cfRule type="expression" dxfId="1" priority="3" stopIfTrue="1">
      <formula>$T$36="総額が合いません"</formula>
    </cfRule>
  </conditionalFormatting>
  <conditionalFormatting sqref="P2:T4">
    <cfRule type="cellIs" dxfId="0" priority="2" stopIfTrue="1" operator="lessThan">
      <formula>1</formula>
    </cfRule>
  </conditionalFormatting>
  <dataValidations count="3">
    <dataValidation type="list" allowBlank="1" showInputMessage="1" showErrorMessage="1" sqref="Z6 JV6 TR6 ADN6 ANJ6 AXF6 BHB6 BQX6 CAT6 CKP6 CUL6 DEH6 DOD6 DXZ6 EHV6 ERR6 FBN6 FLJ6 FVF6 GFB6 GOX6 GYT6 HIP6 HSL6 ICH6 IMD6 IVZ6 JFV6 JPR6 JZN6 KJJ6 KTF6 LDB6 LMX6 LWT6 MGP6 MQL6 NAH6 NKD6 NTZ6 ODV6 ONR6 OXN6 PHJ6 PRF6 QBB6 QKX6 QUT6 REP6 ROL6 RYH6 SID6 SRZ6 TBV6 TLR6 TVN6 UFJ6 UPF6 UZB6 VIX6 VST6 WCP6 WML6 WWH6 Z65539 JV65539 TR65539 ADN65539 ANJ65539 AXF65539 BHB65539 BQX65539 CAT65539 CKP65539 CUL65539 DEH65539 DOD65539 DXZ65539 EHV65539 ERR65539 FBN65539 FLJ65539 FVF65539 GFB65539 GOX65539 GYT65539 HIP65539 HSL65539 ICH65539 IMD65539 IVZ65539 JFV65539 JPR65539 JZN65539 KJJ65539 KTF65539 LDB65539 LMX65539 LWT65539 MGP65539 MQL65539 NAH65539 NKD65539 NTZ65539 ODV65539 ONR65539 OXN65539 PHJ65539 PRF65539 QBB65539 QKX65539 QUT65539 REP65539 ROL65539 RYH65539 SID65539 SRZ65539 TBV65539 TLR65539 TVN65539 UFJ65539 UPF65539 UZB65539 VIX65539 VST65539 WCP65539 WML65539 WWH65539 Z131075 JV131075 TR131075 ADN131075 ANJ131075 AXF131075 BHB131075 BQX131075 CAT131075 CKP131075 CUL131075 DEH131075 DOD131075 DXZ131075 EHV131075 ERR131075 FBN131075 FLJ131075 FVF131075 GFB131075 GOX131075 GYT131075 HIP131075 HSL131075 ICH131075 IMD131075 IVZ131075 JFV131075 JPR131075 JZN131075 KJJ131075 KTF131075 LDB131075 LMX131075 LWT131075 MGP131075 MQL131075 NAH131075 NKD131075 NTZ131075 ODV131075 ONR131075 OXN131075 PHJ131075 PRF131075 QBB131075 QKX131075 QUT131075 REP131075 ROL131075 RYH131075 SID131075 SRZ131075 TBV131075 TLR131075 TVN131075 UFJ131075 UPF131075 UZB131075 VIX131075 VST131075 WCP131075 WML131075 WWH131075 Z196611 JV196611 TR196611 ADN196611 ANJ196611 AXF196611 BHB196611 BQX196611 CAT196611 CKP196611 CUL196611 DEH196611 DOD196611 DXZ196611 EHV196611 ERR196611 FBN196611 FLJ196611 FVF196611 GFB196611 GOX196611 GYT196611 HIP196611 HSL196611 ICH196611 IMD196611 IVZ196611 JFV196611 JPR196611 JZN196611 KJJ196611 KTF196611 LDB196611 LMX196611 LWT196611 MGP196611 MQL196611 NAH196611 NKD196611 NTZ196611 ODV196611 ONR196611 OXN196611 PHJ196611 PRF196611 QBB196611 QKX196611 QUT196611 REP196611 ROL196611 RYH196611 SID196611 SRZ196611 TBV196611 TLR196611 TVN196611 UFJ196611 UPF196611 UZB196611 VIX196611 VST196611 WCP196611 WML196611 WWH196611 Z262147 JV262147 TR262147 ADN262147 ANJ262147 AXF262147 BHB262147 BQX262147 CAT262147 CKP262147 CUL262147 DEH262147 DOD262147 DXZ262147 EHV262147 ERR262147 FBN262147 FLJ262147 FVF262147 GFB262147 GOX262147 GYT262147 HIP262147 HSL262147 ICH262147 IMD262147 IVZ262147 JFV262147 JPR262147 JZN262147 KJJ262147 KTF262147 LDB262147 LMX262147 LWT262147 MGP262147 MQL262147 NAH262147 NKD262147 NTZ262147 ODV262147 ONR262147 OXN262147 PHJ262147 PRF262147 QBB262147 QKX262147 QUT262147 REP262147 ROL262147 RYH262147 SID262147 SRZ262147 TBV262147 TLR262147 TVN262147 UFJ262147 UPF262147 UZB262147 VIX262147 VST262147 WCP262147 WML262147 WWH262147 Z327683 JV327683 TR327683 ADN327683 ANJ327683 AXF327683 BHB327683 BQX327683 CAT327683 CKP327683 CUL327683 DEH327683 DOD327683 DXZ327683 EHV327683 ERR327683 FBN327683 FLJ327683 FVF327683 GFB327683 GOX327683 GYT327683 HIP327683 HSL327683 ICH327683 IMD327683 IVZ327683 JFV327683 JPR327683 JZN327683 KJJ327683 KTF327683 LDB327683 LMX327683 LWT327683 MGP327683 MQL327683 NAH327683 NKD327683 NTZ327683 ODV327683 ONR327683 OXN327683 PHJ327683 PRF327683 QBB327683 QKX327683 QUT327683 REP327683 ROL327683 RYH327683 SID327683 SRZ327683 TBV327683 TLR327683 TVN327683 UFJ327683 UPF327683 UZB327683 VIX327683 VST327683 WCP327683 WML327683 WWH327683 Z393219 JV393219 TR393219 ADN393219 ANJ393219 AXF393219 BHB393219 BQX393219 CAT393219 CKP393219 CUL393219 DEH393219 DOD393219 DXZ393219 EHV393219 ERR393219 FBN393219 FLJ393219 FVF393219 GFB393219 GOX393219 GYT393219 HIP393219 HSL393219 ICH393219 IMD393219 IVZ393219 JFV393219 JPR393219 JZN393219 KJJ393219 KTF393219 LDB393219 LMX393219 LWT393219 MGP393219 MQL393219 NAH393219 NKD393219 NTZ393219 ODV393219 ONR393219 OXN393219 PHJ393219 PRF393219 QBB393219 QKX393219 QUT393219 REP393219 ROL393219 RYH393219 SID393219 SRZ393219 TBV393219 TLR393219 TVN393219 UFJ393219 UPF393219 UZB393219 VIX393219 VST393219 WCP393219 WML393219 WWH393219 Z458755 JV458755 TR458755 ADN458755 ANJ458755 AXF458755 BHB458755 BQX458755 CAT458755 CKP458755 CUL458755 DEH458755 DOD458755 DXZ458755 EHV458755 ERR458755 FBN458755 FLJ458755 FVF458755 GFB458755 GOX458755 GYT458755 HIP458755 HSL458755 ICH458755 IMD458755 IVZ458755 JFV458755 JPR458755 JZN458755 KJJ458755 KTF458755 LDB458755 LMX458755 LWT458755 MGP458755 MQL458755 NAH458755 NKD458755 NTZ458755 ODV458755 ONR458755 OXN458755 PHJ458755 PRF458755 QBB458755 QKX458755 QUT458755 REP458755 ROL458755 RYH458755 SID458755 SRZ458755 TBV458755 TLR458755 TVN458755 UFJ458755 UPF458755 UZB458755 VIX458755 VST458755 WCP458755 WML458755 WWH458755 Z524291 JV524291 TR524291 ADN524291 ANJ524291 AXF524291 BHB524291 BQX524291 CAT524291 CKP524291 CUL524291 DEH524291 DOD524291 DXZ524291 EHV524291 ERR524291 FBN524291 FLJ524291 FVF524291 GFB524291 GOX524291 GYT524291 HIP524291 HSL524291 ICH524291 IMD524291 IVZ524291 JFV524291 JPR524291 JZN524291 KJJ524291 KTF524291 LDB524291 LMX524291 LWT524291 MGP524291 MQL524291 NAH524291 NKD524291 NTZ524291 ODV524291 ONR524291 OXN524291 PHJ524291 PRF524291 QBB524291 QKX524291 QUT524291 REP524291 ROL524291 RYH524291 SID524291 SRZ524291 TBV524291 TLR524291 TVN524291 UFJ524291 UPF524291 UZB524291 VIX524291 VST524291 WCP524291 WML524291 WWH524291 Z589827 JV589827 TR589827 ADN589827 ANJ589827 AXF589827 BHB589827 BQX589827 CAT589827 CKP589827 CUL589827 DEH589827 DOD589827 DXZ589827 EHV589827 ERR589827 FBN589827 FLJ589827 FVF589827 GFB589827 GOX589827 GYT589827 HIP589827 HSL589827 ICH589827 IMD589827 IVZ589827 JFV589827 JPR589827 JZN589827 KJJ589827 KTF589827 LDB589827 LMX589827 LWT589827 MGP589827 MQL589827 NAH589827 NKD589827 NTZ589827 ODV589827 ONR589827 OXN589827 PHJ589827 PRF589827 QBB589827 QKX589827 QUT589827 REP589827 ROL589827 RYH589827 SID589827 SRZ589827 TBV589827 TLR589827 TVN589827 UFJ589827 UPF589827 UZB589827 VIX589827 VST589827 WCP589827 WML589827 WWH589827 Z655363 JV655363 TR655363 ADN655363 ANJ655363 AXF655363 BHB655363 BQX655363 CAT655363 CKP655363 CUL655363 DEH655363 DOD655363 DXZ655363 EHV655363 ERR655363 FBN655363 FLJ655363 FVF655363 GFB655363 GOX655363 GYT655363 HIP655363 HSL655363 ICH655363 IMD655363 IVZ655363 JFV655363 JPR655363 JZN655363 KJJ655363 KTF655363 LDB655363 LMX655363 LWT655363 MGP655363 MQL655363 NAH655363 NKD655363 NTZ655363 ODV655363 ONR655363 OXN655363 PHJ655363 PRF655363 QBB655363 QKX655363 QUT655363 REP655363 ROL655363 RYH655363 SID655363 SRZ655363 TBV655363 TLR655363 TVN655363 UFJ655363 UPF655363 UZB655363 VIX655363 VST655363 WCP655363 WML655363 WWH655363 Z720899 JV720899 TR720899 ADN720899 ANJ720899 AXF720899 BHB720899 BQX720899 CAT720899 CKP720899 CUL720899 DEH720899 DOD720899 DXZ720899 EHV720899 ERR720899 FBN720899 FLJ720899 FVF720899 GFB720899 GOX720899 GYT720899 HIP720899 HSL720899 ICH720899 IMD720899 IVZ720899 JFV720899 JPR720899 JZN720899 KJJ720899 KTF720899 LDB720899 LMX720899 LWT720899 MGP720899 MQL720899 NAH720899 NKD720899 NTZ720899 ODV720899 ONR720899 OXN720899 PHJ720899 PRF720899 QBB720899 QKX720899 QUT720899 REP720899 ROL720899 RYH720899 SID720899 SRZ720899 TBV720899 TLR720899 TVN720899 UFJ720899 UPF720899 UZB720899 VIX720899 VST720899 WCP720899 WML720899 WWH720899 Z786435 JV786435 TR786435 ADN786435 ANJ786435 AXF786435 BHB786435 BQX786435 CAT786435 CKP786435 CUL786435 DEH786435 DOD786435 DXZ786435 EHV786435 ERR786435 FBN786435 FLJ786435 FVF786435 GFB786435 GOX786435 GYT786435 HIP786435 HSL786435 ICH786435 IMD786435 IVZ786435 JFV786435 JPR786435 JZN786435 KJJ786435 KTF786435 LDB786435 LMX786435 LWT786435 MGP786435 MQL786435 NAH786435 NKD786435 NTZ786435 ODV786435 ONR786435 OXN786435 PHJ786435 PRF786435 QBB786435 QKX786435 QUT786435 REP786435 ROL786435 RYH786435 SID786435 SRZ786435 TBV786435 TLR786435 TVN786435 UFJ786435 UPF786435 UZB786435 VIX786435 VST786435 WCP786435 WML786435 WWH786435 Z851971 JV851971 TR851971 ADN851971 ANJ851971 AXF851971 BHB851971 BQX851971 CAT851971 CKP851971 CUL851971 DEH851971 DOD851971 DXZ851971 EHV851971 ERR851971 FBN851971 FLJ851971 FVF851971 GFB851971 GOX851971 GYT851971 HIP851971 HSL851971 ICH851971 IMD851971 IVZ851971 JFV851971 JPR851971 JZN851971 KJJ851971 KTF851971 LDB851971 LMX851971 LWT851971 MGP851971 MQL851971 NAH851971 NKD851971 NTZ851971 ODV851971 ONR851971 OXN851971 PHJ851971 PRF851971 QBB851971 QKX851971 QUT851971 REP851971 ROL851971 RYH851971 SID851971 SRZ851971 TBV851971 TLR851971 TVN851971 UFJ851971 UPF851971 UZB851971 VIX851971 VST851971 WCP851971 WML851971 WWH851971 Z917507 JV917507 TR917507 ADN917507 ANJ917507 AXF917507 BHB917507 BQX917507 CAT917507 CKP917507 CUL917507 DEH917507 DOD917507 DXZ917507 EHV917507 ERR917507 FBN917507 FLJ917507 FVF917507 GFB917507 GOX917507 GYT917507 HIP917507 HSL917507 ICH917507 IMD917507 IVZ917507 JFV917507 JPR917507 JZN917507 KJJ917507 KTF917507 LDB917507 LMX917507 LWT917507 MGP917507 MQL917507 NAH917507 NKD917507 NTZ917507 ODV917507 ONR917507 OXN917507 PHJ917507 PRF917507 QBB917507 QKX917507 QUT917507 REP917507 ROL917507 RYH917507 SID917507 SRZ917507 TBV917507 TLR917507 TVN917507 UFJ917507 UPF917507 UZB917507 VIX917507 VST917507 WCP917507 WML917507 WWH917507 Z983043 JV983043 TR983043 ADN983043 ANJ983043 AXF983043 BHB983043 BQX983043 CAT983043 CKP983043 CUL983043 DEH983043 DOD983043 DXZ983043 EHV983043 ERR983043 FBN983043 FLJ983043 FVF983043 GFB983043 GOX983043 GYT983043 HIP983043 HSL983043 ICH983043 IMD983043 IVZ983043 JFV983043 JPR983043 JZN983043 KJJ983043 KTF983043 LDB983043 LMX983043 LWT983043 MGP983043 MQL983043 NAH983043 NKD983043 NTZ983043 ODV983043 ONR983043 OXN983043 PHJ983043 PRF983043 QBB983043 QKX983043 QUT983043 REP983043 ROL983043 RYH983043 SID983043 SRZ983043 TBV983043 TLR983043 TVN983043 UFJ983043 UPF983043 UZB983043 VIX983043 VST983043 WCP983043 WML983043 WWH983043">
      <formula1>"100,95,90,85,80,75,70,50"</formula1>
    </dataValidation>
    <dataValidation allowBlank="1" showInputMessage="1" showErrorMessage="1" promptTitle="対象事業及び金額" prompt="国の補助金･交付金による_x000a_改築事業が主な対象となります。_x000a_入力すべき金額については_x000a_所管の都道府県、政令市_x000a_又は中核市にご確認ください。" sqref="Z42 JV42 TR42 ADN42 ANJ42 AXF42 BHB42 BQX42 CAT42 CKP42 CUL42 DEH42 DOD42 DXZ42 EHV42 ERR42 FBN42 FLJ42 FVF42 GFB42 GOX42 GYT42 HIP42 HSL42 ICH42 IMD42 IVZ42 JFV42 JPR42 JZN42 KJJ42 KTF42 LDB42 LMX42 LWT42 MGP42 MQL42 NAH42 NKD42 NTZ42 ODV42 ONR42 OXN42 PHJ42 PRF42 QBB42 QKX42 QUT42 REP42 ROL42 RYH42 SID42 SRZ42 TBV42 TLR42 TVN42 UFJ42 UPF42 UZB42 VIX42 VST42 WCP42 WML42 WWH42 Z65573 JV65573 TR65573 ADN65573 ANJ65573 AXF65573 BHB65573 BQX65573 CAT65573 CKP65573 CUL65573 DEH65573 DOD65573 DXZ65573 EHV65573 ERR65573 FBN65573 FLJ65573 FVF65573 GFB65573 GOX65573 GYT65573 HIP65573 HSL65573 ICH65573 IMD65573 IVZ65573 JFV65573 JPR65573 JZN65573 KJJ65573 KTF65573 LDB65573 LMX65573 LWT65573 MGP65573 MQL65573 NAH65573 NKD65573 NTZ65573 ODV65573 ONR65573 OXN65573 PHJ65573 PRF65573 QBB65573 QKX65573 QUT65573 REP65573 ROL65573 RYH65573 SID65573 SRZ65573 TBV65573 TLR65573 TVN65573 UFJ65573 UPF65573 UZB65573 VIX65573 VST65573 WCP65573 WML65573 WWH65573 Z131109 JV131109 TR131109 ADN131109 ANJ131109 AXF131109 BHB131109 BQX131109 CAT131109 CKP131109 CUL131109 DEH131109 DOD131109 DXZ131109 EHV131109 ERR131109 FBN131109 FLJ131109 FVF131109 GFB131109 GOX131109 GYT131109 HIP131109 HSL131109 ICH131109 IMD131109 IVZ131109 JFV131109 JPR131109 JZN131109 KJJ131109 KTF131109 LDB131109 LMX131109 LWT131109 MGP131109 MQL131109 NAH131109 NKD131109 NTZ131109 ODV131109 ONR131109 OXN131109 PHJ131109 PRF131109 QBB131109 QKX131109 QUT131109 REP131109 ROL131109 RYH131109 SID131109 SRZ131109 TBV131109 TLR131109 TVN131109 UFJ131109 UPF131109 UZB131109 VIX131109 VST131109 WCP131109 WML131109 WWH131109 Z196645 JV196645 TR196645 ADN196645 ANJ196645 AXF196645 BHB196645 BQX196645 CAT196645 CKP196645 CUL196645 DEH196645 DOD196645 DXZ196645 EHV196645 ERR196645 FBN196645 FLJ196645 FVF196645 GFB196645 GOX196645 GYT196645 HIP196645 HSL196645 ICH196645 IMD196645 IVZ196645 JFV196645 JPR196645 JZN196645 KJJ196645 KTF196645 LDB196645 LMX196645 LWT196645 MGP196645 MQL196645 NAH196645 NKD196645 NTZ196645 ODV196645 ONR196645 OXN196645 PHJ196645 PRF196645 QBB196645 QKX196645 QUT196645 REP196645 ROL196645 RYH196645 SID196645 SRZ196645 TBV196645 TLR196645 TVN196645 UFJ196645 UPF196645 UZB196645 VIX196645 VST196645 WCP196645 WML196645 WWH196645 Z262181 JV262181 TR262181 ADN262181 ANJ262181 AXF262181 BHB262181 BQX262181 CAT262181 CKP262181 CUL262181 DEH262181 DOD262181 DXZ262181 EHV262181 ERR262181 FBN262181 FLJ262181 FVF262181 GFB262181 GOX262181 GYT262181 HIP262181 HSL262181 ICH262181 IMD262181 IVZ262181 JFV262181 JPR262181 JZN262181 KJJ262181 KTF262181 LDB262181 LMX262181 LWT262181 MGP262181 MQL262181 NAH262181 NKD262181 NTZ262181 ODV262181 ONR262181 OXN262181 PHJ262181 PRF262181 QBB262181 QKX262181 QUT262181 REP262181 ROL262181 RYH262181 SID262181 SRZ262181 TBV262181 TLR262181 TVN262181 UFJ262181 UPF262181 UZB262181 VIX262181 VST262181 WCP262181 WML262181 WWH262181 Z327717 JV327717 TR327717 ADN327717 ANJ327717 AXF327717 BHB327717 BQX327717 CAT327717 CKP327717 CUL327717 DEH327717 DOD327717 DXZ327717 EHV327717 ERR327717 FBN327717 FLJ327717 FVF327717 GFB327717 GOX327717 GYT327717 HIP327717 HSL327717 ICH327717 IMD327717 IVZ327717 JFV327717 JPR327717 JZN327717 KJJ327717 KTF327717 LDB327717 LMX327717 LWT327717 MGP327717 MQL327717 NAH327717 NKD327717 NTZ327717 ODV327717 ONR327717 OXN327717 PHJ327717 PRF327717 QBB327717 QKX327717 QUT327717 REP327717 ROL327717 RYH327717 SID327717 SRZ327717 TBV327717 TLR327717 TVN327717 UFJ327717 UPF327717 UZB327717 VIX327717 VST327717 WCP327717 WML327717 WWH327717 Z393253 JV393253 TR393253 ADN393253 ANJ393253 AXF393253 BHB393253 BQX393253 CAT393253 CKP393253 CUL393253 DEH393253 DOD393253 DXZ393253 EHV393253 ERR393253 FBN393253 FLJ393253 FVF393253 GFB393253 GOX393253 GYT393253 HIP393253 HSL393253 ICH393253 IMD393253 IVZ393253 JFV393253 JPR393253 JZN393253 KJJ393253 KTF393253 LDB393253 LMX393253 LWT393253 MGP393253 MQL393253 NAH393253 NKD393253 NTZ393253 ODV393253 ONR393253 OXN393253 PHJ393253 PRF393253 QBB393253 QKX393253 QUT393253 REP393253 ROL393253 RYH393253 SID393253 SRZ393253 TBV393253 TLR393253 TVN393253 UFJ393253 UPF393253 UZB393253 VIX393253 VST393253 WCP393253 WML393253 WWH393253 Z458789 JV458789 TR458789 ADN458789 ANJ458789 AXF458789 BHB458789 BQX458789 CAT458789 CKP458789 CUL458789 DEH458789 DOD458789 DXZ458789 EHV458789 ERR458789 FBN458789 FLJ458789 FVF458789 GFB458789 GOX458789 GYT458789 HIP458789 HSL458789 ICH458789 IMD458789 IVZ458789 JFV458789 JPR458789 JZN458789 KJJ458789 KTF458789 LDB458789 LMX458789 LWT458789 MGP458789 MQL458789 NAH458789 NKD458789 NTZ458789 ODV458789 ONR458789 OXN458789 PHJ458789 PRF458789 QBB458789 QKX458789 QUT458789 REP458789 ROL458789 RYH458789 SID458789 SRZ458789 TBV458789 TLR458789 TVN458789 UFJ458789 UPF458789 UZB458789 VIX458789 VST458789 WCP458789 WML458789 WWH458789 Z524325 JV524325 TR524325 ADN524325 ANJ524325 AXF524325 BHB524325 BQX524325 CAT524325 CKP524325 CUL524325 DEH524325 DOD524325 DXZ524325 EHV524325 ERR524325 FBN524325 FLJ524325 FVF524325 GFB524325 GOX524325 GYT524325 HIP524325 HSL524325 ICH524325 IMD524325 IVZ524325 JFV524325 JPR524325 JZN524325 KJJ524325 KTF524325 LDB524325 LMX524325 LWT524325 MGP524325 MQL524325 NAH524325 NKD524325 NTZ524325 ODV524325 ONR524325 OXN524325 PHJ524325 PRF524325 QBB524325 QKX524325 QUT524325 REP524325 ROL524325 RYH524325 SID524325 SRZ524325 TBV524325 TLR524325 TVN524325 UFJ524325 UPF524325 UZB524325 VIX524325 VST524325 WCP524325 WML524325 WWH524325 Z589861 JV589861 TR589861 ADN589861 ANJ589861 AXF589861 BHB589861 BQX589861 CAT589861 CKP589861 CUL589861 DEH589861 DOD589861 DXZ589861 EHV589861 ERR589861 FBN589861 FLJ589861 FVF589861 GFB589861 GOX589861 GYT589861 HIP589861 HSL589861 ICH589861 IMD589861 IVZ589861 JFV589861 JPR589861 JZN589861 KJJ589861 KTF589861 LDB589861 LMX589861 LWT589861 MGP589861 MQL589861 NAH589861 NKD589861 NTZ589861 ODV589861 ONR589861 OXN589861 PHJ589861 PRF589861 QBB589861 QKX589861 QUT589861 REP589861 ROL589861 RYH589861 SID589861 SRZ589861 TBV589861 TLR589861 TVN589861 UFJ589861 UPF589861 UZB589861 VIX589861 VST589861 WCP589861 WML589861 WWH589861 Z655397 JV655397 TR655397 ADN655397 ANJ655397 AXF655397 BHB655397 BQX655397 CAT655397 CKP655397 CUL655397 DEH655397 DOD655397 DXZ655397 EHV655397 ERR655397 FBN655397 FLJ655397 FVF655397 GFB655397 GOX655397 GYT655397 HIP655397 HSL655397 ICH655397 IMD655397 IVZ655397 JFV655397 JPR655397 JZN655397 KJJ655397 KTF655397 LDB655397 LMX655397 LWT655397 MGP655397 MQL655397 NAH655397 NKD655397 NTZ655397 ODV655397 ONR655397 OXN655397 PHJ655397 PRF655397 QBB655397 QKX655397 QUT655397 REP655397 ROL655397 RYH655397 SID655397 SRZ655397 TBV655397 TLR655397 TVN655397 UFJ655397 UPF655397 UZB655397 VIX655397 VST655397 WCP655397 WML655397 WWH655397 Z720933 JV720933 TR720933 ADN720933 ANJ720933 AXF720933 BHB720933 BQX720933 CAT720933 CKP720933 CUL720933 DEH720933 DOD720933 DXZ720933 EHV720933 ERR720933 FBN720933 FLJ720933 FVF720933 GFB720933 GOX720933 GYT720933 HIP720933 HSL720933 ICH720933 IMD720933 IVZ720933 JFV720933 JPR720933 JZN720933 KJJ720933 KTF720933 LDB720933 LMX720933 LWT720933 MGP720933 MQL720933 NAH720933 NKD720933 NTZ720933 ODV720933 ONR720933 OXN720933 PHJ720933 PRF720933 QBB720933 QKX720933 QUT720933 REP720933 ROL720933 RYH720933 SID720933 SRZ720933 TBV720933 TLR720933 TVN720933 UFJ720933 UPF720933 UZB720933 VIX720933 VST720933 WCP720933 WML720933 WWH720933 Z786469 JV786469 TR786469 ADN786469 ANJ786469 AXF786469 BHB786469 BQX786469 CAT786469 CKP786469 CUL786469 DEH786469 DOD786469 DXZ786469 EHV786469 ERR786469 FBN786469 FLJ786469 FVF786469 GFB786469 GOX786469 GYT786469 HIP786469 HSL786469 ICH786469 IMD786469 IVZ786469 JFV786469 JPR786469 JZN786469 KJJ786469 KTF786469 LDB786469 LMX786469 LWT786469 MGP786469 MQL786469 NAH786469 NKD786469 NTZ786469 ODV786469 ONR786469 OXN786469 PHJ786469 PRF786469 QBB786469 QKX786469 QUT786469 REP786469 ROL786469 RYH786469 SID786469 SRZ786469 TBV786469 TLR786469 TVN786469 UFJ786469 UPF786469 UZB786469 VIX786469 VST786469 WCP786469 WML786469 WWH786469 Z852005 JV852005 TR852005 ADN852005 ANJ852005 AXF852005 BHB852005 BQX852005 CAT852005 CKP852005 CUL852005 DEH852005 DOD852005 DXZ852005 EHV852005 ERR852005 FBN852005 FLJ852005 FVF852005 GFB852005 GOX852005 GYT852005 HIP852005 HSL852005 ICH852005 IMD852005 IVZ852005 JFV852005 JPR852005 JZN852005 KJJ852005 KTF852005 LDB852005 LMX852005 LWT852005 MGP852005 MQL852005 NAH852005 NKD852005 NTZ852005 ODV852005 ONR852005 OXN852005 PHJ852005 PRF852005 QBB852005 QKX852005 QUT852005 REP852005 ROL852005 RYH852005 SID852005 SRZ852005 TBV852005 TLR852005 TVN852005 UFJ852005 UPF852005 UZB852005 VIX852005 VST852005 WCP852005 WML852005 WWH852005 Z917541 JV917541 TR917541 ADN917541 ANJ917541 AXF917541 BHB917541 BQX917541 CAT917541 CKP917541 CUL917541 DEH917541 DOD917541 DXZ917541 EHV917541 ERR917541 FBN917541 FLJ917541 FVF917541 GFB917541 GOX917541 GYT917541 HIP917541 HSL917541 ICH917541 IMD917541 IVZ917541 JFV917541 JPR917541 JZN917541 KJJ917541 KTF917541 LDB917541 LMX917541 LWT917541 MGP917541 MQL917541 NAH917541 NKD917541 NTZ917541 ODV917541 ONR917541 OXN917541 PHJ917541 PRF917541 QBB917541 QKX917541 QUT917541 REP917541 ROL917541 RYH917541 SID917541 SRZ917541 TBV917541 TLR917541 TVN917541 UFJ917541 UPF917541 UZB917541 VIX917541 VST917541 WCP917541 WML917541 WWH917541 Z983077 JV983077 TR983077 ADN983077 ANJ983077 AXF983077 BHB983077 BQX983077 CAT983077 CKP983077 CUL983077 DEH983077 DOD983077 DXZ983077 EHV983077 ERR983077 FBN983077 FLJ983077 FVF983077 GFB983077 GOX983077 GYT983077 HIP983077 HSL983077 ICH983077 IMD983077 IVZ983077 JFV983077 JPR983077 JZN983077 KJJ983077 KTF983077 LDB983077 LMX983077 LWT983077 MGP983077 MQL983077 NAH983077 NKD983077 NTZ983077 ODV983077 ONR983077 OXN983077 PHJ983077 PRF983077 QBB983077 QKX983077 QUT983077 REP983077 ROL983077 RYH983077 SID983077 SRZ983077 TBV983077 TLR983077 TVN983077 UFJ983077 UPF983077 UZB983077 VIX983077 VST983077 WCP983077 WML983077 WWH983077"/>
    <dataValidation type="custom" allowBlank="1" showInputMessage="1" showErrorMessage="1" sqref="Z48 JV48 TR48 ADN48 ANJ48 AXF48 BHB48 BQX48 CAT48 CKP48 CUL48 DEH48 DOD48 DXZ48 EHV48 ERR48 FBN48 FLJ48 FVF48 GFB48 GOX48 GYT48 HIP48 HSL48 ICH48 IMD48 IVZ48 JFV48 JPR48 JZN48 KJJ48 KTF48 LDB48 LMX48 LWT48 MGP48 MQL48 NAH48 NKD48 NTZ48 ODV48 ONR48 OXN48 PHJ48 PRF48 QBB48 QKX48 QUT48 REP48 ROL48 RYH48 SID48 SRZ48 TBV48 TLR48 TVN48 UFJ48 UPF48 UZB48 VIX48 VST48 WCP48 WML48 WWH48 Z65579 JV65579 TR65579 ADN65579 ANJ65579 AXF65579 BHB65579 BQX65579 CAT65579 CKP65579 CUL65579 DEH65579 DOD65579 DXZ65579 EHV65579 ERR65579 FBN65579 FLJ65579 FVF65579 GFB65579 GOX65579 GYT65579 HIP65579 HSL65579 ICH65579 IMD65579 IVZ65579 JFV65579 JPR65579 JZN65579 KJJ65579 KTF65579 LDB65579 LMX65579 LWT65579 MGP65579 MQL65579 NAH65579 NKD65579 NTZ65579 ODV65579 ONR65579 OXN65579 PHJ65579 PRF65579 QBB65579 QKX65579 QUT65579 REP65579 ROL65579 RYH65579 SID65579 SRZ65579 TBV65579 TLR65579 TVN65579 UFJ65579 UPF65579 UZB65579 VIX65579 VST65579 WCP65579 WML65579 WWH65579 Z131115 JV131115 TR131115 ADN131115 ANJ131115 AXF131115 BHB131115 BQX131115 CAT131115 CKP131115 CUL131115 DEH131115 DOD131115 DXZ131115 EHV131115 ERR131115 FBN131115 FLJ131115 FVF131115 GFB131115 GOX131115 GYT131115 HIP131115 HSL131115 ICH131115 IMD131115 IVZ131115 JFV131115 JPR131115 JZN131115 KJJ131115 KTF131115 LDB131115 LMX131115 LWT131115 MGP131115 MQL131115 NAH131115 NKD131115 NTZ131115 ODV131115 ONR131115 OXN131115 PHJ131115 PRF131115 QBB131115 QKX131115 QUT131115 REP131115 ROL131115 RYH131115 SID131115 SRZ131115 TBV131115 TLR131115 TVN131115 UFJ131115 UPF131115 UZB131115 VIX131115 VST131115 WCP131115 WML131115 WWH131115 Z196651 JV196651 TR196651 ADN196651 ANJ196651 AXF196651 BHB196651 BQX196651 CAT196651 CKP196651 CUL196651 DEH196651 DOD196651 DXZ196651 EHV196651 ERR196651 FBN196651 FLJ196651 FVF196651 GFB196651 GOX196651 GYT196651 HIP196651 HSL196651 ICH196651 IMD196651 IVZ196651 JFV196651 JPR196651 JZN196651 KJJ196651 KTF196651 LDB196651 LMX196651 LWT196651 MGP196651 MQL196651 NAH196651 NKD196651 NTZ196651 ODV196651 ONR196651 OXN196651 PHJ196651 PRF196651 QBB196651 QKX196651 QUT196651 REP196651 ROL196651 RYH196651 SID196651 SRZ196651 TBV196651 TLR196651 TVN196651 UFJ196651 UPF196651 UZB196651 VIX196651 VST196651 WCP196651 WML196651 WWH196651 Z262187 JV262187 TR262187 ADN262187 ANJ262187 AXF262187 BHB262187 BQX262187 CAT262187 CKP262187 CUL262187 DEH262187 DOD262187 DXZ262187 EHV262187 ERR262187 FBN262187 FLJ262187 FVF262187 GFB262187 GOX262187 GYT262187 HIP262187 HSL262187 ICH262187 IMD262187 IVZ262187 JFV262187 JPR262187 JZN262187 KJJ262187 KTF262187 LDB262187 LMX262187 LWT262187 MGP262187 MQL262187 NAH262187 NKD262187 NTZ262187 ODV262187 ONR262187 OXN262187 PHJ262187 PRF262187 QBB262187 QKX262187 QUT262187 REP262187 ROL262187 RYH262187 SID262187 SRZ262187 TBV262187 TLR262187 TVN262187 UFJ262187 UPF262187 UZB262187 VIX262187 VST262187 WCP262187 WML262187 WWH262187 Z327723 JV327723 TR327723 ADN327723 ANJ327723 AXF327723 BHB327723 BQX327723 CAT327723 CKP327723 CUL327723 DEH327723 DOD327723 DXZ327723 EHV327723 ERR327723 FBN327723 FLJ327723 FVF327723 GFB327723 GOX327723 GYT327723 HIP327723 HSL327723 ICH327723 IMD327723 IVZ327723 JFV327723 JPR327723 JZN327723 KJJ327723 KTF327723 LDB327723 LMX327723 LWT327723 MGP327723 MQL327723 NAH327723 NKD327723 NTZ327723 ODV327723 ONR327723 OXN327723 PHJ327723 PRF327723 QBB327723 QKX327723 QUT327723 REP327723 ROL327723 RYH327723 SID327723 SRZ327723 TBV327723 TLR327723 TVN327723 UFJ327723 UPF327723 UZB327723 VIX327723 VST327723 WCP327723 WML327723 WWH327723 Z393259 JV393259 TR393259 ADN393259 ANJ393259 AXF393259 BHB393259 BQX393259 CAT393259 CKP393259 CUL393259 DEH393259 DOD393259 DXZ393259 EHV393259 ERR393259 FBN393259 FLJ393259 FVF393259 GFB393259 GOX393259 GYT393259 HIP393259 HSL393259 ICH393259 IMD393259 IVZ393259 JFV393259 JPR393259 JZN393259 KJJ393259 KTF393259 LDB393259 LMX393259 LWT393259 MGP393259 MQL393259 NAH393259 NKD393259 NTZ393259 ODV393259 ONR393259 OXN393259 PHJ393259 PRF393259 QBB393259 QKX393259 QUT393259 REP393259 ROL393259 RYH393259 SID393259 SRZ393259 TBV393259 TLR393259 TVN393259 UFJ393259 UPF393259 UZB393259 VIX393259 VST393259 WCP393259 WML393259 WWH393259 Z458795 JV458795 TR458795 ADN458795 ANJ458795 AXF458795 BHB458795 BQX458795 CAT458795 CKP458795 CUL458795 DEH458795 DOD458795 DXZ458795 EHV458795 ERR458795 FBN458795 FLJ458795 FVF458795 GFB458795 GOX458795 GYT458795 HIP458795 HSL458795 ICH458795 IMD458795 IVZ458795 JFV458795 JPR458795 JZN458795 KJJ458795 KTF458795 LDB458795 LMX458795 LWT458795 MGP458795 MQL458795 NAH458795 NKD458795 NTZ458795 ODV458795 ONR458795 OXN458795 PHJ458795 PRF458795 QBB458795 QKX458795 QUT458795 REP458795 ROL458795 RYH458795 SID458795 SRZ458795 TBV458795 TLR458795 TVN458795 UFJ458795 UPF458795 UZB458795 VIX458795 VST458795 WCP458795 WML458795 WWH458795 Z524331 JV524331 TR524331 ADN524331 ANJ524331 AXF524331 BHB524331 BQX524331 CAT524331 CKP524331 CUL524331 DEH524331 DOD524331 DXZ524331 EHV524331 ERR524331 FBN524331 FLJ524331 FVF524331 GFB524331 GOX524331 GYT524331 HIP524331 HSL524331 ICH524331 IMD524331 IVZ524331 JFV524331 JPR524331 JZN524331 KJJ524331 KTF524331 LDB524331 LMX524331 LWT524331 MGP524331 MQL524331 NAH524331 NKD524331 NTZ524331 ODV524331 ONR524331 OXN524331 PHJ524331 PRF524331 QBB524331 QKX524331 QUT524331 REP524331 ROL524331 RYH524331 SID524331 SRZ524331 TBV524331 TLR524331 TVN524331 UFJ524331 UPF524331 UZB524331 VIX524331 VST524331 WCP524331 WML524331 WWH524331 Z589867 JV589867 TR589867 ADN589867 ANJ589867 AXF589867 BHB589867 BQX589867 CAT589867 CKP589867 CUL589867 DEH589867 DOD589867 DXZ589867 EHV589867 ERR589867 FBN589867 FLJ589867 FVF589867 GFB589867 GOX589867 GYT589867 HIP589867 HSL589867 ICH589867 IMD589867 IVZ589867 JFV589867 JPR589867 JZN589867 KJJ589867 KTF589867 LDB589867 LMX589867 LWT589867 MGP589867 MQL589867 NAH589867 NKD589867 NTZ589867 ODV589867 ONR589867 OXN589867 PHJ589867 PRF589867 QBB589867 QKX589867 QUT589867 REP589867 ROL589867 RYH589867 SID589867 SRZ589867 TBV589867 TLR589867 TVN589867 UFJ589867 UPF589867 UZB589867 VIX589867 VST589867 WCP589867 WML589867 WWH589867 Z655403 JV655403 TR655403 ADN655403 ANJ655403 AXF655403 BHB655403 BQX655403 CAT655403 CKP655403 CUL655403 DEH655403 DOD655403 DXZ655403 EHV655403 ERR655403 FBN655403 FLJ655403 FVF655403 GFB655403 GOX655403 GYT655403 HIP655403 HSL655403 ICH655403 IMD655403 IVZ655403 JFV655403 JPR655403 JZN655403 KJJ655403 KTF655403 LDB655403 LMX655403 LWT655403 MGP655403 MQL655403 NAH655403 NKD655403 NTZ655403 ODV655403 ONR655403 OXN655403 PHJ655403 PRF655403 QBB655403 QKX655403 QUT655403 REP655403 ROL655403 RYH655403 SID655403 SRZ655403 TBV655403 TLR655403 TVN655403 UFJ655403 UPF655403 UZB655403 VIX655403 VST655403 WCP655403 WML655403 WWH655403 Z720939 JV720939 TR720939 ADN720939 ANJ720939 AXF720939 BHB720939 BQX720939 CAT720939 CKP720939 CUL720939 DEH720939 DOD720939 DXZ720939 EHV720939 ERR720939 FBN720939 FLJ720939 FVF720939 GFB720939 GOX720939 GYT720939 HIP720939 HSL720939 ICH720939 IMD720939 IVZ720939 JFV720939 JPR720939 JZN720939 KJJ720939 KTF720939 LDB720939 LMX720939 LWT720939 MGP720939 MQL720939 NAH720939 NKD720939 NTZ720939 ODV720939 ONR720939 OXN720939 PHJ720939 PRF720939 QBB720939 QKX720939 QUT720939 REP720939 ROL720939 RYH720939 SID720939 SRZ720939 TBV720939 TLR720939 TVN720939 UFJ720939 UPF720939 UZB720939 VIX720939 VST720939 WCP720939 WML720939 WWH720939 Z786475 JV786475 TR786475 ADN786475 ANJ786475 AXF786475 BHB786475 BQX786475 CAT786475 CKP786475 CUL786475 DEH786475 DOD786475 DXZ786475 EHV786475 ERR786475 FBN786475 FLJ786475 FVF786475 GFB786475 GOX786475 GYT786475 HIP786475 HSL786475 ICH786475 IMD786475 IVZ786475 JFV786475 JPR786475 JZN786475 KJJ786475 KTF786475 LDB786475 LMX786475 LWT786475 MGP786475 MQL786475 NAH786475 NKD786475 NTZ786475 ODV786475 ONR786475 OXN786475 PHJ786475 PRF786475 QBB786475 QKX786475 QUT786475 REP786475 ROL786475 RYH786475 SID786475 SRZ786475 TBV786475 TLR786475 TVN786475 UFJ786475 UPF786475 UZB786475 VIX786475 VST786475 WCP786475 WML786475 WWH786475 Z852011 JV852011 TR852011 ADN852011 ANJ852011 AXF852011 BHB852011 BQX852011 CAT852011 CKP852011 CUL852011 DEH852011 DOD852011 DXZ852011 EHV852011 ERR852011 FBN852011 FLJ852011 FVF852011 GFB852011 GOX852011 GYT852011 HIP852011 HSL852011 ICH852011 IMD852011 IVZ852011 JFV852011 JPR852011 JZN852011 KJJ852011 KTF852011 LDB852011 LMX852011 LWT852011 MGP852011 MQL852011 NAH852011 NKD852011 NTZ852011 ODV852011 ONR852011 OXN852011 PHJ852011 PRF852011 QBB852011 QKX852011 QUT852011 REP852011 ROL852011 RYH852011 SID852011 SRZ852011 TBV852011 TLR852011 TVN852011 UFJ852011 UPF852011 UZB852011 VIX852011 VST852011 WCP852011 WML852011 WWH852011 Z917547 JV917547 TR917547 ADN917547 ANJ917547 AXF917547 BHB917547 BQX917547 CAT917547 CKP917547 CUL917547 DEH917547 DOD917547 DXZ917547 EHV917547 ERR917547 FBN917547 FLJ917547 FVF917547 GFB917547 GOX917547 GYT917547 HIP917547 HSL917547 ICH917547 IMD917547 IVZ917547 JFV917547 JPR917547 JZN917547 KJJ917547 KTF917547 LDB917547 LMX917547 LWT917547 MGP917547 MQL917547 NAH917547 NKD917547 NTZ917547 ODV917547 ONR917547 OXN917547 PHJ917547 PRF917547 QBB917547 QKX917547 QUT917547 REP917547 ROL917547 RYH917547 SID917547 SRZ917547 TBV917547 TLR917547 TVN917547 UFJ917547 UPF917547 UZB917547 VIX917547 VST917547 WCP917547 WML917547 WWH917547 Z983083 JV983083 TR983083 ADN983083 ANJ983083 AXF983083 BHB983083 BQX983083 CAT983083 CKP983083 CUL983083 DEH983083 DOD983083 DXZ983083 EHV983083 ERR983083 FBN983083 FLJ983083 FVF983083 GFB983083 GOX983083 GYT983083 HIP983083 HSL983083 ICH983083 IMD983083 IVZ983083 JFV983083 JPR983083 JZN983083 KJJ983083 KTF983083 LDB983083 LMX983083 LWT983083 MGP983083 MQL983083 NAH983083 NKD983083 NTZ983083 ODV983083 ONR983083 OXN983083 PHJ983083 PRF983083 QBB983083 QKX983083 QUT983083 REP983083 ROL983083 RYH983083 SID983083 SRZ983083 TBV983083 TLR983083 TVN983083 UFJ983083 UPF983083 UZB983083 VIX983083 VST983083 WCP983083 WML983083 WWH983083">
      <formula1>Z46&gt;=Z48</formula1>
    </dataValidation>
  </dataValidations>
  <printOptions horizontalCentered="1"/>
  <pageMargins left="0.62992125984251968" right="0.43307086614173229" top="0.51181102362204722" bottom="0.55118110236220474" header="0.31496062992125984" footer="0.39370078740157483"/>
  <pageSetup paperSize="9" scale="91" orientation="portrait" cellComments="asDisplayed" r:id="rId1"/>
  <headerFooter alignWithMargins="0">
    <oddFooter>&amp;C&amp;12借入申込書 3/3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はじめに</vt:lpstr>
      <vt:lpstr>1-1借入申込者の概要</vt:lpstr>
      <vt:lpstr>1-2借入申込計画概要（１）</vt:lpstr>
      <vt:lpstr>1-2借入申込計画概要</vt:lpstr>
      <vt:lpstr>1-3借入申込書（積算内訳）</vt:lpstr>
      <vt:lpstr>'1-1借入申込者の概要'!Print_Area</vt:lpstr>
      <vt:lpstr>'1-2借入申込計画概要'!Print_Area</vt:lpstr>
      <vt:lpstr>'1-2借入申込計画概要（１）'!Print_Area</vt:lpstr>
      <vt:lpstr>'1-3借入申込書（積算内訳）'!Print_Area</vt:lpstr>
      <vt:lpstr>はじめに!Print_Area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2020-02-14T03:58:22Z</cp:lastPrinted>
  <dcterms:created xsi:type="dcterms:W3CDTF">2012-02-17T07:15:44Z</dcterms:created>
  <dcterms:modified xsi:type="dcterms:W3CDTF">2020-03-28T09:32:08Z</dcterms:modified>
</cp:coreProperties>
</file>