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4"/>
  <workbookPr filterPrivacy="1" codeName="ThisWorkbook" defaultThemeVersion="124226"/>
  <xr:revisionPtr revIDLastSave="0" documentId="13_ncr:1_{C73C2105-4F40-4348-8122-1D415CAF995F}" xr6:coauthVersionLast="36" xr6:coauthVersionMax="36" xr10:uidLastSave="{00000000-0000-0000-0000-000000000000}"/>
  <bookViews>
    <workbookView xWindow="-15" yWindow="-15" windowWidth="12015" windowHeight="10140" tabRatio="778" activeTab="1" xr2:uid="{00000000-000D-0000-FFFF-FFFF00000000}"/>
  </bookViews>
  <sheets>
    <sheet name="はじめに" sheetId="17" r:id="rId1"/>
    <sheet name="1-1借入申込者の概要" sheetId="15" r:id="rId2"/>
    <sheet name="1-2借入申込計画概要" sheetId="19" r:id="rId3"/>
    <sheet name="1-3借入申込書（積算内訳）" sheetId="20" r:id="rId4"/>
  </sheets>
  <definedNames>
    <definedName name="_xlnm.Print_Area" localSheetId="1">'1-1借入申込者の概要'!$B$2:$AH$52</definedName>
    <definedName name="_xlnm.Print_Area" localSheetId="2">'1-2借入申込計画概要'!$A$2:$AC$43</definedName>
    <definedName name="_xlnm.Print_Area" localSheetId="3">'1-3借入申込書（積算内訳）'!$A$2:$W$58</definedName>
    <definedName name="_xlnm.Print_Area" localSheetId="0">はじめに!$A$1:$B$27</definedName>
  </definedNames>
  <calcPr calcId="191029"/>
</workbook>
</file>

<file path=xl/calcChain.xml><?xml version="1.0" encoding="utf-8"?>
<calcChain xmlns="http://schemas.openxmlformats.org/spreadsheetml/2006/main">
  <c r="G42" i="20" l="1"/>
  <c r="B36" i="20" l="1"/>
  <c r="J9" i="20" l="1"/>
  <c r="J24" i="19" l="1"/>
  <c r="AF11" i="19" l="1"/>
  <c r="AF25" i="19"/>
  <c r="AF23" i="19"/>
  <c r="AF22" i="19"/>
  <c r="AF15" i="19"/>
  <c r="AF14" i="19"/>
  <c r="AF19" i="19"/>
  <c r="B42" i="20"/>
  <c r="T36" i="20"/>
  <c r="J11" i="20" l="1"/>
  <c r="J13" i="20"/>
  <c r="P24" i="20" s="1"/>
  <c r="N13" i="20" s="1"/>
  <c r="J14" i="20"/>
  <c r="T24" i="20" s="1"/>
  <c r="N14" i="20" s="1"/>
  <c r="J15" i="20"/>
  <c r="J16" i="20"/>
  <c r="J24" i="20"/>
  <c r="J25" i="20"/>
  <c r="J26" i="20"/>
  <c r="J27" i="20"/>
  <c r="J28" i="20"/>
  <c r="Y33" i="20"/>
  <c r="B34" i="20"/>
  <c r="O34" i="20"/>
  <c r="T34" i="20"/>
  <c r="G40" i="20" s="1"/>
  <c r="Y34" i="20"/>
  <c r="Y35" i="20"/>
  <c r="I36" i="20"/>
  <c r="Y36" i="20"/>
  <c r="Y37" i="20"/>
  <c r="L42" i="20"/>
  <c r="O42" i="20" s="1"/>
  <c r="R46" i="20"/>
  <c r="N49" i="20"/>
  <c r="B56" i="20" s="1"/>
  <c r="L56" i="20" s="1"/>
  <c r="R49" i="20"/>
  <c r="R51" i="20"/>
  <c r="R52" i="20" s="1"/>
  <c r="Z51" i="20"/>
  <c r="F50" i="20" s="1"/>
  <c r="Z52" i="20"/>
  <c r="F51" i="20" s="1"/>
  <c r="Z53" i="20"/>
  <c r="F52" i="20" s="1"/>
  <c r="N52" i="20" s="1"/>
  <c r="Z54" i="20"/>
  <c r="J51" i="20" s="1"/>
  <c r="G56" i="20"/>
  <c r="O56" i="20"/>
  <c r="T56" i="20"/>
  <c r="J16" i="19"/>
  <c r="N16" i="19"/>
  <c r="R16" i="19"/>
  <c r="U16" i="19"/>
  <c r="X16" i="19"/>
  <c r="AA16" i="19"/>
  <c r="N24" i="19"/>
  <c r="R24" i="19"/>
  <c r="U24" i="19"/>
  <c r="X24" i="19"/>
  <c r="AA24" i="19"/>
  <c r="I37" i="19"/>
  <c r="N12" i="20" l="1"/>
  <c r="L24" i="20"/>
  <c r="N11" i="20" s="1"/>
  <c r="N10" i="20" s="1"/>
  <c r="I16" i="19"/>
  <c r="AF16" i="19" s="1"/>
  <c r="I24" i="19"/>
  <c r="AF24" i="19" s="1"/>
  <c r="N51" i="20"/>
  <c r="J29" i="20"/>
  <c r="AA27" i="19"/>
  <c r="N27" i="19"/>
  <c r="X27" i="19"/>
  <c r="J27" i="19"/>
  <c r="R27" i="19"/>
  <c r="U27" i="19"/>
  <c r="J12" i="20"/>
  <c r="J18" i="20" s="1"/>
  <c r="N9" i="20" l="1"/>
  <c r="N15" i="20" s="1"/>
  <c r="J10" i="20"/>
  <c r="I27" i="19"/>
  <c r="I28" i="19" s="1"/>
  <c r="AF27" i="19" l="1"/>
  <c r="N18" i="20"/>
  <c r="B40" i="20" s="1"/>
  <c r="L40" i="20" s="1"/>
  <c r="O40" i="20" l="1"/>
  <c r="T40" i="20" s="1"/>
  <c r="S10" i="20" s="1"/>
  <c r="T42" i="2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30" authorId="0" shapeId="0" xr:uid="{404F6569-FE6F-404B-B46B-7D5E508D538D}">
      <text>
        <r>
          <rPr>
            <b/>
            <sz val="9"/>
            <color indexed="81"/>
            <rFont val="MS P ゴシック"/>
            <family val="3"/>
            <charset val="128"/>
          </rPr>
          <t>作成者:</t>
        </r>
        <r>
          <rPr>
            <sz val="9"/>
            <color indexed="81"/>
            <rFont val="MS P ゴシック"/>
            <family val="3"/>
            <charset val="128"/>
          </rPr>
          <t xml:space="preserve">
今次整備にかかる工事入札予定時期をご記入ください。</t>
        </r>
      </text>
    </comment>
    <comment ref="AA30" authorId="0" shapeId="0" xr:uid="{FC4B8F9B-287F-44C8-BFBC-26772E142143}">
      <text>
        <r>
          <rPr>
            <b/>
            <sz val="9"/>
            <color indexed="81"/>
            <rFont val="MS P ゴシック"/>
            <family val="3"/>
            <charset val="128"/>
          </rPr>
          <t>作成者:</t>
        </r>
        <r>
          <rPr>
            <sz val="9"/>
            <color indexed="81"/>
            <rFont val="MS P ゴシック"/>
            <family val="3"/>
            <charset val="128"/>
          </rPr>
          <t xml:space="preserve">
今次整備にかかる工事契約予定時期をご記入ください。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9" authorId="0" shapeId="0" xr:uid="{00000000-0006-0000-0300-000001000000}">
      <text>
        <r>
          <rPr>
            <sz val="9"/>
            <color indexed="81"/>
            <rFont val="MS P ゴシック"/>
            <family val="3"/>
            <charset val="128"/>
          </rPr>
          <t>独立行政法人福祉医療機構ホームページの金利情報に掲載している「福祉貸付利率表」にてご確認ください。</t>
        </r>
      </text>
    </comment>
    <comment ref="I10" authorId="0" shapeId="0" xr:uid="{99C9C0B4-73EE-4CF5-A2AA-BC886ECBCEEE}">
      <text>
        <r>
          <rPr>
            <sz val="9"/>
            <color indexed="81"/>
            <rFont val="MS P ゴシック"/>
            <family val="3"/>
            <charset val="128"/>
          </rPr>
          <t>建築工事費等合計額は、建築資金等見積書の建築工事費・特別工事費・設計監理費の合計額を記載してください。</t>
        </r>
      </text>
    </comment>
    <comment ref="I15" authorId="0" shapeId="0" xr:uid="{C7603E3F-B1EC-48B9-9345-E32379A5D9E9}">
      <text>
        <r>
          <rPr>
            <sz val="9"/>
            <color indexed="81"/>
            <rFont val="MS P ゴシック"/>
            <family val="3"/>
            <charset val="128"/>
          </rPr>
          <t>その他費用を必ず入力してください。
記載方法は「借入申込の手引き」をご参照ください。</t>
        </r>
      </text>
    </comment>
    <comment ref="J17" authorId="0" shapeId="0" xr:uid="{00000000-0006-0000-0300-000002000000}">
      <text>
        <r>
          <rPr>
            <sz val="9"/>
            <color indexed="81"/>
            <rFont val="MS P ゴシック"/>
            <family val="3"/>
            <charset val="128"/>
          </rPr>
          <t>独立行政法人福祉医療機構ホームページの金利情報に掲載している「福祉貸付利率表」にてご確認ください。</t>
        </r>
      </text>
    </comment>
    <comment ref="X31" authorId="0" shapeId="0" xr:uid="{66702688-2B87-4A08-BA79-322BCE37D430}">
      <text>
        <r>
          <rPr>
            <sz val="9"/>
            <color indexed="81"/>
            <rFont val="MS P ゴシック"/>
            <family val="3"/>
            <charset val="128"/>
          </rPr>
          <t>「協調融資」欄には、『主な説明項目』の記載内容をご理解の上、該当する場合は○を付してください。</t>
        </r>
      </text>
    </comment>
  </commentList>
</comments>
</file>

<file path=xl/sharedStrings.xml><?xml version="1.0" encoding="utf-8"?>
<sst xmlns="http://schemas.openxmlformats.org/spreadsheetml/2006/main" count="427" uniqueCount="330">
  <si>
    <t>住所</t>
  </si>
  <si>
    <t>償還方法</t>
  </si>
  <si>
    <t>保証人</t>
  </si>
  <si>
    <t>借入申込施設</t>
  </si>
  <si>
    <t>施 設 種 類</t>
  </si>
  <si>
    <t>施 設 名 称</t>
  </si>
  <si>
    <t>氏　　名</t>
  </si>
  <si>
    <t>(</t>
  </si>
  <si>
    <t>)</t>
  </si>
  <si>
    <t>年</t>
  </si>
  <si>
    <t>月</t>
  </si>
  <si>
    <t>日</t>
  </si>
  <si>
    <t>電話：</t>
  </si>
  <si>
    <t>（</t>
  </si>
  <si>
    <t>〔生年月日〕</t>
  </si>
  <si>
    <t>〒</t>
  </si>
  <si>
    <t>歳</t>
  </si>
  <si>
    <t>【借入希望条件等】</t>
  </si>
  <si>
    <t>【事務担当者】</t>
  </si>
  <si>
    <t>機構処理欄</t>
  </si>
  <si>
    <t>受理日：</t>
  </si>
  <si>
    <t>受理番号：</t>
  </si>
  <si>
    <t>顧客番号：</t>
  </si>
  <si>
    <t>）</t>
    <phoneticPr fontId="2"/>
  </si>
  <si>
    <t>（</t>
    <phoneticPr fontId="2"/>
  </si>
  <si>
    <t>年</t>
    <phoneticPr fontId="2"/>
  </si>
  <si>
    <t>月</t>
    <rPh sb="0" eb="1">
      <t>ツキ</t>
    </rPh>
    <phoneticPr fontId="2"/>
  </si>
  <si>
    <t>金利制度</t>
    <rPh sb="0" eb="2">
      <t>キンリ</t>
    </rPh>
    <rPh sb="2" eb="4">
      <t>セイド</t>
    </rPh>
    <phoneticPr fontId="2"/>
  </si>
  <si>
    <t>[リストから選択]</t>
    <rPh sb="6" eb="8">
      <t>センタク</t>
    </rPh>
    <phoneticPr fontId="2"/>
  </si>
  <si>
    <t>連帯保証人</t>
    <rPh sb="0" eb="2">
      <t>レンタイ</t>
    </rPh>
    <rPh sb="2" eb="5">
      <t>ホショウニン</t>
    </rPh>
    <phoneticPr fontId="2"/>
  </si>
  <si>
    <t>名</t>
    <rPh sb="0" eb="1">
      <t>メイ</t>
    </rPh>
    <phoneticPr fontId="2"/>
  </si>
  <si>
    <t>･･･別紙連帯保証人承諾書のとおり</t>
    <rPh sb="3" eb="5">
      <t>ベッシ</t>
    </rPh>
    <rPh sb="5" eb="7">
      <t>レンタイ</t>
    </rPh>
    <rPh sb="7" eb="10">
      <t>ホショウニン</t>
    </rPh>
    <rPh sb="10" eb="13">
      <t>ショウダクショ</t>
    </rPh>
    <phoneticPr fontId="2"/>
  </si>
  <si>
    <t>※連帯保証人を立てる場合は人数を記載してください</t>
    <rPh sb="1" eb="3">
      <t>レンタイ</t>
    </rPh>
    <rPh sb="3" eb="6">
      <t>ホショウニン</t>
    </rPh>
    <rPh sb="7" eb="8">
      <t>タ</t>
    </rPh>
    <rPh sb="10" eb="12">
      <t>バアイ</t>
    </rPh>
    <rPh sb="13" eb="15">
      <t>ニンズウ</t>
    </rPh>
    <rPh sb="16" eb="18">
      <t>キサイ</t>
    </rPh>
    <phoneticPr fontId="2"/>
  </si>
  <si>
    <t>【年号】</t>
    <rPh sb="1" eb="3">
      <t>ネンゴウ</t>
    </rPh>
    <phoneticPr fontId="2"/>
  </si>
  <si>
    <t>明治</t>
    <rPh sb="0" eb="2">
      <t>メイジ</t>
    </rPh>
    <phoneticPr fontId="2"/>
  </si>
  <si>
    <t>大正</t>
    <rPh sb="0" eb="2">
      <t>タイショウ</t>
    </rPh>
    <phoneticPr fontId="2"/>
  </si>
  <si>
    <t>昭和</t>
    <rPh sb="0" eb="2">
      <t>ショウワ</t>
    </rPh>
    <phoneticPr fontId="2"/>
  </si>
  <si>
    <t>平成</t>
    <rPh sb="0" eb="2">
      <t>ヘイセイ</t>
    </rPh>
    <phoneticPr fontId="2"/>
  </si>
  <si>
    <t>【金利制度】</t>
    <rPh sb="1" eb="3">
      <t>キンリ</t>
    </rPh>
    <rPh sb="3" eb="5">
      <t>セイド</t>
    </rPh>
    <phoneticPr fontId="2"/>
  </si>
  <si>
    <t>完全固定制度</t>
    <rPh sb="0" eb="2">
      <t>カンゼン</t>
    </rPh>
    <rPh sb="2" eb="4">
      <t>コテイ</t>
    </rPh>
    <rPh sb="4" eb="6">
      <t>セイド</t>
    </rPh>
    <phoneticPr fontId="2"/>
  </si>
  <si>
    <t>10年経過ごと金利見直し制度</t>
    <rPh sb="2" eb="3">
      <t>ネン</t>
    </rPh>
    <rPh sb="3" eb="5">
      <t>ケイカ</t>
    </rPh>
    <rPh sb="7" eb="9">
      <t>キンリ</t>
    </rPh>
    <rPh sb="9" eb="11">
      <t>ミナオ</t>
    </rPh>
    <rPh sb="12" eb="14">
      <t>セイド</t>
    </rPh>
    <phoneticPr fontId="2"/>
  </si>
  <si>
    <t>【保証人制度】</t>
    <rPh sb="1" eb="4">
      <t>ホショウニン</t>
    </rPh>
    <rPh sb="4" eb="6">
      <t>セイド</t>
    </rPh>
    <phoneticPr fontId="2"/>
  </si>
  <si>
    <t>地方公共団体が償還金を全額債務負担</t>
    <rPh sb="0" eb="2">
      <t>チホウ</t>
    </rPh>
    <rPh sb="2" eb="4">
      <t>コウキョウ</t>
    </rPh>
    <rPh sb="4" eb="6">
      <t>ダンタイ</t>
    </rPh>
    <rPh sb="7" eb="9">
      <t>ショウカン</t>
    </rPh>
    <rPh sb="9" eb="10">
      <t>キン</t>
    </rPh>
    <rPh sb="11" eb="13">
      <t>ゼンガク</t>
    </rPh>
    <rPh sb="13" eb="15">
      <t>サイム</t>
    </rPh>
    <rPh sb="15" eb="17">
      <t>フタン</t>
    </rPh>
    <phoneticPr fontId="2"/>
  </si>
  <si>
    <t>【借入申込資金の種類】</t>
    <rPh sb="1" eb="3">
      <t>カリイレ</t>
    </rPh>
    <rPh sb="3" eb="5">
      <t>モウシコミ</t>
    </rPh>
    <rPh sb="5" eb="7">
      <t>シキン</t>
    </rPh>
    <rPh sb="8" eb="10">
      <t>シュルイ</t>
    </rPh>
    <phoneticPr fontId="2"/>
  </si>
  <si>
    <t>建築資金</t>
    <rPh sb="0" eb="2">
      <t>ケンチク</t>
    </rPh>
    <rPh sb="2" eb="4">
      <t>シキン</t>
    </rPh>
    <phoneticPr fontId="2"/>
  </si>
  <si>
    <t>設備備品整備資金</t>
    <rPh sb="0" eb="2">
      <t>セツビ</t>
    </rPh>
    <rPh sb="2" eb="4">
      <t>ビヒン</t>
    </rPh>
    <rPh sb="4" eb="6">
      <t>セイビ</t>
    </rPh>
    <rPh sb="6" eb="8">
      <t>シキン</t>
    </rPh>
    <phoneticPr fontId="2"/>
  </si>
  <si>
    <t>土地取得資金</t>
    <rPh sb="0" eb="2">
      <t>トチ</t>
    </rPh>
    <rPh sb="2" eb="4">
      <t>シュトク</t>
    </rPh>
    <rPh sb="4" eb="6">
      <t>シキン</t>
    </rPh>
    <phoneticPr fontId="2"/>
  </si>
  <si>
    <t>【借入申込事業の種類】</t>
    <rPh sb="1" eb="3">
      <t>カリイレ</t>
    </rPh>
    <rPh sb="3" eb="5">
      <t>モウシコミ</t>
    </rPh>
    <rPh sb="5" eb="7">
      <t>ジギョウ</t>
    </rPh>
    <rPh sb="8" eb="10">
      <t>シュルイ</t>
    </rPh>
    <phoneticPr fontId="2"/>
  </si>
  <si>
    <t>新築整備事業</t>
    <rPh sb="0" eb="2">
      <t>シンチク</t>
    </rPh>
    <rPh sb="2" eb="4">
      <t>セイビ</t>
    </rPh>
    <rPh sb="4" eb="6">
      <t>ジギョウ</t>
    </rPh>
    <phoneticPr fontId="2"/>
  </si>
  <si>
    <t>増改築整備事業</t>
    <rPh sb="0" eb="3">
      <t>ゾウカイチク</t>
    </rPh>
    <rPh sb="3" eb="5">
      <t>セイビ</t>
    </rPh>
    <rPh sb="5" eb="7">
      <t>ジギョウ</t>
    </rPh>
    <phoneticPr fontId="2"/>
  </si>
  <si>
    <t>内部改修事業</t>
    <rPh sb="0" eb="2">
      <t>ナイブ</t>
    </rPh>
    <rPh sb="2" eb="4">
      <t>カイシュウ</t>
    </rPh>
    <rPh sb="4" eb="6">
      <t>ジギョウ</t>
    </rPh>
    <phoneticPr fontId="2"/>
  </si>
  <si>
    <t>建物購入事業</t>
    <rPh sb="0" eb="2">
      <t>タテモノ</t>
    </rPh>
    <rPh sb="2" eb="4">
      <t>コウニュウ</t>
    </rPh>
    <rPh sb="4" eb="6">
      <t>ジギョウ</t>
    </rPh>
    <phoneticPr fontId="2"/>
  </si>
  <si>
    <t>建物賃借事業</t>
    <rPh sb="0" eb="2">
      <t>タテモノ</t>
    </rPh>
    <rPh sb="2" eb="4">
      <t>チンシャク</t>
    </rPh>
    <rPh sb="4" eb="6">
      <t>ジギョウ</t>
    </rPh>
    <phoneticPr fontId="2"/>
  </si>
  <si>
    <t>月</t>
    <phoneticPr fontId="2"/>
  </si>
  <si>
    <t>【借入申込者の概要】</t>
    <phoneticPr fontId="2"/>
  </si>
  <si>
    <t>－</t>
    <phoneticPr fontId="2"/>
  </si>
  <si>
    <t>日</t>
    <phoneticPr fontId="2"/>
  </si>
  <si>
    <t>満</t>
    <phoneticPr fontId="2"/>
  </si>
  <si>
    <t>千円</t>
    <phoneticPr fontId="2"/>
  </si>
  <si>
    <t>電　話：</t>
    <phoneticPr fontId="2"/>
  </si>
  <si>
    <t>ＦＡＸ：</t>
    <phoneticPr fontId="2"/>
  </si>
  <si>
    <t>建築資金・設備備品整備資金</t>
  </si>
  <si>
    <t>新たな施設整備に伴う取得</t>
    <rPh sb="0" eb="1">
      <t>アラ</t>
    </rPh>
    <rPh sb="3" eb="5">
      <t>シセツ</t>
    </rPh>
    <rPh sb="5" eb="7">
      <t>セイビ</t>
    </rPh>
    <rPh sb="8" eb="9">
      <t>トモナ</t>
    </rPh>
    <rPh sb="10" eb="12">
      <t>シュトク</t>
    </rPh>
    <phoneticPr fontId="11"/>
  </si>
  <si>
    <t>既に運営する施設の為の取得</t>
    <rPh sb="0" eb="1">
      <t>スデ</t>
    </rPh>
    <rPh sb="2" eb="4">
      <t>ウンエイ</t>
    </rPh>
    <rPh sb="6" eb="8">
      <t>シセツ</t>
    </rPh>
    <rPh sb="9" eb="10">
      <t>タメ</t>
    </rPh>
    <rPh sb="11" eb="13">
      <t>シュトク</t>
    </rPh>
    <phoneticPr fontId="11"/>
  </si>
  <si>
    <t>E-mail:</t>
    <phoneticPr fontId="11"/>
  </si>
  <si>
    <t>）</t>
  </si>
  <si>
    <t>【利息】</t>
    <rPh sb="1" eb="3">
      <t>リソク</t>
    </rPh>
    <phoneticPr fontId="2"/>
  </si>
  <si>
    <t>×</t>
    <phoneticPr fontId="2"/>
  </si>
  <si>
    <t>○</t>
    <phoneticPr fontId="2"/>
  </si>
  <si>
    <t>【協調融資】</t>
    <rPh sb="1" eb="3">
      <t>キョウチョウ</t>
    </rPh>
    <rPh sb="3" eb="5">
      <t>ユウシ</t>
    </rPh>
    <phoneticPr fontId="2"/>
  </si>
  <si>
    <t>様</t>
  </si>
  <si>
    <t>支店）</t>
    <phoneticPr fontId="2"/>
  </si>
  <si>
    <t>）</t>
    <phoneticPr fontId="2"/>
  </si>
  <si>
    <t>ＦＡＸ番号</t>
  </si>
  <si>
    <t>電話番号</t>
  </si>
  <si>
    <t>担当者職名・氏名</t>
    <phoneticPr fontId="2"/>
  </si>
  <si>
    <t>金融機関名</t>
  </si>
  <si>
    <t>合　　計</t>
  </si>
  <si>
    <t>（</t>
    <phoneticPr fontId="2"/>
  </si>
  <si>
    <t>％</t>
    <phoneticPr fontId="2"/>
  </si>
  <si>
    <t>年</t>
    <phoneticPr fontId="2"/>
  </si>
  <si>
    <t xml:space="preserve">   </t>
  </si>
  <si>
    <t>（</t>
    <phoneticPr fontId="2"/>
  </si>
  <si>
    <t>％</t>
    <phoneticPr fontId="2"/>
  </si>
  <si>
    <t>年</t>
    <phoneticPr fontId="2"/>
  </si>
  <si>
    <t xml:space="preserve">   </t>
    <phoneticPr fontId="2"/>
  </si>
  <si>
    <t>（うち据置期間）</t>
  </si>
  <si>
    <t>償還期間</t>
  </si>
  <si>
    <t>借入時期</t>
  </si>
  <si>
    <t>借入金額</t>
  </si>
  <si>
    <t>その他借入金の内訳</t>
  </si>
  <si>
    <t>合　　　　　計</t>
    <phoneticPr fontId="2"/>
  </si>
  <si>
    <t>）</t>
    <phoneticPr fontId="2"/>
  </si>
  <si>
    <t>対象外事業費</t>
  </si>
  <si>
    <t>小　　　計</t>
    <phoneticPr fontId="2"/>
  </si>
  <si>
    <t>土地取得費</t>
  </si>
  <si>
    <t>設備備品整備費</t>
  </si>
  <si>
    <t>借　　入　　申　　込　　施　　設</t>
    <phoneticPr fontId="2"/>
  </si>
  <si>
    <t>自己資金</t>
    <phoneticPr fontId="2"/>
  </si>
  <si>
    <t>その他
借入金</t>
    <phoneticPr fontId="2"/>
  </si>
  <si>
    <t>贈与金</t>
  </si>
  <si>
    <t>共同募金</t>
  </si>
  <si>
    <t>補助金
交付金</t>
    <phoneticPr fontId="2"/>
  </si>
  <si>
    <t>機構借入金</t>
  </si>
  <si>
    <t>所要資金の
総額</t>
    <phoneticPr fontId="2"/>
  </si>
  <si>
    <t>区　　　分</t>
  </si>
  <si>
    <t>資　　　金　　　計　　　画</t>
    <phoneticPr fontId="2"/>
  </si>
  <si>
    <t>（金額単位：千円）</t>
    <phoneticPr fontId="2"/>
  </si>
  <si>
    <t>【資金計画】</t>
  </si>
  <si>
    <t>（千円単位で入力してください）</t>
    <rPh sb="1" eb="3">
      <t>センエン</t>
    </rPh>
    <rPh sb="3" eb="5">
      <t>タンイ</t>
    </rPh>
    <rPh sb="6" eb="8">
      <t>ニュウリョク</t>
    </rPh>
    <phoneticPr fontId="27"/>
  </si>
  <si>
    <t>≧</t>
    <phoneticPr fontId="27"/>
  </si>
  <si>
    <t>＝</t>
    <phoneticPr fontId="27"/>
  </si>
  <si>
    <t>％</t>
    <phoneticPr fontId="27"/>
  </si>
  <si>
    <t>×</t>
    <phoneticPr fontId="27"/>
  </si>
  <si>
    <t>借入金の上限</t>
    <rPh sb="0" eb="2">
      <t>カリイレ</t>
    </rPh>
    <rPh sb="2" eb="3">
      <t>キン</t>
    </rPh>
    <rPh sb="4" eb="6">
      <t>ジョウゲン</t>
    </rPh>
    <phoneticPr fontId="27"/>
  </si>
  <si>
    <t>融 資 率</t>
    <rPh sb="0" eb="1">
      <t>ユウ</t>
    </rPh>
    <rPh sb="2" eb="3">
      <t>シ</t>
    </rPh>
    <rPh sb="4" eb="5">
      <t>リツ</t>
    </rPh>
    <phoneticPr fontId="27"/>
  </si>
  <si>
    <t>※特定有料老人ホームは200万円の倍数</t>
  </si>
  <si>
    <t>{(g)－(h)}×(i)</t>
    <phoneticPr fontId="27"/>
  </si>
  <si>
    <t>(i)</t>
    <phoneticPr fontId="27"/>
  </si>
  <si>
    <t>(h)</t>
    <phoneticPr fontId="27"/>
  </si>
  <si>
    <t>(g）</t>
    <phoneticPr fontId="27"/>
  </si>
  <si>
    <t>土地取得資金の借入希望額を10万円の倍数で入力→</t>
    <rPh sb="0" eb="2">
      <t>トチ</t>
    </rPh>
    <rPh sb="2" eb="4">
      <t>シュトク</t>
    </rPh>
    <rPh sb="4" eb="6">
      <t>シキン</t>
    </rPh>
    <rPh sb="7" eb="9">
      <t>カリイレ</t>
    </rPh>
    <rPh sb="9" eb="11">
      <t>キボウ</t>
    </rPh>
    <rPh sb="11" eb="12">
      <t>ガク</t>
    </rPh>
    <rPh sb="21" eb="23">
      <t>ニュウリョク</t>
    </rPh>
    <phoneticPr fontId="27"/>
  </si>
  <si>
    <t>）</t>
    <phoneticPr fontId="27"/>
  </si>
  <si>
    <t>－</t>
    <phoneticPr fontId="27"/>
  </si>
  <si>
    <t>（</t>
    <phoneticPr fontId="27"/>
  </si>
  <si>
    <t>土地の補助金額を入力→</t>
    <rPh sb="0" eb="2">
      <t>トチ</t>
    </rPh>
    <rPh sb="3" eb="5">
      <t>ホジョ</t>
    </rPh>
    <rPh sb="5" eb="7">
      <t>キンガク</t>
    </rPh>
    <rPh sb="8" eb="10">
      <t>ニュウリョク</t>
    </rPh>
    <phoneticPr fontId="27"/>
  </si>
  <si>
    <t>（按分結果です：単位は㎡）</t>
    <rPh sb="1" eb="3">
      <t>アンブン</t>
    </rPh>
    <rPh sb="3" eb="5">
      <t>ケッカ</t>
    </rPh>
    <rPh sb="8" eb="10">
      <t>タンイ</t>
    </rPh>
    <phoneticPr fontId="27"/>
  </si>
  <si>
    <t>計算結果：融資限度面積＝</t>
    <rPh sb="0" eb="2">
      <t>ケイサン</t>
    </rPh>
    <rPh sb="2" eb="4">
      <t>ケッカ</t>
    </rPh>
    <rPh sb="5" eb="7">
      <t>ユウシ</t>
    </rPh>
    <rPh sb="7" eb="9">
      <t>ゲンド</t>
    </rPh>
    <rPh sb="9" eb="11">
      <t>メンセキ</t>
    </rPh>
    <phoneticPr fontId="27"/>
  </si>
  <si>
    <t>借入申込金額(Ⅱ)</t>
    <rPh sb="0" eb="2">
      <t>カリイレ</t>
    </rPh>
    <rPh sb="2" eb="4">
      <t>モウシコミ</t>
    </rPh>
    <rPh sb="4" eb="5">
      <t>キン</t>
    </rPh>
    <rPh sb="5" eb="6">
      <t>ガク</t>
    </rPh>
    <phoneticPr fontId="27"/>
  </si>
  <si>
    <t>控除する補助金額
（土地分)</t>
    <rPh sb="0" eb="2">
      <t>コウジョ</t>
    </rPh>
    <rPh sb="4" eb="7">
      <t>ホジョキン</t>
    </rPh>
    <rPh sb="7" eb="8">
      <t>ガク</t>
    </rPh>
    <rPh sb="10" eb="12">
      <t>トチ</t>
    </rPh>
    <rPh sb="12" eb="13">
      <t>ブン</t>
    </rPh>
    <phoneticPr fontId="27"/>
  </si>
  <si>
    <t>基準事業費</t>
    <rPh sb="0" eb="2">
      <t>キジュン</t>
    </rPh>
    <rPh sb="2" eb="5">
      <t>ジギョウヒ</t>
    </rPh>
    <phoneticPr fontId="27"/>
  </si>
  <si>
    <t>（按分結果です：単位は円）</t>
    <rPh sb="1" eb="3">
      <t>アンブン</t>
    </rPh>
    <rPh sb="3" eb="5">
      <t>ケッカ</t>
    </rPh>
    <rPh sb="8" eb="10">
      <t>タンイ</t>
    </rPh>
    <rPh sb="11" eb="12">
      <t>エン</t>
    </rPh>
    <phoneticPr fontId="27"/>
  </si>
  <si>
    <t>計算結果：実際事業費欄の単価＝</t>
    <rPh sb="0" eb="2">
      <t>ケイサン</t>
    </rPh>
    <rPh sb="2" eb="4">
      <t>ケッカ</t>
    </rPh>
    <rPh sb="5" eb="7">
      <t>ジッサイ</t>
    </rPh>
    <rPh sb="7" eb="9">
      <t>ジギョウ</t>
    </rPh>
    <rPh sb="9" eb="10">
      <t>ヒ</t>
    </rPh>
    <rPh sb="10" eb="11">
      <t>ラン</t>
    </rPh>
    <rPh sb="12" eb="14">
      <t>タンカ</t>
    </rPh>
    <phoneticPr fontId="27"/>
  </si>
  <si>
    <t>計算結果：実際事業費欄の土地面積＝</t>
    <rPh sb="0" eb="2">
      <t>ケイサン</t>
    </rPh>
    <rPh sb="2" eb="4">
      <t>ケッカ</t>
    </rPh>
    <rPh sb="5" eb="7">
      <t>ジッサイ</t>
    </rPh>
    <rPh sb="7" eb="9">
      <t>ジギョウ</t>
    </rPh>
    <rPh sb="9" eb="10">
      <t>ヒ</t>
    </rPh>
    <rPh sb="10" eb="11">
      <t>ラン</t>
    </rPh>
    <rPh sb="12" eb="14">
      <t>トチ</t>
    </rPh>
    <rPh sb="14" eb="16">
      <t>メンセキ</t>
    </rPh>
    <phoneticPr fontId="27"/>
  </si>
  <si>
    <t>円/㎡</t>
    <rPh sb="0" eb="1">
      <t>エン</t>
    </rPh>
    <phoneticPr fontId="27"/>
  </si>
  <si>
    <t>単  価</t>
    <rPh sb="0" eb="1">
      <t>タン</t>
    </rPh>
    <rPh sb="3" eb="4">
      <t>アタイ</t>
    </rPh>
    <phoneticPr fontId="27"/>
  </si>
  <si>
    <t>（按分結果です：単位は千円）</t>
    <rPh sb="1" eb="3">
      <t>アンブン</t>
    </rPh>
    <rPh sb="3" eb="5">
      <t>ケッカ</t>
    </rPh>
    <rPh sb="8" eb="10">
      <t>タンイ</t>
    </rPh>
    <rPh sb="11" eb="13">
      <t>センエン</t>
    </rPh>
    <phoneticPr fontId="27"/>
  </si>
  <si>
    <t>計算結果：実際事業費欄の取得費＝</t>
    <rPh sb="0" eb="2">
      <t>ケイサン</t>
    </rPh>
    <rPh sb="2" eb="4">
      <t>ケッカ</t>
    </rPh>
    <rPh sb="5" eb="7">
      <t>ジッサイ</t>
    </rPh>
    <rPh sb="7" eb="9">
      <t>ジギョウ</t>
    </rPh>
    <rPh sb="9" eb="10">
      <t>ヒ</t>
    </rPh>
    <rPh sb="10" eb="11">
      <t>ラン</t>
    </rPh>
    <rPh sb="12" eb="14">
      <t>シュトク</t>
    </rPh>
    <rPh sb="14" eb="15">
      <t>ヒ</t>
    </rPh>
    <phoneticPr fontId="27"/>
  </si>
  <si>
    <t>㎡</t>
    <phoneticPr fontId="27"/>
  </si>
  <si>
    <t>面  積</t>
    <rPh sb="0" eb="1">
      <t>メン</t>
    </rPh>
    <rPh sb="3" eb="4">
      <t>セキ</t>
    </rPh>
    <phoneticPr fontId="27"/>
  </si>
  <si>
    <t>土地の購入金額を入力→</t>
    <rPh sb="0" eb="2">
      <t>トチ</t>
    </rPh>
    <rPh sb="3" eb="5">
      <t>コウニュウ</t>
    </rPh>
    <rPh sb="5" eb="7">
      <t>キンガク</t>
    </rPh>
    <rPh sb="8" eb="10">
      <t>ニュウリョク</t>
    </rPh>
    <phoneticPr fontId="27"/>
  </si>
  <si>
    <t>千円</t>
    <rPh sb="0" eb="2">
      <t>センエン</t>
    </rPh>
    <phoneticPr fontId="27"/>
  </si>
  <si>
    <t>（小数点2桁まで入力してください)</t>
    <rPh sb="1" eb="4">
      <t>ショウスウテン</t>
    </rPh>
    <rPh sb="5" eb="6">
      <t>ケタ</t>
    </rPh>
    <rPh sb="8" eb="10">
      <t>ニュウリョク</t>
    </rPh>
    <phoneticPr fontId="27"/>
  </si>
  <si>
    <t>取得費</t>
    <rPh sb="0" eb="2">
      <t>シュトク</t>
    </rPh>
    <rPh sb="2" eb="3">
      <t>ヒ</t>
    </rPh>
    <phoneticPr fontId="27"/>
  </si>
  <si>
    <t>建物の借入申込施設の延床面積を入力→</t>
    <phoneticPr fontId="27"/>
  </si>
  <si>
    <t>参考(全体分)</t>
    <rPh sb="0" eb="2">
      <t>サンコウ</t>
    </rPh>
    <rPh sb="3" eb="5">
      <t>ゼンタイ</t>
    </rPh>
    <rPh sb="5" eb="6">
      <t>ブン</t>
    </rPh>
    <phoneticPr fontId="27"/>
  </si>
  <si>
    <t>融資限度面積</t>
    <rPh sb="0" eb="2">
      <t>ユウシ</t>
    </rPh>
    <rPh sb="2" eb="4">
      <t>ゲンド</t>
    </rPh>
    <rPh sb="4" eb="6">
      <t>メンセキ</t>
    </rPh>
    <phoneticPr fontId="27"/>
  </si>
  <si>
    <t>実際事業費</t>
    <rPh sb="0" eb="2">
      <t>ジッサイ</t>
    </rPh>
    <rPh sb="2" eb="5">
      <t>ジギョウヒ</t>
    </rPh>
    <phoneticPr fontId="27"/>
  </si>
  <si>
    <t>区     分</t>
    <rPh sb="0" eb="1">
      <t>ク</t>
    </rPh>
    <rPh sb="6" eb="7">
      <t>ブン</t>
    </rPh>
    <phoneticPr fontId="27"/>
  </si>
  <si>
    <t>建物の延床面積を入力→</t>
    <rPh sb="0" eb="2">
      <t>タテモノ</t>
    </rPh>
    <rPh sb="3" eb="4">
      <t>ノベ</t>
    </rPh>
    <rPh sb="4" eb="5">
      <t>ユカ</t>
    </rPh>
    <rPh sb="5" eb="7">
      <t>メンセキ</t>
    </rPh>
    <rPh sb="8" eb="10">
      <t>ニュウリョク</t>
    </rPh>
    <phoneticPr fontId="27"/>
  </si>
  <si>
    <t>融資対象事業に係る建物の延べ床面積：</t>
    <rPh sb="0" eb="2">
      <t>ユウシ</t>
    </rPh>
    <rPh sb="2" eb="4">
      <t>タイショウ</t>
    </rPh>
    <rPh sb="4" eb="6">
      <t>ジギョウ</t>
    </rPh>
    <rPh sb="7" eb="8">
      <t>カカ</t>
    </rPh>
    <rPh sb="9" eb="11">
      <t>タテモノ</t>
    </rPh>
    <rPh sb="12" eb="13">
      <t>ノ</t>
    </rPh>
    <rPh sb="14" eb="17">
      <t>ユカメンセキ</t>
    </rPh>
    <phoneticPr fontId="27"/>
  </si>
  <si>
    <t>【２．土地取得資金】</t>
    <rPh sb="3" eb="5">
      <t>トチ</t>
    </rPh>
    <rPh sb="5" eb="7">
      <t>シュトク</t>
    </rPh>
    <rPh sb="7" eb="9">
      <t>シキン</t>
    </rPh>
    <phoneticPr fontId="27"/>
  </si>
  <si>
    <t>{(d)－(e)}×(f)</t>
    <phoneticPr fontId="27"/>
  </si>
  <si>
    <t>(f)</t>
    <phoneticPr fontId="27"/>
  </si>
  <si>
    <t>(e)</t>
    <phoneticPr fontId="27"/>
  </si>
  <si>
    <r>
      <t>補助金等のうち無利子分対象額</t>
    </r>
    <r>
      <rPr>
        <sz val="8"/>
        <rFont val="ＭＳ Ｐ明朝"/>
        <family val="1"/>
        <charset val="128"/>
      </rPr>
      <t>(※)</t>
    </r>
    <r>
      <rPr>
        <sz val="9"/>
        <rFont val="ＭＳ Ｐ明朝"/>
        <family val="1"/>
        <charset val="128"/>
      </rPr>
      <t>を入力→</t>
    </r>
    <rPh sb="0" eb="3">
      <t>ホジョキン</t>
    </rPh>
    <rPh sb="3" eb="4">
      <t>トウ</t>
    </rPh>
    <rPh sb="7" eb="10">
      <t>ムリシ</t>
    </rPh>
    <rPh sb="10" eb="11">
      <t>ブン</t>
    </rPh>
    <rPh sb="11" eb="13">
      <t>タイショウ</t>
    </rPh>
    <rPh sb="13" eb="14">
      <t>ガク</t>
    </rPh>
    <rPh sb="18" eb="20">
      <t>ニュウリョク</t>
    </rPh>
    <phoneticPr fontId="27"/>
  </si>
  <si>
    <t>※特定有料老人ホームは200万円の倍数</t>
    <rPh sb="1" eb="3">
      <t>トクテイ</t>
    </rPh>
    <rPh sb="3" eb="5">
      <t>ユウリョウ</t>
    </rPh>
    <rPh sb="5" eb="7">
      <t>ロウジン</t>
    </rPh>
    <rPh sb="14" eb="16">
      <t>マンエン</t>
    </rPh>
    <rPh sb="17" eb="19">
      <t>バイスウ</t>
    </rPh>
    <phoneticPr fontId="2"/>
  </si>
  <si>
    <t>{(a)－(b)}×(c)</t>
    <phoneticPr fontId="27"/>
  </si>
  <si>
    <t>(c)</t>
    <phoneticPr fontId="27"/>
  </si>
  <si>
    <t>(b)</t>
    <phoneticPr fontId="27"/>
  </si>
  <si>
    <t>建築資金の借入希望額を10万円の倍数で入力→</t>
    <rPh sb="0" eb="2">
      <t>ケンチク</t>
    </rPh>
    <rPh sb="2" eb="4">
      <t>シキン</t>
    </rPh>
    <rPh sb="5" eb="7">
      <t>カリイレ</t>
    </rPh>
    <rPh sb="7" eb="9">
      <t>キボウ</t>
    </rPh>
    <rPh sb="9" eb="10">
      <t>ガク</t>
    </rPh>
    <rPh sb="19" eb="21">
      <t>ニュウリョク</t>
    </rPh>
    <phoneticPr fontId="27"/>
  </si>
  <si>
    <t>借入申込金額(Ⅰ)</t>
    <rPh sb="0" eb="2">
      <t>カリイレ</t>
    </rPh>
    <rPh sb="2" eb="4">
      <t>モウシコミ</t>
    </rPh>
    <rPh sb="4" eb="5">
      <t>キン</t>
    </rPh>
    <rPh sb="5" eb="6">
      <t>ガク</t>
    </rPh>
    <phoneticPr fontId="27"/>
  </si>
  <si>
    <t>控除する補助金額</t>
    <rPh sb="0" eb="2">
      <t>コウジョ</t>
    </rPh>
    <rPh sb="4" eb="7">
      <t>ホジョキン</t>
    </rPh>
    <rPh sb="7" eb="8">
      <t>ガク</t>
    </rPh>
    <phoneticPr fontId="27"/>
  </si>
  <si>
    <r>
      <t xml:space="preserve">基準事業費
</t>
    </r>
    <r>
      <rPr>
        <sz val="7"/>
        <rFont val="ＭＳ 明朝"/>
        <family val="1"/>
        <charset val="128"/>
      </rPr>
      <t>（（A)と(B)のいずれか低い額）</t>
    </r>
    <rPh sb="0" eb="2">
      <t>キジュン</t>
    </rPh>
    <rPh sb="2" eb="5">
      <t>ジギョウヒ</t>
    </rPh>
    <rPh sb="19" eb="20">
      <t>ヒク</t>
    </rPh>
    <rPh sb="21" eb="22">
      <t>ガク</t>
    </rPh>
    <phoneticPr fontId="27"/>
  </si>
  <si>
    <t>（２）機構借入金の算出（下段はうち無利子分の算出）</t>
    <rPh sb="3" eb="5">
      <t>キコウ</t>
    </rPh>
    <rPh sb="5" eb="7">
      <t>カリイレ</t>
    </rPh>
    <rPh sb="7" eb="8">
      <t>キン</t>
    </rPh>
    <rPh sb="9" eb="11">
      <t>サンシュツ</t>
    </rPh>
    <rPh sb="12" eb="14">
      <t>ゲダン</t>
    </rPh>
    <rPh sb="17" eb="20">
      <t>ムリシ</t>
    </rPh>
    <rPh sb="20" eb="21">
      <t>ブン</t>
    </rPh>
    <rPh sb="22" eb="24">
      <t>サンシュツ</t>
    </rPh>
    <phoneticPr fontId="27"/>
  </si>
  <si>
    <t>今次計画に対して受ける補助金及び交付金総額</t>
    <rPh sb="0" eb="2">
      <t>コンジ</t>
    </rPh>
    <rPh sb="2" eb="4">
      <t>ケイカク</t>
    </rPh>
    <rPh sb="5" eb="6">
      <t>タイ</t>
    </rPh>
    <rPh sb="8" eb="9">
      <t>ウ</t>
    </rPh>
    <rPh sb="11" eb="14">
      <t>ホジョキン</t>
    </rPh>
    <rPh sb="14" eb="15">
      <t>オヨ</t>
    </rPh>
    <rPh sb="16" eb="18">
      <t>コウフ</t>
    </rPh>
    <rPh sb="18" eb="19">
      <t>キン</t>
    </rPh>
    <rPh sb="19" eb="21">
      <t>ソウガク</t>
    </rPh>
    <phoneticPr fontId="27"/>
  </si>
  <si>
    <t>民間補助金⑥</t>
    <rPh sb="0" eb="2">
      <t>ミンカン</t>
    </rPh>
    <rPh sb="2" eb="5">
      <t>ホジョキン</t>
    </rPh>
    <phoneticPr fontId="27"/>
  </si>
  <si>
    <t>自治体の単独（上積）補助金⑤</t>
    <rPh sb="0" eb="3">
      <t>ジチタイ</t>
    </rPh>
    <rPh sb="4" eb="6">
      <t>タンドク</t>
    </rPh>
    <rPh sb="7" eb="9">
      <t>ウワヅ</t>
    </rPh>
    <rPh sb="10" eb="13">
      <t>ホジョキン</t>
    </rPh>
    <phoneticPr fontId="27"/>
  </si>
  <si>
    <t>＝(</t>
    <phoneticPr fontId="27"/>
  </si>
  <si>
    <t>）×</t>
    <phoneticPr fontId="27"/>
  </si>
  <si>
    <t>②の対象事業に対する自治体からの交付決定額
④</t>
    <rPh sb="2" eb="4">
      <t>タイショウ</t>
    </rPh>
    <rPh sb="4" eb="6">
      <t>ジギョウ</t>
    </rPh>
    <rPh sb="7" eb="8">
      <t>タイ</t>
    </rPh>
    <rPh sb="10" eb="13">
      <t>ジチタイ</t>
    </rPh>
    <rPh sb="16" eb="18">
      <t>コウフ</t>
    </rPh>
    <rPh sb="18" eb="20">
      <t>ケッテイ</t>
    </rPh>
    <rPh sb="20" eb="21">
      <t>ガク</t>
    </rPh>
    <phoneticPr fontId="27"/>
  </si>
  <si>
    <t>控除対象交付金額の上限
③</t>
    <rPh sb="0" eb="2">
      <t>コウジョ</t>
    </rPh>
    <rPh sb="2" eb="4">
      <t>タイショウ</t>
    </rPh>
    <rPh sb="4" eb="6">
      <t>コウフ</t>
    </rPh>
    <rPh sb="6" eb="8">
      <t>キンガク</t>
    </rPh>
    <rPh sb="9" eb="11">
      <t>ジョウゲン</t>
    </rPh>
    <phoneticPr fontId="27"/>
  </si>
  <si>
    <t>（１）控除する補助金・交付金の算出</t>
    <rPh sb="3" eb="5">
      <t>コウジョ</t>
    </rPh>
    <rPh sb="7" eb="10">
      <t>ホジョキン</t>
    </rPh>
    <rPh sb="11" eb="14">
      <t>コウフキン</t>
    </rPh>
    <rPh sb="15" eb="17">
      <t>サンシュツ</t>
    </rPh>
    <phoneticPr fontId="27"/>
  </si>
  <si>
    <t>《借入申込金額の算定》</t>
    <rPh sb="1" eb="3">
      <t>カリイレ</t>
    </rPh>
    <rPh sb="3" eb="5">
      <t>モウシコミ</t>
    </rPh>
    <rPh sb="5" eb="6">
      <t>キン</t>
    </rPh>
    <rPh sb="6" eb="7">
      <t>ガク</t>
    </rPh>
    <rPh sb="8" eb="10">
      <t>サンテイ</t>
    </rPh>
    <phoneticPr fontId="27"/>
  </si>
  <si>
    <t>合　計</t>
    <rPh sb="0" eb="1">
      <t>ゴウ</t>
    </rPh>
    <rPh sb="2" eb="3">
      <t>ケイ</t>
    </rPh>
    <phoneticPr fontId="27"/>
  </si>
  <si>
    <t>←　左欄の施設種類、定員数、単価に直接入力。金額は自動計算</t>
    <rPh sb="2" eb="3">
      <t>サ</t>
    </rPh>
    <rPh sb="3" eb="4">
      <t>ラン</t>
    </rPh>
    <rPh sb="5" eb="7">
      <t>シセツ</t>
    </rPh>
    <rPh sb="7" eb="9">
      <t>シュルイ</t>
    </rPh>
    <rPh sb="10" eb="13">
      <t>テイインスウ</t>
    </rPh>
    <rPh sb="14" eb="16">
      <t>タンカ</t>
    </rPh>
    <rPh sb="17" eb="19">
      <t>チョクセツ</t>
    </rPh>
    <rPh sb="19" eb="21">
      <t>ニュウリョク</t>
    </rPh>
    <rPh sb="22" eb="24">
      <t>キンガク</t>
    </rPh>
    <rPh sb="25" eb="27">
      <t>ジドウ</t>
    </rPh>
    <rPh sb="27" eb="29">
      <t>ケイサン</t>
    </rPh>
    <phoneticPr fontId="27"/>
  </si>
  <si>
    <t>金額</t>
    <rPh sb="0" eb="2">
      <t>キンガク</t>
    </rPh>
    <phoneticPr fontId="27"/>
  </si>
  <si>
    <t>単価</t>
    <rPh sb="0" eb="2">
      <t>タンカ</t>
    </rPh>
    <phoneticPr fontId="27"/>
  </si>
  <si>
    <t>定員数・施設数</t>
    <rPh sb="0" eb="2">
      <t>テイイン</t>
    </rPh>
    <rPh sb="2" eb="3">
      <t>スウ</t>
    </rPh>
    <rPh sb="4" eb="6">
      <t>シセツ</t>
    </rPh>
    <rPh sb="6" eb="7">
      <t>スウ</t>
    </rPh>
    <phoneticPr fontId="27"/>
  </si>
  <si>
    <t>仮設金額</t>
    <rPh sb="0" eb="1">
      <t>カリ</t>
    </rPh>
    <rPh sb="1" eb="2">
      <t>セツ</t>
    </rPh>
    <rPh sb="2" eb="4">
      <t>キンガク</t>
    </rPh>
    <phoneticPr fontId="27"/>
  </si>
  <si>
    <t>解体金額</t>
    <rPh sb="0" eb="1">
      <t>カイ</t>
    </rPh>
    <rPh sb="1" eb="2">
      <t>カラダ</t>
    </rPh>
    <rPh sb="2" eb="4">
      <t>キンガク</t>
    </rPh>
    <phoneticPr fontId="27"/>
  </si>
  <si>
    <t>大型設備等金額</t>
    <rPh sb="0" eb="2">
      <t>オオガタ</t>
    </rPh>
    <rPh sb="2" eb="4">
      <t>セツビ</t>
    </rPh>
    <rPh sb="4" eb="5">
      <t>トウ</t>
    </rPh>
    <rPh sb="5" eb="7">
      <t>キンガク</t>
    </rPh>
    <phoneticPr fontId="27"/>
  </si>
  <si>
    <t>本  体</t>
    <rPh sb="0" eb="1">
      <t>ホン</t>
    </rPh>
    <rPh sb="3" eb="4">
      <t>カラダ</t>
    </rPh>
    <phoneticPr fontId="27"/>
  </si>
  <si>
    <t>施設種類</t>
    <rPh sb="0" eb="2">
      <t>シセツ</t>
    </rPh>
    <rPh sb="2" eb="4">
      <t>シュルイ</t>
    </rPh>
    <phoneticPr fontId="27"/>
  </si>
  <si>
    <t>《機構基準事業費の算出内訳》</t>
    <rPh sb="1" eb="3">
      <t>キコウ</t>
    </rPh>
    <rPh sb="3" eb="5">
      <t>キジュン</t>
    </rPh>
    <rPh sb="5" eb="7">
      <t>ジギョウ</t>
    </rPh>
    <rPh sb="7" eb="8">
      <t>ヒ</t>
    </rPh>
    <rPh sb="9" eb="11">
      <t>サンシュツ</t>
    </rPh>
    <rPh sb="11" eb="13">
      <t>ウチワケ</t>
    </rPh>
    <phoneticPr fontId="27"/>
  </si>
  <si>
    <t>（B)</t>
    <phoneticPr fontId="27"/>
  </si>
  <si>
    <t>（A)</t>
    <phoneticPr fontId="27"/>
  </si>
  <si>
    <t>設備備品整備費→</t>
    <rPh sb="4" eb="6">
      <t>セイビ</t>
    </rPh>
    <phoneticPr fontId="27"/>
  </si>
  <si>
    <t>設備備品整備費</t>
    <rPh sb="4" eb="6">
      <t>セイビ</t>
    </rPh>
    <phoneticPr fontId="27"/>
  </si>
  <si>
    <t>設計監理費→</t>
    <rPh sb="2" eb="3">
      <t>ラン</t>
    </rPh>
    <rPh sb="3" eb="4">
      <t>オサム</t>
    </rPh>
    <phoneticPr fontId="27"/>
  </si>
  <si>
    <t>設計監理費</t>
    <rPh sb="0" eb="2">
      <t>セッケイ</t>
    </rPh>
    <rPh sb="2" eb="4">
      <t>カンリ</t>
    </rPh>
    <rPh sb="4" eb="5">
      <t>ヒ</t>
    </rPh>
    <phoneticPr fontId="27"/>
  </si>
  <si>
    <t>仮設施設整備工事費→</t>
    <phoneticPr fontId="27"/>
  </si>
  <si>
    <t>解体撤去工事費→</t>
    <phoneticPr fontId="27"/>
  </si>
  <si>
    <t>大型設備等工事費→</t>
    <rPh sb="0" eb="2">
      <t>オオガタ</t>
    </rPh>
    <rPh sb="2" eb="5">
      <t>セツビトウ</t>
    </rPh>
    <phoneticPr fontId="27"/>
  </si>
  <si>
    <t>本体工事費→</t>
    <rPh sb="0" eb="2">
      <t>ホンタイ</t>
    </rPh>
    <phoneticPr fontId="27"/>
  </si>
  <si>
    <t>総て千円単位</t>
    <rPh sb="0" eb="1">
      <t>スベ</t>
    </rPh>
    <rPh sb="2" eb="4">
      <t>センエン</t>
    </rPh>
    <rPh sb="4" eb="6">
      <t>タンイ</t>
    </rPh>
    <phoneticPr fontId="27"/>
  </si>
  <si>
    <t>↓入力項目（融資対象部分の実際費用）↓</t>
    <rPh sb="1" eb="3">
      <t>ニュウリョク</t>
    </rPh>
    <rPh sb="3" eb="5">
      <t>コウモク</t>
    </rPh>
    <rPh sb="6" eb="8">
      <t>ユウシ</t>
    </rPh>
    <rPh sb="8" eb="10">
      <t>タイショウ</t>
    </rPh>
    <rPh sb="10" eb="12">
      <t>ブブン</t>
    </rPh>
    <rPh sb="13" eb="15">
      <t>ジッサイ</t>
    </rPh>
    <rPh sb="15" eb="17">
      <t>ヒヨウ</t>
    </rPh>
    <phoneticPr fontId="27"/>
  </si>
  <si>
    <t>建築工事費</t>
    <rPh sb="0" eb="2">
      <t>ケンチク</t>
    </rPh>
    <rPh sb="2" eb="5">
      <t>コウジヒ</t>
    </rPh>
    <phoneticPr fontId="27"/>
  </si>
  <si>
    <t>設置・整備資金
借入申込金額
(Ⅰ)+(Ⅱ)</t>
    <rPh sb="0" eb="2">
      <t>セッチ</t>
    </rPh>
    <rPh sb="3" eb="5">
      <t>セイビ</t>
    </rPh>
    <rPh sb="5" eb="7">
      <t>シキン</t>
    </rPh>
    <rPh sb="8" eb="10">
      <t>カリイレ</t>
    </rPh>
    <rPh sb="10" eb="12">
      <t>モウシコミ</t>
    </rPh>
    <rPh sb="12" eb="13">
      <t>キン</t>
    </rPh>
    <rPh sb="13" eb="14">
      <t>ガク</t>
    </rPh>
    <phoneticPr fontId="27"/>
  </si>
  <si>
    <t>機構基準事業費</t>
    <rPh sb="0" eb="2">
      <t>キコウ</t>
    </rPh>
    <rPh sb="2" eb="4">
      <t>キジュン</t>
    </rPh>
    <rPh sb="4" eb="7">
      <t>ジギョウヒ</t>
    </rPh>
    <phoneticPr fontId="27"/>
  </si>
  <si>
    <t>区　　　　　　　　分</t>
    <rPh sb="0" eb="1">
      <t>ク</t>
    </rPh>
    <rPh sb="9" eb="10">
      <t>ブン</t>
    </rPh>
    <phoneticPr fontId="27"/>
  </si>
  <si>
    <t>融資率の選択（右のプルダウンから選択）</t>
    <rPh sb="0" eb="2">
      <t>ユウシ</t>
    </rPh>
    <rPh sb="2" eb="3">
      <t>リツ</t>
    </rPh>
    <rPh sb="4" eb="6">
      <t>センタク</t>
    </rPh>
    <rPh sb="7" eb="8">
      <t>ミギ</t>
    </rPh>
    <rPh sb="16" eb="18">
      <t>センタク</t>
    </rPh>
    <phoneticPr fontId="27"/>
  </si>
  <si>
    <t>【１．建築資金及び設備備品整備資金】</t>
    <rPh sb="3" eb="5">
      <t>ケンチク</t>
    </rPh>
    <rPh sb="5" eb="7">
      <t>シキン</t>
    </rPh>
    <rPh sb="7" eb="8">
      <t>オヨ</t>
    </rPh>
    <rPh sb="9" eb="11">
      <t>セツビ</t>
    </rPh>
    <rPh sb="11" eb="13">
      <t>ビヒン</t>
    </rPh>
    <rPh sb="13" eb="15">
      <t>セイビ</t>
    </rPh>
    <rPh sb="15" eb="17">
      <t>シキン</t>
    </rPh>
    <phoneticPr fontId="27"/>
  </si>
  <si>
    <t>（融資率や貸付金利が異なる施設を同時に整備する場合（特養＋保育所など）は、それぞれの施設ごとに算出することとなりますのでご注意ください）</t>
    <phoneticPr fontId="27"/>
  </si>
  <si>
    <t>⇓⇓⇓作成支援の領域⇓⇓⇓</t>
    <rPh sb="3" eb="5">
      <t>サクセイ</t>
    </rPh>
    <rPh sb="5" eb="7">
      <t>シエン</t>
    </rPh>
    <rPh sb="8" eb="10">
      <t>リョウイキ</t>
    </rPh>
    <phoneticPr fontId="27"/>
  </si>
  <si>
    <r>
      <t>機構借入金額積算内訳</t>
    </r>
    <r>
      <rPr>
        <sz val="10"/>
        <rFont val="ＭＳ ゴシック"/>
        <family val="3"/>
        <charset val="128"/>
      </rPr>
      <t>〔金額単位：千円〕</t>
    </r>
    <rPh sb="0" eb="2">
      <t>キコウ</t>
    </rPh>
    <rPh sb="2" eb="4">
      <t>カリイレ</t>
    </rPh>
    <rPh sb="4" eb="5">
      <t>キン</t>
    </rPh>
    <rPh sb="5" eb="6">
      <t>ガク</t>
    </rPh>
    <rPh sb="6" eb="8">
      <t>セキサン</t>
    </rPh>
    <rPh sb="8" eb="10">
      <t>ウチワケ</t>
    </rPh>
    <phoneticPr fontId="27"/>
  </si>
  <si>
    <t>４．反社会的勢力との関係遮断に関する取り組みについて</t>
    <rPh sb="20" eb="21">
      <t>クミ</t>
    </rPh>
    <phoneticPr fontId="2"/>
  </si>
  <si>
    <t>借入申込みにあたって　　</t>
    <phoneticPr fontId="2"/>
  </si>
  <si>
    <r>
      <t>国庫補助金（自治体義務的負担分含）
次世代交付金、安心こども基金（〃）
保育所等整備交付金（〃）
都道府県・指定都市・中核市補助金　</t>
    </r>
    <r>
      <rPr>
        <sz val="9"/>
        <rFont val="ＭＳ 明朝"/>
        <family val="1"/>
        <charset val="128"/>
      </rPr>
      <t>①</t>
    </r>
    <rPh sb="0" eb="2">
      <t>コッコ</t>
    </rPh>
    <rPh sb="2" eb="5">
      <t>ホジョキン</t>
    </rPh>
    <rPh sb="6" eb="9">
      <t>ジチタイ</t>
    </rPh>
    <rPh sb="9" eb="12">
      <t>ギムテキ</t>
    </rPh>
    <rPh sb="12" eb="15">
      <t>フタンブン</t>
    </rPh>
    <rPh sb="15" eb="16">
      <t>ガン</t>
    </rPh>
    <rPh sb="18" eb="21">
      <t>ジセダイ</t>
    </rPh>
    <rPh sb="21" eb="24">
      <t>コウフキン</t>
    </rPh>
    <rPh sb="25" eb="27">
      <t>アンシン</t>
    </rPh>
    <rPh sb="30" eb="32">
      <t>キキン</t>
    </rPh>
    <rPh sb="36" eb="38">
      <t>ホイク</t>
    </rPh>
    <rPh sb="38" eb="39">
      <t>ショ</t>
    </rPh>
    <rPh sb="39" eb="40">
      <t>トウ</t>
    </rPh>
    <rPh sb="40" eb="42">
      <t>セイビ</t>
    </rPh>
    <rPh sb="42" eb="45">
      <t>コウフキン</t>
    </rPh>
    <rPh sb="49" eb="53">
      <t>トドウフケン</t>
    </rPh>
    <rPh sb="54" eb="56">
      <t>シテイ</t>
    </rPh>
    <rPh sb="56" eb="58">
      <t>トシ</t>
    </rPh>
    <rPh sb="59" eb="62">
      <t>チュウカクシ</t>
    </rPh>
    <rPh sb="62" eb="65">
      <t>ホジョキン</t>
    </rPh>
    <phoneticPr fontId="27"/>
  </si>
  <si>
    <t>地域介護・福祉空間交付金及び地域医療介護総合確保基金
交付決定額
②</t>
    <rPh sb="0" eb="2">
      <t>チイキ</t>
    </rPh>
    <rPh sb="2" eb="4">
      <t>カイゴ</t>
    </rPh>
    <rPh sb="5" eb="7">
      <t>フクシ</t>
    </rPh>
    <rPh sb="7" eb="9">
      <t>クウカン</t>
    </rPh>
    <rPh sb="9" eb="12">
      <t>コウフキン</t>
    </rPh>
    <rPh sb="12" eb="13">
      <t>オヨ</t>
    </rPh>
    <rPh sb="14" eb="16">
      <t>チイキ</t>
    </rPh>
    <rPh sb="16" eb="18">
      <t>イリョウ</t>
    </rPh>
    <rPh sb="18" eb="20">
      <t>カイゴ</t>
    </rPh>
    <rPh sb="20" eb="22">
      <t>ソウゴウ</t>
    </rPh>
    <rPh sb="22" eb="24">
      <t>カクホ</t>
    </rPh>
    <rPh sb="24" eb="26">
      <t>キキン</t>
    </rPh>
    <rPh sb="27" eb="29">
      <t>コウフ</t>
    </rPh>
    <rPh sb="29" eb="31">
      <t>ケッテイ</t>
    </rPh>
    <rPh sb="31" eb="32">
      <t>ガク</t>
    </rPh>
    <phoneticPr fontId="27"/>
  </si>
  <si>
    <t>※法人の役職員に限ります。</t>
    <rPh sb="1" eb="3">
      <t>ホウジン</t>
    </rPh>
    <rPh sb="4" eb="7">
      <t>ヤクショクイン</t>
    </rPh>
    <rPh sb="8" eb="9">
      <t>カギ</t>
    </rPh>
    <phoneticPr fontId="11"/>
  </si>
  <si>
    <t>※ご希望に沿えない場合もあります。</t>
    <rPh sb="2" eb="4">
      <t>キボウ</t>
    </rPh>
    <rPh sb="5" eb="6">
      <t>ソ</t>
    </rPh>
    <rPh sb="9" eb="11">
      <t>バアイ</t>
    </rPh>
    <phoneticPr fontId="11"/>
  </si>
  <si>
    <t>２.『主な説明項目』の確認について</t>
    <rPh sb="3" eb="4">
      <t>オモ</t>
    </rPh>
    <rPh sb="5" eb="7">
      <t>セツメイ</t>
    </rPh>
    <rPh sb="7" eb="9">
      <t>コウモク</t>
    </rPh>
    <rPh sb="11" eb="13">
      <t>カクニン</t>
    </rPh>
    <phoneticPr fontId="2"/>
  </si>
  <si>
    <t>３．借入申込書作成について</t>
    <rPh sb="2" eb="4">
      <t>カリイレ</t>
    </rPh>
    <rPh sb="4" eb="7">
      <t>モウシコミショ</t>
    </rPh>
    <rPh sb="7" eb="9">
      <t>サクセイ</t>
    </rPh>
    <phoneticPr fontId="2"/>
  </si>
  <si>
    <t>当初1年固定以後変動</t>
    <rPh sb="0" eb="2">
      <t>トウショ</t>
    </rPh>
    <rPh sb="3" eb="4">
      <t>ネン</t>
    </rPh>
    <rPh sb="4" eb="6">
      <t>コテイ</t>
    </rPh>
    <rPh sb="6" eb="8">
      <t>イゴ</t>
    </rPh>
    <rPh sb="8" eb="10">
      <t>ヘンドウ</t>
    </rPh>
    <phoneticPr fontId="15"/>
  </si>
  <si>
    <t>変動</t>
    <rPh sb="0" eb="2">
      <t>ヘンドウ</t>
    </rPh>
    <phoneticPr fontId="15"/>
  </si>
  <si>
    <t>完全固定</t>
    <rPh sb="0" eb="2">
      <t>カンゼン</t>
    </rPh>
    <rPh sb="2" eb="4">
      <t>コテイ</t>
    </rPh>
    <phoneticPr fontId="15"/>
  </si>
  <si>
    <t>当初2年固定以後変動</t>
    <rPh sb="0" eb="2">
      <t>トウショ</t>
    </rPh>
    <rPh sb="3" eb="4">
      <t>ネン</t>
    </rPh>
    <rPh sb="4" eb="6">
      <t>コテイ</t>
    </rPh>
    <rPh sb="6" eb="8">
      <t>イゴ</t>
    </rPh>
    <rPh sb="8" eb="10">
      <t>ヘンドウ</t>
    </rPh>
    <phoneticPr fontId="15"/>
  </si>
  <si>
    <t>当初3年固定以後変動</t>
    <rPh sb="0" eb="2">
      <t>トウショ</t>
    </rPh>
    <rPh sb="3" eb="4">
      <t>ネン</t>
    </rPh>
    <rPh sb="4" eb="6">
      <t>コテイ</t>
    </rPh>
    <rPh sb="6" eb="8">
      <t>イゴ</t>
    </rPh>
    <rPh sb="8" eb="10">
      <t>ヘンドウ</t>
    </rPh>
    <phoneticPr fontId="15"/>
  </si>
  <si>
    <t>当初4年固定以後変動</t>
    <rPh sb="0" eb="2">
      <t>トウショ</t>
    </rPh>
    <rPh sb="3" eb="4">
      <t>ネン</t>
    </rPh>
    <rPh sb="4" eb="6">
      <t>コテイ</t>
    </rPh>
    <rPh sb="6" eb="8">
      <t>イゴ</t>
    </rPh>
    <rPh sb="8" eb="10">
      <t>ヘンドウ</t>
    </rPh>
    <phoneticPr fontId="15"/>
  </si>
  <si>
    <t>当初5年固定以後変動</t>
    <rPh sb="0" eb="2">
      <t>トウショ</t>
    </rPh>
    <rPh sb="3" eb="4">
      <t>ネン</t>
    </rPh>
    <rPh sb="4" eb="6">
      <t>コテイ</t>
    </rPh>
    <rPh sb="6" eb="8">
      <t>イゴ</t>
    </rPh>
    <rPh sb="8" eb="10">
      <t>ヘンドウ</t>
    </rPh>
    <phoneticPr fontId="15"/>
  </si>
  <si>
    <t>当初6年固定以後変動</t>
    <rPh sb="0" eb="2">
      <t>トウショ</t>
    </rPh>
    <rPh sb="3" eb="4">
      <t>ネン</t>
    </rPh>
    <rPh sb="4" eb="6">
      <t>コテイ</t>
    </rPh>
    <rPh sb="6" eb="8">
      <t>イゴ</t>
    </rPh>
    <rPh sb="8" eb="10">
      <t>ヘンドウ</t>
    </rPh>
    <phoneticPr fontId="15"/>
  </si>
  <si>
    <t>当初7年固定以後変動</t>
    <rPh sb="0" eb="2">
      <t>トウショ</t>
    </rPh>
    <rPh sb="3" eb="4">
      <t>ネン</t>
    </rPh>
    <rPh sb="4" eb="6">
      <t>コテイ</t>
    </rPh>
    <rPh sb="6" eb="8">
      <t>イゴ</t>
    </rPh>
    <rPh sb="8" eb="10">
      <t>ヘンドウ</t>
    </rPh>
    <phoneticPr fontId="15"/>
  </si>
  <si>
    <t>当初8年固定以後変動</t>
    <rPh sb="0" eb="2">
      <t>トウショ</t>
    </rPh>
    <rPh sb="3" eb="4">
      <t>ネン</t>
    </rPh>
    <rPh sb="4" eb="6">
      <t>コテイ</t>
    </rPh>
    <rPh sb="6" eb="8">
      <t>イゴ</t>
    </rPh>
    <rPh sb="8" eb="10">
      <t>ヘンドウ</t>
    </rPh>
    <phoneticPr fontId="15"/>
  </si>
  <si>
    <t>当初9年固定以後変動</t>
    <rPh sb="0" eb="2">
      <t>トウショ</t>
    </rPh>
    <rPh sb="3" eb="4">
      <t>ネン</t>
    </rPh>
    <rPh sb="4" eb="6">
      <t>コテイ</t>
    </rPh>
    <rPh sb="6" eb="8">
      <t>イゴ</t>
    </rPh>
    <rPh sb="8" eb="10">
      <t>ヘンドウ</t>
    </rPh>
    <phoneticPr fontId="15"/>
  </si>
  <si>
    <t>当初10年固定以後変動</t>
    <rPh sb="0" eb="2">
      <t>トウショ</t>
    </rPh>
    <rPh sb="4" eb="5">
      <t>ネン</t>
    </rPh>
    <rPh sb="5" eb="7">
      <t>コテイ</t>
    </rPh>
    <rPh sb="7" eb="9">
      <t>イゴ</t>
    </rPh>
    <rPh sb="9" eb="11">
      <t>ヘンドウ</t>
    </rPh>
    <phoneticPr fontId="15"/>
  </si>
  <si>
    <t>当初11年固定以後変動</t>
    <rPh sb="0" eb="2">
      <t>トウショ</t>
    </rPh>
    <rPh sb="4" eb="5">
      <t>ネン</t>
    </rPh>
    <rPh sb="5" eb="7">
      <t>コテイ</t>
    </rPh>
    <rPh sb="7" eb="9">
      <t>イゴ</t>
    </rPh>
    <rPh sb="9" eb="11">
      <t>ヘンドウ</t>
    </rPh>
    <phoneticPr fontId="15"/>
  </si>
  <si>
    <t>当初12年固定以後変動</t>
    <rPh sb="0" eb="2">
      <t>トウショ</t>
    </rPh>
    <rPh sb="4" eb="5">
      <t>ネン</t>
    </rPh>
    <rPh sb="5" eb="7">
      <t>コテイ</t>
    </rPh>
    <rPh sb="7" eb="9">
      <t>イゴ</t>
    </rPh>
    <rPh sb="9" eb="11">
      <t>ヘンドウ</t>
    </rPh>
    <phoneticPr fontId="15"/>
  </si>
  <si>
    <t>当初13年固定以後変動</t>
    <rPh sb="0" eb="2">
      <t>トウショ</t>
    </rPh>
    <rPh sb="4" eb="5">
      <t>ネン</t>
    </rPh>
    <rPh sb="5" eb="7">
      <t>コテイ</t>
    </rPh>
    <rPh sb="7" eb="9">
      <t>イゴ</t>
    </rPh>
    <rPh sb="9" eb="11">
      <t>ヘンドウ</t>
    </rPh>
    <phoneticPr fontId="15"/>
  </si>
  <si>
    <t>当初14年固定以後変動</t>
    <rPh sb="0" eb="2">
      <t>トウショ</t>
    </rPh>
    <rPh sb="4" eb="5">
      <t>ネン</t>
    </rPh>
    <rPh sb="5" eb="7">
      <t>コテイ</t>
    </rPh>
    <rPh sb="7" eb="9">
      <t>イゴ</t>
    </rPh>
    <rPh sb="9" eb="11">
      <t>ヘンドウ</t>
    </rPh>
    <phoneticPr fontId="15"/>
  </si>
  <si>
    <t>当初15年固定以後変動</t>
    <rPh sb="0" eb="2">
      <t>トウショ</t>
    </rPh>
    <rPh sb="4" eb="5">
      <t>ネン</t>
    </rPh>
    <rPh sb="5" eb="7">
      <t>コテイ</t>
    </rPh>
    <rPh sb="7" eb="9">
      <t>イゴ</t>
    </rPh>
    <rPh sb="9" eb="11">
      <t>ヘンドウ</t>
    </rPh>
    <phoneticPr fontId="15"/>
  </si>
  <si>
    <t>当初16年固定以後変動</t>
    <rPh sb="0" eb="2">
      <t>トウショ</t>
    </rPh>
    <rPh sb="4" eb="5">
      <t>ネン</t>
    </rPh>
    <rPh sb="5" eb="7">
      <t>コテイ</t>
    </rPh>
    <rPh sb="7" eb="9">
      <t>イゴ</t>
    </rPh>
    <rPh sb="9" eb="11">
      <t>ヘンドウ</t>
    </rPh>
    <phoneticPr fontId="15"/>
  </si>
  <si>
    <t>当初17年固定以後変動</t>
    <rPh sb="0" eb="2">
      <t>トウショ</t>
    </rPh>
    <rPh sb="4" eb="5">
      <t>ネン</t>
    </rPh>
    <rPh sb="5" eb="7">
      <t>コテイ</t>
    </rPh>
    <rPh sb="7" eb="9">
      <t>イゴ</t>
    </rPh>
    <rPh sb="9" eb="11">
      <t>ヘンドウ</t>
    </rPh>
    <phoneticPr fontId="15"/>
  </si>
  <si>
    <t>当初18年固定以後変動</t>
    <rPh sb="0" eb="2">
      <t>トウショ</t>
    </rPh>
    <rPh sb="4" eb="5">
      <t>ネン</t>
    </rPh>
    <rPh sb="5" eb="7">
      <t>コテイ</t>
    </rPh>
    <rPh sb="7" eb="9">
      <t>イゴ</t>
    </rPh>
    <rPh sb="9" eb="11">
      <t>ヘンドウ</t>
    </rPh>
    <phoneticPr fontId="15"/>
  </si>
  <si>
    <t>当初19年固定以後変動</t>
    <rPh sb="0" eb="2">
      <t>トウショ</t>
    </rPh>
    <rPh sb="4" eb="5">
      <t>ネン</t>
    </rPh>
    <rPh sb="5" eb="7">
      <t>コテイ</t>
    </rPh>
    <rPh sb="7" eb="9">
      <t>イゴ</t>
    </rPh>
    <rPh sb="9" eb="11">
      <t>ヘンドウ</t>
    </rPh>
    <phoneticPr fontId="15"/>
  </si>
  <si>
    <t>当初20年固定以後変動</t>
    <rPh sb="0" eb="2">
      <t>トウショ</t>
    </rPh>
    <rPh sb="4" eb="5">
      <t>ネン</t>
    </rPh>
    <rPh sb="5" eb="7">
      <t>コテイ</t>
    </rPh>
    <rPh sb="7" eb="9">
      <t>イゴ</t>
    </rPh>
    <rPh sb="9" eb="11">
      <t>ヘンドウ</t>
    </rPh>
    <phoneticPr fontId="15"/>
  </si>
  <si>
    <t>↓</t>
    <phoneticPr fontId="15"/>
  </si>
  <si>
    <t>数字チェック欄（計算結果が0になるように入力してください）</t>
    <rPh sb="0" eb="2">
      <t>スウジ</t>
    </rPh>
    <rPh sb="6" eb="7">
      <t>ラン</t>
    </rPh>
    <rPh sb="8" eb="10">
      <t>ケイサン</t>
    </rPh>
    <rPh sb="10" eb="12">
      <t>ケッカ</t>
    </rPh>
    <rPh sb="20" eb="22">
      <t>ニュウリョク</t>
    </rPh>
    <phoneticPr fontId="15"/>
  </si>
  <si>
    <t>【担保】</t>
    <rPh sb="1" eb="3">
      <t>タンポ</t>
    </rPh>
    <phoneticPr fontId="11"/>
  </si>
  <si>
    <r>
      <t>年</t>
    </r>
    <r>
      <rPr>
        <sz val="9"/>
        <color indexed="8"/>
        <rFont val="ＭＳ 明朝"/>
        <family val="1"/>
        <charset val="128"/>
      </rPr>
      <t>（うち据置期間</t>
    </r>
    <phoneticPr fontId="11"/>
  </si>
  <si>
    <r>
      <t>連絡先</t>
    </r>
    <r>
      <rPr>
        <sz val="9"/>
        <color indexed="8"/>
        <rFont val="ＭＳ 明朝"/>
        <family val="1"/>
        <charset val="128"/>
      </rPr>
      <t>（施設名等)</t>
    </r>
    <phoneticPr fontId="11"/>
  </si>
  <si>
    <t>（役職名）</t>
    <phoneticPr fontId="11"/>
  </si>
  <si>
    <t>月賦償還（毎月償還）</t>
    <phoneticPr fontId="11"/>
  </si>
  <si>
    <t>連帯保証人（個人保証）</t>
    <rPh sb="0" eb="2">
      <t>レンタイ</t>
    </rPh>
    <rPh sb="2" eb="5">
      <t>ホショウニン</t>
    </rPh>
    <rPh sb="6" eb="8">
      <t>コジン</t>
    </rPh>
    <rPh sb="8" eb="10">
      <t>ホショウ</t>
    </rPh>
    <phoneticPr fontId="2"/>
  </si>
  <si>
    <t>保証人不要制度（貸付利率に一定の利率上乗せ）</t>
    <rPh sb="0" eb="3">
      <t>ホショウニン</t>
    </rPh>
    <rPh sb="3" eb="5">
      <t>フヨウ</t>
    </rPh>
    <rPh sb="5" eb="7">
      <t>セイド</t>
    </rPh>
    <rPh sb="8" eb="10">
      <t>カシツケ</t>
    </rPh>
    <rPh sb="10" eb="12">
      <t>リリツ</t>
    </rPh>
    <rPh sb="13" eb="15">
      <t>イッテイ</t>
    </rPh>
    <rPh sb="16" eb="18">
      <t>リリツ</t>
    </rPh>
    <rPh sb="18" eb="20">
      <t>ウワノ</t>
    </rPh>
    <phoneticPr fontId="2"/>
  </si>
  <si>
    <t>％</t>
    <phoneticPr fontId="15"/>
  </si>
  <si>
    <t>【主要貸付利率表】</t>
    <rPh sb="1" eb="3">
      <t>シュヨウ</t>
    </rPh>
    <rPh sb="3" eb="5">
      <t>カシツケ</t>
    </rPh>
    <rPh sb="5" eb="7">
      <t>リリツ</t>
    </rPh>
    <rPh sb="7" eb="8">
      <t>ヒョウ</t>
    </rPh>
    <phoneticPr fontId="15"/>
  </si>
  <si>
    <t>社会福祉事業施設</t>
    <rPh sb="0" eb="2">
      <t>シャカイ</t>
    </rPh>
    <rPh sb="2" eb="4">
      <t>フクシ</t>
    </rPh>
    <rPh sb="4" eb="6">
      <t>ジギョウ</t>
    </rPh>
    <rPh sb="6" eb="8">
      <t>シセツ</t>
    </rPh>
    <phoneticPr fontId="15"/>
  </si>
  <si>
    <t>介護関連施設</t>
    <rPh sb="0" eb="2">
      <t>カイゴ</t>
    </rPh>
    <rPh sb="2" eb="4">
      <t>カンレン</t>
    </rPh>
    <rPh sb="4" eb="6">
      <t>シセツ</t>
    </rPh>
    <phoneticPr fontId="15"/>
  </si>
  <si>
    <t>養成施設</t>
    <rPh sb="0" eb="2">
      <t>ヨウセイ</t>
    </rPh>
    <rPh sb="2" eb="4">
      <t>シセツ</t>
    </rPh>
    <phoneticPr fontId="15"/>
  </si>
  <si>
    <t>有料老人ホーム等</t>
    <rPh sb="0" eb="2">
      <t>ユウリョウ</t>
    </rPh>
    <rPh sb="2" eb="4">
      <t>ロウジン</t>
    </rPh>
    <rPh sb="7" eb="8">
      <t>トウ</t>
    </rPh>
    <phoneticPr fontId="15"/>
  </si>
  <si>
    <t>企業主導型保育事業等</t>
    <rPh sb="0" eb="2">
      <t>キギョウ</t>
    </rPh>
    <rPh sb="2" eb="5">
      <t>シュドウガタ</t>
    </rPh>
    <rPh sb="5" eb="7">
      <t>ホイク</t>
    </rPh>
    <rPh sb="7" eb="9">
      <t>ジギョウ</t>
    </rPh>
    <rPh sb="9" eb="10">
      <t>トウ</t>
    </rPh>
    <phoneticPr fontId="15"/>
  </si>
  <si>
    <t>国庫補助等対象耐震化事業</t>
    <rPh sb="0" eb="2">
      <t>コッコ</t>
    </rPh>
    <rPh sb="2" eb="4">
      <t>ホジョ</t>
    </rPh>
    <rPh sb="4" eb="5">
      <t>トウ</t>
    </rPh>
    <rPh sb="5" eb="7">
      <t>タイショウ</t>
    </rPh>
    <rPh sb="7" eb="10">
      <t>タイシンカ</t>
    </rPh>
    <rPh sb="10" eb="12">
      <t>ジギョウ</t>
    </rPh>
    <phoneticPr fontId="15"/>
  </si>
  <si>
    <t>①融資率：</t>
    <rPh sb="1" eb="3">
      <t>ユウシ</t>
    </rPh>
    <rPh sb="3" eb="4">
      <t>リツ</t>
    </rPh>
    <phoneticPr fontId="15"/>
  </si>
  <si>
    <t>その他</t>
    <rPh sb="2" eb="3">
      <t>タ</t>
    </rPh>
    <phoneticPr fontId="15"/>
  </si>
  <si>
    <t>②融資率：</t>
    <rPh sb="1" eb="3">
      <t>ユウシ</t>
    </rPh>
    <rPh sb="3" eb="4">
      <t>リツ</t>
    </rPh>
    <phoneticPr fontId="15"/>
  </si>
  <si>
    <t>主要貸付利率表における施設・事業の種類：</t>
    <phoneticPr fontId="15"/>
  </si>
  <si>
    <t>(d)</t>
    <phoneticPr fontId="27"/>
  </si>
  <si>
    <r>
      <t>土地の購入面積</t>
    </r>
    <r>
      <rPr>
        <sz val="9"/>
        <color rgb="FFFF0000"/>
        <rFont val="ＭＳ Ｐ明朝"/>
        <family val="1"/>
        <charset val="128"/>
      </rPr>
      <t>（原則、実測面積）</t>
    </r>
    <r>
      <rPr>
        <sz val="9"/>
        <rFont val="ＭＳ Ｐ明朝"/>
        <family val="1"/>
        <charset val="128"/>
      </rPr>
      <t>を入力→</t>
    </r>
    <rPh sb="0" eb="2">
      <t>トチ</t>
    </rPh>
    <rPh sb="3" eb="5">
      <t>コウニュウ</t>
    </rPh>
    <rPh sb="5" eb="7">
      <t>メンセキ</t>
    </rPh>
    <rPh sb="8" eb="10">
      <t>ゲンソク</t>
    </rPh>
    <rPh sb="11" eb="13">
      <t>ジッソク</t>
    </rPh>
    <rPh sb="13" eb="15">
      <t>メンセキ</t>
    </rPh>
    <rPh sb="17" eb="19">
      <t>ニュウリョク</t>
    </rPh>
    <phoneticPr fontId="27"/>
  </si>
  <si>
    <r>
      <t xml:space="preserve">
　　（１）書式をダウンロードしてください。
　　（２）記入していただくエクセルファイルは、色がついている部分のみをお客様にご記入いただきます。
          エクセルの色に応じて、入力の制限がございます。
  　　  　・「</t>
    </r>
    <r>
      <rPr>
        <b/>
        <sz val="11"/>
        <color theme="1"/>
        <rFont val="ＭＳ Ｐゴシック"/>
        <family val="3"/>
        <charset val="128"/>
      </rPr>
      <t>黄　色</t>
    </r>
    <r>
      <rPr>
        <sz val="11"/>
        <color theme="1"/>
        <rFont val="ＭＳ Ｐゴシック"/>
        <family val="3"/>
        <charset val="128"/>
      </rPr>
      <t>」は、お客様が自由に記入できます。
    　　　・「</t>
    </r>
    <r>
      <rPr>
        <b/>
        <sz val="11"/>
        <color theme="1"/>
        <rFont val="ＭＳ Ｐゴシック"/>
        <family val="3"/>
        <charset val="128"/>
      </rPr>
      <t>緑　色</t>
    </r>
    <r>
      <rPr>
        <sz val="11"/>
        <color theme="1"/>
        <rFont val="ＭＳ Ｐゴシック"/>
        <family val="3"/>
        <charset val="128"/>
      </rPr>
      <t>」は、プルダウンでリストから選択していただきます。</t>
    </r>
    <r>
      <rPr>
        <strike/>
        <sz val="11"/>
        <color rgb="FFFF0000"/>
        <rFont val="ＭＳ Ｐゴシック"/>
        <family val="3"/>
        <charset val="128"/>
      </rPr>
      <t xml:space="preserve">
</t>
    </r>
    <r>
      <rPr>
        <sz val="11"/>
        <color theme="1"/>
        <rFont val="ＭＳ Ｐゴシック"/>
        <family val="3"/>
        <charset val="128"/>
      </rPr>
      <t xml:space="preserve">
       ※ご提出にあたり、書類にインデックスを付けていただく必要はありません
</t>
    </r>
    <rPh sb="187" eb="189">
      <t>テイシュツ</t>
    </rPh>
    <rPh sb="194" eb="196">
      <t>ショルイ</t>
    </rPh>
    <rPh sb="204" eb="205">
      <t>ツ</t>
    </rPh>
    <rPh sb="211" eb="213">
      <t>ヒツヨウ</t>
    </rPh>
    <phoneticPr fontId="2"/>
  </si>
  <si>
    <t xml:space="preserve">　当機構では、国の政策効果が最大になるよう、地域の福祉と医療の向上を目指して、お客さまの目線に立ってお客さま満足を追求することにより、福祉と医療の民間活動を応援します。
</t>
    <phoneticPr fontId="15"/>
  </si>
  <si>
    <t xml:space="preserve">      借入申込書の作成にあたっての注意点等を、『福祉貸付資金  借入申込みの手引き』にまとめ、充実を
　　図っております。
　　　今後ともお声を反映して、ご利用しやすい制度にしていきたいと思いますので、引き続き率直なご意見
　　をいただきたく存じます。
　　</t>
    <rPh sb="6" eb="8">
      <t>カリイレ</t>
    </rPh>
    <rPh sb="8" eb="11">
      <t>モウシコミショ</t>
    </rPh>
    <rPh sb="12" eb="14">
      <t>サクセイ</t>
    </rPh>
    <rPh sb="20" eb="23">
      <t>チュウイテン</t>
    </rPh>
    <rPh sb="23" eb="24">
      <t>トウ</t>
    </rPh>
    <rPh sb="27" eb="29">
      <t>フクシ</t>
    </rPh>
    <rPh sb="29" eb="31">
      <t>カシツケ</t>
    </rPh>
    <rPh sb="31" eb="33">
      <t>シキン</t>
    </rPh>
    <rPh sb="35" eb="37">
      <t>カリイレ</t>
    </rPh>
    <rPh sb="37" eb="39">
      <t>モウシコミ</t>
    </rPh>
    <rPh sb="41" eb="43">
      <t>テビ</t>
    </rPh>
    <rPh sb="50" eb="52">
      <t>ジュウジツ</t>
    </rPh>
    <rPh sb="56" eb="57">
      <t>ハカ</t>
    </rPh>
    <rPh sb="68" eb="70">
      <t>コンゴ</t>
    </rPh>
    <rPh sb="104" eb="105">
      <t>ヒ</t>
    </rPh>
    <rPh sb="106" eb="107">
      <t>ツヅ</t>
    </rPh>
    <phoneticPr fontId="2"/>
  </si>
  <si>
    <t>抵当権設定の有無</t>
    <rPh sb="0" eb="3">
      <t>テイトウケン</t>
    </rPh>
    <rPh sb="3" eb="5">
      <t>セッテイ</t>
    </rPh>
    <rPh sb="6" eb="8">
      <t>ウム</t>
    </rPh>
    <phoneticPr fontId="15"/>
  </si>
  <si>
    <t>【抵当権設定の有無】</t>
    <rPh sb="1" eb="4">
      <t>テイトウケン</t>
    </rPh>
    <rPh sb="4" eb="6">
      <t>セッテイ</t>
    </rPh>
    <rPh sb="7" eb="9">
      <t>ウム</t>
    </rPh>
    <phoneticPr fontId="15"/>
  </si>
  <si>
    <t>有り</t>
    <rPh sb="0" eb="1">
      <t>ア</t>
    </rPh>
    <phoneticPr fontId="15"/>
  </si>
  <si>
    <t>無し</t>
    <rPh sb="0" eb="1">
      <t>ナ</t>
    </rPh>
    <phoneticPr fontId="15"/>
  </si>
  <si>
    <t>(有の場合)設定予定年月</t>
    <rPh sb="1" eb="2">
      <t>ア</t>
    </rPh>
    <rPh sb="3" eb="5">
      <t>バアイ</t>
    </rPh>
    <rPh sb="6" eb="8">
      <t>セッテイ</t>
    </rPh>
    <rPh sb="8" eb="10">
      <t>ヨテイ</t>
    </rPh>
    <rPh sb="10" eb="12">
      <t>ネンゲツ</t>
    </rPh>
    <phoneticPr fontId="15"/>
  </si>
  <si>
    <r>
      <t>住所</t>
    </r>
    <r>
      <rPr>
        <sz val="9"/>
        <rFont val="ＭＳ 明朝"/>
        <family val="1"/>
        <charset val="128"/>
      </rPr>
      <t>（施設住所等)</t>
    </r>
    <rPh sb="3" eb="5">
      <t>シセツ</t>
    </rPh>
    <rPh sb="5" eb="6">
      <t>ジュウ</t>
    </rPh>
    <rPh sb="6" eb="7">
      <t>ジョ</t>
    </rPh>
    <rPh sb="7" eb="8">
      <t>トウ</t>
    </rPh>
    <phoneticPr fontId="11"/>
  </si>
  <si>
    <r>
      <t xml:space="preserve">償還期間
</t>
    </r>
    <r>
      <rPr>
        <sz val="8"/>
        <rFont val="ＭＳ 明朝"/>
        <family val="1"/>
        <charset val="128"/>
      </rPr>
      <t>(据置期間)</t>
    </r>
    <phoneticPr fontId="2"/>
  </si>
  <si>
    <t>月）</t>
    <phoneticPr fontId="2"/>
  </si>
  <si>
    <t>月</t>
    <phoneticPr fontId="15"/>
  </si>
  <si>
    <t>月</t>
    <phoneticPr fontId="15"/>
  </si>
  <si>
    <t>〔ふりがな〕</t>
    <phoneticPr fontId="11"/>
  </si>
  <si>
    <t>月）</t>
    <phoneticPr fontId="11"/>
  </si>
  <si>
    <t>ふりがな</t>
    <phoneticPr fontId="11"/>
  </si>
  <si>
    <t xml:space="preserve">
代表者氏名
(注)</t>
    <rPh sb="3" eb="4">
      <t>シャ</t>
    </rPh>
    <rPh sb="8" eb="9">
      <t>チュウ</t>
    </rPh>
    <phoneticPr fontId="2"/>
  </si>
  <si>
    <t>〔ふりがな〕</t>
    <phoneticPr fontId="2"/>
  </si>
  <si>
    <t>(a)</t>
    <phoneticPr fontId="27"/>
  </si>
  <si>
    <t>設立予定</t>
  </si>
  <si>
    <t>代表就任時期（当初）</t>
    <rPh sb="0" eb="2">
      <t>ダイヒョウ</t>
    </rPh>
    <rPh sb="2" eb="4">
      <t>シュウニン</t>
    </rPh>
    <rPh sb="4" eb="6">
      <t>ジキ</t>
    </rPh>
    <rPh sb="7" eb="9">
      <t>トウショ</t>
    </rPh>
    <phoneticPr fontId="2"/>
  </si>
  <si>
    <t>機構使用欄</t>
    <phoneticPr fontId="11"/>
  </si>
  <si>
    <t>福 祉 貸 付 資 金 借 入 申 込 書</t>
    <phoneticPr fontId="11"/>
  </si>
  <si>
    <t>独立行政法人福祉医療機構理事長　様</t>
    <phoneticPr fontId="11"/>
  </si>
  <si>
    <r>
      <t xml:space="preserve">その他費用
</t>
    </r>
    <r>
      <rPr>
        <sz val="8"/>
        <rFont val="ＭＳ 明朝"/>
        <family val="1"/>
        <charset val="128"/>
      </rPr>
      <t>(運転資金・登記費用等)</t>
    </r>
    <rPh sb="2" eb="3">
      <t>タ</t>
    </rPh>
    <rPh sb="3" eb="5">
      <t>ヒヨウ</t>
    </rPh>
    <rPh sb="7" eb="9">
      <t>ウンテン</t>
    </rPh>
    <rPh sb="9" eb="11">
      <t>シキン</t>
    </rPh>
    <rPh sb="12" eb="14">
      <t>トウキ</t>
    </rPh>
    <rPh sb="14" eb="16">
      <t>ヒヨウ</t>
    </rPh>
    <rPh sb="16" eb="17">
      <t>ナド</t>
    </rPh>
    <phoneticPr fontId="15"/>
  </si>
  <si>
    <r>
      <t xml:space="preserve">その他費用
</t>
    </r>
    <r>
      <rPr>
        <sz val="8"/>
        <rFont val="ＭＳ 明朝"/>
        <family val="1"/>
        <charset val="128"/>
      </rPr>
      <t>(運転資金・登記費用等)</t>
    </r>
    <phoneticPr fontId="15"/>
  </si>
  <si>
    <t>　</t>
    <phoneticPr fontId="27"/>
  </si>
  <si>
    <t>うち解体撤去工事費</t>
    <phoneticPr fontId="15"/>
  </si>
  <si>
    <t>2-1 大型設備等工事費</t>
    <phoneticPr fontId="15"/>
  </si>
  <si>
    <t>特別工事費</t>
    <rPh sb="0" eb="2">
      <t>トクベツ</t>
    </rPh>
    <rPh sb="2" eb="5">
      <t>コウジヒ</t>
    </rPh>
    <phoneticPr fontId="15"/>
  </si>
  <si>
    <t>2-2 特殊工事費</t>
    <phoneticPr fontId="15"/>
  </si>
  <si>
    <t>うち仮設施設整備工事費</t>
    <phoneticPr fontId="15"/>
  </si>
  <si>
    <t>借入申込計画概要</t>
    <phoneticPr fontId="15"/>
  </si>
  <si>
    <t>（注）建築工事費・特別工事費(含大型設備・特殊)・設計監理費は、建築工事費等見積書に記載の金額と合致させて下さい。</t>
    <phoneticPr fontId="15"/>
  </si>
  <si>
    <t>土地取得費</t>
    <phoneticPr fontId="15"/>
  </si>
  <si>
    <t>建築工事費等
合      計      額</t>
    <rPh sb="5" eb="6">
      <t>ナド</t>
    </rPh>
    <rPh sb="7" eb="8">
      <t>ゴウ</t>
    </rPh>
    <rPh sb="14" eb="15">
      <t>ケイ</t>
    </rPh>
    <rPh sb="21" eb="22">
      <t>ガク</t>
    </rPh>
    <phoneticPr fontId="15"/>
  </si>
  <si>
    <t>建築工事費等
合      計      額</t>
    <phoneticPr fontId="15"/>
  </si>
  <si>
    <t>無担保</t>
    <rPh sb="0" eb="1">
      <t>ム</t>
    </rPh>
    <rPh sb="1" eb="3">
      <t>タンポ</t>
    </rPh>
    <phoneticPr fontId="11"/>
  </si>
  <si>
    <t>有担保（別紙「敷地・建物・担保予定の状況」のとおり</t>
    <rPh sb="0" eb="1">
      <t>ユウ</t>
    </rPh>
    <rPh sb="1" eb="3">
      <t>タンポ</t>
    </rPh>
    <rPh sb="4" eb="6">
      <t>ベッシ</t>
    </rPh>
    <rPh sb="7" eb="9">
      <t>シキチ</t>
    </rPh>
    <rPh sb="10" eb="12">
      <t>タテモノ</t>
    </rPh>
    <rPh sb="13" eb="15">
      <t>タンポ</t>
    </rPh>
    <rPh sb="15" eb="17">
      <t>ヨテイ</t>
    </rPh>
    <rPh sb="18" eb="20">
      <t>ジョウキョウ</t>
    </rPh>
    <phoneticPr fontId="11"/>
  </si>
  <si>
    <t>令和</t>
    <rPh sb="0" eb="2">
      <t>レイワ</t>
    </rPh>
    <phoneticPr fontId="11"/>
  </si>
  <si>
    <t>※借入申込書は全部で3枚です。1-3については、いずれかを選択の上ご提出ください。全てのシートにご入力お願いいたします。</t>
    <phoneticPr fontId="2"/>
  </si>
  <si>
    <t>借入申込金額</t>
    <phoneticPr fontId="2"/>
  </si>
  <si>
    <t>年</t>
    <rPh sb="0" eb="1">
      <t>ネン</t>
    </rPh>
    <phoneticPr fontId="11"/>
  </si>
  <si>
    <t>開設（予定）地</t>
    <phoneticPr fontId="11"/>
  </si>
  <si>
    <t>※借入申込書は全部で3枚です。</t>
    <rPh sb="1" eb="3">
      <t>カリイレ</t>
    </rPh>
    <rPh sb="3" eb="6">
      <t>モウシコミショ</t>
    </rPh>
    <rPh sb="7" eb="9">
      <t>ゼンブ</t>
    </rPh>
    <rPh sb="11" eb="12">
      <t>マイ</t>
    </rPh>
    <phoneticPr fontId="2"/>
  </si>
  <si>
    <t>※借入申込書は全部で3枚です。</t>
    <phoneticPr fontId="2"/>
  </si>
  <si>
    <t>借入先</t>
    <phoneticPr fontId="2"/>
  </si>
  <si>
    <t>利息</t>
    <phoneticPr fontId="2"/>
  </si>
  <si>
    <t>協調融資</t>
    <phoneticPr fontId="2"/>
  </si>
  <si>
    <t>その他借入金（銀行等からの借入予定）がある場合には、当該金融機関と担保及び融資時期等についての事前協議を行う場合がありますので、下記の借入条件及び金融機関の担当者等連絡先を必ずご記入ください。</t>
    <rPh sb="2" eb="3">
      <t>タ</t>
    </rPh>
    <rPh sb="3" eb="5">
      <t>カリイレ</t>
    </rPh>
    <rPh sb="5" eb="6">
      <t>キン</t>
    </rPh>
    <rPh sb="64" eb="66">
      <t>カキ</t>
    </rPh>
    <rPh sb="67" eb="69">
      <t>カリイレ</t>
    </rPh>
    <rPh sb="69" eb="71">
      <t>ジョウケン</t>
    </rPh>
    <rPh sb="71" eb="72">
      <t>オヨ</t>
    </rPh>
    <phoneticPr fontId="15"/>
  </si>
  <si>
    <t>(注)無利子分の算出における基準事業費：控除する補助金額のうち無利子分対象額に３分の４を乗じた額</t>
    <rPh sb="1" eb="2">
      <t>チュウ</t>
    </rPh>
    <rPh sb="3" eb="6">
      <t>ムリシ</t>
    </rPh>
    <rPh sb="6" eb="7">
      <t>ブン</t>
    </rPh>
    <rPh sb="8" eb="10">
      <t>サンシュツ</t>
    </rPh>
    <rPh sb="14" eb="16">
      <t>キジュン</t>
    </rPh>
    <rPh sb="16" eb="19">
      <t>ジギョウヒ</t>
    </rPh>
    <rPh sb="20" eb="22">
      <t>コウジョ</t>
    </rPh>
    <rPh sb="24" eb="26">
      <t>ホジョ</t>
    </rPh>
    <rPh sb="26" eb="28">
      <t>キンガク</t>
    </rPh>
    <rPh sb="31" eb="34">
      <t>ムリシ</t>
    </rPh>
    <rPh sb="34" eb="35">
      <t>ブン</t>
    </rPh>
    <rPh sb="35" eb="37">
      <t>タイショウ</t>
    </rPh>
    <rPh sb="37" eb="38">
      <t>ガク</t>
    </rPh>
    <rPh sb="40" eb="41">
      <t>ブン</t>
    </rPh>
    <rPh sb="44" eb="45">
      <t>ジョウ</t>
    </rPh>
    <rPh sb="47" eb="48">
      <t>ガク</t>
    </rPh>
    <phoneticPr fontId="27"/>
  </si>
  <si>
    <t>法人名称
(注)</t>
    <rPh sb="6" eb="7">
      <t>チュウ</t>
    </rPh>
    <phoneticPr fontId="11"/>
  </si>
  <si>
    <t>令和3年度事業</t>
    <rPh sb="0" eb="2">
      <t>レイワ</t>
    </rPh>
    <rPh sb="3" eb="5">
      <t>ネンド</t>
    </rPh>
    <rPh sb="5" eb="7">
      <t>ジギョウ</t>
    </rPh>
    <phoneticPr fontId="27"/>
  </si>
  <si>
    <t>　私は「主な説明項目」及び「福祉医療貸付事業にかかる顧客情報の取扱いについて」の内容を承認し、法人にあっては借入に必要な内部手続きをしたうえで、次のとおり借入申込をします。</t>
    <rPh sb="1" eb="2">
      <t>ワタシ</t>
    </rPh>
    <rPh sb="4" eb="5">
      <t>オモ</t>
    </rPh>
    <rPh sb="6" eb="8">
      <t>セツメイ</t>
    </rPh>
    <rPh sb="8" eb="10">
      <t>コウモク</t>
    </rPh>
    <rPh sb="11" eb="12">
      <t>オヨ</t>
    </rPh>
    <rPh sb="14" eb="16">
      <t>フクシ</t>
    </rPh>
    <rPh sb="16" eb="18">
      <t>イリョウ</t>
    </rPh>
    <rPh sb="18" eb="20">
      <t>カシツケ</t>
    </rPh>
    <rPh sb="20" eb="22">
      <t>ジギョウ</t>
    </rPh>
    <rPh sb="26" eb="28">
      <t>コキャク</t>
    </rPh>
    <rPh sb="28" eb="30">
      <t>ジョウホウ</t>
    </rPh>
    <rPh sb="31" eb="33">
      <t>トリアツカ</t>
    </rPh>
    <rPh sb="40" eb="42">
      <t>ナイヨウ</t>
    </rPh>
    <rPh sb="43" eb="45">
      <t>ショウニン</t>
    </rPh>
    <rPh sb="47" eb="49">
      <t>ホウジン</t>
    </rPh>
    <rPh sb="54" eb="56">
      <t>カリイレ</t>
    </rPh>
    <rPh sb="57" eb="59">
      <t>ヒツヨウ</t>
    </rPh>
    <rPh sb="60" eb="62">
      <t>ナイブ</t>
    </rPh>
    <rPh sb="62" eb="64">
      <t>テツヅ</t>
    </rPh>
    <rPh sb="72" eb="73">
      <t>ツギ</t>
    </rPh>
    <rPh sb="77" eb="79">
      <t>カリイレ</t>
    </rPh>
    <rPh sb="79" eb="81">
      <t>モウシコミ</t>
    </rPh>
    <phoneticPr fontId="11"/>
  </si>
  <si>
    <t>福祉貸付資金の
資金交付希望時期</t>
    <rPh sb="0" eb="2">
      <t>フクシ</t>
    </rPh>
    <rPh sb="2" eb="4">
      <t>カシツケ</t>
    </rPh>
    <phoneticPr fontId="2"/>
  </si>
  <si>
    <t>担  保
[リストから選択]</t>
    <rPh sb="0" eb="1">
      <t>タン</t>
    </rPh>
    <rPh sb="3" eb="4">
      <t>タモツ</t>
    </rPh>
    <phoneticPr fontId="11"/>
  </si>
  <si>
    <t>（新設法人の場合）
法人設立予定年月日</t>
    <rPh sb="1" eb="3">
      <t>シンセツ</t>
    </rPh>
    <rPh sb="3" eb="5">
      <t>ホウジン</t>
    </rPh>
    <rPh sb="6" eb="8">
      <t>バアイ</t>
    </rPh>
    <rPh sb="14" eb="16">
      <t>ヨテイ</t>
    </rPh>
    <phoneticPr fontId="11"/>
  </si>
  <si>
    <t>(注) 新設法人で法人設立登記前の場合は、仮称の法人名及び代表予定者の氏名を記載してください。</t>
    <rPh sb="1" eb="2">
      <t>チュウ</t>
    </rPh>
    <rPh sb="4" eb="6">
      <t>シンセツ</t>
    </rPh>
    <rPh sb="6" eb="8">
      <t>ホウジン</t>
    </rPh>
    <rPh sb="13" eb="15">
      <t>トウキ</t>
    </rPh>
    <rPh sb="17" eb="19">
      <t>バアイ</t>
    </rPh>
    <rPh sb="21" eb="23">
      <t>カショウ</t>
    </rPh>
    <rPh sb="24" eb="26">
      <t>ホウジン</t>
    </rPh>
    <rPh sb="26" eb="27">
      <t>メイ</t>
    </rPh>
    <rPh sb="27" eb="28">
      <t>オヨ</t>
    </rPh>
    <phoneticPr fontId="11"/>
  </si>
  <si>
    <r>
      <t xml:space="preserve">資金使途
</t>
    </r>
    <r>
      <rPr>
        <sz val="9"/>
        <color rgb="FF000000"/>
        <rFont val="ＭＳ 明朝"/>
        <family val="1"/>
        <charset val="128"/>
      </rPr>
      <t>[※該当するものに☑]</t>
    </r>
    <rPh sb="0" eb="2">
      <t>シキン</t>
    </rPh>
    <rPh sb="2" eb="4">
      <t>シト</t>
    </rPh>
    <phoneticPr fontId="11"/>
  </si>
  <si>
    <t>※据置期間は最低6月必要です。</t>
    <rPh sb="1" eb="3">
      <t>スエオキ</t>
    </rPh>
    <rPh sb="3" eb="5">
      <t>キカン</t>
    </rPh>
    <rPh sb="6" eb="8">
      <t>サイテイ</t>
    </rPh>
    <rPh sb="9" eb="10">
      <t>ツキ</t>
    </rPh>
    <rPh sb="10" eb="12">
      <t>ヒツヨウ</t>
    </rPh>
    <phoneticPr fontId="11"/>
  </si>
  <si>
    <t>建築資金　　</t>
    <phoneticPr fontId="11"/>
  </si>
  <si>
    <t>設備備品整備資金</t>
    <phoneticPr fontId="11"/>
  </si>
  <si>
    <t>建築資金・設備備品整備資金</t>
    <phoneticPr fontId="11"/>
  </si>
  <si>
    <t>　　　　</t>
    <phoneticPr fontId="11"/>
  </si>
  <si>
    <t>土地取得資金</t>
    <phoneticPr fontId="11"/>
  </si>
  <si>
    <t>年</t>
    <rPh sb="0" eb="1">
      <t>ネン</t>
    </rPh>
    <phoneticPr fontId="11"/>
  </si>
  <si>
    <t>年</t>
    <phoneticPr fontId="11"/>
  </si>
  <si>
    <t>月</t>
    <phoneticPr fontId="11"/>
  </si>
  <si>
    <r>
      <t xml:space="preserve">工事
</t>
    </r>
    <r>
      <rPr>
        <b/>
        <sz val="8"/>
        <color rgb="FF000000"/>
        <rFont val="ＭＳ 明朝"/>
        <family val="1"/>
        <charset val="128"/>
      </rPr>
      <t>入札</t>
    </r>
    <r>
      <rPr>
        <sz val="8"/>
        <color indexed="8"/>
        <rFont val="ＭＳ 明朝"/>
        <family val="1"/>
        <charset val="128"/>
      </rPr>
      <t xml:space="preserve">
時期</t>
    </r>
    <rPh sb="0" eb="2">
      <t>コウジ</t>
    </rPh>
    <phoneticPr fontId="2"/>
  </si>
  <si>
    <r>
      <t xml:space="preserve">工事
</t>
    </r>
    <r>
      <rPr>
        <b/>
        <sz val="8"/>
        <color rgb="FF000000"/>
        <rFont val="ＭＳ 明朝"/>
        <family val="1"/>
        <charset val="128"/>
      </rPr>
      <t>契約</t>
    </r>
    <r>
      <rPr>
        <sz val="8"/>
        <color indexed="8"/>
        <rFont val="ＭＳ 明朝"/>
        <family val="1"/>
        <charset val="128"/>
      </rPr>
      <t xml:space="preserve">
時期</t>
    </r>
    <rPh sb="0" eb="2">
      <t>コウジ</t>
    </rPh>
    <rPh sb="3" eb="5">
      <t>ケイヤク</t>
    </rPh>
    <phoneticPr fontId="2"/>
  </si>
  <si>
    <t>１．令和3年度　福祉貸付資金借入申込書について</t>
    <rPh sb="2" eb="4">
      <t>レイワ</t>
    </rPh>
    <rPh sb="5" eb="7">
      <t>ネンド</t>
    </rPh>
    <rPh sb="7" eb="9">
      <t>ヘイネンド</t>
    </rPh>
    <rPh sb="8" eb="10">
      <t>フクシ</t>
    </rPh>
    <rPh sb="10" eb="12">
      <t>カシツケ</t>
    </rPh>
    <rPh sb="12" eb="14">
      <t>シキン</t>
    </rPh>
    <rPh sb="14" eb="15">
      <t>カ</t>
    </rPh>
    <rPh sb="15" eb="16">
      <t>イ</t>
    </rPh>
    <rPh sb="16" eb="19">
      <t>モウシコミショ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</si>
</sst>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0;[Red]\-#,##0.000"/>
    <numFmt numFmtId="177" formatCode="#,##0.00_ ;[Red]\-#,##0.00\ "/>
    <numFmt numFmtId="178" formatCode="#,##0.00_);[Red]\(#,##0.00\)"/>
    <numFmt numFmtId="179" formatCode="#,##0.0;[Red]\-#,##0.0"/>
    <numFmt numFmtId="180" formatCode="#,###;0;0;"/>
    <numFmt numFmtId="181" formatCode="yyyy&quot;年&quot;m&quot;月&quot;;@"/>
  </numFmts>
  <fonts count="72">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9"/>
      <color indexed="8"/>
      <name val="ＭＳ 明朝"/>
      <family val="1"/>
      <charset val="128"/>
    </font>
    <font>
      <sz val="8"/>
      <color indexed="8"/>
      <name val="ＭＳ 明朝"/>
      <family val="1"/>
      <charset val="128"/>
    </font>
    <font>
      <sz val="10"/>
      <color indexed="8"/>
      <name val="ＭＳ 明朝"/>
      <family val="1"/>
      <charset val="128"/>
    </font>
    <font>
      <sz val="10.5"/>
      <color indexed="8"/>
      <name val="ＭＳ 明朝"/>
      <family val="1"/>
      <charset val="128"/>
    </font>
    <font>
      <sz val="12"/>
      <color indexed="8"/>
      <name val="ＭＳ 明朝"/>
      <family val="1"/>
      <charset val="128"/>
    </font>
    <font>
      <sz val="11"/>
      <name val="ＭＳ 明朝"/>
      <family val="1"/>
      <charset val="128"/>
    </font>
    <font>
      <sz val="14"/>
      <name val="ＭＳ 明朝"/>
      <family val="1"/>
      <charset val="128"/>
    </font>
    <font>
      <b/>
      <sz val="14"/>
      <color indexed="8"/>
      <name val="ＭＳ ゴシック"/>
      <family val="3"/>
      <charset val="128"/>
    </font>
    <font>
      <sz val="6"/>
      <name val="ＭＳ Ｐゴシック"/>
      <family val="3"/>
      <charset val="128"/>
    </font>
    <font>
      <sz val="18"/>
      <color indexed="8"/>
      <name val="ＭＳ 明朝"/>
      <family val="1"/>
      <charset val="128"/>
    </font>
    <font>
      <b/>
      <sz val="14"/>
      <color indexed="10"/>
      <name val="HG丸ｺﾞｼｯｸM-PRO"/>
      <family val="3"/>
      <charset val="128"/>
    </font>
    <font>
      <sz val="11"/>
      <color theme="1"/>
      <name val="ＭＳ Ｐゴシック"/>
      <family val="3"/>
      <charset val="128"/>
      <scheme val="major"/>
    </font>
    <font>
      <sz val="6"/>
      <name val="ＭＳ Ｐゴシック"/>
      <family val="3"/>
      <charset val="128"/>
      <scheme val="minor"/>
    </font>
    <font>
      <b/>
      <sz val="14"/>
      <color theme="1"/>
      <name val="ＭＳ Ｐゴシック"/>
      <family val="3"/>
      <charset val="128"/>
      <scheme val="major"/>
    </font>
    <font>
      <sz val="14"/>
      <color theme="1"/>
      <name val="ＭＳ Ｐゴシック"/>
      <family val="3"/>
      <charset val="128"/>
      <scheme val="major"/>
    </font>
    <font>
      <b/>
      <u/>
      <sz val="14"/>
      <color theme="1"/>
      <name val="ＭＳ Ｐゴシック"/>
      <family val="3"/>
      <charset val="128"/>
      <scheme val="major"/>
    </font>
    <font>
      <sz val="6"/>
      <color indexed="8"/>
      <name val="ＭＳ 明朝"/>
      <family val="1"/>
      <charset val="128"/>
    </font>
    <font>
      <b/>
      <sz val="11"/>
      <color indexed="8"/>
      <name val="ＭＳ ゴシック"/>
      <family val="3"/>
      <charset val="128"/>
    </font>
    <font>
      <b/>
      <sz val="14"/>
      <color indexed="8"/>
      <name val="HG丸ｺﾞｼｯｸM-PRO"/>
      <family val="3"/>
      <charset val="128"/>
    </font>
    <font>
      <sz val="12"/>
      <color indexed="8"/>
      <name val="ＭＳ Ｐゴシック"/>
      <family val="3"/>
      <charset val="128"/>
    </font>
    <font>
      <sz val="12"/>
      <color indexed="8"/>
      <name val="ＭＳ ゴシック"/>
      <family val="3"/>
      <charset val="128"/>
    </font>
    <font>
      <sz val="14"/>
      <color indexed="8"/>
      <name val="ＭＳ ゴシック"/>
      <family val="3"/>
      <charset val="128"/>
    </font>
    <font>
      <sz val="8"/>
      <name val="ＭＳ Ｐ明朝"/>
      <family val="1"/>
      <charset val="128"/>
    </font>
    <font>
      <sz val="9"/>
      <name val="ＭＳ Ｐ明朝"/>
      <family val="1"/>
      <charset val="128"/>
    </font>
    <font>
      <sz val="6"/>
      <name val="ＭＳ 明朝"/>
      <family val="1"/>
      <charset val="128"/>
    </font>
    <font>
      <sz val="12"/>
      <name val="ＭＳ 明朝"/>
      <family val="1"/>
      <charset val="128"/>
    </font>
    <font>
      <sz val="9"/>
      <name val="ＭＳ 明朝"/>
      <family val="1"/>
      <charset val="128"/>
    </font>
    <font>
      <sz val="10"/>
      <name val="ＭＳ 明朝"/>
      <family val="1"/>
      <charset val="128"/>
    </font>
    <font>
      <b/>
      <sz val="12"/>
      <name val="ＭＳ ゴシック"/>
      <family val="3"/>
      <charset val="128"/>
    </font>
    <font>
      <b/>
      <sz val="9"/>
      <color indexed="9"/>
      <name val="ＭＳ ゴシック"/>
      <family val="3"/>
      <charset val="128"/>
    </font>
    <font>
      <sz val="8"/>
      <name val="ＭＳ 明朝"/>
      <family val="1"/>
      <charset val="128"/>
    </font>
    <font>
      <sz val="11"/>
      <name val="ＭＳ Ｐ明朝"/>
      <family val="1"/>
      <charset val="128"/>
    </font>
    <font>
      <b/>
      <sz val="9"/>
      <name val="ＭＳ 明朝"/>
      <family val="1"/>
      <charset val="128"/>
    </font>
    <font>
      <sz val="7"/>
      <name val="ＭＳ 明朝"/>
      <family val="1"/>
      <charset val="128"/>
    </font>
    <font>
      <b/>
      <sz val="14"/>
      <name val="ＭＳ ゴシック"/>
      <family val="3"/>
      <charset val="128"/>
    </font>
    <font>
      <sz val="11"/>
      <name val="ＭＳ ゴシック"/>
      <family val="3"/>
      <charset val="128"/>
    </font>
    <font>
      <b/>
      <sz val="11"/>
      <name val="ＭＳ ゴシック"/>
      <family val="3"/>
      <charset val="128"/>
    </font>
    <font>
      <b/>
      <sz val="8"/>
      <name val="ＭＳ 明朝"/>
      <family val="1"/>
      <charset val="128"/>
    </font>
    <font>
      <b/>
      <sz val="12"/>
      <name val="ＭＳ 明朝"/>
      <family val="1"/>
      <charset val="128"/>
    </font>
    <font>
      <sz val="10"/>
      <name val="ＭＳ ゴシック"/>
      <family val="3"/>
      <charset val="128"/>
    </font>
    <font>
      <sz val="11"/>
      <name val="ＭＳ Ｐゴシック"/>
      <family val="3"/>
      <charset val="128"/>
    </font>
    <font>
      <b/>
      <sz val="11"/>
      <color theme="1"/>
      <name val="ＭＳ Ｐゴシック"/>
      <family val="3"/>
      <charset val="128"/>
    </font>
    <font>
      <sz val="11"/>
      <color theme="1"/>
      <name val="ＭＳ Ｐゴシック"/>
      <family val="3"/>
      <charset val="128"/>
    </font>
    <font>
      <sz val="6"/>
      <color theme="1"/>
      <name val="ＭＳ 明朝"/>
      <family val="1"/>
      <charset val="128"/>
    </font>
    <font>
      <b/>
      <u/>
      <sz val="10"/>
      <color theme="1"/>
      <name val="ＭＳ 明朝"/>
      <family val="1"/>
      <charset val="128"/>
    </font>
    <font>
      <sz val="14"/>
      <color theme="1"/>
      <name val="ＭＳ 明朝"/>
      <family val="1"/>
      <charset val="128"/>
    </font>
    <font>
      <sz val="11"/>
      <color theme="1"/>
      <name val="ＭＳ 明朝"/>
      <family val="1"/>
      <charset val="128"/>
    </font>
    <font>
      <sz val="9"/>
      <color theme="1"/>
      <name val="ＭＳ 明朝"/>
      <family val="1"/>
      <charset val="128"/>
    </font>
    <font>
      <sz val="9"/>
      <color theme="1"/>
      <name val="ＭＳ Ｐゴシック"/>
      <family val="3"/>
      <charset val="128"/>
      <scheme val="minor"/>
    </font>
    <font>
      <sz val="14"/>
      <color theme="1"/>
      <name val="ＭＳ Ｐゴシック"/>
      <family val="3"/>
      <charset val="128"/>
      <scheme val="minor"/>
    </font>
    <font>
      <sz val="9"/>
      <color rgb="FFFF0000"/>
      <name val="ＭＳ Ｐ明朝"/>
      <family val="1"/>
      <charset val="128"/>
    </font>
    <font>
      <sz val="10"/>
      <name val="ＭＳ Ｐ明朝"/>
      <family val="1"/>
      <charset val="128"/>
    </font>
    <font>
      <strike/>
      <sz val="11"/>
      <color rgb="FFFF0000"/>
      <name val="ＭＳ Ｐゴシック"/>
      <family val="3"/>
      <charset val="128"/>
    </font>
    <font>
      <sz val="9"/>
      <color indexed="81"/>
      <name val="MS P ゴシック"/>
      <family val="3"/>
      <charset val="128"/>
    </font>
    <font>
      <sz val="11"/>
      <color theme="1"/>
      <name val="ＭＳ ゴシック"/>
      <family val="3"/>
      <charset val="128"/>
    </font>
    <font>
      <sz val="11"/>
      <name val="ＭＳ Ｐゴシック"/>
      <family val="3"/>
      <charset val="128"/>
      <scheme val="minor"/>
    </font>
    <font>
      <sz val="14"/>
      <name val="ＭＳ ゴシック"/>
      <family val="3"/>
      <charset val="128"/>
    </font>
    <font>
      <sz val="14"/>
      <name val="ＭＳ Ｐゴシック"/>
      <family val="3"/>
      <charset val="128"/>
      <scheme val="minor"/>
    </font>
    <font>
      <sz val="12"/>
      <name val="ＭＳ Ｐゴシック"/>
      <family val="3"/>
      <charset val="128"/>
    </font>
    <font>
      <sz val="13"/>
      <name val="ＭＳ Ｐゴシック"/>
      <family val="3"/>
      <charset val="128"/>
      <scheme val="minor"/>
    </font>
    <font>
      <b/>
      <sz val="14"/>
      <color indexed="8"/>
      <name val="ＭＳ Ｐゴシック"/>
      <family val="3"/>
      <charset val="128"/>
      <scheme val="major"/>
    </font>
    <font>
      <b/>
      <sz val="14"/>
      <color rgb="FFFFFF00"/>
      <name val="HG丸ｺﾞｼｯｸM-PRO"/>
      <family val="3"/>
      <charset val="128"/>
    </font>
    <font>
      <sz val="11"/>
      <color rgb="FFFFFF00"/>
      <name val="ＭＳ Ｐゴシック"/>
      <family val="3"/>
      <charset val="128"/>
      <scheme val="minor"/>
    </font>
    <font>
      <b/>
      <sz val="11"/>
      <color indexed="8"/>
      <name val="ＭＳ 明朝"/>
      <family val="1"/>
      <charset val="128"/>
    </font>
    <font>
      <b/>
      <sz val="10"/>
      <color indexed="8"/>
      <name val="ＭＳ 明朝"/>
      <family val="1"/>
      <charset val="128"/>
    </font>
    <font>
      <sz val="8"/>
      <color rgb="FF000000"/>
      <name val="ＭＳ 明朝"/>
      <family val="1"/>
      <charset val="128"/>
    </font>
    <font>
      <sz val="9"/>
      <color rgb="FF000000"/>
      <name val="ＭＳ 明朝"/>
      <family val="1"/>
      <charset val="128"/>
    </font>
    <font>
      <b/>
      <sz val="9"/>
      <color indexed="81"/>
      <name val="MS P ゴシック"/>
      <family val="3"/>
      <charset val="128"/>
    </font>
    <font>
      <b/>
      <sz val="8"/>
      <color rgb="FF000000"/>
      <name val="ＭＳ 明朝"/>
      <family val="1"/>
      <charset val="128"/>
    </font>
  </fonts>
  <fills count="9">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rgb="FFCCFFCC"/>
        <bgColor indexed="64"/>
      </patternFill>
    </fill>
    <fill>
      <patternFill patternType="solid">
        <fgColor indexed="23"/>
        <bgColor indexed="64"/>
      </patternFill>
    </fill>
    <fill>
      <patternFill patternType="solid">
        <fgColor indexed="55"/>
        <bgColor indexed="64"/>
      </patternFill>
    </fill>
    <fill>
      <patternFill patternType="solid">
        <fgColor indexed="13"/>
        <bgColor indexed="64"/>
      </patternFill>
    </fill>
    <fill>
      <patternFill patternType="solid">
        <fgColor rgb="FFFFFF99"/>
        <bgColor indexed="64"/>
      </patternFill>
    </fill>
  </fills>
  <borders count="160">
    <border>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dashed">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diagonal/>
    </border>
    <border>
      <left/>
      <right/>
      <top/>
      <bottom style="dashed">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dashed">
        <color indexed="64"/>
      </bottom>
      <diagonal/>
    </border>
    <border>
      <left/>
      <right/>
      <top style="dashed">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right/>
      <top style="thin">
        <color indexed="64"/>
      </top>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style="double">
        <color indexed="64"/>
      </left>
      <right/>
      <top style="double">
        <color indexed="64"/>
      </top>
      <bottom style="double">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right style="thin">
        <color indexed="64"/>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left style="thin">
        <color indexed="64"/>
      </left>
      <right style="thin">
        <color indexed="64"/>
      </right>
      <top/>
      <bottom style="double">
        <color indexed="64"/>
      </bottom>
      <diagonal/>
    </border>
    <border>
      <left/>
      <right style="thin">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diagonalDown="1">
      <left/>
      <right/>
      <top/>
      <bottom/>
      <diagonal style="thin">
        <color indexed="64"/>
      </diagonal>
    </border>
    <border diagonalDown="1">
      <left/>
      <right/>
      <top style="thin">
        <color indexed="64"/>
      </top>
      <bottom/>
      <diagonal style="thin">
        <color indexed="64"/>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style="dotted">
        <color indexed="64"/>
      </top>
      <bottom/>
      <diagonal/>
    </border>
    <border>
      <left style="medium">
        <color indexed="64"/>
      </left>
      <right/>
      <top style="dotted">
        <color indexed="64"/>
      </top>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top/>
      <bottom style="hair">
        <color indexed="64"/>
      </bottom>
      <diagonal/>
    </border>
    <border>
      <left style="medium">
        <color indexed="64"/>
      </left>
      <right style="medium">
        <color indexed="64"/>
      </right>
      <top style="medium">
        <color indexed="64"/>
      </top>
      <bottom/>
      <diagonal/>
    </border>
    <border>
      <left style="thin">
        <color indexed="64"/>
      </left>
      <right/>
      <top style="dashed">
        <color indexed="64"/>
      </top>
      <bottom style="hair">
        <color indexed="64"/>
      </bottom>
      <diagonal/>
    </border>
    <border>
      <left style="thin">
        <color indexed="64"/>
      </left>
      <right style="thin">
        <color indexed="64"/>
      </right>
      <top style="dashed">
        <color indexed="64"/>
      </top>
      <bottom style="hair">
        <color indexed="64"/>
      </bottom>
      <diagonal/>
    </border>
    <border>
      <left style="thin">
        <color indexed="64"/>
      </left>
      <right style="thin">
        <color indexed="64"/>
      </right>
      <top style="dashed">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style="double">
        <color indexed="64"/>
      </left>
      <right/>
      <top style="dotted">
        <color indexed="64"/>
      </top>
      <bottom style="thin">
        <color indexed="64"/>
      </bottom>
      <diagonal/>
    </border>
    <border>
      <left style="double">
        <color indexed="64"/>
      </left>
      <right/>
      <top style="thin">
        <color indexed="64"/>
      </top>
      <bottom style="dotted">
        <color indexed="64"/>
      </bottom>
      <diagonal/>
    </border>
    <border>
      <left style="dotted">
        <color indexed="64"/>
      </left>
      <right/>
      <top style="dotted">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thin">
        <color indexed="64"/>
      </top>
      <bottom style="thin">
        <color indexed="64"/>
      </bottom>
      <diagonal/>
    </border>
    <border diagonalDown="1">
      <left style="dotted">
        <color indexed="64"/>
      </left>
      <right style="dotted">
        <color indexed="64"/>
      </right>
      <top style="thin">
        <color indexed="64"/>
      </top>
      <bottom style="thin">
        <color indexed="64"/>
      </bottom>
      <diagonal style="thin">
        <color indexed="64"/>
      </diagonal>
    </border>
    <border>
      <left/>
      <right style="dotted">
        <color indexed="64"/>
      </right>
      <top style="thin">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right style="dotted">
        <color indexed="64"/>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double">
        <color indexed="64"/>
      </left>
      <right style="double">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right style="double">
        <color indexed="64"/>
      </right>
      <top/>
      <bottom style="thin">
        <color indexed="64"/>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right style="double">
        <color indexed="64"/>
      </right>
      <top style="thin">
        <color indexed="64"/>
      </top>
      <bottom/>
      <diagonal/>
    </border>
    <border diagonalDown="1">
      <left style="thin">
        <color indexed="64"/>
      </left>
      <right style="thin">
        <color indexed="64"/>
      </right>
      <top style="thin">
        <color indexed="64"/>
      </top>
      <bottom/>
      <diagonal style="thin">
        <color indexed="64"/>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double">
        <color indexed="64"/>
      </bottom>
      <diagonal/>
    </border>
    <border>
      <left style="double">
        <color indexed="64"/>
      </left>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style="double">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dotted">
        <color indexed="64"/>
      </bottom>
      <diagonal/>
    </border>
    <border>
      <left style="thick">
        <color indexed="64"/>
      </left>
      <right style="thick">
        <color indexed="64"/>
      </right>
      <top style="dotted">
        <color indexed="64"/>
      </top>
      <bottom style="dotted">
        <color indexed="64"/>
      </bottom>
      <diagonal/>
    </border>
    <border>
      <left style="thick">
        <color indexed="64"/>
      </left>
      <right style="thick">
        <color indexed="64"/>
      </right>
      <top style="dotted">
        <color indexed="64"/>
      </top>
      <bottom style="thin">
        <color indexed="64"/>
      </bottom>
      <diagonal/>
    </border>
    <border>
      <left style="thick">
        <color indexed="64"/>
      </left>
      <right style="thick">
        <color indexed="64"/>
      </right>
      <top/>
      <bottom style="thick">
        <color indexed="64"/>
      </bottom>
      <diagonal/>
    </border>
    <border>
      <left style="thick">
        <color indexed="64"/>
      </left>
      <right style="thick">
        <color indexed="64"/>
      </right>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ck">
        <color indexed="64"/>
      </left>
      <right style="thick">
        <color indexed="64"/>
      </right>
      <top style="thin">
        <color indexed="64"/>
      </top>
      <bottom/>
      <diagonal/>
    </border>
    <border>
      <left style="thick">
        <color indexed="64"/>
      </left>
      <right style="thick">
        <color indexed="64"/>
      </right>
      <top/>
      <bottom style="double">
        <color indexed="64"/>
      </bottom>
      <diagonal/>
    </border>
    <border diagonalDown="1">
      <left style="thick">
        <color indexed="64"/>
      </left>
      <right/>
      <top style="dotted">
        <color indexed="64"/>
      </top>
      <bottom style="thin">
        <color indexed="64"/>
      </bottom>
      <diagonal style="thin">
        <color indexed="64"/>
      </diagonal>
    </border>
    <border diagonalDown="1">
      <left/>
      <right/>
      <top style="dotted">
        <color indexed="64"/>
      </top>
      <bottom style="thin">
        <color indexed="64"/>
      </bottom>
      <diagonal style="thin">
        <color indexed="64"/>
      </diagonal>
    </border>
    <border diagonalDown="1">
      <left/>
      <right style="thin">
        <color indexed="64"/>
      </right>
      <top style="dotted">
        <color indexed="64"/>
      </top>
      <bottom style="thin">
        <color indexed="64"/>
      </bottom>
      <diagonal style="thin">
        <color indexed="64"/>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8" fillId="0" borderId="0"/>
    <xf numFmtId="0" fontId="43" fillId="0" borderId="0"/>
  </cellStyleXfs>
  <cellXfs count="841">
    <xf numFmtId="0" fontId="0" fillId="0" borderId="0" xfId="0">
      <alignment vertical="center"/>
    </xf>
    <xf numFmtId="0" fontId="7" fillId="0" borderId="0" xfId="0" applyFont="1" applyAlignment="1">
      <alignment horizontal="left" vertical="center"/>
    </xf>
    <xf numFmtId="0" fontId="7" fillId="0" borderId="0" xfId="0" applyFont="1" applyAlignment="1">
      <alignment vertical="center"/>
    </xf>
    <xf numFmtId="0" fontId="5" fillId="0" borderId="0" xfId="0" applyFont="1" applyBorder="1" applyAlignment="1">
      <alignment vertical="center"/>
    </xf>
    <xf numFmtId="0" fontId="7" fillId="0" borderId="6" xfId="0" applyFont="1" applyBorder="1" applyAlignment="1">
      <alignment vertical="center"/>
    </xf>
    <xf numFmtId="0" fontId="5" fillId="0" borderId="0" xfId="0" applyFont="1" applyAlignment="1">
      <alignment vertical="center"/>
    </xf>
    <xf numFmtId="0" fontId="5" fillId="0" borderId="0" xfId="0" applyFont="1" applyBorder="1" applyAlignment="1">
      <alignment horizontal="left" vertical="top"/>
    </xf>
    <xf numFmtId="49" fontId="5" fillId="0" borderId="0" xfId="0" applyNumberFormat="1" applyFont="1" applyBorder="1" applyAlignment="1">
      <alignment vertical="center"/>
    </xf>
    <xf numFmtId="49" fontId="5" fillId="0" borderId="4" xfId="0" applyNumberFormat="1" applyFont="1" applyFill="1" applyBorder="1" applyAlignment="1">
      <alignment vertical="center"/>
    </xf>
    <xf numFmtId="0" fontId="5" fillId="0" borderId="7" xfId="0" applyFont="1" applyFill="1" applyBorder="1" applyAlignment="1">
      <alignment horizontal="center" vertical="center"/>
    </xf>
    <xf numFmtId="0" fontId="6" fillId="0" borderId="8" xfId="0" applyFont="1" applyBorder="1" applyAlignment="1">
      <alignment horizontal="justify" vertical="center"/>
    </xf>
    <xf numFmtId="0" fontId="6" fillId="0" borderId="9" xfId="0" applyFont="1" applyBorder="1" applyAlignment="1">
      <alignment horizontal="right" vertical="center"/>
    </xf>
    <xf numFmtId="0" fontId="5" fillId="0" borderId="13"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horizontal="center" vertical="center"/>
    </xf>
    <xf numFmtId="0" fontId="5" fillId="0" borderId="15" xfId="0" applyFont="1" applyBorder="1" applyAlignment="1">
      <alignment horizontal="center" vertical="center"/>
    </xf>
    <xf numFmtId="0" fontId="5" fillId="0" borderId="6" xfId="0" applyFont="1" applyBorder="1" applyAlignment="1">
      <alignment vertical="center"/>
    </xf>
    <xf numFmtId="0" fontId="5" fillId="0" borderId="15"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8" xfId="0" applyFont="1" applyBorder="1" applyAlignment="1">
      <alignment vertical="center"/>
    </xf>
    <xf numFmtId="0" fontId="5" fillId="0" borderId="7" xfId="0" applyFont="1" applyBorder="1" applyAlignment="1">
      <alignment vertical="center"/>
    </xf>
    <xf numFmtId="0" fontId="5" fillId="0" borderId="9" xfId="0" applyFont="1" applyBorder="1" applyAlignment="1">
      <alignment vertical="center"/>
    </xf>
    <xf numFmtId="0" fontId="5" fillId="0" borderId="18" xfId="0" applyFont="1" applyBorder="1" applyAlignment="1">
      <alignment horizontal="justify" vertical="center" wrapText="1"/>
    </xf>
    <xf numFmtId="49" fontId="5" fillId="0" borderId="16" xfId="0" applyNumberFormat="1" applyFont="1" applyFill="1" applyBorder="1" applyAlignment="1">
      <alignment horizontal="justify" vertical="center" wrapText="1"/>
    </xf>
    <xf numFmtId="49" fontId="5" fillId="0" borderId="19" xfId="0" applyNumberFormat="1" applyFont="1" applyFill="1" applyBorder="1" applyAlignment="1">
      <alignment horizontal="justify" vertical="center" wrapText="1"/>
    </xf>
    <xf numFmtId="0" fontId="5" fillId="0" borderId="18" xfId="0" applyFont="1" applyBorder="1" applyAlignment="1">
      <alignment horizontal="justify" vertical="center"/>
    </xf>
    <xf numFmtId="49" fontId="5" fillId="0" borderId="16" xfId="0" applyNumberFormat="1" applyFont="1" applyFill="1" applyBorder="1" applyAlignment="1">
      <alignment horizontal="justify" vertical="center"/>
    </xf>
    <xf numFmtId="49" fontId="5" fillId="0" borderId="19" xfId="0" applyNumberFormat="1" applyFont="1" applyFill="1" applyBorder="1" applyAlignment="1">
      <alignment horizontal="justify"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5" fillId="0" borderId="20" xfId="0" applyFont="1" applyBorder="1" applyAlignment="1">
      <alignment vertical="center"/>
    </xf>
    <xf numFmtId="0" fontId="5" fillId="0" borderId="22" xfId="0" applyFont="1" applyBorder="1" applyAlignment="1">
      <alignment vertical="center"/>
    </xf>
    <xf numFmtId="0" fontId="5" fillId="0" borderId="4" xfId="0" applyFont="1" applyFill="1" applyBorder="1" applyAlignment="1">
      <alignment horizontal="center" vertical="center"/>
    </xf>
    <xf numFmtId="0" fontId="9" fillId="0" borderId="0" xfId="0" applyFont="1" applyFill="1" applyAlignment="1" applyProtection="1"/>
    <xf numFmtId="58" fontId="14" fillId="0" borderId="0" xfId="0" applyNumberFormat="1" applyFont="1" applyAlignment="1">
      <alignment horizontal="right" vertical="center"/>
    </xf>
    <xf numFmtId="0" fontId="14" fillId="0" borderId="0" xfId="0" applyFont="1">
      <alignment vertical="center"/>
    </xf>
    <xf numFmtId="0" fontId="16" fillId="0" borderId="0" xfId="0" applyFont="1" applyAlignment="1">
      <alignment horizontal="center" vertical="center"/>
    </xf>
    <xf numFmtId="0" fontId="17" fillId="0" borderId="0" xfId="0" applyFont="1">
      <alignment vertical="center"/>
    </xf>
    <xf numFmtId="0" fontId="18" fillId="0" borderId="0" xfId="0" applyFont="1" applyAlignment="1">
      <alignment horizontal="left" vertical="center"/>
    </xf>
    <xf numFmtId="0" fontId="14" fillId="0" borderId="0" xfId="0" applyFont="1" applyAlignment="1">
      <alignment vertical="center" wrapText="1"/>
    </xf>
    <xf numFmtId="0" fontId="18" fillId="0" borderId="0" xfId="0" applyFont="1">
      <alignment vertical="center"/>
    </xf>
    <xf numFmtId="0" fontId="0" fillId="0" borderId="0" xfId="0" applyAlignment="1">
      <alignment vertical="center"/>
    </xf>
    <xf numFmtId="0" fontId="7" fillId="0" borderId="2" xfId="0" applyFont="1" applyBorder="1" applyAlignment="1">
      <alignment horizontal="center" vertical="center"/>
    </xf>
    <xf numFmtId="0" fontId="7" fillId="0" borderId="14" xfId="0" applyFont="1" applyBorder="1" applyAlignment="1">
      <alignment horizontal="center" vertical="center"/>
    </xf>
    <xf numFmtId="38" fontId="23" fillId="0" borderId="36" xfId="1" applyFont="1" applyBorder="1" applyAlignment="1">
      <alignment vertical="center"/>
    </xf>
    <xf numFmtId="0" fontId="7" fillId="0" borderId="41" xfId="0" applyFont="1" applyBorder="1" applyAlignment="1">
      <alignment horizontal="right" vertical="center"/>
    </xf>
    <xf numFmtId="0" fontId="7" fillId="0" borderId="42" xfId="0" applyFont="1" applyBorder="1" applyAlignment="1">
      <alignment horizontal="right" vertical="center"/>
    </xf>
    <xf numFmtId="0" fontId="7" fillId="2" borderId="42" xfId="0" applyFont="1" applyFill="1" applyBorder="1" applyAlignment="1" applyProtection="1">
      <alignment vertical="center"/>
      <protection locked="0"/>
    </xf>
    <xf numFmtId="0" fontId="7" fillId="0" borderId="42" xfId="0" applyFont="1" applyBorder="1" applyAlignment="1">
      <alignment horizontal="center" vertical="center"/>
    </xf>
    <xf numFmtId="0" fontId="7" fillId="0" borderId="43" xfId="0" applyFont="1" applyBorder="1" applyAlignment="1">
      <alignment horizontal="right" vertical="center"/>
    </xf>
    <xf numFmtId="0" fontId="7" fillId="0" borderId="54" xfId="0" applyFont="1" applyBorder="1" applyAlignment="1">
      <alignment vertical="center"/>
    </xf>
    <xf numFmtId="0" fontId="7" fillId="0" borderId="57" xfId="0" applyFont="1" applyBorder="1" applyAlignment="1">
      <alignment vertical="center" shrinkToFit="1"/>
    </xf>
    <xf numFmtId="0" fontId="7" fillId="0" borderId="54" xfId="0" applyFont="1" applyBorder="1" applyAlignment="1">
      <alignment horizontal="right" vertical="center"/>
    </xf>
    <xf numFmtId="0" fontId="7" fillId="0" borderId="55" xfId="0" applyFont="1" applyBorder="1" applyAlignment="1">
      <alignment horizontal="right" vertical="center"/>
    </xf>
    <xf numFmtId="0" fontId="7" fillId="2" borderId="55" xfId="0" applyFont="1" applyFill="1" applyBorder="1" applyAlignment="1" applyProtection="1">
      <alignment vertical="center"/>
      <protection locked="0"/>
    </xf>
    <xf numFmtId="0" fontId="7" fillId="0" borderId="55" xfId="0" applyFont="1" applyBorder="1" applyAlignment="1">
      <alignment horizontal="center" vertical="center"/>
    </xf>
    <xf numFmtId="0" fontId="7" fillId="0" borderId="56" xfId="0" applyFont="1" applyBorder="1" applyAlignment="1">
      <alignment horizontal="right" vertical="center"/>
    </xf>
    <xf numFmtId="0" fontId="7" fillId="0" borderId="44" xfId="0" applyFont="1" applyBorder="1" applyAlignment="1">
      <alignment vertical="center"/>
    </xf>
    <xf numFmtId="0" fontId="7" fillId="0" borderId="44" xfId="0" applyFont="1" applyBorder="1" applyAlignment="1">
      <alignment vertical="center" shrinkToFit="1"/>
    </xf>
    <xf numFmtId="0" fontId="7" fillId="0" borderId="0" xfId="0" applyFont="1" applyAlignment="1">
      <alignment horizontal="right" vertical="center"/>
    </xf>
    <xf numFmtId="0" fontId="20" fillId="0" borderId="0" xfId="0" applyFont="1" applyAlignment="1">
      <alignment vertical="center"/>
    </xf>
    <xf numFmtId="0" fontId="10" fillId="0" borderId="0" xfId="0" applyFont="1" applyAlignment="1">
      <alignment vertical="center"/>
    </xf>
    <xf numFmtId="38" fontId="8" fillId="0" borderId="0" xfId="1" applyFont="1" applyFill="1" applyAlignment="1" applyProtection="1">
      <alignment vertical="center"/>
    </xf>
    <xf numFmtId="38" fontId="25" fillId="0" borderId="0" xfId="1" applyFont="1" applyFill="1" applyAlignment="1" applyProtection="1">
      <alignment vertical="center" wrapText="1"/>
    </xf>
    <xf numFmtId="38" fontId="8" fillId="0" borderId="0" xfId="1" applyFont="1" applyFill="1" applyBorder="1" applyAlignment="1" applyProtection="1">
      <alignment vertical="center"/>
    </xf>
    <xf numFmtId="38" fontId="26" fillId="0" borderId="0" xfId="1" applyFont="1" applyFill="1" applyAlignment="1" applyProtection="1">
      <alignment vertical="center"/>
    </xf>
    <xf numFmtId="38" fontId="8" fillId="2" borderId="69" xfId="1" applyFont="1" applyFill="1" applyBorder="1" applyAlignment="1" applyProtection="1">
      <alignment vertical="center"/>
      <protection locked="0"/>
    </xf>
    <xf numFmtId="38" fontId="25" fillId="0" borderId="15" xfId="1" applyFont="1" applyFill="1" applyBorder="1" applyAlignment="1" applyProtection="1">
      <alignment vertical="center" shrinkToFit="1"/>
    </xf>
    <xf numFmtId="38" fontId="9" fillId="0" borderId="0" xfId="1" applyFont="1" applyFill="1" applyAlignment="1" applyProtection="1">
      <alignment vertical="center"/>
    </xf>
    <xf numFmtId="38" fontId="29" fillId="0" borderId="0" xfId="1" applyFont="1" applyFill="1" applyAlignment="1" applyProtection="1">
      <alignment vertical="center"/>
    </xf>
    <xf numFmtId="38" fontId="8" fillId="2" borderId="78" xfId="1" applyFont="1" applyFill="1" applyBorder="1" applyAlignment="1" applyProtection="1">
      <alignment vertical="center"/>
      <protection locked="0"/>
    </xf>
    <xf numFmtId="38" fontId="28" fillId="0" borderId="79" xfId="1" applyFont="1" applyFill="1" applyBorder="1" applyAlignment="1" applyProtection="1">
      <alignment vertical="center"/>
    </xf>
    <xf numFmtId="38" fontId="28" fillId="0" borderId="80" xfId="1" applyFont="1" applyFill="1" applyBorder="1" applyAlignment="1" applyProtection="1">
      <alignment vertical="center"/>
    </xf>
    <xf numFmtId="38" fontId="28" fillId="0" borderId="52" xfId="1" applyFont="1" applyFill="1" applyBorder="1" applyAlignment="1" applyProtection="1">
      <alignment vertical="center"/>
    </xf>
    <xf numFmtId="38" fontId="28" fillId="0" borderId="53" xfId="1" applyFont="1" applyFill="1" applyBorder="1" applyAlignment="1" applyProtection="1">
      <alignment vertical="center"/>
    </xf>
    <xf numFmtId="38" fontId="28" fillId="0" borderId="51" xfId="1" applyFont="1" applyFill="1" applyBorder="1" applyAlignment="1" applyProtection="1">
      <alignment horizontal="right" vertical="center"/>
    </xf>
    <xf numFmtId="38" fontId="28" fillId="0" borderId="51" xfId="1" applyFont="1" applyFill="1" applyBorder="1" applyAlignment="1" applyProtection="1">
      <alignment vertical="center"/>
    </xf>
    <xf numFmtId="38" fontId="8" fillId="2" borderId="69" xfId="1" applyNumberFormat="1" applyFont="1" applyFill="1" applyBorder="1" applyAlignment="1" applyProtection="1">
      <alignment vertical="center"/>
      <protection locked="0"/>
    </xf>
    <xf numFmtId="38" fontId="26" fillId="0" borderId="15" xfId="1" applyFont="1" applyFill="1" applyBorder="1" applyAlignment="1" applyProtection="1">
      <alignment vertical="center"/>
    </xf>
    <xf numFmtId="40" fontId="32" fillId="5" borderId="40" xfId="1" applyNumberFormat="1" applyFont="1" applyFill="1" applyBorder="1" applyAlignment="1" applyProtection="1">
      <alignment vertical="center"/>
    </xf>
    <xf numFmtId="38" fontId="32" fillId="5" borderId="28" xfId="1" applyFont="1" applyFill="1" applyBorder="1" applyAlignment="1" applyProtection="1">
      <alignment vertical="center"/>
    </xf>
    <xf numFmtId="38" fontId="33" fillId="0" borderId="0" xfId="1" applyFont="1" applyFill="1" applyAlignment="1" applyProtection="1">
      <alignment horizontal="right"/>
    </xf>
    <xf numFmtId="40" fontId="32" fillId="5" borderId="28" xfId="1" applyNumberFormat="1" applyFont="1" applyFill="1" applyBorder="1" applyAlignment="1" applyProtection="1">
      <alignment vertical="center"/>
    </xf>
    <xf numFmtId="38" fontId="28" fillId="0" borderId="0" xfId="1" applyFont="1" applyFill="1" applyBorder="1" applyAlignment="1" applyProtection="1">
      <alignment vertical="center"/>
    </xf>
    <xf numFmtId="38" fontId="28" fillId="0" borderId="0" xfId="1" applyFont="1" applyFill="1" applyBorder="1" applyAlignment="1" applyProtection="1">
      <alignment horizontal="center" vertical="center"/>
    </xf>
    <xf numFmtId="38" fontId="30" fillId="0" borderId="2" xfId="1" applyFont="1" applyFill="1" applyBorder="1" applyAlignment="1" applyProtection="1">
      <alignment horizontal="center" vertical="center" shrinkToFit="1"/>
    </xf>
    <xf numFmtId="38" fontId="28" fillId="0" borderId="2" xfId="1" applyFont="1" applyFill="1" applyBorder="1" applyAlignment="1" applyProtection="1">
      <alignment horizontal="center" vertical="center" shrinkToFit="1"/>
    </xf>
    <xf numFmtId="38" fontId="28" fillId="0" borderId="83" xfId="1" applyFont="1" applyFill="1" applyBorder="1" applyAlignment="1" applyProtection="1">
      <alignment horizontal="center" vertical="center"/>
    </xf>
    <xf numFmtId="38" fontId="28" fillId="0" borderId="83" xfId="1" applyFont="1" applyFill="1" applyBorder="1" applyAlignment="1" applyProtection="1">
      <alignment horizontal="right" vertical="center" shrinkToFit="1"/>
    </xf>
    <xf numFmtId="38" fontId="32" fillId="5" borderId="36" xfId="1" applyNumberFormat="1" applyFont="1" applyFill="1" applyBorder="1" applyAlignment="1" applyProtection="1">
      <alignment vertical="center"/>
    </xf>
    <xf numFmtId="40" fontId="28" fillId="0" borderId="0" xfId="1" applyNumberFormat="1" applyFont="1" applyFill="1" applyBorder="1" applyAlignment="1" applyProtection="1">
      <alignment horizontal="center" vertical="center"/>
    </xf>
    <xf numFmtId="38" fontId="30" fillId="0" borderId="85" xfId="1" applyFont="1" applyFill="1" applyBorder="1" applyAlignment="1" applyProtection="1">
      <alignment horizontal="center" vertical="center"/>
    </xf>
    <xf numFmtId="38" fontId="30" fillId="0" borderId="12" xfId="1" applyFont="1" applyFill="1" applyBorder="1" applyAlignment="1" applyProtection="1">
      <alignment horizontal="center" vertical="center" shrinkToFit="1"/>
    </xf>
    <xf numFmtId="38" fontId="28" fillId="0" borderId="91" xfId="1" applyFont="1" applyFill="1" applyBorder="1" applyAlignment="1" applyProtection="1">
      <alignment horizontal="center" vertical="center"/>
    </xf>
    <xf numFmtId="38" fontId="30" fillId="0" borderId="91" xfId="1" applyFont="1" applyFill="1" applyBorder="1" applyAlignment="1" applyProtection="1">
      <alignment horizontal="center" vertical="center" shrinkToFit="1"/>
    </xf>
    <xf numFmtId="40" fontId="8" fillId="2" borderId="93" xfId="1" applyNumberFormat="1" applyFont="1" applyFill="1" applyBorder="1" applyAlignment="1" applyProtection="1">
      <alignment vertical="center"/>
      <protection locked="0"/>
    </xf>
    <xf numFmtId="38" fontId="29" fillId="0" borderId="0" xfId="1" applyFont="1" applyFill="1" applyBorder="1" applyAlignment="1" applyProtection="1">
      <alignment horizontal="center" vertical="center"/>
    </xf>
    <xf numFmtId="38" fontId="29" fillId="0" borderId="12" xfId="1" applyFont="1" applyFill="1" applyBorder="1" applyAlignment="1" applyProtection="1">
      <alignment horizontal="center" vertical="center"/>
    </xf>
    <xf numFmtId="38" fontId="28" fillId="0" borderId="11" xfId="1" applyFont="1" applyFill="1" applyBorder="1" applyAlignment="1" applyProtection="1">
      <alignment horizontal="center" vertical="center"/>
    </xf>
    <xf numFmtId="40" fontId="8" fillId="2" borderId="69" xfId="1" applyNumberFormat="1" applyFont="1" applyFill="1" applyBorder="1" applyAlignment="1" applyProtection="1">
      <alignment vertical="center"/>
      <protection locked="0"/>
    </xf>
    <xf numFmtId="38" fontId="26" fillId="0" borderId="97" xfId="1" applyFont="1" applyFill="1" applyBorder="1" applyAlignment="1" applyProtection="1">
      <alignment vertical="center"/>
    </xf>
    <xf numFmtId="177" fontId="29" fillId="0" borderId="0" xfId="1" applyNumberFormat="1" applyFont="1" applyFill="1" applyBorder="1" applyAlignment="1" applyProtection="1">
      <alignment vertical="center"/>
    </xf>
    <xf numFmtId="38" fontId="29" fillId="0" borderId="0" xfId="1" applyFont="1" applyFill="1" applyAlignment="1" applyProtection="1">
      <alignment horizontal="right" vertical="center"/>
    </xf>
    <xf numFmtId="38" fontId="28" fillId="0" borderId="0" xfId="1" applyFont="1" applyFill="1" applyAlignment="1" applyProtection="1">
      <alignment vertical="center"/>
    </xf>
    <xf numFmtId="38" fontId="28" fillId="0" borderId="0" xfId="1" applyFont="1" applyFill="1" applyAlignment="1" applyProtection="1">
      <alignment horizontal="right" vertical="center"/>
    </xf>
    <xf numFmtId="178" fontId="29" fillId="0" borderId="0" xfId="1" applyNumberFormat="1" applyFont="1" applyFill="1" applyBorder="1" applyAlignment="1" applyProtection="1">
      <alignment vertical="center"/>
    </xf>
    <xf numFmtId="38" fontId="29" fillId="0" borderId="0" xfId="1" applyFont="1" applyFill="1" applyBorder="1" applyAlignment="1" applyProtection="1">
      <alignment vertical="center"/>
    </xf>
    <xf numFmtId="38" fontId="29" fillId="0" borderId="23" xfId="1" applyFont="1" applyFill="1" applyBorder="1" applyAlignment="1" applyProtection="1">
      <alignment vertical="center"/>
    </xf>
    <xf numFmtId="38" fontId="26" fillId="0" borderId="0" xfId="1" applyFont="1" applyFill="1" applyBorder="1" applyAlignment="1" applyProtection="1">
      <alignment vertical="center"/>
    </xf>
    <xf numFmtId="38" fontId="29" fillId="0" borderId="73" xfId="1" applyFont="1" applyFill="1" applyBorder="1" applyAlignment="1" applyProtection="1">
      <alignment vertical="center"/>
    </xf>
    <xf numFmtId="38" fontId="35" fillId="0" borderId="0" xfId="1" applyFont="1" applyFill="1" applyAlignment="1" applyProtection="1">
      <alignment vertical="center"/>
    </xf>
    <xf numFmtId="38" fontId="28" fillId="0" borderId="12" xfId="1" applyFont="1" applyFill="1" applyBorder="1" applyAlignment="1" applyProtection="1">
      <alignment vertical="center"/>
    </xf>
    <xf numFmtId="38" fontId="28" fillId="0" borderId="27" xfId="1" applyFont="1" applyFill="1" applyBorder="1" applyAlignment="1" applyProtection="1">
      <alignment vertical="center"/>
    </xf>
    <xf numFmtId="38" fontId="28" fillId="0" borderId="100" xfId="1" applyFont="1" applyFill="1" applyBorder="1" applyAlignment="1" applyProtection="1">
      <alignment vertical="center"/>
    </xf>
    <xf numFmtId="38" fontId="28" fillId="0" borderId="102" xfId="1" applyFont="1" applyFill="1" applyBorder="1" applyAlignment="1" applyProtection="1">
      <alignment vertical="center"/>
    </xf>
    <xf numFmtId="38" fontId="28" fillId="0" borderId="100" xfId="1" applyFont="1" applyFill="1" applyBorder="1" applyAlignment="1" applyProtection="1">
      <alignment horizontal="right" vertical="center"/>
    </xf>
    <xf numFmtId="38" fontId="28" fillId="0" borderId="101" xfId="1" applyFont="1" applyFill="1" applyBorder="1" applyAlignment="1" applyProtection="1">
      <alignment vertical="center"/>
    </xf>
    <xf numFmtId="38" fontId="26" fillId="0" borderId="15" xfId="1" applyFont="1" applyFill="1" applyBorder="1" applyAlignment="1" applyProtection="1">
      <alignment vertical="center" shrinkToFit="1"/>
    </xf>
    <xf numFmtId="38" fontId="29" fillId="0" borderId="0" xfId="1" applyFont="1" applyAlignment="1" applyProtection="1">
      <alignment vertical="center"/>
    </xf>
    <xf numFmtId="38" fontId="29" fillId="0" borderId="0" xfId="1" applyFont="1" applyBorder="1" applyAlignment="1" applyProtection="1">
      <alignment horizontal="center" vertical="center"/>
    </xf>
    <xf numFmtId="38" fontId="26" fillId="0" borderId="97" xfId="1" applyFont="1" applyFill="1" applyBorder="1" applyAlignment="1" applyProtection="1">
      <alignment vertical="center" wrapText="1"/>
    </xf>
    <xf numFmtId="38" fontId="29" fillId="0" borderId="0" xfId="1" applyFont="1" applyFill="1" applyBorder="1" applyAlignment="1" applyProtection="1">
      <alignment horizontal="right" vertical="center"/>
    </xf>
    <xf numFmtId="38" fontId="29" fillId="0" borderId="63" xfId="1" applyFont="1" applyFill="1" applyBorder="1" applyAlignment="1" applyProtection="1">
      <alignment horizontal="right" vertical="center"/>
    </xf>
    <xf numFmtId="38" fontId="29" fillId="0" borderId="65" xfId="1" applyFont="1" applyFill="1" applyBorder="1" applyAlignment="1" applyProtection="1">
      <alignment horizontal="left" vertical="center"/>
    </xf>
    <xf numFmtId="38" fontId="29" fillId="0" borderId="0" xfId="1" quotePrefix="1" applyFont="1" applyFill="1" applyBorder="1" applyAlignment="1" applyProtection="1">
      <alignment vertical="center"/>
    </xf>
    <xf numFmtId="179" fontId="29" fillId="0" borderId="63" xfId="1" applyNumberFormat="1" applyFont="1" applyFill="1" applyBorder="1" applyAlignment="1" applyProtection="1">
      <alignment horizontal="center" vertical="center"/>
    </xf>
    <xf numFmtId="38" fontId="29" fillId="0" borderId="103" xfId="1" applyFont="1" applyFill="1" applyBorder="1" applyAlignment="1" applyProtection="1">
      <alignment vertical="center"/>
    </xf>
    <xf numFmtId="38" fontId="29" fillId="0" borderId="64" xfId="1" applyFont="1" applyFill="1" applyBorder="1" applyAlignment="1" applyProtection="1">
      <alignment horizontal="right" vertical="center"/>
    </xf>
    <xf numFmtId="38" fontId="25" fillId="0" borderId="97" xfId="1" applyFont="1" applyFill="1" applyBorder="1" applyAlignment="1" applyProtection="1">
      <alignment vertical="center" wrapText="1"/>
    </xf>
    <xf numFmtId="38" fontId="29" fillId="0" borderId="64" xfId="1" applyFont="1" applyFill="1" applyBorder="1" applyAlignment="1" applyProtection="1">
      <alignment horizontal="left" vertical="center"/>
    </xf>
    <xf numFmtId="38" fontId="29" fillId="0" borderId="105" xfId="1" quotePrefix="1" applyFont="1" applyFill="1" applyBorder="1" applyAlignment="1" applyProtection="1">
      <alignment vertical="center"/>
    </xf>
    <xf numFmtId="179" fontId="29" fillId="0" borderId="64" xfId="1" applyNumberFormat="1" applyFont="1" applyFill="1" applyBorder="1" applyAlignment="1" applyProtection="1">
      <alignment horizontal="center" vertical="center"/>
    </xf>
    <xf numFmtId="38" fontId="29" fillId="0" borderId="64" xfId="1" applyFont="1" applyFill="1" applyBorder="1" applyAlignment="1" applyProtection="1">
      <alignment vertical="center"/>
    </xf>
    <xf numFmtId="38" fontId="33" fillId="0" borderId="0" xfId="1" applyFont="1" applyFill="1" applyBorder="1" applyAlignment="1" applyProtection="1">
      <alignment horizontal="center" vertical="center" wrapText="1"/>
    </xf>
    <xf numFmtId="38" fontId="28" fillId="0" borderId="0" xfId="1" applyFont="1" applyFill="1" applyAlignment="1" applyProtection="1">
      <alignment vertical="top"/>
    </xf>
    <xf numFmtId="0" fontId="28" fillId="0" borderId="5" xfId="3" applyFont="1" applyFill="1" applyBorder="1" applyAlignment="1" applyProtection="1">
      <alignment vertical="center"/>
    </xf>
    <xf numFmtId="0" fontId="28" fillId="0" borderId="4" xfId="3" applyFont="1" applyFill="1" applyBorder="1" applyAlignment="1" applyProtection="1">
      <alignment vertical="center"/>
    </xf>
    <xf numFmtId="38" fontId="28" fillId="0" borderId="15" xfId="1" applyFont="1" applyFill="1" applyBorder="1" applyAlignment="1" applyProtection="1">
      <alignment horizontal="center" vertical="center"/>
    </xf>
    <xf numFmtId="180" fontId="8" fillId="2" borderId="69" xfId="1" applyNumberFormat="1" applyFont="1" applyFill="1" applyBorder="1" applyAlignment="1" applyProtection="1">
      <alignment vertical="center"/>
      <protection locked="0"/>
    </xf>
    <xf numFmtId="38" fontId="28" fillId="0" borderId="5" xfId="1" applyFont="1" applyFill="1" applyBorder="1" applyAlignment="1" applyProtection="1">
      <alignment vertical="center"/>
    </xf>
    <xf numFmtId="38" fontId="28" fillId="0" borderId="4" xfId="1" applyFont="1" applyFill="1" applyBorder="1" applyAlignment="1" applyProtection="1">
      <alignment vertical="center"/>
    </xf>
    <xf numFmtId="38" fontId="28" fillId="0" borderId="2" xfId="1" applyFont="1" applyFill="1" applyBorder="1" applyAlignment="1" applyProtection="1">
      <alignment vertical="center"/>
    </xf>
    <xf numFmtId="38" fontId="28" fillId="0" borderId="6" xfId="1" applyFont="1" applyFill="1" applyBorder="1" applyAlignment="1" applyProtection="1">
      <alignment vertical="center"/>
    </xf>
    <xf numFmtId="38" fontId="28" fillId="0" borderId="27" xfId="1" applyFont="1" applyFill="1" applyBorder="1" applyAlignment="1" applyProtection="1">
      <alignment horizontal="center" vertical="center"/>
    </xf>
    <xf numFmtId="38" fontId="28" fillId="0" borderId="1" xfId="1" applyFont="1" applyFill="1" applyBorder="1" applyAlignment="1" applyProtection="1">
      <alignment vertical="center"/>
    </xf>
    <xf numFmtId="38" fontId="28" fillId="0" borderId="23" xfId="1" applyFont="1" applyFill="1" applyBorder="1" applyAlignment="1" applyProtection="1">
      <alignment vertical="center"/>
    </xf>
    <xf numFmtId="38" fontId="29" fillId="0" borderId="69" xfId="1" applyFont="1" applyFill="1" applyBorder="1" applyAlignment="1" applyProtection="1">
      <alignment horizontal="center" vertical="center"/>
    </xf>
    <xf numFmtId="38" fontId="29" fillId="0" borderId="15" xfId="1" applyFont="1" applyFill="1" applyBorder="1" applyAlignment="1" applyProtection="1">
      <alignment horizontal="center" vertical="center"/>
    </xf>
    <xf numFmtId="38" fontId="34" fillId="0" borderId="0" xfId="1" applyFont="1" applyFill="1" applyAlignment="1" applyProtection="1">
      <alignment vertical="center"/>
    </xf>
    <xf numFmtId="38" fontId="8" fillId="0" borderId="0" xfId="1" applyFont="1" applyFill="1" applyAlignment="1" applyProtection="1">
      <alignment horizontal="right" vertical="center"/>
    </xf>
    <xf numFmtId="38" fontId="9" fillId="0" borderId="0" xfId="1" applyFont="1" applyFill="1" applyAlignment="1" applyProtection="1"/>
    <xf numFmtId="38" fontId="37" fillId="0" borderId="0" xfId="1" applyFont="1" applyFill="1" applyBorder="1" applyAlignment="1" applyProtection="1">
      <alignment vertical="center"/>
    </xf>
    <xf numFmtId="0" fontId="21" fillId="0" borderId="0" xfId="0" applyFont="1" applyAlignment="1">
      <alignment horizontal="center" vertical="center"/>
    </xf>
    <xf numFmtId="0" fontId="5" fillId="0" borderId="0" xfId="0" applyFont="1" applyBorder="1" applyAlignment="1">
      <alignment vertical="center"/>
    </xf>
    <xf numFmtId="0" fontId="47" fillId="0" borderId="0" xfId="0" applyFont="1" applyAlignment="1">
      <alignment vertical="center"/>
    </xf>
    <xf numFmtId="38" fontId="49" fillId="0" borderId="0" xfId="1" applyFont="1" applyFill="1" applyAlignment="1" applyProtection="1">
      <alignment vertical="center"/>
    </xf>
    <xf numFmtId="0" fontId="5" fillId="0" borderId="6" xfId="0" applyFont="1" applyBorder="1" applyAlignment="1">
      <alignment vertical="center"/>
    </xf>
    <xf numFmtId="0" fontId="18" fillId="0" borderId="0" xfId="0" applyFont="1" applyBorder="1">
      <alignment vertical="center"/>
    </xf>
    <xf numFmtId="49" fontId="5" fillId="0" borderId="6" xfId="0" applyNumberFormat="1" applyFont="1" applyFill="1" applyBorder="1" applyAlignment="1">
      <alignment vertical="center"/>
    </xf>
    <xf numFmtId="49" fontId="5" fillId="0" borderId="6" xfId="0" applyNumberFormat="1" applyFont="1" applyFill="1" applyBorder="1" applyAlignment="1">
      <alignment horizontal="center" vertical="center"/>
    </xf>
    <xf numFmtId="0" fontId="0" fillId="0" borderId="40" xfId="0" applyBorder="1" applyAlignment="1">
      <alignment vertical="center"/>
    </xf>
    <xf numFmtId="38" fontId="0" fillId="0" borderId="35" xfId="0" applyNumberFormat="1" applyBorder="1" applyAlignment="1">
      <alignment vertical="center"/>
    </xf>
    <xf numFmtId="0" fontId="0" fillId="0" borderId="35" xfId="0" applyBorder="1" applyAlignment="1">
      <alignment vertical="center"/>
    </xf>
    <xf numFmtId="0" fontId="0" fillId="0" borderId="36" xfId="0" applyBorder="1" applyAlignment="1">
      <alignment vertical="center"/>
    </xf>
    <xf numFmtId="38" fontId="0" fillId="0" borderId="40" xfId="0" applyNumberFormat="1" applyBorder="1" applyAlignment="1">
      <alignment vertical="center"/>
    </xf>
    <xf numFmtId="38" fontId="0" fillId="0" borderId="36" xfId="0" applyNumberFormat="1" applyBorder="1" applyAlignment="1">
      <alignment vertical="center"/>
    </xf>
    <xf numFmtId="38" fontId="0" fillId="0" borderId="28" xfId="0" applyNumberFormat="1" applyBorder="1" applyAlignment="1">
      <alignment vertical="center"/>
    </xf>
    <xf numFmtId="55" fontId="14" fillId="0" borderId="0" xfId="0" applyNumberFormat="1" applyFont="1" applyAlignment="1">
      <alignment horizontal="right" vertical="center"/>
    </xf>
    <xf numFmtId="0" fontId="5" fillId="0" borderId="16" xfId="0" applyFont="1" applyBorder="1" applyAlignment="1">
      <alignment horizontal="center" vertical="center"/>
    </xf>
    <xf numFmtId="0" fontId="5" fillId="0" borderId="0" xfId="0" applyFont="1" applyBorder="1" applyAlignment="1">
      <alignment vertical="center"/>
    </xf>
    <xf numFmtId="38" fontId="0" fillId="0" borderId="0" xfId="0" applyNumberFormat="1" applyBorder="1" applyAlignment="1">
      <alignment vertical="center"/>
    </xf>
    <xf numFmtId="0" fontId="14" fillId="0" borderId="0" xfId="0" applyFont="1" applyAlignment="1">
      <alignment vertical="top" wrapText="1"/>
    </xf>
    <xf numFmtId="0" fontId="30" fillId="0" borderId="21" xfId="0" applyFont="1" applyFill="1" applyBorder="1" applyAlignment="1">
      <alignment horizontal="left" vertical="center"/>
    </xf>
    <xf numFmtId="0" fontId="30" fillId="0" borderId="142" xfId="0" applyFont="1" applyFill="1" applyBorder="1" applyAlignment="1">
      <alignment horizontal="left" vertical="center"/>
    </xf>
    <xf numFmtId="0" fontId="58" fillId="0" borderId="35" xfId="0" applyFont="1" applyFill="1" applyBorder="1" applyAlignment="1">
      <alignment vertical="center"/>
    </xf>
    <xf numFmtId="0" fontId="58" fillId="0" borderId="36" xfId="0" applyFont="1" applyFill="1" applyBorder="1" applyAlignment="1">
      <alignment vertical="center"/>
    </xf>
    <xf numFmtId="38" fontId="54" fillId="0" borderId="23" xfId="1" applyFont="1" applyFill="1" applyBorder="1" applyAlignment="1" applyProtection="1">
      <alignment vertical="center"/>
    </xf>
    <xf numFmtId="0" fontId="7" fillId="0" borderId="58" xfId="0" applyFont="1" applyBorder="1" applyAlignment="1">
      <alignment horizontal="center" vertical="center" shrinkToFit="1"/>
    </xf>
    <xf numFmtId="0" fontId="7" fillId="0" borderId="45" xfId="0" applyFont="1" applyBorder="1" applyAlignment="1">
      <alignment horizontal="center" vertical="center" shrinkToFit="1"/>
    </xf>
    <xf numFmtId="0" fontId="5" fillId="0" borderId="0" xfId="0" applyFont="1" applyFill="1" applyBorder="1" applyAlignment="1">
      <alignment vertical="center"/>
    </xf>
    <xf numFmtId="38" fontId="28" fillId="0" borderId="27" xfId="1" applyFont="1" applyFill="1" applyBorder="1" applyAlignment="1" applyProtection="1">
      <alignment horizontal="center" vertical="center"/>
    </xf>
    <xf numFmtId="49" fontId="30" fillId="0" borderId="6" xfId="0" applyNumberFormat="1" applyFont="1" applyBorder="1" applyAlignment="1">
      <alignment vertical="center"/>
    </xf>
    <xf numFmtId="49" fontId="30" fillId="0" borderId="0" xfId="0" applyNumberFormat="1" applyFont="1" applyBorder="1" applyAlignment="1">
      <alignment vertical="center"/>
    </xf>
    <xf numFmtId="0" fontId="30" fillId="0" borderId="0" xfId="0" applyFont="1" applyFill="1" applyBorder="1" applyAlignment="1">
      <alignment vertical="center"/>
    </xf>
    <xf numFmtId="0" fontId="30" fillId="0" borderId="6" xfId="0" applyFont="1" applyFill="1" applyBorder="1" applyAlignment="1">
      <alignment vertical="center"/>
    </xf>
    <xf numFmtId="0" fontId="5" fillId="0" borderId="0" xfId="0" applyFont="1" applyBorder="1" applyAlignment="1">
      <alignment horizontal="center" vertical="center" wrapText="1"/>
    </xf>
    <xf numFmtId="38" fontId="8" fillId="0" borderId="6" xfId="1" applyFont="1" applyFill="1" applyBorder="1" applyAlignment="1" applyProtection="1">
      <alignment vertical="center"/>
    </xf>
    <xf numFmtId="38" fontId="28" fillId="0" borderId="26" xfId="1" applyFont="1" applyFill="1" applyBorder="1" applyAlignment="1" applyProtection="1">
      <alignment vertical="center"/>
    </xf>
    <xf numFmtId="38" fontId="8" fillId="0" borderId="23" xfId="1" applyFont="1" applyFill="1" applyBorder="1" applyAlignment="1" applyProtection="1">
      <alignment vertical="center"/>
    </xf>
    <xf numFmtId="38" fontId="28" fillId="0" borderId="14" xfId="1" applyFont="1" applyFill="1" applyBorder="1" applyAlignment="1" applyProtection="1">
      <alignment vertical="center"/>
    </xf>
    <xf numFmtId="38" fontId="29" fillId="0" borderId="6" xfId="1" applyFont="1" applyFill="1" applyBorder="1" applyAlignment="1" applyProtection="1">
      <alignment horizontal="center" vertical="center"/>
    </xf>
    <xf numFmtId="38" fontId="29" fillId="0" borderId="33" xfId="1" applyFont="1" applyFill="1" applyBorder="1" applyAlignment="1" applyProtection="1">
      <alignment horizontal="center" vertical="center"/>
    </xf>
    <xf numFmtId="0" fontId="0" fillId="0" borderId="0" xfId="0" applyAlignment="1">
      <alignment vertical="center"/>
    </xf>
    <xf numFmtId="0" fontId="7" fillId="0" borderId="0" xfId="0" applyFont="1" applyAlignment="1">
      <alignment horizontal="left" vertical="center"/>
    </xf>
    <xf numFmtId="0" fontId="0" fillId="0" borderId="0" xfId="0" applyAlignment="1">
      <alignment vertical="center"/>
    </xf>
    <xf numFmtId="0" fontId="5" fillId="2" borderId="0" xfId="0" applyFont="1" applyFill="1" applyBorder="1" applyAlignment="1" applyProtection="1">
      <alignment vertical="center"/>
      <protection locked="0"/>
    </xf>
    <xf numFmtId="0" fontId="5" fillId="2" borderId="23" xfId="0" applyFont="1" applyFill="1" applyBorder="1" applyAlignment="1" applyProtection="1">
      <alignment vertical="center"/>
      <protection locked="0"/>
    </xf>
    <xf numFmtId="0" fontId="5" fillId="0" borderId="0" xfId="0" applyFont="1" applyFill="1" applyBorder="1" applyAlignment="1" applyProtection="1">
      <alignment horizontal="justify" vertical="center" wrapText="1"/>
      <protection locked="0"/>
    </xf>
    <xf numFmtId="0" fontId="8" fillId="0" borderId="0" xfId="0" applyFont="1" applyFill="1" applyBorder="1" applyAlignment="1">
      <alignment horizontal="left" vertical="center"/>
    </xf>
    <xf numFmtId="38" fontId="24" fillId="2" borderId="148" xfId="1" applyFont="1" applyFill="1" applyBorder="1" applyAlignment="1" applyProtection="1">
      <alignment vertical="center"/>
      <protection locked="0"/>
    </xf>
    <xf numFmtId="38" fontId="24" fillId="2" borderId="149" xfId="1" applyFont="1" applyFill="1" applyBorder="1" applyAlignment="1" applyProtection="1">
      <alignment vertical="center"/>
      <protection locked="0"/>
    </xf>
    <xf numFmtId="38" fontId="24" fillId="2" borderId="150" xfId="1" applyFont="1" applyFill="1" applyBorder="1" applyAlignment="1" applyProtection="1">
      <alignment vertical="center"/>
      <protection locked="0"/>
    </xf>
    <xf numFmtId="38" fontId="59" fillId="0" borderId="151" xfId="1" applyFont="1" applyFill="1" applyBorder="1" applyAlignment="1">
      <alignment horizontal="right" vertical="center" wrapText="1" shrinkToFit="1"/>
    </xf>
    <xf numFmtId="38" fontId="24" fillId="2" borderId="152" xfId="1" applyFont="1" applyFill="1" applyBorder="1" applyAlignment="1" applyProtection="1">
      <alignment vertical="center"/>
      <protection locked="0"/>
    </xf>
    <xf numFmtId="0" fontId="22" fillId="0" borderId="42" xfId="0" applyFont="1" applyBorder="1" applyAlignment="1">
      <alignment horizontal="right" vertical="center"/>
    </xf>
    <xf numFmtId="0" fontId="65" fillId="0" borderId="0" xfId="0" applyFont="1" applyAlignment="1">
      <alignment vertical="center"/>
    </xf>
    <xf numFmtId="0" fontId="60" fillId="0" borderId="0" xfId="0" applyFont="1" applyFill="1" applyBorder="1" applyAlignment="1">
      <alignment horizontal="right" vertical="center" wrapText="1" shrinkToFit="1"/>
    </xf>
    <xf numFmtId="0" fontId="0" fillId="0" borderId="0" xfId="0" applyBorder="1" applyAlignment="1">
      <alignment vertical="center"/>
    </xf>
    <xf numFmtId="38" fontId="59" fillId="0" borderId="147" xfId="1" applyFont="1" applyFill="1" applyBorder="1" applyAlignment="1">
      <alignment horizontal="right" vertical="center" wrapText="1" shrinkToFit="1"/>
    </xf>
    <xf numFmtId="0" fontId="60" fillId="0" borderId="0" xfId="0" applyFont="1" applyFill="1" applyBorder="1" applyAlignment="1">
      <alignment vertical="center" shrinkToFit="1"/>
    </xf>
    <xf numFmtId="0" fontId="52" fillId="0" borderId="0" xfId="0" applyFont="1" applyFill="1" applyBorder="1" applyAlignment="1">
      <alignment vertical="center" shrinkToFit="1"/>
    </xf>
    <xf numFmtId="49" fontId="30" fillId="0" borderId="4" xfId="0" applyNumberFormat="1" applyFont="1" applyBorder="1" applyAlignment="1">
      <alignment vertical="center"/>
    </xf>
    <xf numFmtId="0" fontId="29" fillId="4" borderId="4" xfId="0" applyFont="1" applyFill="1" applyBorder="1" applyAlignment="1">
      <alignment vertical="center"/>
    </xf>
    <xf numFmtId="0" fontId="57" fillId="0" borderId="0" xfId="0" applyFont="1" applyAlignment="1">
      <alignment horizontal="left" vertical="center" wrapText="1"/>
    </xf>
    <xf numFmtId="0" fontId="29" fillId="4" borderId="4" xfId="0" applyFont="1" applyFill="1" applyBorder="1" applyAlignment="1">
      <alignment horizontal="center" vertical="center"/>
    </xf>
    <xf numFmtId="0" fontId="29" fillId="4" borderId="5" xfId="0" applyFont="1" applyFill="1" applyBorder="1" applyAlignment="1">
      <alignment horizontal="center" vertical="center"/>
    </xf>
    <xf numFmtId="49" fontId="30" fillId="0" borderId="26" xfId="0" applyNumberFormat="1" applyFont="1" applyBorder="1" applyAlignment="1">
      <alignment horizontal="center" vertical="center" wrapText="1"/>
    </xf>
    <xf numFmtId="49" fontId="30" fillId="0" borderId="23" xfId="0" applyNumberFormat="1" applyFont="1" applyBorder="1" applyAlignment="1">
      <alignment horizontal="center" vertical="center" wrapText="1"/>
    </xf>
    <xf numFmtId="49" fontId="30" fillId="0" borderId="1" xfId="0" applyNumberFormat="1" applyFont="1" applyBorder="1" applyAlignment="1">
      <alignment horizontal="center" vertical="center" wrapText="1"/>
    </xf>
    <xf numFmtId="49" fontId="30" fillId="0" borderId="27" xfId="0" applyNumberFormat="1" applyFont="1" applyBorder="1" applyAlignment="1">
      <alignment horizontal="center" vertical="center" wrapText="1"/>
    </xf>
    <xf numFmtId="49" fontId="30" fillId="0" borderId="0" xfId="0" applyNumberFormat="1" applyFont="1" applyBorder="1" applyAlignment="1">
      <alignment horizontal="center" vertical="center" wrapText="1"/>
    </xf>
    <xf numFmtId="49" fontId="30" fillId="0" borderId="12" xfId="0" applyNumberFormat="1" applyFont="1" applyBorder="1" applyAlignment="1">
      <alignment horizontal="center" vertical="center" wrapText="1"/>
    </xf>
    <xf numFmtId="49" fontId="30" fillId="0" borderId="14" xfId="0" applyNumberFormat="1" applyFont="1" applyBorder="1" applyAlignment="1">
      <alignment horizontal="center" vertical="center" wrapText="1"/>
    </xf>
    <xf numFmtId="49" fontId="30" fillId="0" borderId="6" xfId="0" applyNumberFormat="1" applyFont="1" applyBorder="1" applyAlignment="1">
      <alignment horizontal="center" vertical="center" wrapText="1"/>
    </xf>
    <xf numFmtId="49" fontId="30" fillId="0" borderId="2" xfId="0" applyNumberFormat="1" applyFont="1" applyBorder="1" applyAlignment="1">
      <alignment horizontal="center" vertical="center" wrapText="1"/>
    </xf>
    <xf numFmtId="0" fontId="67" fillId="0" borderId="0" xfId="0" applyFont="1" applyAlignment="1">
      <alignment horizontal="left" vertical="center" wrapText="1"/>
    </xf>
    <xf numFmtId="0" fontId="67" fillId="0" borderId="12" xfId="0" applyFont="1" applyBorder="1" applyAlignment="1">
      <alignment horizontal="left" vertical="center" wrapText="1"/>
    </xf>
    <xf numFmtId="0" fontId="68" fillId="0" borderId="81" xfId="0" applyFont="1" applyFill="1" applyBorder="1" applyAlignment="1" applyProtection="1">
      <alignment horizontal="left" vertical="center"/>
      <protection locked="0"/>
    </xf>
    <xf numFmtId="0" fontId="19" fillId="0" borderId="84" xfId="0" applyFont="1" applyFill="1" applyBorder="1" applyAlignment="1" applyProtection="1">
      <alignment horizontal="left" vertical="center"/>
      <protection locked="0"/>
    </xf>
    <xf numFmtId="0" fontId="19" fillId="0" borderId="83" xfId="0" applyFont="1" applyFill="1" applyBorder="1" applyAlignment="1" applyProtection="1">
      <alignment horizontal="left" vertical="center"/>
      <protection locked="0"/>
    </xf>
    <xf numFmtId="0" fontId="46" fillId="0" borderId="81" xfId="0" applyFont="1" applyBorder="1" applyAlignment="1">
      <alignment horizontal="left" vertical="center"/>
    </xf>
    <xf numFmtId="0" fontId="46" fillId="0" borderId="84" xfId="0" applyFont="1" applyBorder="1" applyAlignment="1">
      <alignment horizontal="left" vertical="center"/>
    </xf>
    <xf numFmtId="0" fontId="46" fillId="0" borderId="83" xfId="0" applyFont="1" applyBorder="1" applyAlignment="1">
      <alignment horizontal="left" vertical="center"/>
    </xf>
    <xf numFmtId="0" fontId="4" fillId="0" borderId="26"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0" xfId="0" applyFont="1" applyBorder="1" applyAlignment="1">
      <alignment horizontal="center" vertical="center" wrapText="1"/>
    </xf>
    <xf numFmtId="0" fontId="3" fillId="8" borderId="26" xfId="0" applyFont="1" applyFill="1" applyBorder="1" applyAlignment="1">
      <alignment horizontal="center" vertical="center" wrapText="1"/>
    </xf>
    <xf numFmtId="0" fontId="3" fillId="8" borderId="23" xfId="0" applyFont="1" applyFill="1" applyBorder="1" applyAlignment="1">
      <alignment horizontal="center" vertical="center" wrapText="1"/>
    </xf>
    <xf numFmtId="0" fontId="3" fillId="8" borderId="27" xfId="0" applyFont="1" applyFill="1" applyBorder="1" applyAlignment="1">
      <alignment horizontal="center" vertical="center" wrapText="1"/>
    </xf>
    <xf numFmtId="0" fontId="3" fillId="8" borderId="0" xfId="0" applyFont="1" applyFill="1" applyBorder="1" applyAlignment="1">
      <alignment horizontal="center" vertical="center" wrapText="1"/>
    </xf>
    <xf numFmtId="0" fontId="5" fillId="8" borderId="23" xfId="0" applyFont="1" applyFill="1" applyBorder="1" applyAlignment="1">
      <alignment horizontal="center" vertical="center"/>
    </xf>
    <xf numFmtId="0" fontId="5" fillId="8" borderId="0" xfId="0" applyFont="1" applyFill="1" applyBorder="1" applyAlignment="1">
      <alignment horizontal="center" vertical="center"/>
    </xf>
    <xf numFmtId="0" fontId="5" fillId="0" borderId="23"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7" fillId="2" borderId="30" xfId="0" applyFont="1" applyFill="1" applyBorder="1" applyAlignment="1" applyProtection="1">
      <alignment horizontal="left" vertical="center" shrinkToFit="1"/>
      <protection locked="0"/>
    </xf>
    <xf numFmtId="0" fontId="7" fillId="2" borderId="10" xfId="0" applyFont="1" applyFill="1" applyBorder="1" applyAlignment="1" applyProtection="1">
      <alignment horizontal="left" vertical="center" shrinkToFit="1"/>
      <protection locked="0"/>
    </xf>
    <xf numFmtId="0" fontId="7" fillId="2" borderId="11" xfId="0" applyFont="1" applyFill="1" applyBorder="1" applyAlignment="1" applyProtection="1">
      <alignment horizontal="left" vertical="center" shrinkToFit="1"/>
      <protection locked="0"/>
    </xf>
    <xf numFmtId="0" fontId="7" fillId="2" borderId="27" xfId="0" applyFont="1" applyFill="1" applyBorder="1" applyAlignment="1" applyProtection="1">
      <alignment horizontal="left" vertical="center" shrinkToFit="1"/>
      <protection locked="0"/>
    </xf>
    <xf numFmtId="0" fontId="7" fillId="2" borderId="0" xfId="0" applyFont="1" applyFill="1" applyBorder="1" applyAlignment="1" applyProtection="1">
      <alignment horizontal="left" vertical="center" shrinkToFit="1"/>
      <protection locked="0"/>
    </xf>
    <xf numFmtId="0" fontId="7" fillId="2" borderId="12" xfId="0" applyFont="1" applyFill="1" applyBorder="1" applyAlignment="1" applyProtection="1">
      <alignment horizontal="left" vertical="center" shrinkToFit="1"/>
      <protection locked="0"/>
    </xf>
    <xf numFmtId="0" fontId="7" fillId="2" borderId="14" xfId="0" applyFont="1" applyFill="1" applyBorder="1" applyAlignment="1" applyProtection="1">
      <alignment horizontal="left" vertical="center" shrinkToFit="1"/>
      <protection locked="0"/>
    </xf>
    <xf numFmtId="0" fontId="7" fillId="2" borderId="6" xfId="0" applyFont="1" applyFill="1" applyBorder="1" applyAlignment="1" applyProtection="1">
      <alignment horizontal="left" vertical="center" shrinkToFit="1"/>
      <protection locked="0"/>
    </xf>
    <xf numFmtId="0" fontId="7" fillId="2" borderId="2" xfId="0" applyFont="1" applyFill="1" applyBorder="1" applyAlignment="1" applyProtection="1">
      <alignment horizontal="left" vertical="center" shrinkToFit="1"/>
      <protection locked="0"/>
    </xf>
    <xf numFmtId="0" fontId="7" fillId="2" borderId="30" xfId="0" applyFont="1" applyFill="1" applyBorder="1" applyAlignment="1" applyProtection="1">
      <alignment horizontal="left" vertical="center"/>
      <protection locked="0"/>
    </xf>
    <xf numFmtId="0" fontId="7" fillId="2" borderId="10"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7" fillId="2" borderId="27"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7" fillId="2" borderId="12" xfId="0" applyFont="1" applyFill="1" applyBorder="1" applyAlignment="1" applyProtection="1">
      <alignment horizontal="left" vertical="center"/>
      <protection locked="0"/>
    </xf>
    <xf numFmtId="49" fontId="5" fillId="2" borderId="4" xfId="0" applyNumberFormat="1" applyFont="1" applyFill="1" applyBorder="1" applyAlignment="1" applyProtection="1">
      <alignment horizontal="center" vertical="center"/>
      <protection locked="0"/>
    </xf>
    <xf numFmtId="0" fontId="5" fillId="0" borderId="14" xfId="0" applyFont="1" applyBorder="1" applyAlignment="1">
      <alignment vertical="center"/>
    </xf>
    <xf numFmtId="0" fontId="5" fillId="0" borderId="6" xfId="0" applyFont="1" applyBorder="1" applyAlignment="1">
      <alignment vertical="center"/>
    </xf>
    <xf numFmtId="0" fontId="5" fillId="0" borderId="2" xfId="0" applyFont="1" applyBorder="1" applyAlignment="1">
      <alignment vertical="center"/>
    </xf>
    <xf numFmtId="0" fontId="5" fillId="3" borderId="4"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29" fillId="4" borderId="15" xfId="0" applyFont="1" applyFill="1" applyBorder="1" applyAlignment="1">
      <alignment horizontal="right" vertical="center"/>
    </xf>
    <xf numFmtId="0" fontId="29" fillId="4" borderId="4" xfId="0" applyFont="1" applyFill="1" applyBorder="1" applyAlignment="1">
      <alignment horizontal="right" vertical="center"/>
    </xf>
    <xf numFmtId="49" fontId="5" fillId="2" borderId="6" xfId="0" applyNumberFormat="1" applyFont="1"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7" fillId="8" borderId="8" xfId="0" applyFont="1" applyFill="1" applyBorder="1" applyAlignment="1" applyProtection="1">
      <alignment horizontal="left" vertical="center" wrapText="1"/>
      <protection locked="0"/>
    </xf>
    <xf numFmtId="0" fontId="7" fillId="8" borderId="7" xfId="0" applyFont="1" applyFill="1" applyBorder="1" applyAlignment="1" applyProtection="1">
      <alignment horizontal="left" vertical="center" wrapText="1"/>
      <protection locked="0"/>
    </xf>
    <xf numFmtId="0" fontId="7" fillId="8" borderId="9" xfId="0" applyFont="1" applyFill="1" applyBorder="1" applyAlignment="1" applyProtection="1">
      <alignment horizontal="left" vertical="center" wrapText="1"/>
      <protection locked="0"/>
    </xf>
    <xf numFmtId="0" fontId="13" fillId="0" borderId="0" xfId="0" applyFont="1" applyAlignment="1">
      <alignment horizontal="center" vertical="center" shrinkToFit="1"/>
    </xf>
    <xf numFmtId="0" fontId="5" fillId="0" borderId="32" xfId="0" applyFont="1" applyBorder="1" applyAlignment="1">
      <alignment horizontal="center" vertical="center"/>
    </xf>
    <xf numFmtId="0" fontId="5" fillId="0" borderId="21" xfId="0" applyFont="1" applyBorder="1" applyAlignment="1">
      <alignment horizontal="center" vertical="center"/>
    </xf>
    <xf numFmtId="0" fontId="5" fillId="0" borderId="15" xfId="0" applyFont="1" applyBorder="1" applyAlignment="1">
      <alignment horizontal="center" vertical="center"/>
    </xf>
    <xf numFmtId="0" fontId="5" fillId="0" borderId="5" xfId="0" applyFont="1" applyBorder="1" applyAlignment="1">
      <alignment horizontal="center" vertical="center"/>
    </xf>
    <xf numFmtId="0" fontId="5" fillId="0" borderId="26"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12" xfId="0" applyFont="1" applyBorder="1" applyAlignment="1">
      <alignment horizontal="center" vertical="center" wrapText="1"/>
    </xf>
    <xf numFmtId="0" fontId="30" fillId="0" borderId="26"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7" xfId="0" applyFont="1" applyFill="1" applyBorder="1" applyAlignment="1">
      <alignment horizontal="center" vertical="center" wrapText="1"/>
    </xf>
    <xf numFmtId="0" fontId="30" fillId="0" borderId="12" xfId="0" applyFont="1" applyFill="1" applyBorder="1" applyAlignment="1">
      <alignment horizontal="center" vertical="center" wrapText="1"/>
    </xf>
    <xf numFmtId="0" fontId="30" fillId="0" borderId="14" xfId="0" applyFont="1" applyFill="1" applyBorder="1" applyAlignment="1">
      <alignment horizontal="center" vertical="center" wrapText="1"/>
    </xf>
    <xf numFmtId="0" fontId="30" fillId="0" borderId="2" xfId="0" applyFont="1" applyFill="1" applyBorder="1" applyAlignment="1">
      <alignment horizontal="center" vertical="center" wrapText="1"/>
    </xf>
    <xf numFmtId="38" fontId="12" fillId="2" borderId="26" xfId="1" applyFont="1" applyFill="1" applyBorder="1" applyAlignment="1" applyProtection="1">
      <alignment horizontal="center" vertical="center"/>
      <protection locked="0"/>
    </xf>
    <xf numFmtId="38" fontId="12" fillId="2" borderId="23" xfId="1" applyFont="1" applyFill="1" applyBorder="1" applyAlignment="1" applyProtection="1">
      <alignment horizontal="center" vertical="center"/>
      <protection locked="0"/>
    </xf>
    <xf numFmtId="38" fontId="12" fillId="2" borderId="27" xfId="1" applyFont="1" applyFill="1" applyBorder="1" applyAlignment="1" applyProtection="1">
      <alignment horizontal="center" vertical="center"/>
      <protection locked="0"/>
    </xf>
    <xf numFmtId="38" fontId="12" fillId="2" borderId="0" xfId="1" applyFont="1" applyFill="1" applyBorder="1" applyAlignment="1" applyProtection="1">
      <alignment horizontal="center" vertical="center"/>
      <protection locked="0"/>
    </xf>
    <xf numFmtId="38" fontId="12" fillId="2" borderId="14" xfId="1" applyFont="1" applyFill="1" applyBorder="1" applyAlignment="1" applyProtection="1">
      <alignment horizontal="center" vertical="center"/>
      <protection locked="0"/>
    </xf>
    <xf numFmtId="38" fontId="12" fillId="2" borderId="6" xfId="1" applyFont="1" applyFill="1" applyBorder="1" applyAlignment="1" applyProtection="1">
      <alignment horizontal="center" vertical="center"/>
      <protection locked="0"/>
    </xf>
    <xf numFmtId="0" fontId="5" fillId="2" borderId="26" xfId="0" applyFont="1" applyFill="1" applyBorder="1" applyAlignment="1" applyProtection="1">
      <alignment horizontal="center" vertical="center"/>
      <protection locked="0"/>
    </xf>
    <xf numFmtId="0" fontId="5" fillId="2" borderId="23" xfId="0" applyFont="1" applyFill="1" applyBorder="1" applyAlignment="1" applyProtection="1">
      <alignment horizontal="center" vertical="center"/>
      <protection locked="0"/>
    </xf>
    <xf numFmtId="0" fontId="5" fillId="2" borderId="27"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0" borderId="23"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3" fillId="0" borderId="23" xfId="0" applyFont="1" applyBorder="1" applyAlignment="1">
      <alignment horizontal="center" vertical="center"/>
    </xf>
    <xf numFmtId="0" fontId="3" fillId="0" borderId="0" xfId="0" applyFont="1" applyBorder="1" applyAlignment="1">
      <alignment horizontal="center" vertical="center"/>
    </xf>
    <xf numFmtId="0" fontId="5" fillId="0" borderId="1" xfId="0" applyFont="1" applyFill="1" applyBorder="1" applyAlignment="1">
      <alignment horizontal="center" vertical="center"/>
    </xf>
    <xf numFmtId="0" fontId="5" fillId="0" borderId="12" xfId="0" applyFont="1" applyFill="1" applyBorder="1" applyAlignment="1">
      <alignment horizontal="center" vertical="center"/>
    </xf>
    <xf numFmtId="49" fontId="5" fillId="2" borderId="5" xfId="0" applyNumberFormat="1" applyFont="1" applyFill="1" applyBorder="1" applyAlignment="1" applyProtection="1">
      <alignment horizontal="center" vertical="center"/>
      <protection locked="0"/>
    </xf>
    <xf numFmtId="0" fontId="30" fillId="0" borderId="26" xfId="0" applyFont="1" applyFill="1" applyBorder="1" applyAlignment="1">
      <alignment horizontal="center" vertical="center"/>
    </xf>
    <xf numFmtId="0" fontId="30" fillId="0" borderId="1" xfId="0" applyFont="1" applyFill="1" applyBorder="1" applyAlignment="1">
      <alignment horizontal="center" vertical="center"/>
    </xf>
    <xf numFmtId="0" fontId="30" fillId="0" borderId="14" xfId="0" applyFont="1" applyFill="1" applyBorder="1" applyAlignment="1">
      <alignment horizontal="center" vertical="center"/>
    </xf>
    <xf numFmtId="0" fontId="30" fillId="0" borderId="2" xfId="0" applyFont="1" applyFill="1" applyBorder="1" applyAlignment="1">
      <alignment horizontal="center" vertical="center"/>
    </xf>
    <xf numFmtId="49" fontId="5" fillId="2" borderId="16" xfId="0" applyNumberFormat="1" applyFont="1" applyFill="1" applyBorder="1" applyAlignment="1" applyProtection="1">
      <alignment horizontal="center" vertical="center"/>
      <protection locked="0"/>
    </xf>
    <xf numFmtId="0" fontId="5" fillId="2" borderId="8" xfId="0" applyFont="1" applyFill="1" applyBorder="1" applyAlignment="1" applyProtection="1">
      <alignment horizontal="left" vertical="center" wrapText="1"/>
      <protection locked="0"/>
    </xf>
    <xf numFmtId="0" fontId="5" fillId="2" borderId="7" xfId="0" applyFont="1" applyFill="1" applyBorder="1" applyAlignment="1" applyProtection="1">
      <alignment horizontal="left" vertical="center" wrapText="1"/>
      <protection locked="0"/>
    </xf>
    <xf numFmtId="0" fontId="5" fillId="2" borderId="9" xfId="0" applyFont="1" applyFill="1" applyBorder="1" applyAlignment="1" applyProtection="1">
      <alignment horizontal="left" vertical="center" wrapText="1"/>
      <protection locked="0"/>
    </xf>
    <xf numFmtId="0" fontId="5" fillId="3" borderId="26" xfId="0" applyFont="1" applyFill="1" applyBorder="1" applyAlignment="1" applyProtection="1">
      <alignment horizontal="center" vertical="center" shrinkToFit="1"/>
      <protection locked="0"/>
    </xf>
    <xf numFmtId="0" fontId="5" fillId="3" borderId="23" xfId="0" applyFont="1" applyFill="1" applyBorder="1" applyAlignment="1" applyProtection="1">
      <alignment horizontal="center" vertical="center" shrinkToFit="1"/>
      <protection locked="0"/>
    </xf>
    <xf numFmtId="0" fontId="5" fillId="3" borderId="1" xfId="0" applyFont="1" applyFill="1" applyBorder="1" applyAlignment="1" applyProtection="1">
      <alignment horizontal="center" vertical="center" shrinkToFit="1"/>
      <protection locked="0"/>
    </xf>
    <xf numFmtId="0" fontId="5" fillId="3" borderId="14" xfId="0" applyFont="1" applyFill="1" applyBorder="1" applyAlignment="1" applyProtection="1">
      <alignment horizontal="center" vertical="center" shrinkToFit="1"/>
      <protection locked="0"/>
    </xf>
    <xf numFmtId="0" fontId="5" fillId="3" borderId="6" xfId="0" applyFont="1" applyFill="1" applyBorder="1" applyAlignment="1" applyProtection="1">
      <alignment horizontal="center" vertical="center" shrinkToFit="1"/>
      <protection locked="0"/>
    </xf>
    <xf numFmtId="0" fontId="5" fillId="3" borderId="2" xfId="0" applyFont="1" applyFill="1" applyBorder="1" applyAlignment="1" applyProtection="1">
      <alignment horizontal="center" vertical="center" shrinkToFit="1"/>
      <protection locked="0"/>
    </xf>
    <xf numFmtId="0" fontId="5" fillId="0" borderId="14" xfId="0" applyFont="1" applyBorder="1" applyAlignment="1">
      <alignment horizontal="center" vertical="center"/>
    </xf>
    <xf numFmtId="0" fontId="5" fillId="0" borderId="2" xfId="0" applyFont="1" applyBorder="1" applyAlignment="1">
      <alignment horizontal="center" vertical="center"/>
    </xf>
    <xf numFmtId="0" fontId="5" fillId="0" borderId="26" xfId="0" applyFont="1" applyBorder="1" applyAlignment="1">
      <alignment horizontal="center" wrapText="1"/>
    </xf>
    <xf numFmtId="0" fontId="5" fillId="0" borderId="1" xfId="0" applyFont="1" applyBorder="1" applyAlignment="1">
      <alignment horizontal="center" wrapText="1"/>
    </xf>
    <xf numFmtId="49" fontId="0" fillId="2" borderId="23" xfId="0" applyNumberFormat="1" applyFill="1" applyBorder="1" applyAlignment="1" applyProtection="1">
      <alignment horizontal="center" vertical="center"/>
      <protection locked="0"/>
    </xf>
    <xf numFmtId="49" fontId="0" fillId="2" borderId="6" xfId="0" applyNumberFormat="1" applyFill="1" applyBorder="1" applyAlignment="1" applyProtection="1">
      <alignment horizontal="center" vertical="center"/>
      <protection locked="0"/>
    </xf>
    <xf numFmtId="0" fontId="5" fillId="0" borderId="26" xfId="0" applyFont="1" applyBorder="1" applyAlignment="1">
      <alignment horizontal="center" vertical="center"/>
    </xf>
    <xf numFmtId="0" fontId="5" fillId="0" borderId="1"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5" fillId="4" borderId="4" xfId="0" applyFont="1" applyFill="1" applyBorder="1" applyAlignment="1" applyProtection="1">
      <alignment horizontal="center" vertical="center"/>
      <protection locked="0"/>
    </xf>
    <xf numFmtId="0" fontId="5" fillId="0" borderId="18" xfId="0" applyFont="1" applyBorder="1" applyAlignment="1">
      <alignment vertical="center"/>
    </xf>
    <xf numFmtId="0" fontId="5" fillId="0" borderId="16" xfId="0" applyFont="1" applyBorder="1" applyAlignment="1">
      <alignment vertical="center"/>
    </xf>
    <xf numFmtId="0" fontId="0" fillId="0" borderId="16" xfId="0" applyBorder="1" applyAlignment="1">
      <alignment vertical="center"/>
    </xf>
    <xf numFmtId="0" fontId="5" fillId="2" borderId="16" xfId="0" applyFont="1" applyFill="1" applyBorder="1" applyAlignment="1" applyProtection="1">
      <alignment vertical="center"/>
      <protection locked="0"/>
    </xf>
    <xf numFmtId="0" fontId="0" fillId="0" borderId="19" xfId="0" applyBorder="1" applyAlignment="1">
      <alignment vertical="center"/>
    </xf>
    <xf numFmtId="0" fontId="5" fillId="2" borderId="7" xfId="0" applyFont="1" applyFill="1" applyBorder="1" applyAlignment="1" applyProtection="1">
      <alignment vertical="center"/>
      <protection locked="0"/>
    </xf>
    <xf numFmtId="0" fontId="5" fillId="2" borderId="13" xfId="0" applyFont="1" applyFill="1" applyBorder="1" applyAlignment="1" applyProtection="1">
      <alignment vertical="center"/>
      <protection locked="0"/>
    </xf>
    <xf numFmtId="0" fontId="5" fillId="2" borderId="13" xfId="0" applyFont="1" applyFill="1" applyBorder="1" applyAlignment="1" applyProtection="1">
      <alignment horizontal="center" vertical="center"/>
      <protection locked="0"/>
    </xf>
    <xf numFmtId="0" fontId="5" fillId="3" borderId="13" xfId="0" applyFont="1" applyFill="1" applyBorder="1" applyAlignment="1" applyProtection="1">
      <alignment horizontal="center" vertical="center"/>
      <protection locked="0"/>
    </xf>
    <xf numFmtId="49" fontId="5" fillId="2" borderId="14" xfId="0" applyNumberFormat="1" applyFont="1" applyFill="1" applyBorder="1" applyAlignment="1" applyProtection="1">
      <alignment horizontal="center" vertical="center"/>
      <protection locked="0"/>
    </xf>
    <xf numFmtId="0" fontId="3" fillId="0" borderId="15" xfId="0" applyFont="1" applyBorder="1" applyAlignment="1">
      <alignment horizontal="center" vertical="center" wrapText="1"/>
    </xf>
    <xf numFmtId="0" fontId="3" fillId="0" borderId="5" xfId="0" applyFont="1" applyBorder="1" applyAlignment="1">
      <alignment horizontal="center" vertical="center"/>
    </xf>
    <xf numFmtId="0" fontId="5" fillId="0" borderId="8" xfId="0" applyFont="1" applyBorder="1" applyAlignment="1">
      <alignment horizontal="center" vertical="center" shrinkToFit="1"/>
    </xf>
    <xf numFmtId="0" fontId="5" fillId="0" borderId="9" xfId="0" applyFont="1" applyBorder="1" applyAlignment="1">
      <alignment horizontal="center" vertical="center" shrinkToFit="1"/>
    </xf>
    <xf numFmtId="0" fontId="5" fillId="3" borderId="7" xfId="0" applyFont="1" applyFill="1" applyBorder="1" applyAlignment="1" applyProtection="1">
      <alignment horizontal="center" vertical="center"/>
      <protection locked="0"/>
    </xf>
    <xf numFmtId="0" fontId="0" fillId="0" borderId="1" xfId="0" applyBorder="1" applyAlignment="1">
      <alignment horizontal="center" vertical="center" wrapText="1"/>
    </xf>
    <xf numFmtId="0" fontId="0" fillId="0" borderId="27" xfId="0" applyBorder="1" applyAlignment="1">
      <alignment horizontal="center" vertical="center" wrapText="1"/>
    </xf>
    <xf numFmtId="0" fontId="0" fillId="0" borderId="12" xfId="0" applyBorder="1" applyAlignment="1">
      <alignment horizontal="center" vertical="center" wrapText="1"/>
    </xf>
    <xf numFmtId="0" fontId="0" fillId="0" borderId="27" xfId="0" applyBorder="1" applyAlignment="1">
      <alignment horizontal="center" vertical="center"/>
    </xf>
    <xf numFmtId="0" fontId="0" fillId="0" borderId="12" xfId="0" applyBorder="1" applyAlignment="1">
      <alignment horizontal="center" vertical="center"/>
    </xf>
    <xf numFmtId="0" fontId="0" fillId="0" borderId="31" xfId="0" applyBorder="1" applyAlignment="1">
      <alignment horizontal="center" vertical="center"/>
    </xf>
    <xf numFmtId="0" fontId="0" fillId="0" borderId="3" xfId="0" applyBorder="1" applyAlignment="1">
      <alignment horizontal="center" vertical="center"/>
    </xf>
    <xf numFmtId="49" fontId="0" fillId="2" borderId="1" xfId="0" applyNumberFormat="1" applyFill="1" applyBorder="1" applyAlignment="1" applyProtection="1">
      <alignment horizontal="center" vertical="center"/>
      <protection locked="0"/>
    </xf>
    <xf numFmtId="49" fontId="0" fillId="2" borderId="2" xfId="0" applyNumberFormat="1" applyFill="1" applyBorder="1" applyAlignment="1" applyProtection="1">
      <alignment horizontal="center" vertical="center"/>
      <protection locked="0"/>
    </xf>
    <xf numFmtId="0" fontId="5" fillId="0" borderId="23"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28" xfId="0" applyFont="1" applyBorder="1" applyAlignment="1">
      <alignment horizontal="center" vertical="center"/>
    </xf>
    <xf numFmtId="0" fontId="5" fillId="2" borderId="15" xfId="0" applyFont="1" applyFill="1" applyBorder="1" applyAlignment="1" applyProtection="1">
      <alignment vertical="center"/>
      <protection locked="0"/>
    </xf>
    <xf numFmtId="0" fontId="5" fillId="2" borderId="4" xfId="0" applyFont="1" applyFill="1" applyBorder="1" applyAlignment="1" applyProtection="1">
      <alignment vertical="center"/>
      <protection locked="0"/>
    </xf>
    <xf numFmtId="0" fontId="5" fillId="2" borderId="5" xfId="0" applyFont="1" applyFill="1" applyBorder="1" applyAlignment="1" applyProtection="1">
      <alignment vertical="center"/>
      <protection locked="0"/>
    </xf>
    <xf numFmtId="0" fontId="5" fillId="2" borderId="28" xfId="0" applyFont="1" applyFill="1" applyBorder="1" applyAlignment="1" applyProtection="1">
      <alignment vertical="center" wrapText="1"/>
      <protection locked="0"/>
    </xf>
    <xf numFmtId="0" fontId="5" fillId="2" borderId="28" xfId="0" applyFont="1" applyFill="1" applyBorder="1" applyAlignment="1" applyProtection="1">
      <alignment vertical="center"/>
      <protection locked="0"/>
    </xf>
    <xf numFmtId="49" fontId="5" fillId="2" borderId="16" xfId="0" applyNumberFormat="1" applyFont="1" applyFill="1" applyBorder="1" applyAlignment="1" applyProtection="1">
      <alignment horizontal="center" vertical="center" wrapText="1"/>
      <protection locked="0"/>
    </xf>
    <xf numFmtId="0" fontId="5" fillId="2" borderId="8" xfId="0" applyFont="1" applyFill="1" applyBorder="1" applyAlignment="1" applyProtection="1">
      <alignment horizontal="justify" vertical="center" wrapText="1"/>
      <protection locked="0"/>
    </xf>
    <xf numFmtId="0" fontId="5" fillId="2" borderId="7" xfId="0" applyFont="1" applyFill="1" applyBorder="1" applyAlignment="1" applyProtection="1">
      <alignment horizontal="justify" vertical="center" wrapText="1"/>
      <protection locked="0"/>
    </xf>
    <xf numFmtId="0" fontId="5" fillId="2" borderId="9" xfId="0" applyFont="1" applyFill="1" applyBorder="1" applyAlignment="1" applyProtection="1">
      <alignment horizontal="justify" vertical="center" wrapText="1"/>
      <protection locked="0"/>
    </xf>
    <xf numFmtId="0" fontId="5" fillId="2" borderId="15" xfId="0" applyFont="1" applyFill="1" applyBorder="1" applyAlignment="1" applyProtection="1">
      <alignment vertical="center" wrapText="1"/>
      <protection locked="0"/>
    </xf>
    <xf numFmtId="0" fontId="5" fillId="2" borderId="4" xfId="0" applyFont="1" applyFill="1" applyBorder="1" applyAlignment="1" applyProtection="1">
      <alignment vertical="center" wrapText="1"/>
      <protection locked="0"/>
    </xf>
    <xf numFmtId="0" fontId="5" fillId="2" borderId="5" xfId="0" applyFont="1" applyFill="1" applyBorder="1" applyAlignment="1" applyProtection="1">
      <alignment vertical="center" wrapText="1"/>
      <protection locked="0"/>
    </xf>
    <xf numFmtId="0" fontId="5" fillId="0" borderId="4" xfId="0" applyFont="1" applyBorder="1" applyAlignment="1">
      <alignment horizontal="center" vertical="center"/>
    </xf>
    <xf numFmtId="0" fontId="64" fillId="0" borderId="0" xfId="0" applyFont="1" applyAlignment="1">
      <alignment horizontal="center" vertical="center" shrinkToFit="1"/>
    </xf>
    <xf numFmtId="0" fontId="65" fillId="0" borderId="0" xfId="0" applyFont="1" applyAlignment="1">
      <alignment vertical="center" shrinkToFit="1"/>
    </xf>
    <xf numFmtId="0" fontId="0" fillId="0" borderId="14" xfId="0" applyBorder="1" applyAlignment="1">
      <alignment horizontal="center" vertical="center"/>
    </xf>
    <xf numFmtId="0" fontId="0" fillId="0" borderId="2" xfId="0" applyBorder="1" applyAlignment="1">
      <alignment horizontal="center" vertical="center"/>
    </xf>
    <xf numFmtId="0" fontId="3" fillId="4" borderId="26" xfId="0" applyFont="1" applyFill="1" applyBorder="1" applyAlignment="1" applyProtection="1">
      <alignment horizontal="center" vertical="center" wrapText="1"/>
      <protection locked="0"/>
    </xf>
    <xf numFmtId="0" fontId="51" fillId="0" borderId="23" xfId="0" applyFont="1" applyBorder="1" applyAlignment="1">
      <alignment horizontal="center" vertical="center" wrapText="1"/>
    </xf>
    <xf numFmtId="0" fontId="51" fillId="0" borderId="14" xfId="0" applyFont="1" applyBorder="1" applyAlignment="1">
      <alignment horizontal="center" vertical="center" wrapText="1"/>
    </xf>
    <xf numFmtId="0" fontId="51" fillId="0" borderId="6" xfId="0" applyFont="1" applyBorder="1" applyAlignment="1">
      <alignment horizontal="center" vertical="center" wrapText="1"/>
    </xf>
    <xf numFmtId="0" fontId="5" fillId="0" borderId="16" xfId="0" applyFont="1" applyBorder="1" applyAlignment="1">
      <alignment horizontal="center" vertical="center" shrinkToFit="1"/>
    </xf>
    <xf numFmtId="0" fontId="5" fillId="0" borderId="7" xfId="0" applyFont="1" applyBorder="1" applyAlignment="1">
      <alignment horizontal="center" vertical="center" shrinkToFit="1"/>
    </xf>
    <xf numFmtId="0" fontId="5" fillId="2" borderId="7" xfId="0" applyFont="1" applyFill="1" applyBorder="1" applyAlignment="1" applyProtection="1">
      <alignment horizontal="center" vertical="center"/>
      <protection locked="0"/>
    </xf>
    <xf numFmtId="49" fontId="0" fillId="2" borderId="4" xfId="0" applyNumberFormat="1" applyFill="1" applyBorder="1" applyAlignment="1" applyProtection="1">
      <alignment horizontal="center" vertical="center"/>
      <protection locked="0"/>
    </xf>
    <xf numFmtId="49" fontId="0" fillId="2" borderId="5" xfId="0" applyNumberFormat="1" applyFill="1" applyBorder="1" applyAlignment="1" applyProtection="1">
      <alignment horizontal="center" vertical="center"/>
      <protection locked="0"/>
    </xf>
    <xf numFmtId="0" fontId="5" fillId="2" borderId="18" xfId="0" applyFont="1" applyFill="1" applyBorder="1" applyAlignment="1" applyProtection="1">
      <alignment horizontal="justify" vertical="center"/>
      <protection locked="0"/>
    </xf>
    <xf numFmtId="0" fontId="5" fillId="2" borderId="16" xfId="0" applyFont="1" applyFill="1" applyBorder="1" applyAlignment="1" applyProtection="1">
      <alignment horizontal="justify" vertical="center"/>
      <protection locked="0"/>
    </xf>
    <xf numFmtId="0" fontId="5" fillId="2" borderId="19" xfId="0" applyFont="1" applyFill="1" applyBorder="1" applyAlignment="1" applyProtection="1">
      <alignment horizontal="justify" vertical="center"/>
      <protection locked="0"/>
    </xf>
    <xf numFmtId="0" fontId="5" fillId="2" borderId="24" xfId="0" applyFont="1" applyFill="1" applyBorder="1" applyAlignment="1" applyProtection="1">
      <alignment vertical="center"/>
      <protection locked="0"/>
    </xf>
    <xf numFmtId="0" fontId="5" fillId="2" borderId="17" xfId="0" applyFont="1" applyFill="1" applyBorder="1" applyAlignment="1" applyProtection="1">
      <alignment vertical="center"/>
      <protection locked="0"/>
    </xf>
    <xf numFmtId="0" fontId="5" fillId="2" borderId="25" xfId="0" applyFont="1" applyFill="1" applyBorder="1" applyAlignment="1" applyProtection="1">
      <alignment vertical="center"/>
      <protection locked="0"/>
    </xf>
    <xf numFmtId="0" fontId="5" fillId="0" borderId="18" xfId="0" applyFont="1" applyBorder="1" applyAlignment="1">
      <alignment horizontal="center" vertical="center"/>
    </xf>
    <xf numFmtId="0" fontId="5" fillId="0" borderId="16" xfId="0" applyFont="1" applyBorder="1" applyAlignment="1">
      <alignment horizontal="center" vertical="center"/>
    </xf>
    <xf numFmtId="0" fontId="5" fillId="2" borderId="16" xfId="0" applyFont="1" applyFill="1" applyBorder="1" applyAlignment="1" applyProtection="1">
      <alignment horizontal="center" vertical="center"/>
      <protection locked="0"/>
    </xf>
    <xf numFmtId="0" fontId="30" fillId="0" borderId="14" xfId="0" applyFont="1" applyFill="1" applyBorder="1" applyAlignment="1">
      <alignment horizontal="center" vertical="center" shrinkToFit="1"/>
    </xf>
    <xf numFmtId="0" fontId="30" fillId="0" borderId="2" xfId="0" applyFont="1" applyFill="1" applyBorder="1" applyAlignment="1">
      <alignment horizontal="center" vertical="center" shrinkToFit="1"/>
    </xf>
    <xf numFmtId="0" fontId="30" fillId="0" borderId="15" xfId="0" applyFont="1" applyFill="1" applyBorder="1" applyAlignment="1">
      <alignment horizontal="center" vertical="center" wrapText="1"/>
    </xf>
    <xf numFmtId="0" fontId="30" fillId="0" borderId="5" xfId="0" applyFont="1" applyFill="1" applyBorder="1" applyAlignment="1">
      <alignment horizontal="center" vertical="center"/>
    </xf>
    <xf numFmtId="0" fontId="30" fillId="4" borderId="15" xfId="0" applyFont="1" applyFill="1" applyBorder="1" applyAlignment="1">
      <alignment horizontal="left" vertical="center" wrapText="1"/>
    </xf>
    <xf numFmtId="0" fontId="30" fillId="4" borderId="4" xfId="0" applyFont="1" applyFill="1" applyBorder="1" applyAlignment="1">
      <alignment horizontal="left" vertical="center" wrapText="1"/>
    </xf>
    <xf numFmtId="0" fontId="30" fillId="4" borderId="5" xfId="0" applyFont="1" applyFill="1" applyBorder="1" applyAlignment="1">
      <alignment horizontal="left" vertical="center" wrapText="1"/>
    </xf>
    <xf numFmtId="49" fontId="30" fillId="0" borderId="26" xfId="0" applyNumberFormat="1" applyFont="1" applyBorder="1" applyAlignment="1">
      <alignment horizontal="center" vertical="center"/>
    </xf>
    <xf numFmtId="49" fontId="30" fillId="0" borderId="23" xfId="0" applyNumberFormat="1" applyFont="1" applyBorder="1" applyAlignment="1">
      <alignment horizontal="center" vertical="center"/>
    </xf>
    <xf numFmtId="49" fontId="30" fillId="0" borderId="1" xfId="0" applyNumberFormat="1" applyFont="1" applyBorder="1" applyAlignment="1">
      <alignment horizontal="center" vertical="center"/>
    </xf>
    <xf numFmtId="0" fontId="63" fillId="0" borderId="0" xfId="0" applyFont="1" applyAlignment="1">
      <alignment horizontal="center" vertical="center"/>
    </xf>
    <xf numFmtId="0" fontId="63" fillId="0" borderId="12" xfId="0" applyFont="1" applyBorder="1" applyAlignment="1">
      <alignment horizontal="center" vertical="center"/>
    </xf>
    <xf numFmtId="0" fontId="5" fillId="0" borderId="15" xfId="0" applyFont="1" applyBorder="1" applyAlignment="1">
      <alignment horizontal="center" vertical="center" wrapText="1"/>
    </xf>
    <xf numFmtId="0" fontId="4" fillId="0" borderId="23" xfId="0" applyFont="1" applyFill="1" applyBorder="1" applyAlignment="1">
      <alignment vertical="center" shrinkToFit="1"/>
    </xf>
    <xf numFmtId="0" fontId="0" fillId="0" borderId="23" xfId="0" applyBorder="1" applyAlignment="1">
      <alignment vertical="center" shrinkToFit="1"/>
    </xf>
    <xf numFmtId="0" fontId="4" fillId="0" borderId="14" xfId="0" applyFont="1" applyBorder="1" applyAlignment="1">
      <alignment horizontal="center" vertical="center" wrapText="1"/>
    </xf>
    <xf numFmtId="0" fontId="4" fillId="0" borderId="6" xfId="0" applyFont="1" applyBorder="1" applyAlignment="1">
      <alignment horizontal="center" vertical="center" wrapText="1"/>
    </xf>
    <xf numFmtId="0" fontId="4" fillId="8" borderId="23" xfId="0" applyFont="1" applyFill="1" applyBorder="1" applyAlignment="1">
      <alignment horizontal="center" vertical="center" wrapText="1"/>
    </xf>
    <xf numFmtId="0" fontId="4" fillId="8" borderId="0" xfId="0" applyFont="1" applyFill="1" applyBorder="1" applyAlignment="1">
      <alignment horizontal="center" vertical="center" wrapText="1"/>
    </xf>
    <xf numFmtId="0" fontId="4" fillId="8" borderId="6"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2" xfId="0" applyFont="1" applyFill="1" applyBorder="1" applyAlignment="1">
      <alignment horizontal="left" vertical="center" wrapText="1"/>
    </xf>
    <xf numFmtId="0" fontId="5" fillId="0" borderId="0" xfId="0" applyFont="1" applyFill="1" applyBorder="1" applyAlignment="1">
      <alignment horizontal="center" vertical="center"/>
    </xf>
    <xf numFmtId="0" fontId="5" fillId="8" borderId="6" xfId="0" applyFont="1" applyFill="1" applyBorder="1" applyAlignment="1">
      <alignment horizontal="center" vertical="center"/>
    </xf>
    <xf numFmtId="38" fontId="0" fillId="0" borderId="40" xfId="0" applyNumberFormat="1" applyBorder="1" applyAlignment="1">
      <alignment horizontal="right" vertical="center"/>
    </xf>
    <xf numFmtId="38" fontId="0" fillId="0" borderId="36" xfId="0" applyNumberFormat="1" applyBorder="1" applyAlignment="1">
      <alignment horizontal="right" vertical="center"/>
    </xf>
    <xf numFmtId="0" fontId="7" fillId="0" borderId="146" xfId="0" applyFont="1" applyBorder="1" applyAlignment="1">
      <alignment horizontal="center" vertical="center" wrapText="1"/>
    </xf>
    <xf numFmtId="0" fontId="7" fillId="0" borderId="147" xfId="0" applyFont="1" applyBorder="1" applyAlignment="1">
      <alignment horizontal="center" vertical="center"/>
    </xf>
    <xf numFmtId="0" fontId="7" fillId="0" borderId="151" xfId="0" applyFont="1" applyBorder="1" applyAlignment="1">
      <alignment horizontal="center" vertical="center"/>
    </xf>
    <xf numFmtId="0" fontId="7" fillId="0" borderId="1" xfId="0" applyFont="1" applyBorder="1" applyAlignment="1">
      <alignment horizontal="center" vertical="center"/>
    </xf>
    <xf numFmtId="0" fontId="7" fillId="0" borderId="40" xfId="0" applyFont="1" applyBorder="1" applyAlignment="1">
      <alignment horizontal="center" vertical="center"/>
    </xf>
    <xf numFmtId="0" fontId="7" fillId="0" borderId="12" xfId="0" applyFont="1" applyBorder="1" applyAlignment="1">
      <alignment horizontal="center" vertical="center"/>
    </xf>
    <xf numFmtId="0" fontId="7" fillId="0" borderId="35" xfId="0" applyFont="1" applyBorder="1" applyAlignment="1">
      <alignment horizontal="center" vertical="center"/>
    </xf>
    <xf numFmtId="0" fontId="7" fillId="0" borderId="2" xfId="0" applyFont="1" applyBorder="1" applyAlignment="1">
      <alignment horizontal="center" vertical="center"/>
    </xf>
    <xf numFmtId="0" fontId="7" fillId="0" borderId="36" xfId="0" applyFont="1" applyBorder="1" applyAlignment="1">
      <alignment horizontal="center" vertical="center"/>
    </xf>
    <xf numFmtId="0" fontId="7" fillId="0" borderId="40"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26" xfId="0" applyFont="1" applyBorder="1" applyAlignment="1">
      <alignment horizontal="center" vertical="center"/>
    </xf>
    <xf numFmtId="0" fontId="7" fillId="0" borderId="23" xfId="0" applyFont="1" applyBorder="1" applyAlignment="1">
      <alignment horizontal="center" vertical="center"/>
    </xf>
    <xf numFmtId="0" fontId="7" fillId="0" borderId="27" xfId="0" applyFont="1" applyBorder="1" applyAlignment="1">
      <alignment horizontal="center" vertical="center"/>
    </xf>
    <xf numFmtId="0" fontId="7" fillId="0" borderId="0" xfId="0" applyFont="1" applyBorder="1" applyAlignment="1">
      <alignment horizontal="center" vertical="center"/>
    </xf>
    <xf numFmtId="0" fontId="7" fillId="0" borderId="14" xfId="0" applyFont="1" applyBorder="1" applyAlignment="1">
      <alignment horizontal="center" vertical="center"/>
    </xf>
    <xf numFmtId="0" fontId="7" fillId="0" borderId="6" xfId="0" applyFont="1" applyBorder="1" applyAlignment="1">
      <alignment horizontal="center" vertical="center"/>
    </xf>
    <xf numFmtId="38" fontId="24" fillId="2" borderId="23" xfId="1" applyFont="1" applyFill="1" applyBorder="1" applyAlignment="1" applyProtection="1">
      <alignment vertical="center"/>
      <protection locked="0"/>
    </xf>
    <xf numFmtId="38" fontId="24" fillId="2" borderId="1" xfId="1" applyFont="1" applyFill="1" applyBorder="1" applyAlignment="1" applyProtection="1">
      <alignment vertical="center"/>
      <protection locked="0"/>
    </xf>
    <xf numFmtId="38" fontId="24" fillId="2" borderId="0" xfId="1" applyFont="1" applyFill="1" applyBorder="1" applyAlignment="1" applyProtection="1">
      <alignment vertical="center"/>
      <protection locked="0"/>
    </xf>
    <xf numFmtId="38" fontId="24" fillId="2" borderId="12" xfId="1" applyFont="1" applyFill="1" applyBorder="1" applyAlignment="1" applyProtection="1">
      <alignment vertical="center"/>
      <protection locked="0"/>
    </xf>
    <xf numFmtId="38" fontId="24" fillId="2" borderId="55" xfId="1" applyFont="1" applyFill="1" applyBorder="1" applyAlignment="1" applyProtection="1">
      <alignment vertical="center"/>
      <protection locked="0"/>
    </xf>
    <xf numFmtId="38" fontId="24" fillId="2" borderId="54" xfId="1" applyFont="1" applyFill="1" applyBorder="1" applyAlignment="1" applyProtection="1">
      <alignment vertical="center"/>
      <protection locked="0"/>
    </xf>
    <xf numFmtId="38" fontId="24" fillId="2" borderId="26" xfId="1" applyFont="1" applyFill="1" applyBorder="1" applyAlignment="1" applyProtection="1">
      <alignment vertical="center"/>
      <protection locked="0"/>
    </xf>
    <xf numFmtId="38" fontId="24" fillId="2" borderId="27" xfId="1" applyFont="1" applyFill="1" applyBorder="1" applyAlignment="1" applyProtection="1">
      <alignment vertical="center"/>
      <protection locked="0"/>
    </xf>
    <xf numFmtId="38" fontId="24" fillId="2" borderId="56" xfId="1" applyFont="1" applyFill="1" applyBorder="1" applyAlignment="1" applyProtection="1">
      <alignment vertical="center"/>
      <protection locked="0"/>
    </xf>
    <xf numFmtId="38" fontId="24" fillId="2" borderId="58" xfId="1" applyFont="1" applyFill="1" applyBorder="1" applyAlignment="1" applyProtection="1">
      <alignment vertical="center"/>
      <protection locked="0"/>
    </xf>
    <xf numFmtId="38" fontId="24" fillId="2" borderId="57" xfId="1" applyFont="1" applyFill="1" applyBorder="1" applyAlignment="1" applyProtection="1">
      <alignment vertical="center"/>
      <protection locked="0"/>
    </xf>
    <xf numFmtId="38" fontId="24" fillId="2" borderId="157" xfId="1" applyFont="1" applyFill="1" applyBorder="1" applyAlignment="1" applyProtection="1">
      <alignment vertical="center"/>
      <protection locked="0"/>
    </xf>
    <xf numFmtId="38" fontId="24" fillId="2" borderId="158" xfId="1" applyFont="1" applyFill="1" applyBorder="1" applyAlignment="1" applyProtection="1">
      <alignment vertical="center"/>
      <protection locked="0"/>
    </xf>
    <xf numFmtId="38" fontId="24" fillId="2" borderId="159" xfId="1" applyFont="1" applyFill="1" applyBorder="1" applyAlignment="1" applyProtection="1">
      <alignment vertical="center"/>
      <protection locked="0"/>
    </xf>
    <xf numFmtId="38" fontId="24" fillId="2" borderId="65" xfId="1" applyFont="1" applyFill="1" applyBorder="1" applyAlignment="1" applyProtection="1">
      <alignment vertical="center"/>
      <protection locked="0"/>
    </xf>
    <xf numFmtId="38" fontId="24" fillId="2" borderId="64" xfId="1" applyFont="1" applyFill="1" applyBorder="1" applyAlignment="1" applyProtection="1">
      <alignment vertical="center"/>
      <protection locked="0"/>
    </xf>
    <xf numFmtId="38" fontId="24" fillId="2" borderId="63" xfId="1" applyFont="1" applyFill="1" applyBorder="1" applyAlignment="1" applyProtection="1">
      <alignment vertical="center"/>
      <protection locked="0"/>
    </xf>
    <xf numFmtId="38" fontId="24" fillId="2" borderId="59" xfId="1" applyFont="1" applyFill="1" applyBorder="1" applyAlignment="1" applyProtection="1">
      <alignment vertical="center"/>
      <protection locked="0"/>
    </xf>
    <xf numFmtId="38" fontId="24" fillId="0" borderId="14" xfId="1" applyFont="1" applyBorder="1" applyAlignment="1">
      <alignment vertical="center"/>
    </xf>
    <xf numFmtId="38" fontId="24" fillId="0" borderId="6" xfId="1" applyFont="1" applyBorder="1" applyAlignment="1">
      <alignment vertical="center"/>
    </xf>
    <xf numFmtId="38" fontId="24" fillId="0" borderId="2" xfId="1" applyFont="1" applyBorder="1" applyAlignment="1">
      <alignment vertical="center"/>
    </xf>
    <xf numFmtId="0" fontId="7" fillId="0" borderId="40" xfId="0" applyFont="1" applyBorder="1" applyAlignment="1">
      <alignment horizontal="center" vertical="center" textRotation="255"/>
    </xf>
    <xf numFmtId="0" fontId="7" fillId="0" borderId="35" xfId="0" applyFont="1" applyBorder="1" applyAlignment="1">
      <alignment horizontal="center" vertical="center" textRotation="255"/>
    </xf>
    <xf numFmtId="0" fontId="0" fillId="0" borderId="36" xfId="0" applyBorder="1" applyAlignment="1">
      <alignment vertical="center"/>
    </xf>
    <xf numFmtId="0" fontId="66" fillId="0" borderId="6" xfId="0" applyFont="1" applyFill="1" applyBorder="1" applyAlignment="1">
      <alignment horizontal="left" vertical="center" wrapText="1"/>
    </xf>
    <xf numFmtId="38" fontId="7" fillId="2" borderId="40" xfId="1" applyFont="1" applyFill="1" applyBorder="1" applyAlignment="1" applyProtection="1">
      <alignment vertical="center"/>
      <protection locked="0"/>
    </xf>
    <xf numFmtId="38" fontId="22" fillId="2" borderId="61" xfId="1" applyFont="1" applyFill="1" applyBorder="1" applyAlignment="1" applyProtection="1">
      <alignment vertical="center"/>
      <protection locked="0"/>
    </xf>
    <xf numFmtId="0" fontId="7" fillId="4" borderId="56" xfId="0" applyFont="1" applyFill="1" applyBorder="1" applyAlignment="1" applyProtection="1">
      <alignment horizontal="center" vertical="center" wrapText="1"/>
      <protection locked="0"/>
    </xf>
    <xf numFmtId="0" fontId="0" fillId="4" borderId="55" xfId="0" applyFill="1" applyBorder="1" applyAlignment="1">
      <alignment horizontal="center" vertical="center" wrapText="1"/>
    </xf>
    <xf numFmtId="0" fontId="0" fillId="4" borderId="54" xfId="0" applyFill="1" applyBorder="1" applyAlignment="1">
      <alignment horizontal="center" vertical="center" wrapText="1"/>
    </xf>
    <xf numFmtId="0" fontId="59" fillId="0" borderId="141" xfId="0" applyFont="1" applyFill="1" applyBorder="1" applyAlignment="1">
      <alignment horizontal="center" vertical="center" shrinkToFit="1"/>
    </xf>
    <xf numFmtId="0" fontId="59" fillId="0" borderId="153" xfId="0" applyFont="1" applyFill="1" applyBorder="1" applyAlignment="1">
      <alignment horizontal="center" vertical="center" shrinkToFit="1"/>
    </xf>
    <xf numFmtId="0" fontId="60" fillId="0" borderId="36" xfId="0" applyFont="1" applyFill="1" applyBorder="1" applyAlignment="1">
      <alignment vertical="center" shrinkToFit="1"/>
    </xf>
    <xf numFmtId="0" fontId="60" fillId="0" borderId="14" xfId="0" applyFont="1" applyFill="1" applyBorder="1" applyAlignment="1">
      <alignment vertical="center" shrinkToFit="1"/>
    </xf>
    <xf numFmtId="0" fontId="7" fillId="0" borderId="23" xfId="0" applyFont="1" applyBorder="1" applyAlignment="1">
      <alignment horizontal="center" vertical="center" textRotation="255"/>
    </xf>
    <xf numFmtId="0" fontId="0" fillId="0" borderId="23" xfId="0"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6" xfId="0" applyBorder="1" applyAlignment="1">
      <alignment vertical="center"/>
    </xf>
    <xf numFmtId="38" fontId="24" fillId="2" borderId="6" xfId="1" applyFont="1" applyFill="1" applyBorder="1" applyAlignment="1" applyProtection="1">
      <alignment vertical="center"/>
      <protection locked="0"/>
    </xf>
    <xf numFmtId="38" fontId="24" fillId="2" borderId="2" xfId="1" applyFont="1" applyFill="1" applyBorder="1" applyAlignment="1" applyProtection="1">
      <alignment vertical="center"/>
      <protection locked="0"/>
    </xf>
    <xf numFmtId="38" fontId="24" fillId="2" borderId="14" xfId="1" applyFont="1" applyFill="1" applyBorder="1" applyAlignment="1" applyProtection="1">
      <alignment vertical="center"/>
      <protection locked="0"/>
    </xf>
    <xf numFmtId="0" fontId="28" fillId="0" borderId="59" xfId="0" applyFont="1" applyFill="1" applyBorder="1" applyAlignment="1">
      <alignment horizontal="distributed" vertical="center"/>
    </xf>
    <xf numFmtId="0" fontId="58" fillId="0" borderId="58" xfId="0" applyFont="1" applyFill="1" applyBorder="1" applyAlignment="1">
      <alignment horizontal="distributed" vertical="center"/>
    </xf>
    <xf numFmtId="38" fontId="24" fillId="2" borderId="43" xfId="1" applyFont="1" applyFill="1" applyBorder="1" applyAlignment="1" applyProtection="1">
      <alignment vertical="center"/>
      <protection locked="0"/>
    </xf>
    <xf numFmtId="38" fontId="24" fillId="2" borderId="42" xfId="1" applyFont="1" applyFill="1" applyBorder="1" applyAlignment="1" applyProtection="1">
      <alignment vertical="center"/>
      <protection locked="0"/>
    </xf>
    <xf numFmtId="38" fontId="24" fillId="2" borderId="41" xfId="1" applyFont="1" applyFill="1" applyBorder="1" applyAlignment="1" applyProtection="1">
      <alignment vertical="center"/>
      <protection locked="0"/>
    </xf>
    <xf numFmtId="0" fontId="28" fillId="0" borderId="65" xfId="0" applyFont="1" applyFill="1" applyBorder="1" applyAlignment="1">
      <alignment horizontal="distributed" vertical="center" wrapText="1"/>
    </xf>
    <xf numFmtId="0" fontId="58" fillId="0" borderId="64" xfId="0" applyFont="1" applyFill="1" applyBorder="1" applyAlignment="1">
      <alignment horizontal="distributed" vertical="center"/>
    </xf>
    <xf numFmtId="0" fontId="8" fillId="0" borderId="26" xfId="0" applyFont="1" applyFill="1" applyBorder="1" applyAlignment="1">
      <alignment horizontal="center" vertical="center"/>
    </xf>
    <xf numFmtId="0" fontId="8" fillId="0" borderId="4" xfId="0" applyFont="1" applyFill="1" applyBorder="1" applyAlignment="1">
      <alignment horizontal="center" vertical="center"/>
    </xf>
    <xf numFmtId="0" fontId="49" fillId="8" borderId="4" xfId="0" applyFont="1" applyFill="1" applyBorder="1" applyAlignment="1">
      <alignment vertical="center"/>
    </xf>
    <xf numFmtId="0" fontId="49" fillId="0" borderId="4" xfId="0" applyFont="1" applyBorder="1" applyAlignment="1">
      <alignment vertical="center"/>
    </xf>
    <xf numFmtId="0" fontId="8" fillId="0" borderId="26" xfId="0" applyFont="1" applyFill="1" applyBorder="1" applyAlignment="1">
      <alignment horizontal="distributed" vertical="center" wrapText="1"/>
    </xf>
    <xf numFmtId="0" fontId="8" fillId="0" borderId="23" xfId="0" applyFont="1" applyFill="1" applyBorder="1" applyAlignment="1">
      <alignment horizontal="distributed" vertical="center"/>
    </xf>
    <xf numFmtId="0" fontId="8" fillId="0" borderId="27" xfId="0" applyFont="1" applyFill="1" applyBorder="1" applyAlignment="1">
      <alignment horizontal="distributed" vertical="center"/>
    </xf>
    <xf numFmtId="0" fontId="8" fillId="0" borderId="0" xfId="0" applyFont="1" applyFill="1" applyBorder="1" applyAlignment="1">
      <alignment horizontal="distributed" vertical="center"/>
    </xf>
    <xf numFmtId="0" fontId="8" fillId="0" borderId="56" xfId="0" applyFont="1" applyFill="1" applyBorder="1" applyAlignment="1">
      <alignment horizontal="distributed" vertical="center"/>
    </xf>
    <xf numFmtId="0" fontId="8" fillId="0" borderId="55" xfId="0" applyFont="1" applyFill="1" applyBorder="1" applyAlignment="1">
      <alignment horizontal="distributed" vertical="center"/>
    </xf>
    <xf numFmtId="38" fontId="24" fillId="2" borderId="146" xfId="1" applyFont="1" applyFill="1" applyBorder="1" applyAlignment="1" applyProtection="1">
      <alignment horizontal="center" vertical="center"/>
      <protection locked="0"/>
    </xf>
    <xf numFmtId="38" fontId="24" fillId="2" borderId="147" xfId="1" applyFont="1" applyFill="1" applyBorder="1" applyAlignment="1" applyProtection="1">
      <alignment horizontal="center" vertical="center"/>
      <protection locked="0"/>
    </xf>
    <xf numFmtId="38" fontId="24" fillId="2" borderId="148" xfId="1" applyFont="1" applyFill="1" applyBorder="1" applyAlignment="1" applyProtection="1">
      <alignment horizontal="center" vertical="center"/>
      <protection locked="0"/>
    </xf>
    <xf numFmtId="0" fontId="8" fillId="0" borderId="4" xfId="0" applyFont="1" applyFill="1" applyBorder="1" applyAlignment="1">
      <alignment horizontal="right" vertical="center"/>
    </xf>
    <xf numFmtId="0" fontId="49" fillId="4" borderId="4" xfId="0" applyFont="1" applyFill="1" applyBorder="1" applyAlignment="1">
      <alignment horizontal="left" vertical="center" shrinkToFit="1"/>
    </xf>
    <xf numFmtId="0" fontId="49" fillId="4" borderId="5" xfId="0" applyFont="1" applyFill="1" applyBorder="1" applyAlignment="1">
      <alignment horizontal="left" vertical="center" shrinkToFit="1"/>
    </xf>
    <xf numFmtId="0" fontId="8" fillId="0" borderId="27" xfId="0" applyFont="1" applyFill="1" applyBorder="1" applyAlignment="1">
      <alignment horizontal="center" vertical="center"/>
    </xf>
    <xf numFmtId="0" fontId="59" fillId="0" borderId="15" xfId="0" applyFont="1" applyFill="1" applyBorder="1" applyAlignment="1">
      <alignment horizontal="center" vertical="center"/>
    </xf>
    <xf numFmtId="0" fontId="58" fillId="0" borderId="4" xfId="0" applyFont="1" applyFill="1" applyBorder="1" applyAlignment="1">
      <alignment vertical="center"/>
    </xf>
    <xf numFmtId="0" fontId="7" fillId="2" borderId="53" xfId="0" applyFont="1" applyFill="1" applyBorder="1" applyAlignment="1" applyProtection="1">
      <alignment vertical="center"/>
      <protection locked="0"/>
    </xf>
    <xf numFmtId="0" fontId="22" fillId="2" borderId="43" xfId="0" applyFont="1" applyFill="1" applyBorder="1" applyAlignment="1" applyProtection="1">
      <alignment vertical="center"/>
      <protection locked="0"/>
    </xf>
    <xf numFmtId="0" fontId="7" fillId="0" borderId="52" xfId="0" applyFont="1" applyBorder="1" applyAlignment="1">
      <alignment horizontal="right" vertical="center"/>
    </xf>
    <xf numFmtId="0" fontId="22" fillId="0" borderId="42" xfId="0" applyFont="1" applyBorder="1" applyAlignment="1">
      <alignment vertical="center"/>
    </xf>
    <xf numFmtId="38" fontId="7" fillId="2" borderId="60" xfId="1" applyFont="1" applyFill="1" applyBorder="1" applyAlignment="1" applyProtection="1">
      <alignment vertical="center"/>
      <protection locked="0"/>
    </xf>
    <xf numFmtId="38" fontId="22" fillId="2" borderId="50" xfId="1" applyFont="1" applyFill="1" applyBorder="1" applyAlignment="1" applyProtection="1">
      <alignment vertical="center"/>
      <protection locked="0"/>
    </xf>
    <xf numFmtId="0" fontId="7" fillId="2" borderId="52" xfId="0" applyFont="1" applyFill="1" applyBorder="1" applyAlignment="1" applyProtection="1">
      <alignment vertical="center"/>
      <protection locked="0"/>
    </xf>
    <xf numFmtId="0" fontId="22" fillId="2" borderId="42" xfId="0" applyFont="1" applyFill="1" applyBorder="1" applyAlignment="1" applyProtection="1">
      <alignment vertical="center"/>
      <protection locked="0"/>
    </xf>
    <xf numFmtId="0" fontId="22" fillId="0" borderId="49" xfId="0" applyFont="1" applyBorder="1" applyAlignment="1">
      <alignment vertical="center"/>
    </xf>
    <xf numFmtId="0" fontId="22" fillId="0" borderId="48" xfId="0" applyFont="1" applyBorder="1" applyAlignment="1">
      <alignment vertical="center"/>
    </xf>
    <xf numFmtId="0" fontId="22" fillId="0" borderId="47" xfId="0" applyFont="1" applyBorder="1" applyAlignment="1">
      <alignment vertical="center"/>
    </xf>
    <xf numFmtId="0" fontId="7" fillId="2" borderId="46" xfId="0" applyFont="1" applyFill="1" applyBorder="1" applyAlignment="1" applyProtection="1">
      <alignment horizontal="right" vertical="center"/>
      <protection locked="0"/>
    </xf>
    <xf numFmtId="0" fontId="7" fillId="2" borderId="45" xfId="0" applyFont="1" applyFill="1" applyBorder="1" applyAlignment="1" applyProtection="1">
      <alignment horizontal="right" vertical="center"/>
      <protection locked="0"/>
    </xf>
    <xf numFmtId="176" fontId="7" fillId="2" borderId="46" xfId="1" applyNumberFormat="1" applyFont="1" applyFill="1" applyBorder="1" applyAlignment="1" applyProtection="1">
      <alignment horizontal="center" vertical="center"/>
      <protection locked="0"/>
    </xf>
    <xf numFmtId="176" fontId="7" fillId="2" borderId="45" xfId="1" applyNumberFormat="1" applyFont="1" applyFill="1" applyBorder="1" applyAlignment="1" applyProtection="1">
      <alignment horizontal="center" vertical="center"/>
      <protection locked="0"/>
    </xf>
    <xf numFmtId="0" fontId="22" fillId="4" borderId="53" xfId="0" applyFont="1" applyFill="1" applyBorder="1" applyAlignment="1" applyProtection="1">
      <alignment horizontal="center" vertical="center"/>
      <protection locked="0"/>
    </xf>
    <xf numFmtId="0" fontId="0" fillId="4" borderId="51" xfId="0" applyFill="1" applyBorder="1" applyAlignment="1">
      <alignment horizontal="center" vertical="center"/>
    </xf>
    <xf numFmtId="0" fontId="0" fillId="4" borderId="43" xfId="0" applyFill="1" applyBorder="1" applyAlignment="1">
      <alignment horizontal="center" vertical="center"/>
    </xf>
    <xf numFmtId="0" fontId="0" fillId="4" borderId="41" xfId="0" applyFill="1" applyBorder="1" applyAlignment="1">
      <alignment horizontal="center" vertical="center"/>
    </xf>
    <xf numFmtId="0" fontId="5" fillId="0" borderId="68" xfId="0" applyFont="1" applyBorder="1" applyAlignment="1">
      <alignment horizontal="center" vertical="center" textRotation="255"/>
    </xf>
    <xf numFmtId="0" fontId="0" fillId="0" borderId="68" xfId="0" applyBorder="1" applyAlignment="1">
      <alignment vertical="center"/>
    </xf>
    <xf numFmtId="0" fontId="0" fillId="0" borderId="67" xfId="0" applyBorder="1" applyAlignment="1">
      <alignment vertical="center"/>
    </xf>
    <xf numFmtId="0" fontId="0" fillId="0" borderId="48" xfId="0" applyBorder="1" applyAlignment="1">
      <alignment vertical="center"/>
    </xf>
    <xf numFmtId="0" fontId="0" fillId="0" borderId="27" xfId="0" applyBorder="1" applyAlignment="1">
      <alignment vertical="center"/>
    </xf>
    <xf numFmtId="0" fontId="0" fillId="0" borderId="14" xfId="0" applyBorder="1" applyAlignment="1">
      <alignment vertical="center"/>
    </xf>
    <xf numFmtId="38" fontId="24" fillId="2" borderId="155" xfId="1" applyFont="1" applyFill="1" applyBorder="1" applyAlignment="1" applyProtection="1">
      <alignment vertical="center"/>
      <protection locked="0"/>
    </xf>
    <xf numFmtId="38" fontId="24" fillId="2" borderId="156" xfId="1" applyFont="1" applyFill="1" applyBorder="1" applyAlignment="1" applyProtection="1">
      <alignment vertical="center"/>
      <protection locked="0"/>
    </xf>
    <xf numFmtId="0" fontId="7" fillId="2" borderId="26" xfId="0" applyFont="1" applyFill="1" applyBorder="1" applyAlignment="1" applyProtection="1">
      <alignment vertical="center" shrinkToFit="1"/>
      <protection locked="0"/>
    </xf>
    <xf numFmtId="0" fontId="7" fillId="2" borderId="23" xfId="0" applyFont="1" applyFill="1" applyBorder="1" applyAlignment="1" applyProtection="1">
      <alignment vertical="center" shrinkToFit="1"/>
      <protection locked="0"/>
    </xf>
    <xf numFmtId="0" fontId="7" fillId="2" borderId="1" xfId="0" applyFont="1" applyFill="1" applyBorder="1" applyAlignment="1" applyProtection="1">
      <alignment vertical="center" shrinkToFit="1"/>
      <protection locked="0"/>
    </xf>
    <xf numFmtId="0" fontId="7" fillId="2" borderId="56" xfId="0" applyFont="1" applyFill="1" applyBorder="1" applyAlignment="1" applyProtection="1">
      <alignment vertical="center" shrinkToFit="1"/>
      <protection locked="0"/>
    </xf>
    <xf numFmtId="0" fontId="7" fillId="2" borderId="55" xfId="0" applyFont="1" applyFill="1" applyBorder="1" applyAlignment="1" applyProtection="1">
      <alignment vertical="center" shrinkToFit="1"/>
      <protection locked="0"/>
    </xf>
    <xf numFmtId="0" fontId="7" fillId="2" borderId="54" xfId="0" applyFont="1" applyFill="1" applyBorder="1" applyAlignment="1" applyProtection="1">
      <alignment vertical="center" shrinkToFit="1"/>
      <protection locked="0"/>
    </xf>
    <xf numFmtId="0" fontId="36" fillId="0" borderId="26" xfId="0" applyFont="1" applyFill="1" applyBorder="1" applyAlignment="1">
      <alignment horizontal="center" vertical="center" wrapText="1" shrinkToFit="1"/>
    </xf>
    <xf numFmtId="0" fontId="36" fillId="0" borderId="1" xfId="0" applyFont="1" applyFill="1" applyBorder="1" applyAlignment="1">
      <alignment horizontal="center" vertical="center"/>
    </xf>
    <xf numFmtId="0" fontId="36" fillId="0" borderId="14" xfId="0" applyFont="1" applyFill="1" applyBorder="1" applyAlignment="1">
      <alignment horizontal="center" vertical="center"/>
    </xf>
    <xf numFmtId="0" fontId="36" fillId="0" borderId="2" xfId="0" applyFont="1" applyFill="1" applyBorder="1" applyAlignment="1">
      <alignment horizontal="center" vertical="center"/>
    </xf>
    <xf numFmtId="0" fontId="22" fillId="3" borderId="26" xfId="0" applyFont="1" applyFill="1" applyBorder="1" applyAlignment="1" applyProtection="1">
      <alignment horizontal="center" vertical="center"/>
      <protection locked="0"/>
    </xf>
    <xf numFmtId="0" fontId="0" fillId="0" borderId="1" xfId="0" applyBorder="1" applyAlignment="1">
      <alignment horizontal="center" vertical="center"/>
    </xf>
    <xf numFmtId="0" fontId="0" fillId="0" borderId="56" xfId="0" applyBorder="1" applyAlignment="1">
      <alignment horizontal="center" vertical="center"/>
    </xf>
    <xf numFmtId="0" fontId="0" fillId="0" borderId="54" xfId="0" applyBorder="1" applyAlignment="1">
      <alignment horizontal="center" vertical="center"/>
    </xf>
    <xf numFmtId="0" fontId="28" fillId="0" borderId="46" xfId="0" applyFont="1" applyFill="1" applyBorder="1" applyAlignment="1">
      <alignment horizontal="center" vertical="center" shrinkToFit="1"/>
    </xf>
    <xf numFmtId="0" fontId="58" fillId="0" borderId="45" xfId="0" applyFont="1" applyFill="1" applyBorder="1" applyAlignment="1">
      <alignment horizontal="center" vertical="center" shrinkToFit="1"/>
    </xf>
    <xf numFmtId="0" fontId="58" fillId="0" borderId="44" xfId="0" applyFont="1" applyFill="1" applyBorder="1" applyAlignment="1">
      <alignment horizontal="center" vertical="center" shrinkToFit="1"/>
    </xf>
    <xf numFmtId="0" fontId="28" fillId="0" borderId="65" xfId="0" applyFont="1" applyFill="1" applyBorder="1" applyAlignment="1">
      <alignment horizontal="center" vertical="center" shrinkToFit="1"/>
    </xf>
    <xf numFmtId="0" fontId="58" fillId="0" borderId="64" xfId="0" applyFont="1" applyFill="1" applyBorder="1" applyAlignment="1">
      <alignment horizontal="center" vertical="center" shrinkToFit="1"/>
    </xf>
    <xf numFmtId="0" fontId="58" fillId="0" borderId="63" xfId="0" applyFont="1" applyFill="1" applyBorder="1" applyAlignment="1">
      <alignment horizontal="center" vertical="center" shrinkToFit="1"/>
    </xf>
    <xf numFmtId="181" fontId="7" fillId="2" borderId="59" xfId="0" applyNumberFormat="1" applyFont="1" applyFill="1" applyBorder="1" applyAlignment="1" applyProtection="1">
      <alignment horizontal="center" vertical="center" wrapText="1"/>
      <protection locked="0"/>
    </xf>
    <xf numFmtId="181" fontId="0" fillId="0" borderId="58" xfId="0" applyNumberFormat="1" applyBorder="1" applyAlignment="1">
      <alignment horizontal="center" vertical="center" wrapText="1"/>
    </xf>
    <xf numFmtId="181" fontId="0" fillId="0" borderId="57" xfId="0" applyNumberFormat="1" applyBorder="1" applyAlignment="1">
      <alignment horizontal="center" vertical="center" wrapText="1"/>
    </xf>
    <xf numFmtId="0" fontId="7" fillId="2" borderId="53" xfId="0" applyFont="1" applyFill="1" applyBorder="1" applyAlignment="1" applyProtection="1">
      <alignment vertical="center" shrinkToFit="1"/>
      <protection locked="0"/>
    </xf>
    <xf numFmtId="0" fontId="7" fillId="2" borderId="52" xfId="0" applyFont="1" applyFill="1" applyBorder="1" applyAlignment="1" applyProtection="1">
      <alignment vertical="center" shrinkToFit="1"/>
      <protection locked="0"/>
    </xf>
    <xf numFmtId="0" fontId="7" fillId="2" borderId="51" xfId="0" applyFont="1" applyFill="1" applyBorder="1" applyAlignment="1" applyProtection="1">
      <alignment vertical="center" shrinkToFit="1"/>
      <protection locked="0"/>
    </xf>
    <xf numFmtId="0" fontId="7" fillId="2" borderId="43" xfId="0" applyFont="1" applyFill="1" applyBorder="1" applyAlignment="1" applyProtection="1">
      <alignment vertical="center" shrinkToFit="1"/>
      <protection locked="0"/>
    </xf>
    <xf numFmtId="0" fontId="7" fillId="2" borderId="42" xfId="0" applyFont="1" applyFill="1" applyBorder="1" applyAlignment="1" applyProtection="1">
      <alignment vertical="center" shrinkToFit="1"/>
      <protection locked="0"/>
    </xf>
    <xf numFmtId="0" fontId="7" fillId="2" borderId="41" xfId="0" applyFont="1" applyFill="1" applyBorder="1" applyAlignment="1" applyProtection="1">
      <alignment vertical="center" shrinkToFit="1"/>
      <protection locked="0"/>
    </xf>
    <xf numFmtId="0" fontId="28" fillId="0" borderId="15" xfId="0" applyFont="1" applyFill="1" applyBorder="1" applyAlignment="1">
      <alignment horizontal="center" vertical="center"/>
    </xf>
    <xf numFmtId="0" fontId="28" fillId="0" borderId="4" xfId="0" applyFont="1" applyFill="1" applyBorder="1" applyAlignment="1">
      <alignment horizontal="center" vertical="center"/>
    </xf>
    <xf numFmtId="0" fontId="28" fillId="0" borderId="5" xfId="0" applyFont="1" applyFill="1" applyBorder="1" applyAlignment="1">
      <alignment horizontal="center" vertical="center"/>
    </xf>
    <xf numFmtId="49" fontId="7" fillId="2" borderId="23" xfId="0" applyNumberFormat="1" applyFont="1" applyFill="1" applyBorder="1" applyAlignment="1" applyProtection="1">
      <alignment horizontal="center" vertical="center"/>
      <protection locked="0"/>
    </xf>
    <xf numFmtId="49" fontId="7" fillId="2" borderId="1" xfId="0" applyNumberFormat="1" applyFont="1" applyFill="1" applyBorder="1" applyAlignment="1" applyProtection="1">
      <alignment horizontal="center" vertical="center"/>
      <protection locked="0"/>
    </xf>
    <xf numFmtId="49" fontId="7" fillId="2" borderId="6" xfId="0" applyNumberFormat="1" applyFont="1" applyFill="1" applyBorder="1" applyAlignment="1" applyProtection="1">
      <alignment horizontal="center" vertical="center"/>
      <protection locked="0"/>
    </xf>
    <xf numFmtId="49" fontId="7" fillId="2" borderId="2" xfId="0" applyNumberFormat="1" applyFont="1" applyFill="1" applyBorder="1" applyAlignment="1" applyProtection="1">
      <alignment horizontal="center" vertical="center"/>
      <protection locked="0"/>
    </xf>
    <xf numFmtId="181" fontId="7" fillId="2" borderId="143" xfId="0" applyNumberFormat="1" applyFont="1" applyFill="1" applyBorder="1" applyAlignment="1" applyProtection="1">
      <alignment horizontal="center" vertical="center" wrapText="1"/>
      <protection locked="0"/>
    </xf>
    <xf numFmtId="181" fontId="0" fillId="0" borderId="144" xfId="0" applyNumberFormat="1" applyBorder="1" applyAlignment="1">
      <alignment horizontal="center" vertical="center" wrapText="1"/>
    </xf>
    <xf numFmtId="181" fontId="0" fillId="0" borderId="145" xfId="0" applyNumberFormat="1" applyBorder="1" applyAlignment="1">
      <alignment horizontal="center" vertical="center" wrapText="1"/>
    </xf>
    <xf numFmtId="0" fontId="28" fillId="0" borderId="26" xfId="0" applyFont="1" applyFill="1" applyBorder="1" applyAlignment="1">
      <alignment horizontal="center" vertical="center" textRotation="255"/>
    </xf>
    <xf numFmtId="0" fontId="28" fillId="0" borderId="23" xfId="0" applyFont="1" applyFill="1" applyBorder="1" applyAlignment="1">
      <alignment horizontal="center" vertical="center" textRotation="255"/>
    </xf>
    <xf numFmtId="0" fontId="61" fillId="0" borderId="1" xfId="0" applyFont="1" applyFill="1" applyBorder="1" applyAlignment="1">
      <alignment vertical="center"/>
    </xf>
    <xf numFmtId="0" fontId="61" fillId="0" borderId="27" xfId="0" applyFont="1" applyFill="1" applyBorder="1" applyAlignment="1">
      <alignment vertical="center"/>
    </xf>
    <xf numFmtId="0" fontId="61" fillId="0" borderId="0" xfId="0" applyFont="1" applyFill="1" applyBorder="1" applyAlignment="1">
      <alignment vertical="center"/>
    </xf>
    <xf numFmtId="0" fontId="61" fillId="0" borderId="12" xfId="0" applyFont="1" applyFill="1" applyBorder="1" applyAlignment="1">
      <alignment vertical="center"/>
    </xf>
    <xf numFmtId="0" fontId="61" fillId="0" borderId="14" xfId="0" applyFont="1" applyFill="1" applyBorder="1" applyAlignment="1">
      <alignment vertical="center"/>
    </xf>
    <xf numFmtId="0" fontId="61" fillId="0" borderId="6" xfId="0" applyFont="1" applyFill="1" applyBorder="1" applyAlignment="1">
      <alignment vertical="center"/>
    </xf>
    <xf numFmtId="0" fontId="61" fillId="0" borderId="2" xfId="0" applyFont="1" applyFill="1" applyBorder="1" applyAlignment="1">
      <alignment vertical="center"/>
    </xf>
    <xf numFmtId="0" fontId="28" fillId="0" borderId="26" xfId="0" applyFont="1" applyFill="1" applyBorder="1" applyAlignment="1">
      <alignment horizontal="center" vertical="center"/>
    </xf>
    <xf numFmtId="0" fontId="28" fillId="0" borderId="23" xfId="0" applyFont="1" applyFill="1" applyBorder="1" applyAlignment="1">
      <alignment horizontal="center" vertical="center"/>
    </xf>
    <xf numFmtId="0" fontId="28" fillId="0" borderId="1" xfId="0" applyFont="1" applyFill="1" applyBorder="1" applyAlignment="1">
      <alignment horizontal="center" vertical="center"/>
    </xf>
    <xf numFmtId="0" fontId="28" fillId="0" borderId="14" xfId="0" applyFont="1" applyFill="1" applyBorder="1" applyAlignment="1">
      <alignment horizontal="center" vertical="center"/>
    </xf>
    <xf numFmtId="0" fontId="28" fillId="0" borderId="6" xfId="0" applyFont="1" applyFill="1" applyBorder="1" applyAlignment="1">
      <alignment horizontal="center" vertical="center"/>
    </xf>
    <xf numFmtId="0" fontId="28" fillId="0" borderId="2" xfId="0" applyFont="1" applyFill="1" applyBorder="1" applyAlignment="1">
      <alignment horizontal="center" vertical="center"/>
    </xf>
    <xf numFmtId="0" fontId="22" fillId="0" borderId="36" xfId="0" applyFont="1" applyBorder="1" applyAlignment="1">
      <alignment vertical="center"/>
    </xf>
    <xf numFmtId="0" fontId="7" fillId="2" borderId="26" xfId="0" applyFont="1" applyFill="1" applyBorder="1" applyAlignment="1" applyProtection="1">
      <alignment vertical="center"/>
      <protection locked="0"/>
    </xf>
    <xf numFmtId="0" fontId="22" fillId="2" borderId="56" xfId="0" applyFont="1" applyFill="1" applyBorder="1" applyAlignment="1" applyProtection="1">
      <alignment vertical="center"/>
      <protection locked="0"/>
    </xf>
    <xf numFmtId="0" fontId="7" fillId="0" borderId="23" xfId="0" applyFont="1" applyBorder="1" applyAlignment="1">
      <alignment horizontal="right" vertical="center"/>
    </xf>
    <xf numFmtId="0" fontId="22" fillId="0" borderId="55" xfId="0" applyFont="1" applyBorder="1" applyAlignment="1">
      <alignment vertical="center"/>
    </xf>
    <xf numFmtId="0" fontId="7" fillId="3" borderId="56" xfId="0" applyFont="1" applyFill="1" applyBorder="1" applyAlignment="1" applyProtection="1">
      <alignment horizontal="center" vertical="center" shrinkToFit="1"/>
      <protection locked="0"/>
    </xf>
    <xf numFmtId="0" fontId="7" fillId="3" borderId="55" xfId="0" applyFont="1" applyFill="1" applyBorder="1" applyAlignment="1" applyProtection="1">
      <alignment horizontal="center" vertical="center" shrinkToFit="1"/>
      <protection locked="0"/>
    </xf>
    <xf numFmtId="0" fontId="7" fillId="3" borderId="54" xfId="0" applyFont="1" applyFill="1" applyBorder="1" applyAlignment="1" applyProtection="1">
      <alignment horizontal="center" vertical="center" shrinkToFit="1"/>
      <protection locked="0"/>
    </xf>
    <xf numFmtId="0" fontId="7" fillId="0" borderId="51" xfId="0" applyFont="1" applyBorder="1" applyAlignment="1">
      <alignment horizontal="right" vertical="center"/>
    </xf>
    <xf numFmtId="0" fontId="7" fillId="0" borderId="41" xfId="0" applyFont="1" applyBorder="1" applyAlignment="1">
      <alignment horizontal="right" vertical="center"/>
    </xf>
    <xf numFmtId="0" fontId="7" fillId="3" borderId="43" xfId="0" applyFont="1" applyFill="1" applyBorder="1" applyAlignment="1" applyProtection="1">
      <alignment horizontal="center" vertical="center" shrinkToFit="1"/>
      <protection locked="0"/>
    </xf>
    <xf numFmtId="0" fontId="7" fillId="3" borderId="42" xfId="0" applyFont="1" applyFill="1" applyBorder="1" applyAlignment="1" applyProtection="1">
      <alignment horizontal="center" vertical="center" shrinkToFit="1"/>
      <protection locked="0"/>
    </xf>
    <xf numFmtId="0" fontId="7" fillId="3" borderId="41" xfId="0" applyFont="1" applyFill="1" applyBorder="1" applyAlignment="1" applyProtection="1">
      <alignment horizontal="center" vertical="center" shrinkToFit="1"/>
      <protection locked="0"/>
    </xf>
    <xf numFmtId="0" fontId="7" fillId="2" borderId="23" xfId="0" applyFont="1" applyFill="1" applyBorder="1" applyAlignment="1" applyProtection="1">
      <alignment vertical="center"/>
      <protection locked="0"/>
    </xf>
    <xf numFmtId="0" fontId="22" fillId="2" borderId="55" xfId="0" applyFont="1" applyFill="1" applyBorder="1" applyAlignment="1" applyProtection="1">
      <alignment vertical="center"/>
      <protection locked="0"/>
    </xf>
    <xf numFmtId="0" fontId="7" fillId="0" borderId="1" xfId="0" applyFont="1" applyBorder="1" applyAlignment="1">
      <alignment horizontal="right" vertical="center"/>
    </xf>
    <xf numFmtId="0" fontId="22" fillId="0" borderId="54" xfId="0" applyFont="1" applyBorder="1" applyAlignment="1">
      <alignment vertical="center"/>
    </xf>
    <xf numFmtId="0" fontId="7" fillId="2" borderId="59" xfId="0" applyFont="1" applyFill="1" applyBorder="1" applyAlignment="1" applyProtection="1">
      <alignment horizontal="right" vertical="center"/>
      <protection locked="0"/>
    </xf>
    <xf numFmtId="0" fontId="7" fillId="2" borderId="58" xfId="0" applyFont="1" applyFill="1" applyBorder="1" applyAlignment="1" applyProtection="1">
      <alignment horizontal="right" vertical="center"/>
      <protection locked="0"/>
    </xf>
    <xf numFmtId="176" fontId="7" fillId="2" borderId="56" xfId="1" applyNumberFormat="1" applyFont="1" applyFill="1" applyBorder="1" applyAlignment="1" applyProtection="1">
      <alignment horizontal="center" vertical="center"/>
      <protection locked="0"/>
    </xf>
    <xf numFmtId="176" fontId="7" fillId="2" borderId="55" xfId="1" applyNumberFormat="1" applyFont="1" applyFill="1" applyBorder="1" applyAlignment="1" applyProtection="1">
      <alignment horizontal="center" vertical="center"/>
      <protection locked="0"/>
    </xf>
    <xf numFmtId="0" fontId="7" fillId="0" borderId="49" xfId="0" applyFont="1" applyBorder="1" applyAlignment="1">
      <alignment horizontal="center" vertical="center"/>
    </xf>
    <xf numFmtId="0" fontId="7" fillId="0" borderId="48" xfId="0" applyFont="1" applyBorder="1" applyAlignment="1">
      <alignment horizontal="center" vertical="center"/>
    </xf>
    <xf numFmtId="0" fontId="7" fillId="0" borderId="47" xfId="0" applyFont="1" applyBorder="1" applyAlignment="1">
      <alignment horizontal="center" vertical="center"/>
    </xf>
    <xf numFmtId="0" fontId="7" fillId="8" borderId="23" xfId="0" applyFont="1" applyFill="1" applyBorder="1" applyAlignment="1">
      <alignment horizontal="center" vertical="center"/>
    </xf>
    <xf numFmtId="0" fontId="7" fillId="8" borderId="6" xfId="0" applyFont="1" applyFill="1" applyBorder="1" applyAlignment="1">
      <alignment horizontal="center" vertical="center"/>
    </xf>
    <xf numFmtId="0" fontId="7" fillId="0" borderId="49" xfId="0" applyFont="1" applyBorder="1" applyAlignment="1">
      <alignment horizontal="right" vertical="center"/>
    </xf>
    <xf numFmtId="0" fontId="7" fillId="2" borderId="46" xfId="0" applyFont="1" applyFill="1" applyBorder="1" applyAlignment="1" applyProtection="1">
      <alignment horizontal="center" vertical="center" shrinkToFit="1"/>
      <protection locked="0"/>
    </xf>
    <xf numFmtId="0" fontId="7" fillId="2" borderId="45"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49" fontId="7" fillId="2" borderId="26" xfId="0" applyNumberFormat="1" applyFont="1" applyFill="1" applyBorder="1" applyAlignment="1" applyProtection="1">
      <alignment horizontal="center" vertical="center"/>
      <protection locked="0"/>
    </xf>
    <xf numFmtId="49" fontId="7" fillId="2" borderId="14" xfId="0" applyNumberFormat="1" applyFont="1" applyFill="1" applyBorder="1" applyAlignment="1" applyProtection="1">
      <alignment horizontal="center" vertical="center"/>
      <protection locked="0"/>
    </xf>
    <xf numFmtId="49" fontId="7" fillId="2" borderId="0" xfId="0" applyNumberFormat="1" applyFont="1" applyFill="1" applyBorder="1" applyAlignment="1" applyProtection="1">
      <alignment horizontal="center" vertical="center"/>
      <protection locked="0"/>
    </xf>
    <xf numFmtId="49" fontId="7" fillId="2" borderId="12" xfId="0" applyNumberFormat="1" applyFont="1" applyFill="1" applyBorder="1" applyAlignment="1" applyProtection="1">
      <alignment horizontal="center" vertical="center"/>
      <protection locked="0"/>
    </xf>
    <xf numFmtId="0" fontId="7" fillId="2" borderId="6" xfId="0" applyFont="1" applyFill="1" applyBorder="1" applyAlignment="1" applyProtection="1">
      <alignment horizontal="center" vertical="center" shrinkToFit="1"/>
      <protection locked="0"/>
    </xf>
    <xf numFmtId="0" fontId="62" fillId="0" borderId="0" xfId="0" applyFont="1" applyFill="1" applyAlignment="1">
      <alignment vertical="center" wrapText="1"/>
    </xf>
    <xf numFmtId="49" fontId="7" fillId="2" borderId="27" xfId="0" applyNumberFormat="1" applyFont="1" applyFill="1" applyBorder="1" applyAlignment="1" applyProtection="1">
      <alignment horizontal="center" vertical="center"/>
      <protection locked="0"/>
    </xf>
    <xf numFmtId="0" fontId="7" fillId="2" borderId="14" xfId="0" applyFont="1" applyFill="1" applyBorder="1" applyAlignment="1" applyProtection="1">
      <alignment horizontal="center" vertical="center" shrinkToFit="1"/>
      <protection locked="0"/>
    </xf>
    <xf numFmtId="38" fontId="24" fillId="0" borderId="141" xfId="1" applyFont="1" applyFill="1" applyBorder="1" applyAlignment="1">
      <alignment vertical="center" shrinkToFit="1"/>
    </xf>
    <xf numFmtId="0" fontId="52" fillId="0" borderId="36" xfId="0" applyFont="1" applyFill="1" applyBorder="1" applyAlignment="1">
      <alignment vertical="center" shrinkToFit="1"/>
    </xf>
    <xf numFmtId="38" fontId="24" fillId="0" borderId="154" xfId="1" applyFont="1" applyFill="1" applyBorder="1" applyAlignment="1">
      <alignment vertical="center" shrinkToFit="1"/>
    </xf>
    <xf numFmtId="0" fontId="52" fillId="0" borderId="2" xfId="0" applyFont="1" applyFill="1" applyBorder="1" applyAlignment="1">
      <alignment vertical="center" shrinkToFit="1"/>
    </xf>
    <xf numFmtId="38" fontId="59" fillId="0" borderId="147" xfId="1" applyFont="1" applyFill="1" applyBorder="1" applyAlignment="1">
      <alignment horizontal="right" vertical="center" wrapText="1" shrinkToFit="1"/>
    </xf>
    <xf numFmtId="0" fontId="60" fillId="0" borderId="151" xfId="0" applyFont="1" applyFill="1" applyBorder="1" applyAlignment="1">
      <alignment horizontal="right" vertical="center" wrapText="1" shrinkToFit="1"/>
    </xf>
    <xf numFmtId="0" fontId="7" fillId="2" borderId="42" xfId="0" applyFont="1" applyFill="1" applyBorder="1" applyAlignment="1" applyProtection="1">
      <alignment horizontal="center" vertical="center" shrinkToFit="1"/>
      <protection locked="0"/>
    </xf>
    <xf numFmtId="0" fontId="13" fillId="0" borderId="0" xfId="2" applyFont="1" applyAlignment="1">
      <alignment horizontal="center" vertical="center" shrinkToFit="1"/>
    </xf>
    <xf numFmtId="0" fontId="9" fillId="0" borderId="0" xfId="1" applyNumberFormat="1" applyFont="1" applyFill="1" applyBorder="1" applyAlignment="1">
      <alignment horizontal="center" vertical="center" shrinkToFit="1"/>
    </xf>
    <xf numFmtId="0" fontId="9" fillId="0" borderId="0" xfId="0" applyNumberFormat="1" applyFont="1" applyBorder="1" applyAlignment="1">
      <alignment horizontal="center" vertical="center" shrinkToFit="1"/>
    </xf>
    <xf numFmtId="38" fontId="29" fillId="0" borderId="0" xfId="1" applyFont="1" applyFill="1" applyBorder="1" applyAlignment="1">
      <alignment horizontal="distributed" vertical="center"/>
    </xf>
    <xf numFmtId="38" fontId="9" fillId="0" borderId="0" xfId="1" applyFont="1" applyFill="1" applyBorder="1" applyAlignment="1">
      <alignment horizontal="center" vertical="center" shrinkToFit="1"/>
    </xf>
    <xf numFmtId="0" fontId="9" fillId="0" borderId="0" xfId="0" applyFont="1" applyBorder="1" applyAlignment="1">
      <alignment horizontal="center" vertical="center" shrinkToFit="1"/>
    </xf>
    <xf numFmtId="38" fontId="50" fillId="0" borderId="0" xfId="1" applyFont="1" applyFill="1" applyBorder="1" applyAlignment="1">
      <alignment horizontal="distributed" vertical="center"/>
    </xf>
    <xf numFmtId="38" fontId="48" fillId="0" borderId="0" xfId="1" applyFont="1" applyFill="1" applyBorder="1" applyAlignment="1">
      <alignment horizontal="center" vertical="center" shrinkToFit="1"/>
    </xf>
    <xf numFmtId="0" fontId="48" fillId="0" borderId="0" xfId="0" applyFont="1" applyBorder="1" applyAlignment="1">
      <alignment horizontal="center" vertical="center" shrinkToFit="1"/>
    </xf>
    <xf numFmtId="38" fontId="8" fillId="0" borderId="26" xfId="1" applyFont="1" applyFill="1" applyBorder="1" applyAlignment="1" applyProtection="1">
      <alignment horizontal="center" vertical="center" wrapText="1"/>
    </xf>
    <xf numFmtId="38" fontId="8" fillId="0" borderId="23" xfId="1" applyFont="1" applyFill="1" applyBorder="1" applyAlignment="1" applyProtection="1">
      <alignment horizontal="center" vertical="center"/>
    </xf>
    <xf numFmtId="38" fontId="8" fillId="0" borderId="1" xfId="1" applyFont="1" applyFill="1" applyBorder="1" applyAlignment="1" applyProtection="1">
      <alignment horizontal="center" vertical="center"/>
    </xf>
    <xf numFmtId="38" fontId="28" fillId="0" borderId="28" xfId="1" applyFont="1" applyFill="1" applyBorder="1" applyAlignment="1" applyProtection="1">
      <alignment vertical="center"/>
    </xf>
    <xf numFmtId="38" fontId="39" fillId="0" borderId="74" xfId="1" applyFont="1" applyFill="1" applyBorder="1" applyAlignment="1" applyProtection="1">
      <alignment horizontal="center" vertical="center" wrapText="1"/>
    </xf>
    <xf numFmtId="38" fontId="39" fillId="0" borderId="73" xfId="1" applyFont="1" applyFill="1" applyBorder="1" applyAlignment="1" applyProtection="1">
      <alignment horizontal="center" vertical="center" wrapText="1"/>
    </xf>
    <xf numFmtId="38" fontId="39" fillId="0" borderId="72" xfId="1" applyFont="1" applyFill="1" applyBorder="1" applyAlignment="1" applyProtection="1">
      <alignment horizontal="center" vertical="center" wrapText="1"/>
    </xf>
    <xf numFmtId="0" fontId="38" fillId="0" borderId="138" xfId="3" applyFont="1" applyBorder="1" applyAlignment="1" applyProtection="1">
      <alignment wrapText="1"/>
    </xf>
    <xf numFmtId="0" fontId="38" fillId="0" borderId="6" xfId="3" applyFont="1" applyBorder="1" applyAlignment="1" applyProtection="1">
      <alignment wrapText="1"/>
    </xf>
    <xf numFmtId="0" fontId="38" fillId="0" borderId="137" xfId="3" applyFont="1" applyBorder="1" applyAlignment="1" applyProtection="1">
      <alignment wrapText="1"/>
    </xf>
    <xf numFmtId="38" fontId="28" fillId="0" borderId="26" xfId="1" applyFont="1" applyFill="1" applyBorder="1" applyAlignment="1" applyProtection="1">
      <alignment horizontal="center" vertical="center"/>
    </xf>
    <xf numFmtId="38" fontId="28" fillId="0" borderId="23" xfId="1" applyFont="1" applyFill="1" applyBorder="1" applyAlignment="1" applyProtection="1">
      <alignment horizontal="center" vertical="center"/>
    </xf>
    <xf numFmtId="38" fontId="28" fillId="0" borderId="131" xfId="1" applyFont="1" applyFill="1" applyBorder="1" applyAlignment="1" applyProtection="1">
      <alignment horizontal="center" vertical="center"/>
    </xf>
    <xf numFmtId="38" fontId="28" fillId="0" borderId="14" xfId="1" applyFont="1" applyFill="1" applyBorder="1" applyAlignment="1" applyProtection="1">
      <alignment horizontal="center" vertical="center"/>
    </xf>
    <xf numFmtId="38" fontId="28" fillId="0" borderId="6" xfId="1" applyFont="1" applyFill="1" applyBorder="1" applyAlignment="1" applyProtection="1">
      <alignment horizontal="center" vertical="center"/>
    </xf>
    <xf numFmtId="38" fontId="28" fillId="0" borderId="127" xfId="1" applyFont="1" applyFill="1" applyBorder="1" applyAlignment="1" applyProtection="1">
      <alignment horizontal="center" vertical="center"/>
    </xf>
    <xf numFmtId="38" fontId="30" fillId="0" borderId="130" xfId="1" applyFont="1" applyFill="1" applyBorder="1" applyAlignment="1" applyProtection="1">
      <alignment horizontal="right"/>
    </xf>
    <xf numFmtId="38" fontId="30" fillId="0" borderId="129" xfId="1" applyFont="1" applyFill="1" applyBorder="1" applyAlignment="1" applyProtection="1">
      <alignment horizontal="right"/>
    </xf>
    <xf numFmtId="38" fontId="30" fillId="0" borderId="128" xfId="1" applyFont="1" applyFill="1" applyBorder="1" applyAlignment="1" applyProtection="1">
      <alignment horizontal="right"/>
    </xf>
    <xf numFmtId="38" fontId="28" fillId="0" borderId="126" xfId="1" applyFont="1" applyFill="1" applyBorder="1" applyAlignment="1" applyProtection="1">
      <alignment vertical="center"/>
    </xf>
    <xf numFmtId="38" fontId="28" fillId="0" borderId="50" xfId="1" applyFont="1" applyFill="1" applyBorder="1" applyAlignment="1" applyProtection="1">
      <alignment vertical="center"/>
    </xf>
    <xf numFmtId="38" fontId="28" fillId="0" borderId="125" xfId="1" applyFont="1" applyFill="1" applyBorder="1" applyAlignment="1" applyProtection="1">
      <alignment vertical="center"/>
    </xf>
    <xf numFmtId="38" fontId="28" fillId="0" borderId="39" xfId="1" applyFont="1" applyFill="1" applyBorder="1" applyAlignment="1" applyProtection="1">
      <alignment horizontal="center" vertical="center"/>
    </xf>
    <xf numFmtId="38" fontId="28" fillId="0" borderId="38" xfId="1" applyFont="1" applyFill="1" applyBorder="1" applyAlignment="1" applyProtection="1">
      <alignment horizontal="center" vertical="center"/>
    </xf>
    <xf numFmtId="38" fontId="28" fillId="0" borderId="37" xfId="1" applyFont="1" applyFill="1" applyBorder="1" applyAlignment="1" applyProtection="1">
      <alignment horizontal="center" vertical="center"/>
    </xf>
    <xf numFmtId="0" fontId="28" fillId="0" borderId="39" xfId="3" applyFont="1" applyFill="1" applyBorder="1" applyAlignment="1" applyProtection="1">
      <alignment horizontal="center" vertical="center"/>
    </xf>
    <xf numFmtId="0" fontId="28" fillId="0" borderId="38" xfId="3" applyFont="1" applyFill="1" applyBorder="1" applyAlignment="1" applyProtection="1">
      <alignment horizontal="center" vertical="center"/>
    </xf>
    <xf numFmtId="0" fontId="28" fillId="0" borderId="37" xfId="3" applyFont="1" applyFill="1" applyBorder="1" applyAlignment="1" applyProtection="1">
      <alignment horizontal="center" vertical="center"/>
    </xf>
    <xf numFmtId="38" fontId="33" fillId="0" borderId="46" xfId="1" applyFont="1" applyFill="1" applyBorder="1" applyAlignment="1" applyProtection="1">
      <alignment horizontal="center" vertical="center" wrapText="1"/>
    </xf>
    <xf numFmtId="0" fontId="33" fillId="0" borderId="45" xfId="3" applyFont="1" applyBorder="1" applyAlignment="1" applyProtection="1">
      <alignment horizontal="center" vertical="center"/>
    </xf>
    <xf numFmtId="38" fontId="29" fillId="0" borderId="104" xfId="1" applyFont="1" applyFill="1" applyBorder="1" applyAlignment="1" applyProtection="1">
      <alignment horizontal="center" vertical="center" wrapText="1"/>
    </xf>
    <xf numFmtId="38" fontId="29" fillId="0" borderId="45" xfId="1" applyFont="1" applyFill="1" applyBorder="1" applyAlignment="1" applyProtection="1">
      <alignment horizontal="center" vertical="center" wrapText="1"/>
    </xf>
    <xf numFmtId="38" fontId="29" fillId="0" borderId="106" xfId="1" applyFont="1" applyFill="1" applyBorder="1" applyAlignment="1" applyProtection="1">
      <alignment horizontal="center" vertical="center" wrapText="1"/>
    </xf>
    <xf numFmtId="38" fontId="29" fillId="0" borderId="44" xfId="1" applyFont="1" applyFill="1" applyBorder="1" applyAlignment="1" applyProtection="1">
      <alignment horizontal="center" vertical="center" wrapText="1"/>
    </xf>
    <xf numFmtId="38" fontId="28" fillId="0" borderId="15" xfId="1" applyFont="1" applyFill="1" applyBorder="1" applyAlignment="1" applyProtection="1">
      <alignment horizontal="center" vertical="center"/>
    </xf>
    <xf numFmtId="38" fontId="28" fillId="0" borderId="4" xfId="1" applyFont="1" applyFill="1" applyBorder="1" applyAlignment="1" applyProtection="1">
      <alignment horizontal="center" vertical="center"/>
    </xf>
    <xf numFmtId="38" fontId="28" fillId="0" borderId="109" xfId="1" applyFont="1" applyFill="1" applyBorder="1" applyAlignment="1" applyProtection="1">
      <alignment horizontal="center" vertical="center"/>
    </xf>
    <xf numFmtId="38" fontId="41" fillId="7" borderId="130" xfId="1" applyFont="1" applyFill="1" applyBorder="1" applyAlignment="1" applyProtection="1">
      <alignment horizontal="distributed" vertical="center" wrapText="1"/>
    </xf>
    <xf numFmtId="0" fontId="8" fillId="0" borderId="129" xfId="3" applyBorder="1" applyAlignment="1" applyProtection="1">
      <alignment vertical="center"/>
    </xf>
    <xf numFmtId="0" fontId="8" fillId="0" borderId="128" xfId="3" applyBorder="1" applyAlignment="1" applyProtection="1">
      <alignment vertical="center"/>
    </xf>
    <xf numFmtId="0" fontId="8" fillId="0" borderId="140" xfId="3" applyBorder="1" applyAlignment="1" applyProtection="1">
      <alignment vertical="center"/>
    </xf>
    <xf numFmtId="0" fontId="8" fillId="0" borderId="42" xfId="3" applyBorder="1" applyAlignment="1" applyProtection="1">
      <alignment vertical="center"/>
    </xf>
    <xf numFmtId="0" fontId="8" fillId="0" borderId="139" xfId="3" applyBorder="1" applyAlignment="1" applyProtection="1">
      <alignment vertical="center"/>
    </xf>
    <xf numFmtId="38" fontId="48" fillId="0" borderId="15" xfId="1" applyFont="1" applyFill="1" applyBorder="1" applyAlignment="1" applyProtection="1">
      <alignment horizontal="center" vertical="center"/>
    </xf>
    <xf numFmtId="0" fontId="48" fillId="0" borderId="4" xfId="3" applyFont="1" applyFill="1" applyBorder="1" applyAlignment="1" applyProtection="1">
      <alignment vertical="center"/>
    </xf>
    <xf numFmtId="0" fontId="48" fillId="0" borderId="5" xfId="3" applyFont="1" applyFill="1" applyBorder="1" applyAlignment="1" applyProtection="1">
      <alignment vertical="center"/>
    </xf>
    <xf numFmtId="38" fontId="40" fillId="7" borderId="129" xfId="1" applyFont="1" applyFill="1" applyBorder="1" applyAlignment="1" applyProtection="1">
      <alignment vertical="center" wrapText="1"/>
    </xf>
    <xf numFmtId="0" fontId="40" fillId="0" borderId="0" xfId="3" applyFont="1" applyAlignment="1" applyProtection="1">
      <alignment vertical="center" wrapText="1"/>
    </xf>
    <xf numFmtId="38" fontId="28" fillId="0" borderId="5" xfId="1" applyFont="1" applyFill="1" applyBorder="1" applyAlignment="1" applyProtection="1">
      <alignment horizontal="center" vertical="center"/>
    </xf>
    <xf numFmtId="38" fontId="28" fillId="0" borderId="62" xfId="1" applyFont="1" applyFill="1" applyBorder="1" applyAlignment="1" applyProtection="1">
      <alignment vertical="center"/>
    </xf>
    <xf numFmtId="38" fontId="28" fillId="0" borderId="40" xfId="1" applyFont="1" applyFill="1" applyBorder="1" applyAlignment="1" applyProtection="1">
      <alignment vertical="center"/>
    </xf>
    <xf numFmtId="38" fontId="28" fillId="0" borderId="132" xfId="1" applyFont="1" applyFill="1" applyBorder="1" applyAlignment="1" applyProtection="1">
      <alignment vertical="center"/>
    </xf>
    <xf numFmtId="38" fontId="28" fillId="0" borderId="123" xfId="1" applyFont="1" applyFill="1" applyBorder="1" applyAlignment="1" applyProtection="1">
      <alignment horizontal="center" vertical="center"/>
    </xf>
    <xf numFmtId="38" fontId="28" fillId="0" borderId="122" xfId="1" applyFont="1" applyFill="1" applyBorder="1" applyAlignment="1" applyProtection="1">
      <alignment horizontal="center" vertical="center"/>
    </xf>
    <xf numFmtId="38" fontId="28" fillId="0" borderId="1" xfId="1" applyFont="1" applyFill="1" applyBorder="1" applyAlignment="1" applyProtection="1">
      <alignment horizontal="center" vertical="center"/>
    </xf>
    <xf numFmtId="38" fontId="28" fillId="0" borderId="2" xfId="1" applyFont="1" applyFill="1" applyBorder="1" applyAlignment="1" applyProtection="1">
      <alignment horizontal="center" vertical="center"/>
    </xf>
    <xf numFmtId="38" fontId="33" fillId="0" borderId="84" xfId="1" applyFont="1" applyFill="1" applyBorder="1" applyAlignment="1" applyProtection="1">
      <alignment horizontal="center" vertical="center" shrinkToFit="1"/>
    </xf>
    <xf numFmtId="38" fontId="33" fillId="0" borderId="121" xfId="1" applyFont="1" applyFill="1" applyBorder="1" applyAlignment="1" applyProtection="1">
      <alignment horizontal="center" vertical="center" shrinkToFit="1"/>
    </xf>
    <xf numFmtId="38" fontId="28" fillId="0" borderId="120" xfId="1" applyFont="1" applyFill="1" applyBorder="1" applyAlignment="1" applyProtection="1">
      <alignment horizontal="center" vertical="center"/>
    </xf>
    <xf numFmtId="38" fontId="28" fillId="0" borderId="119" xfId="1" applyFont="1" applyFill="1" applyBorder="1" applyAlignment="1" applyProtection="1">
      <alignment horizontal="center" vertical="center"/>
    </xf>
    <xf numFmtId="38" fontId="28" fillId="0" borderId="66" xfId="1" applyFont="1" applyFill="1" applyBorder="1" applyAlignment="1" applyProtection="1">
      <alignment vertical="center"/>
    </xf>
    <xf numFmtId="38" fontId="28" fillId="0" borderId="124" xfId="1" applyFont="1" applyFill="1" applyBorder="1" applyAlignment="1" applyProtection="1">
      <alignment vertical="center"/>
    </xf>
    <xf numFmtId="38" fontId="37" fillId="0" borderId="136" xfId="1" applyFont="1" applyBorder="1" applyAlignment="1" applyProtection="1">
      <alignment horizontal="center"/>
    </xf>
    <xf numFmtId="38" fontId="37" fillId="0" borderId="23" xfId="1" applyFont="1" applyBorder="1" applyAlignment="1" applyProtection="1">
      <alignment horizontal="center"/>
    </xf>
    <xf numFmtId="38" fontId="37" fillId="0" borderId="135" xfId="1" applyFont="1" applyBorder="1" applyAlignment="1" applyProtection="1">
      <alignment horizontal="center"/>
    </xf>
    <xf numFmtId="38" fontId="37" fillId="0" borderId="71" xfId="1" applyFont="1" applyBorder="1" applyAlignment="1" applyProtection="1">
      <alignment horizontal="center"/>
    </xf>
    <xf numFmtId="38" fontId="37" fillId="0" borderId="0" xfId="1" applyFont="1" applyBorder="1" applyAlignment="1" applyProtection="1">
      <alignment horizontal="center"/>
    </xf>
    <xf numFmtId="38" fontId="37" fillId="0" borderId="70" xfId="1" applyFont="1" applyBorder="1" applyAlignment="1" applyProtection="1">
      <alignment horizontal="center"/>
    </xf>
    <xf numFmtId="38" fontId="37" fillId="0" borderId="134" xfId="1" applyFont="1" applyBorder="1" applyAlignment="1" applyProtection="1">
      <alignment horizontal="center"/>
    </xf>
    <xf numFmtId="38" fontId="37" fillId="0" borderId="33" xfId="1" applyFont="1" applyBorder="1" applyAlignment="1" applyProtection="1">
      <alignment horizontal="center"/>
    </xf>
    <xf numFmtId="38" fontId="37" fillId="0" borderId="133" xfId="1" applyFont="1" applyBorder="1" applyAlignment="1" applyProtection="1">
      <alignment horizontal="center"/>
    </xf>
    <xf numFmtId="38" fontId="28" fillId="0" borderId="0" xfId="1" applyFont="1" applyFill="1" applyBorder="1" applyAlignment="1" applyProtection="1">
      <alignment horizontal="left" vertical="center" shrinkToFit="1"/>
    </xf>
    <xf numFmtId="38" fontId="30" fillId="0" borderId="26" xfId="1" applyFont="1" applyFill="1" applyBorder="1" applyAlignment="1" applyProtection="1">
      <alignment vertical="center"/>
    </xf>
    <xf numFmtId="38" fontId="30" fillId="0" borderId="1" xfId="1" applyFont="1" applyFill="1" applyBorder="1" applyAlignment="1" applyProtection="1">
      <alignment vertical="center"/>
    </xf>
    <xf numFmtId="0" fontId="30" fillId="0" borderId="27" xfId="3" applyFont="1" applyBorder="1" applyAlignment="1" applyProtection="1">
      <alignment vertical="center"/>
    </xf>
    <xf numFmtId="0" fontId="30" fillId="0" borderId="12" xfId="3" applyFont="1" applyBorder="1" applyAlignment="1" applyProtection="1">
      <alignment vertical="center"/>
    </xf>
    <xf numFmtId="0" fontId="30" fillId="0" borderId="14" xfId="3" applyFont="1" applyBorder="1" applyAlignment="1" applyProtection="1">
      <alignment vertical="center"/>
    </xf>
    <xf numFmtId="0" fontId="30" fillId="0" borderId="2" xfId="3" applyFont="1" applyBorder="1" applyAlignment="1" applyProtection="1">
      <alignment vertical="center"/>
    </xf>
    <xf numFmtId="38" fontId="28" fillId="2" borderId="59" xfId="1" applyFont="1" applyFill="1" applyBorder="1" applyAlignment="1" applyProtection="1">
      <alignment horizontal="center" vertical="center" shrinkToFit="1"/>
      <protection locked="0"/>
    </xf>
    <xf numFmtId="38" fontId="28" fillId="2" borderId="58" xfId="1" applyFont="1" applyFill="1" applyBorder="1" applyAlignment="1" applyProtection="1">
      <alignment horizontal="center" vertical="center" shrinkToFit="1"/>
      <protection locked="0"/>
    </xf>
    <xf numFmtId="38" fontId="28" fillId="2" borderId="57" xfId="1" applyFont="1" applyFill="1" applyBorder="1" applyAlignment="1" applyProtection="1">
      <alignment horizontal="center" vertical="center" shrinkToFit="1"/>
      <protection locked="0"/>
    </xf>
    <xf numFmtId="38" fontId="28" fillId="2" borderId="115" xfId="1" applyFont="1" applyFill="1" applyBorder="1" applyAlignment="1" applyProtection="1">
      <alignment vertical="center"/>
      <protection locked="0"/>
    </xf>
    <xf numFmtId="38" fontId="28" fillId="2" borderId="114" xfId="1" applyFont="1" applyFill="1" applyBorder="1" applyAlignment="1" applyProtection="1">
      <alignment vertical="center"/>
      <protection locked="0"/>
    </xf>
    <xf numFmtId="38" fontId="28" fillId="2" borderId="114" xfId="1" applyFont="1" applyFill="1" applyBorder="1" applyAlignment="1" applyProtection="1">
      <alignment horizontal="right" vertical="center" shrinkToFit="1"/>
      <protection locked="0"/>
    </xf>
    <xf numFmtId="38" fontId="28" fillId="0" borderId="114" xfId="1" applyFont="1" applyFill="1" applyBorder="1" applyAlignment="1" applyProtection="1">
      <alignment horizontal="right" vertical="center" shrinkToFit="1"/>
    </xf>
    <xf numFmtId="38" fontId="28" fillId="0" borderId="113" xfId="1" applyFont="1" applyFill="1" applyBorder="1" applyAlignment="1" applyProtection="1">
      <alignment horizontal="right" vertical="center" shrinkToFit="1"/>
    </xf>
    <xf numFmtId="38" fontId="28" fillId="2" borderId="46" xfId="1" applyFont="1" applyFill="1" applyBorder="1" applyAlignment="1" applyProtection="1">
      <alignment horizontal="center" vertical="center" shrinkToFit="1"/>
      <protection locked="0"/>
    </xf>
    <xf numFmtId="38" fontId="28" fillId="2" borderId="45" xfId="1" applyFont="1" applyFill="1" applyBorder="1" applyAlignment="1" applyProtection="1">
      <alignment horizontal="center" vertical="center" shrinkToFit="1"/>
      <protection locked="0"/>
    </xf>
    <xf numFmtId="38" fontId="28" fillId="2" borderId="44" xfId="1" applyFont="1" applyFill="1" applyBorder="1" applyAlignment="1" applyProtection="1">
      <alignment horizontal="center" vertical="center" shrinkToFit="1"/>
      <protection locked="0"/>
    </xf>
    <xf numFmtId="38" fontId="28" fillId="0" borderId="117" xfId="1" applyFont="1" applyFill="1" applyBorder="1" applyAlignment="1" applyProtection="1">
      <alignment horizontal="right" vertical="center" shrinkToFit="1"/>
    </xf>
    <xf numFmtId="38" fontId="28" fillId="0" borderId="116" xfId="1" applyFont="1" applyFill="1" applyBorder="1" applyAlignment="1" applyProtection="1">
      <alignment horizontal="right" vertical="center" shrinkToFit="1"/>
    </xf>
    <xf numFmtId="38" fontId="28" fillId="0" borderId="26" xfId="1" applyFont="1" applyFill="1" applyBorder="1" applyAlignment="1" applyProtection="1">
      <alignment horizontal="right" vertical="center"/>
    </xf>
    <xf numFmtId="38" fontId="28" fillId="0" borderId="23" xfId="1" applyFont="1" applyFill="1" applyBorder="1" applyAlignment="1" applyProtection="1">
      <alignment horizontal="right" vertical="center"/>
    </xf>
    <xf numFmtId="38" fontId="28" fillId="0" borderId="1" xfId="1" applyFont="1" applyFill="1" applyBorder="1" applyAlignment="1" applyProtection="1">
      <alignment horizontal="right" vertical="center"/>
    </xf>
    <xf numFmtId="38" fontId="28" fillId="0" borderId="27" xfId="1" applyFont="1" applyFill="1" applyBorder="1" applyAlignment="1" applyProtection="1">
      <alignment horizontal="right" vertical="center"/>
    </xf>
    <xf numFmtId="38" fontId="28" fillId="0" borderId="0" xfId="1" applyFont="1" applyFill="1" applyBorder="1" applyAlignment="1" applyProtection="1">
      <alignment horizontal="right" vertical="center"/>
    </xf>
    <xf numFmtId="38" fontId="28" fillId="0" borderId="12" xfId="1" applyFont="1" applyFill="1" applyBorder="1" applyAlignment="1" applyProtection="1">
      <alignment horizontal="right" vertical="center"/>
    </xf>
    <xf numFmtId="38" fontId="28" fillId="0" borderId="14" xfId="1" applyFont="1" applyFill="1" applyBorder="1" applyAlignment="1" applyProtection="1">
      <alignment horizontal="right" vertical="center"/>
    </xf>
    <xf numFmtId="38" fontId="28" fillId="0" borderId="6" xfId="1" applyFont="1" applyFill="1" applyBorder="1" applyAlignment="1" applyProtection="1">
      <alignment horizontal="right" vertical="center"/>
    </xf>
    <xf numFmtId="38" fontId="28" fillId="0" borderId="2" xfId="1" applyFont="1" applyFill="1" applyBorder="1" applyAlignment="1" applyProtection="1">
      <alignment horizontal="right" vertical="center"/>
    </xf>
    <xf numFmtId="38" fontId="28" fillId="0" borderId="26" xfId="3" applyNumberFormat="1" applyFont="1" applyFill="1" applyBorder="1" applyAlignment="1" applyProtection="1">
      <alignment horizontal="right" vertical="center"/>
    </xf>
    <xf numFmtId="38" fontId="28" fillId="0" borderId="23" xfId="3" applyNumberFormat="1" applyFont="1" applyFill="1" applyBorder="1" applyAlignment="1" applyProtection="1">
      <alignment horizontal="right" vertical="center"/>
    </xf>
    <xf numFmtId="38" fontId="28" fillId="0" borderId="1" xfId="3" applyNumberFormat="1" applyFont="1" applyFill="1" applyBorder="1" applyAlignment="1" applyProtection="1">
      <alignment horizontal="right" vertical="center"/>
    </xf>
    <xf numFmtId="38" fontId="28" fillId="0" borderId="27" xfId="3" applyNumberFormat="1" applyFont="1" applyFill="1" applyBorder="1" applyAlignment="1" applyProtection="1">
      <alignment horizontal="right" vertical="center"/>
    </xf>
    <xf numFmtId="38" fontId="28" fillId="0" borderId="0" xfId="3" applyNumberFormat="1" applyFont="1" applyFill="1" applyBorder="1" applyAlignment="1" applyProtection="1">
      <alignment horizontal="right" vertical="center"/>
    </xf>
    <xf numFmtId="38" fontId="28" fillId="0" borderId="12" xfId="3" applyNumberFormat="1" applyFont="1" applyFill="1" applyBorder="1" applyAlignment="1" applyProtection="1">
      <alignment horizontal="right" vertical="center"/>
    </xf>
    <xf numFmtId="38" fontId="28" fillId="0" borderId="14" xfId="3" applyNumberFormat="1" applyFont="1" applyFill="1" applyBorder="1" applyAlignment="1" applyProtection="1">
      <alignment horizontal="right" vertical="center"/>
    </xf>
    <xf numFmtId="38" fontId="28" fillId="0" borderId="6" xfId="3" applyNumberFormat="1" applyFont="1" applyFill="1" applyBorder="1" applyAlignment="1" applyProtection="1">
      <alignment horizontal="right" vertical="center"/>
    </xf>
    <xf numFmtId="38" fontId="28" fillId="0" borderId="2" xfId="3" applyNumberFormat="1" applyFont="1" applyFill="1" applyBorder="1" applyAlignment="1" applyProtection="1">
      <alignment horizontal="right" vertical="center"/>
    </xf>
    <xf numFmtId="38" fontId="28" fillId="2" borderId="65" xfId="1" applyFont="1" applyFill="1" applyBorder="1" applyAlignment="1" applyProtection="1">
      <alignment horizontal="center" vertical="center" shrinkToFit="1"/>
      <protection locked="0"/>
    </xf>
    <xf numFmtId="38" fontId="28" fillId="2" borderId="64" xfId="1" applyFont="1" applyFill="1" applyBorder="1" applyAlignment="1" applyProtection="1">
      <alignment horizontal="center" vertical="center" shrinkToFit="1"/>
      <protection locked="0"/>
    </xf>
    <xf numFmtId="38" fontId="28" fillId="2" borderId="63" xfId="1" applyFont="1" applyFill="1" applyBorder="1" applyAlignment="1" applyProtection="1">
      <alignment horizontal="center" vertical="center" shrinkToFit="1"/>
      <protection locked="0"/>
    </xf>
    <xf numFmtId="38" fontId="28" fillId="2" borderId="112" xfId="1" applyFont="1" applyFill="1" applyBorder="1" applyAlignment="1" applyProtection="1">
      <alignment vertical="center"/>
      <protection locked="0"/>
    </xf>
    <xf numFmtId="38" fontId="28" fillId="2" borderId="111" xfId="1" applyFont="1" applyFill="1" applyBorder="1" applyAlignment="1" applyProtection="1">
      <alignment vertical="center"/>
      <protection locked="0"/>
    </xf>
    <xf numFmtId="38" fontId="28" fillId="2" borderId="111" xfId="1" applyFont="1" applyFill="1" applyBorder="1" applyAlignment="1" applyProtection="1">
      <alignment horizontal="right" vertical="center" shrinkToFit="1"/>
      <protection locked="0"/>
    </xf>
    <xf numFmtId="38" fontId="28" fillId="0" borderId="111" xfId="1" applyFont="1" applyFill="1" applyBorder="1" applyAlignment="1" applyProtection="1">
      <alignment horizontal="right" vertical="center" shrinkToFit="1"/>
    </xf>
    <xf numFmtId="38" fontId="28" fillId="0" borderId="110" xfId="1" applyFont="1" applyFill="1" applyBorder="1" applyAlignment="1" applyProtection="1">
      <alignment horizontal="right" vertical="center" shrinkToFit="1"/>
    </xf>
    <xf numFmtId="38" fontId="28" fillId="0" borderId="108" xfId="1" applyFont="1" applyFill="1" applyBorder="1" applyAlignment="1" applyProtection="1">
      <alignment vertical="center"/>
    </xf>
    <xf numFmtId="38" fontId="28" fillId="0" borderId="107" xfId="1" applyFont="1" applyFill="1" applyBorder="1" applyAlignment="1" applyProtection="1">
      <alignment horizontal="right" vertical="center" shrinkToFit="1"/>
    </xf>
    <xf numFmtId="38" fontId="28" fillId="0" borderId="5" xfId="1" applyFont="1" applyFill="1" applyBorder="1" applyAlignment="1" applyProtection="1">
      <alignment horizontal="right" vertical="center" shrinkToFit="1"/>
    </xf>
    <xf numFmtId="38" fontId="28" fillId="2" borderId="118" xfId="1" applyFont="1" applyFill="1" applyBorder="1" applyAlignment="1" applyProtection="1">
      <alignment vertical="center"/>
      <protection locked="0"/>
    </xf>
    <xf numFmtId="38" fontId="28" fillId="2" borderId="117" xfId="1" applyFont="1" applyFill="1" applyBorder="1" applyAlignment="1" applyProtection="1">
      <alignment vertical="center"/>
      <protection locked="0"/>
    </xf>
    <xf numFmtId="38" fontId="28" fillId="2" borderId="117" xfId="1" applyFont="1" applyFill="1" applyBorder="1" applyAlignment="1" applyProtection="1">
      <alignment horizontal="right" vertical="center" shrinkToFit="1"/>
      <protection locked="0"/>
    </xf>
    <xf numFmtId="38" fontId="28" fillId="0" borderId="64" xfId="1" applyFont="1" applyFill="1" applyBorder="1" applyAlignment="1" applyProtection="1">
      <alignment vertical="center"/>
    </xf>
    <xf numFmtId="38" fontId="29" fillId="0" borderId="46" xfId="1" applyFont="1" applyFill="1" applyBorder="1" applyAlignment="1" applyProtection="1">
      <alignment horizontal="center" vertical="center" wrapText="1"/>
    </xf>
    <xf numFmtId="0" fontId="22" fillId="0" borderId="64" xfId="2" applyFont="1" applyBorder="1" applyAlignment="1">
      <alignment vertical="center"/>
    </xf>
    <xf numFmtId="38" fontId="28" fillId="0" borderId="64" xfId="1" applyFont="1" applyFill="1" applyBorder="1" applyAlignment="1" applyProtection="1">
      <alignment vertical="center" shrinkToFit="1"/>
    </xf>
    <xf numFmtId="0" fontId="29" fillId="0" borderId="45" xfId="3" applyFont="1" applyBorder="1" applyAlignment="1" applyProtection="1">
      <alignment horizontal="center" vertical="center"/>
    </xf>
    <xf numFmtId="38" fontId="28" fillId="2" borderId="64" xfId="1" applyFont="1" applyFill="1" applyBorder="1" applyAlignment="1" applyProtection="1">
      <alignment vertical="center"/>
      <protection locked="0"/>
    </xf>
    <xf numFmtId="0" fontId="28" fillId="0" borderId="64" xfId="3" applyFont="1" applyBorder="1" applyProtection="1">
      <protection locked="0"/>
    </xf>
    <xf numFmtId="38" fontId="26" fillId="0" borderId="99" xfId="1" applyFont="1" applyFill="1" applyBorder="1" applyAlignment="1" applyProtection="1">
      <alignment vertical="center" wrapText="1"/>
    </xf>
    <xf numFmtId="0" fontId="1" fillId="0" borderId="77" xfId="2" applyBorder="1" applyAlignment="1">
      <alignment vertical="center"/>
    </xf>
    <xf numFmtId="38" fontId="8" fillId="2" borderId="93" xfId="1" applyFont="1" applyFill="1" applyBorder="1" applyAlignment="1" applyProtection="1">
      <alignment vertical="center"/>
      <protection locked="0"/>
    </xf>
    <xf numFmtId="0" fontId="1" fillId="0" borderId="78" xfId="2" applyFont="1" applyBorder="1" applyAlignment="1" applyProtection="1">
      <alignment vertical="center"/>
      <protection locked="0"/>
    </xf>
    <xf numFmtId="38" fontId="28" fillId="0" borderId="26" xfId="1" applyFont="1" applyFill="1" applyBorder="1" applyAlignment="1" applyProtection="1">
      <alignment horizontal="center" vertical="center" wrapText="1"/>
    </xf>
    <xf numFmtId="38" fontId="33" fillId="0" borderId="23" xfId="1" applyFont="1" applyFill="1" applyBorder="1" applyAlignment="1" applyProtection="1">
      <alignment horizontal="center" vertical="center" wrapText="1"/>
    </xf>
    <xf numFmtId="38" fontId="33" fillId="0" borderId="1" xfId="1" applyFont="1" applyFill="1" applyBorder="1" applyAlignment="1" applyProtection="1">
      <alignment horizontal="center" vertical="center" wrapText="1"/>
    </xf>
    <xf numFmtId="0" fontId="28" fillId="0" borderId="23" xfId="3" applyFont="1" applyFill="1" applyBorder="1" applyProtection="1"/>
    <xf numFmtId="0" fontId="28" fillId="0" borderId="1" xfId="3" applyFont="1" applyFill="1" applyBorder="1" applyProtection="1"/>
    <xf numFmtId="38" fontId="31" fillId="0" borderId="74" xfId="1" applyFont="1" applyFill="1" applyBorder="1" applyAlignment="1" applyProtection="1">
      <alignment horizontal="center" vertical="center" wrapText="1"/>
    </xf>
    <xf numFmtId="38" fontId="31" fillId="0" borderId="73" xfId="1" applyFont="1" applyFill="1" applyBorder="1" applyAlignment="1" applyProtection="1">
      <alignment horizontal="center" vertical="center"/>
    </xf>
    <xf numFmtId="38" fontId="31" fillId="0" borderId="72" xfId="1" applyFont="1" applyFill="1" applyBorder="1" applyAlignment="1" applyProtection="1">
      <alignment horizontal="center" vertical="center"/>
    </xf>
    <xf numFmtId="38" fontId="28" fillId="0" borderId="52" xfId="1" applyFont="1" applyFill="1" applyBorder="1" applyAlignment="1" applyProtection="1">
      <alignment vertical="center"/>
    </xf>
    <xf numFmtId="38" fontId="31" fillId="0" borderId="52" xfId="1" applyFont="1" applyFill="1" applyBorder="1" applyAlignment="1" applyProtection="1">
      <alignment horizontal="right" vertical="center" shrinkToFit="1"/>
    </xf>
    <xf numFmtId="38" fontId="26" fillId="0" borderId="99" xfId="1" applyFont="1" applyFill="1" applyBorder="1" applyAlignment="1" applyProtection="1">
      <alignment vertical="center"/>
    </xf>
    <xf numFmtId="0" fontId="34" fillId="0" borderId="98" xfId="3" applyFont="1" applyFill="1" applyBorder="1" applyAlignment="1" applyProtection="1">
      <alignment vertical="center"/>
    </xf>
    <xf numFmtId="40" fontId="8" fillId="2" borderId="69" xfId="1" applyNumberFormat="1" applyFont="1" applyFill="1" applyBorder="1" applyAlignment="1" applyProtection="1">
      <alignment vertical="center"/>
      <protection locked="0"/>
    </xf>
    <xf numFmtId="0" fontId="8" fillId="2" borderId="69" xfId="3" applyFont="1" applyFill="1" applyBorder="1" applyAlignment="1" applyProtection="1">
      <alignment vertical="center"/>
      <protection locked="0"/>
    </xf>
    <xf numFmtId="38" fontId="28" fillId="0" borderId="18" xfId="1" applyFont="1" applyFill="1" applyBorder="1" applyAlignment="1" applyProtection="1">
      <alignment horizontal="center" vertical="center"/>
    </xf>
    <xf numFmtId="38" fontId="28" fillId="0" borderId="16" xfId="1" applyFont="1" applyFill="1" applyBorder="1" applyAlignment="1" applyProtection="1">
      <alignment horizontal="center" vertical="center"/>
    </xf>
    <xf numFmtId="38" fontId="28" fillId="0" borderId="19" xfId="1" applyFont="1" applyFill="1" applyBorder="1" applyAlignment="1" applyProtection="1">
      <alignment horizontal="center" vertical="center"/>
    </xf>
    <xf numFmtId="38" fontId="28" fillId="0" borderId="29" xfId="1" applyFont="1" applyFill="1" applyBorder="1" applyAlignment="1" applyProtection="1">
      <alignment horizontal="center" vertical="center"/>
    </xf>
    <xf numFmtId="38" fontId="30" fillId="0" borderId="36" xfId="1" applyFont="1" applyFill="1" applyBorder="1" applyAlignment="1" applyProtection="1">
      <alignment horizontal="center" vertical="center"/>
    </xf>
    <xf numFmtId="38" fontId="30" fillId="0" borderId="77" xfId="1" applyFont="1" applyFill="1" applyBorder="1" applyAlignment="1" applyProtection="1">
      <alignment horizontal="center" vertical="center"/>
    </xf>
    <xf numFmtId="38" fontId="28" fillId="0" borderId="76" xfId="1" applyFont="1" applyFill="1" applyBorder="1" applyAlignment="1" applyProtection="1">
      <alignment horizontal="center" vertical="center"/>
    </xf>
    <xf numFmtId="38" fontId="28" fillId="0" borderId="34" xfId="1" applyFont="1" applyFill="1" applyBorder="1" applyAlignment="1" applyProtection="1">
      <alignment horizontal="center" vertical="center"/>
    </xf>
    <xf numFmtId="38" fontId="28" fillId="0" borderId="75" xfId="1" applyFont="1" applyFill="1" applyBorder="1" applyAlignment="1" applyProtection="1">
      <alignment horizontal="center" vertical="center"/>
    </xf>
    <xf numFmtId="38" fontId="28" fillId="0" borderId="101" xfId="1" applyFont="1" applyFill="1" applyBorder="1" applyAlignment="1" applyProtection="1">
      <alignment vertical="center"/>
    </xf>
    <xf numFmtId="38" fontId="28" fillId="0" borderId="0" xfId="1" applyFont="1" applyFill="1" applyBorder="1" applyAlignment="1" applyProtection="1">
      <alignment vertical="center"/>
    </xf>
    <xf numFmtId="38" fontId="28" fillId="0" borderId="36" xfId="1" applyFont="1" applyFill="1" applyBorder="1" applyAlignment="1" applyProtection="1">
      <alignment horizontal="center" vertical="center"/>
    </xf>
    <xf numFmtId="38" fontId="28" fillId="0" borderId="40" xfId="1" applyFont="1" applyFill="1" applyBorder="1" applyAlignment="1" applyProtection="1">
      <alignment horizontal="center" vertical="center"/>
    </xf>
    <xf numFmtId="38" fontId="28" fillId="0" borderId="27" xfId="1" applyFont="1" applyFill="1" applyBorder="1" applyAlignment="1" applyProtection="1">
      <alignment horizontal="center" vertical="center"/>
    </xf>
    <xf numFmtId="38" fontId="28" fillId="0" borderId="0" xfId="1" applyFont="1" applyFill="1" applyBorder="1" applyAlignment="1" applyProtection="1">
      <alignment horizontal="center" vertical="center"/>
    </xf>
    <xf numFmtId="38" fontId="28" fillId="6" borderId="96" xfId="1" applyFont="1" applyFill="1" applyBorder="1" applyAlignment="1" applyProtection="1">
      <alignment horizontal="center" vertical="center"/>
    </xf>
    <xf numFmtId="38" fontId="28" fillId="6" borderId="30" xfId="1" applyFont="1" applyFill="1" applyBorder="1" applyAlignment="1" applyProtection="1">
      <alignment horizontal="center" vertical="center"/>
    </xf>
    <xf numFmtId="38" fontId="28" fillId="6" borderId="90" xfId="1" applyFont="1" applyFill="1" applyBorder="1" applyAlignment="1" applyProtection="1">
      <alignment horizontal="center" vertical="center"/>
    </xf>
    <xf numFmtId="38" fontId="28" fillId="6" borderId="89" xfId="1" applyFont="1" applyFill="1" applyBorder="1" applyAlignment="1" applyProtection="1">
      <alignment horizontal="center" vertical="center"/>
    </xf>
    <xf numFmtId="38" fontId="28" fillId="0" borderId="96" xfId="1" applyFont="1" applyFill="1" applyBorder="1" applyAlignment="1" applyProtection="1">
      <alignment horizontal="center" vertical="center"/>
    </xf>
    <xf numFmtId="38" fontId="28" fillId="0" borderId="30" xfId="1" applyFont="1" applyFill="1" applyBorder="1" applyAlignment="1" applyProtection="1">
      <alignment horizontal="center" vertical="center"/>
    </xf>
    <xf numFmtId="38" fontId="28" fillId="0" borderId="90" xfId="1" applyFont="1" applyFill="1" applyBorder="1" applyAlignment="1" applyProtection="1">
      <alignment horizontal="center" vertical="center"/>
    </xf>
    <xf numFmtId="38" fontId="28" fillId="0" borderId="89" xfId="1" applyFont="1" applyFill="1" applyBorder="1" applyAlignment="1" applyProtection="1">
      <alignment horizontal="center" vertical="center"/>
    </xf>
    <xf numFmtId="38" fontId="28" fillId="0" borderId="95" xfId="1" applyFont="1" applyFill="1" applyBorder="1" applyAlignment="1" applyProtection="1">
      <alignment horizontal="center" vertical="center"/>
    </xf>
    <xf numFmtId="38" fontId="28" fillId="0" borderId="94" xfId="1" applyFont="1" applyFill="1" applyBorder="1" applyAlignment="1" applyProtection="1">
      <alignment horizontal="center" vertical="center"/>
    </xf>
    <xf numFmtId="38" fontId="28" fillId="0" borderId="87" xfId="1" applyFont="1" applyFill="1" applyBorder="1" applyAlignment="1" applyProtection="1">
      <alignment horizontal="center" vertical="center"/>
    </xf>
    <xf numFmtId="38" fontId="28" fillId="0" borderId="86" xfId="1" applyFont="1" applyFill="1" applyBorder="1" applyAlignment="1" applyProtection="1">
      <alignment horizontal="center" vertical="center"/>
    </xf>
    <xf numFmtId="38" fontId="28" fillId="0" borderId="92" xfId="1" applyFont="1" applyFill="1" applyBorder="1" applyAlignment="1" applyProtection="1">
      <alignment horizontal="center" vertical="center"/>
    </xf>
    <xf numFmtId="40" fontId="28" fillId="0" borderId="92" xfId="1" applyNumberFormat="1" applyFont="1" applyFill="1" applyBorder="1" applyAlignment="1" applyProtection="1">
      <alignment horizontal="center" vertical="center"/>
    </xf>
    <xf numFmtId="38" fontId="28" fillId="0" borderId="12" xfId="1" applyFont="1" applyFill="1" applyBorder="1" applyAlignment="1" applyProtection="1">
      <alignment horizontal="center" vertical="center"/>
    </xf>
    <xf numFmtId="38" fontId="31" fillId="0" borderId="73" xfId="1" applyFont="1" applyFill="1" applyBorder="1" applyAlignment="1" applyProtection="1">
      <alignment horizontal="center" vertical="center" wrapText="1"/>
    </xf>
    <xf numFmtId="38" fontId="31" fillId="0" borderId="72" xfId="1" applyFont="1" applyFill="1" applyBorder="1" applyAlignment="1" applyProtection="1">
      <alignment horizontal="center" vertical="center" wrapText="1"/>
    </xf>
    <xf numFmtId="38" fontId="31" fillId="0" borderId="71" xfId="1" applyFont="1" applyFill="1" applyBorder="1" applyAlignment="1" applyProtection="1">
      <alignment horizontal="center" vertical="center" wrapText="1"/>
    </xf>
    <xf numFmtId="38" fontId="31" fillId="0" borderId="0" xfId="1" applyFont="1" applyFill="1" applyBorder="1" applyAlignment="1" applyProtection="1">
      <alignment horizontal="center" vertical="center" wrapText="1"/>
    </xf>
    <xf numFmtId="38" fontId="31" fillId="0" borderId="70" xfId="1" applyFont="1" applyFill="1" applyBorder="1" applyAlignment="1" applyProtection="1">
      <alignment horizontal="center" vertical="center" wrapText="1"/>
    </xf>
    <xf numFmtId="40" fontId="28" fillId="0" borderId="87" xfId="1" applyNumberFormat="1" applyFont="1" applyFill="1" applyBorder="1" applyAlignment="1" applyProtection="1">
      <alignment horizontal="center" vertical="center"/>
    </xf>
    <xf numFmtId="40" fontId="28" fillId="0" borderId="86" xfId="1" applyNumberFormat="1" applyFont="1" applyFill="1" applyBorder="1" applyAlignment="1" applyProtection="1">
      <alignment horizontal="center" vertical="center"/>
    </xf>
    <xf numFmtId="38" fontId="28" fillId="0" borderId="81" xfId="1" applyFont="1" applyFill="1" applyBorder="1" applyAlignment="1" applyProtection="1">
      <alignment horizontal="center" vertical="center"/>
    </xf>
    <xf numFmtId="38" fontId="28" fillId="0" borderId="84" xfId="1" applyFont="1" applyFill="1" applyBorder="1" applyAlignment="1" applyProtection="1">
      <alignment horizontal="center" vertical="center"/>
    </xf>
    <xf numFmtId="38" fontId="28" fillId="6" borderId="82" xfId="1" applyFont="1" applyFill="1" applyBorder="1" applyAlignment="1" applyProtection="1">
      <alignment horizontal="center" vertical="center"/>
    </xf>
    <xf numFmtId="38" fontId="28" fillId="6" borderId="81" xfId="1" applyFont="1" applyFill="1" applyBorder="1" applyAlignment="1" applyProtection="1">
      <alignment horizontal="center" vertical="center"/>
    </xf>
    <xf numFmtId="38" fontId="28" fillId="0" borderId="82" xfId="1" applyFont="1" applyFill="1" applyBorder="1" applyAlignment="1" applyProtection="1">
      <alignment horizontal="center" vertical="center"/>
    </xf>
    <xf numFmtId="40" fontId="28" fillId="0" borderId="88" xfId="1" applyNumberFormat="1" applyFont="1" applyFill="1" applyBorder="1" applyAlignment="1" applyProtection="1">
      <alignment horizontal="center" vertical="center"/>
    </xf>
    <xf numFmtId="40" fontId="28" fillId="0" borderId="87" xfId="1" applyNumberFormat="1" applyFont="1" applyFill="1" applyBorder="1" applyAlignment="1" applyProtection="1">
      <alignment horizontal="center" vertical="center" shrinkToFit="1"/>
    </xf>
    <xf numFmtId="40" fontId="28" fillId="0" borderId="86" xfId="1" applyNumberFormat="1" applyFont="1" applyFill="1" applyBorder="1" applyAlignment="1" applyProtection="1">
      <alignment horizontal="center" vertical="center" shrinkToFit="1"/>
    </xf>
  </cellXfs>
  <cellStyles count="5">
    <cellStyle name="桁区切り 2" xfId="1" xr:uid="{00000000-0005-0000-0000-000000000000}"/>
    <cellStyle name="標準" xfId="0" builtinId="0"/>
    <cellStyle name="標準 2" xfId="2" xr:uid="{00000000-0005-0000-0000-000002000000}"/>
    <cellStyle name="標準 3" xfId="4" xr:uid="{00000000-0005-0000-0000-000003000000}"/>
    <cellStyle name="標準_00-1_kariire_sannsyutu" xfId="3" xr:uid="{00000000-0005-0000-0000-000004000000}"/>
  </cellStyles>
  <dxfs count="6">
    <dxf>
      <font>
        <condense val="0"/>
        <extend val="0"/>
        <color indexed="9"/>
      </font>
    </dxf>
    <dxf>
      <fill>
        <patternFill>
          <bgColor indexed="45"/>
        </patternFill>
      </fill>
    </dxf>
    <dxf>
      <fill>
        <patternFill>
          <bgColor rgb="FFFF99FF"/>
        </patternFill>
      </fill>
    </dxf>
    <dxf>
      <fill>
        <patternFill>
          <bgColor rgb="FFFF99FF"/>
        </patternFill>
      </fill>
    </dxf>
    <dxf>
      <fill>
        <patternFill>
          <bgColor rgb="FFFF99FF"/>
        </patternFill>
      </fill>
    </dxf>
    <dxf>
      <fill>
        <patternFill>
          <bgColor rgb="FFFF99FF"/>
        </patternFill>
      </fill>
    </dxf>
  </dxfs>
  <tableStyles count="0" defaultTableStyle="TableStyleMedium9" defaultPivotStyle="PivotStyleLight16"/>
  <colors>
    <mruColors>
      <color rgb="FFFFFF99"/>
      <color rgb="FFCCFFCC"/>
      <color rgb="FFCCECFF"/>
      <color rgb="FFFFCCFF"/>
      <color rgb="FFFF99FF"/>
      <color rgb="FFFF99CC"/>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30483</xdr:colOff>
      <xdr:row>16</xdr:row>
      <xdr:rowOff>139063</xdr:rowOff>
    </xdr:from>
    <xdr:to>
      <xdr:col>1</xdr:col>
      <xdr:colOff>6484620</xdr:colOff>
      <xdr:row>25</xdr:row>
      <xdr:rowOff>66675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30483" y="8216263"/>
          <a:ext cx="6454137" cy="1470662"/>
        </a:xfrm>
        <a:prstGeom prst="roundRect">
          <a:avLst>
            <a:gd name="adj" fmla="val 7278"/>
          </a:avLst>
        </a:prstGeom>
      </xdr:spPr>
      <xdr:style>
        <a:lnRef idx="1">
          <a:schemeClr val="accent5"/>
        </a:lnRef>
        <a:fillRef idx="2">
          <a:schemeClr val="accent5"/>
        </a:fillRef>
        <a:effectRef idx="1">
          <a:schemeClr val="accent5"/>
        </a:effectRef>
        <a:fontRef idx="minor">
          <a:schemeClr val="dk1"/>
        </a:fontRef>
      </xdr:style>
      <xdr:txBody>
        <a:bodyPr rtlCol="0" anchor="ctr"/>
        <a:lstStyle/>
        <a:p>
          <a:r>
            <a:rPr lang="ja-JP" altLang="en-US" sz="1050" baseline="0">
              <a:solidFill>
                <a:schemeClr val="dk1"/>
              </a:solidFill>
              <a:latin typeface="HG丸ｺﾞｼｯｸM-PRO" pitchFamily="50" charset="-128"/>
              <a:ea typeface="HG丸ｺﾞｼｯｸM-PRO" pitchFamily="50" charset="-128"/>
              <a:cs typeface="+mn-cs"/>
            </a:rPr>
            <a:t> 　</a:t>
          </a:r>
          <a:r>
            <a:rPr lang="ja-JP" altLang="en-US" sz="1050" baseline="0">
              <a:solidFill>
                <a:sysClr val="windowText" lastClr="000000"/>
              </a:solidFill>
              <a:latin typeface="HG丸ｺﾞｼｯｸM-PRO" pitchFamily="50" charset="-128"/>
              <a:ea typeface="HG丸ｺﾞｼｯｸM-PRO" pitchFamily="50" charset="-128"/>
              <a:cs typeface="+mn-cs"/>
            </a:rPr>
            <a:t>独立行政法人福祉医療機構では、反社会的勢力を排除しこれに適切に対応するため、平成２４年４月１日以降に借入手続きを行うものから福祉貸付事業及び医療貸付事業に係る金銭消費貸借契約証書に暴力団排除条項を導入いたしました。</a:t>
          </a:r>
          <a:br>
            <a:rPr lang="ja-JP" altLang="en-US" sz="1050" baseline="0">
              <a:solidFill>
                <a:sysClr val="windowText" lastClr="000000"/>
              </a:solidFill>
              <a:latin typeface="HG丸ｺﾞｼｯｸM-PRO" pitchFamily="50" charset="-128"/>
              <a:ea typeface="HG丸ｺﾞｼｯｸM-PRO" pitchFamily="50" charset="-128"/>
              <a:cs typeface="+mn-cs"/>
            </a:rPr>
          </a:br>
          <a:r>
            <a:rPr lang="ja-JP" altLang="en-US" sz="1050" baseline="0">
              <a:solidFill>
                <a:sysClr val="windowText" lastClr="000000"/>
              </a:solidFill>
              <a:latin typeface="HG丸ｺﾞｼｯｸM-PRO" pitchFamily="50" charset="-128"/>
              <a:ea typeface="HG丸ｺﾞｼｯｸM-PRO" pitchFamily="50" charset="-128"/>
              <a:cs typeface="+mn-cs"/>
            </a:rPr>
            <a:t>　これは、契約時に借入者（債務者）、保証人又は担保提供者が過去５年間にわたり暴力団等の反社会的勢力ではないこと又は将来にわたりこれに該当しないことを表明し保証させるとともに、機構に対して不当要求行為等をしないことを確約させ、これらに反した場合に当機構の判断により繰上償還請求をさせていただくこと等の措置を定めた条項です。</a:t>
          </a:r>
        </a:p>
      </xdr:txBody>
    </xdr:sp>
    <xdr:clientData/>
  </xdr:twoCellAnchor>
  <xdr:twoCellAnchor>
    <xdr:from>
      <xdr:col>1</xdr:col>
      <xdr:colOff>15240</xdr:colOff>
      <xdr:row>10</xdr:row>
      <xdr:rowOff>99060</xdr:rowOff>
    </xdr:from>
    <xdr:to>
      <xdr:col>1</xdr:col>
      <xdr:colOff>6370320</xdr:colOff>
      <xdr:row>10</xdr:row>
      <xdr:rowOff>2621280</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15240" y="2659380"/>
          <a:ext cx="6355080" cy="2522220"/>
        </a:xfrm>
        <a:prstGeom prst="roundRect">
          <a:avLst>
            <a:gd name="adj" fmla="val 12024"/>
          </a:avLst>
        </a:prstGeom>
      </xdr:spPr>
      <xdr:style>
        <a:lnRef idx="1">
          <a:schemeClr val="accent5"/>
        </a:lnRef>
        <a:fillRef idx="2">
          <a:schemeClr val="accent5"/>
        </a:fillRef>
        <a:effectRef idx="1">
          <a:schemeClr val="accent5"/>
        </a:effectRef>
        <a:fontRef idx="minor">
          <a:schemeClr val="dk1"/>
        </a:fontRef>
      </xdr:style>
      <xdr:txBody>
        <a:bodyPr rtlCol="0" anchor="ctr" anchorCtr="0"/>
        <a:lstStyle/>
        <a:p>
          <a:pPr algn="l"/>
          <a:r>
            <a:rPr lang="ja-JP" altLang="en-US" sz="1100" baseline="0">
              <a:solidFill>
                <a:schemeClr val="dk1"/>
              </a:solidFill>
              <a:latin typeface="HG丸ｺﾞｼｯｸM-PRO" pitchFamily="50" charset="-128"/>
              <a:ea typeface="HG丸ｺﾞｼｯｸM-PRO" pitchFamily="50" charset="-128"/>
              <a:cs typeface="+mn-cs"/>
            </a:rPr>
            <a:t>　</a:t>
          </a:r>
          <a:r>
            <a:rPr lang="ja-JP" altLang="en-US" sz="1050">
              <a:solidFill>
                <a:schemeClr val="dk1"/>
              </a:solidFill>
              <a:latin typeface="HG丸ｺﾞｼｯｸM-PRO" pitchFamily="50" charset="-128"/>
              <a:ea typeface="HG丸ｺﾞｼｯｸM-PRO" pitchFamily="50" charset="-128"/>
              <a:cs typeface="+mn-cs"/>
            </a:rPr>
            <a:t>独立行政法人福祉医療機構では、借入申込みをされるお客様に対し、当機構融資制度についてお客様が十分に理解された上でお申込みいただくよう努めております。</a:t>
          </a:r>
          <a:endParaRPr lang="en-US" altLang="ja-JP" sz="1050">
            <a:solidFill>
              <a:schemeClr val="dk1"/>
            </a:solidFill>
            <a:latin typeface="HG丸ｺﾞｼｯｸM-PRO" pitchFamily="50" charset="-128"/>
            <a:ea typeface="HG丸ｺﾞｼｯｸM-PRO" pitchFamily="50" charset="-128"/>
            <a:cs typeface="+mn-cs"/>
          </a:endParaRPr>
        </a:p>
        <a:p>
          <a:pPr algn="l"/>
          <a:r>
            <a:rPr lang="ja-JP" altLang="en-US" sz="1050">
              <a:solidFill>
                <a:schemeClr val="dk1"/>
              </a:solidFill>
              <a:latin typeface="HG丸ｺﾞｼｯｸM-PRO" pitchFamily="50" charset="-128"/>
              <a:ea typeface="HG丸ｺﾞｼｯｸM-PRO" pitchFamily="50" charset="-128"/>
              <a:cs typeface="+mn-cs"/>
            </a:rPr>
            <a:t>　その一環としまして、お申込み前に、当機構融資制度において特に重要である事項を記載しました</a:t>
          </a:r>
          <a:r>
            <a:rPr lang="en-US" altLang="ja-JP" sz="1050" b="1" u="none">
              <a:solidFill>
                <a:schemeClr val="accent2"/>
              </a:solidFill>
              <a:latin typeface="HG丸ｺﾞｼｯｸM-PRO" pitchFamily="50" charset="-128"/>
              <a:ea typeface="HG丸ｺﾞｼｯｸM-PRO" pitchFamily="50" charset="-128"/>
              <a:cs typeface="+mn-cs"/>
            </a:rPr>
            <a:t>『</a:t>
          </a:r>
          <a:r>
            <a:rPr lang="ja-JP" altLang="en-US" sz="1050" b="1" u="none">
              <a:solidFill>
                <a:schemeClr val="accent2"/>
              </a:solidFill>
              <a:latin typeface="HG丸ｺﾞｼｯｸM-PRO" pitchFamily="50" charset="-128"/>
              <a:ea typeface="HG丸ｺﾞｼｯｸM-PRO" pitchFamily="50" charset="-128"/>
              <a:cs typeface="+mn-cs"/>
            </a:rPr>
            <a:t>主な説明項目</a:t>
          </a:r>
          <a:r>
            <a:rPr lang="en-US" altLang="ja-JP" sz="1050" b="1" u="none">
              <a:solidFill>
                <a:schemeClr val="accent2"/>
              </a:solidFill>
              <a:latin typeface="HG丸ｺﾞｼｯｸM-PRO" pitchFamily="50" charset="-128"/>
              <a:ea typeface="HG丸ｺﾞｼｯｸM-PRO" pitchFamily="50" charset="-128"/>
              <a:cs typeface="+mn-cs"/>
            </a:rPr>
            <a:t>』</a:t>
          </a:r>
          <a:r>
            <a:rPr lang="ja-JP" altLang="en-US" sz="1050">
              <a:solidFill>
                <a:schemeClr val="dk1"/>
              </a:solidFill>
              <a:latin typeface="HG丸ｺﾞｼｯｸM-PRO" pitchFamily="50" charset="-128"/>
              <a:ea typeface="HG丸ｺﾞｼｯｸM-PRO" pitchFamily="50" charset="-128"/>
              <a:cs typeface="+mn-cs"/>
            </a:rPr>
            <a:t>を</a:t>
          </a:r>
          <a:r>
            <a:rPr lang="en-US" altLang="ja-JP" sz="1050">
              <a:solidFill>
                <a:schemeClr val="dk1"/>
              </a:solidFill>
              <a:latin typeface="HG丸ｺﾞｼｯｸM-PRO" pitchFamily="50" charset="-128"/>
              <a:ea typeface="HG丸ｺﾞｼｯｸM-PRO" pitchFamily="50" charset="-128"/>
              <a:cs typeface="+mn-cs"/>
            </a:rPr>
            <a:t>『</a:t>
          </a:r>
          <a:r>
            <a:rPr lang="ja-JP" altLang="en-US" sz="1050">
              <a:solidFill>
                <a:schemeClr val="dk1"/>
              </a:solidFill>
              <a:latin typeface="HG丸ｺﾞｼｯｸM-PRO" pitchFamily="50" charset="-128"/>
              <a:ea typeface="HG丸ｺﾞｼｯｸM-PRO" pitchFamily="50" charset="-128"/>
              <a:cs typeface="+mn-cs"/>
            </a:rPr>
            <a:t>融資のごあんない</a:t>
          </a:r>
          <a:r>
            <a:rPr lang="en-US" altLang="ja-JP" sz="1050">
              <a:solidFill>
                <a:schemeClr val="dk1"/>
              </a:solidFill>
              <a:latin typeface="HG丸ｺﾞｼｯｸM-PRO" pitchFamily="50" charset="-128"/>
              <a:ea typeface="HG丸ｺﾞｼｯｸM-PRO" pitchFamily="50" charset="-128"/>
              <a:cs typeface="+mn-cs"/>
            </a:rPr>
            <a:t>』</a:t>
          </a:r>
          <a:r>
            <a:rPr lang="ja-JP" altLang="en-US" sz="1050">
              <a:solidFill>
                <a:schemeClr val="dk1"/>
              </a:solidFill>
              <a:latin typeface="HG丸ｺﾞｼｯｸM-PRO" pitchFamily="50" charset="-128"/>
              <a:ea typeface="HG丸ｺﾞｼｯｸM-PRO" pitchFamily="50" charset="-128"/>
              <a:cs typeface="+mn-cs"/>
            </a:rPr>
            <a:t>（当パンフレットは当機構</a:t>
          </a:r>
          <a:r>
            <a:rPr lang="en-US" altLang="ja-JP" sz="1050">
              <a:solidFill>
                <a:schemeClr val="dk1"/>
              </a:solidFill>
              <a:latin typeface="HG丸ｺﾞｼｯｸM-PRO" pitchFamily="50" charset="-128"/>
              <a:ea typeface="HG丸ｺﾞｼｯｸM-PRO" pitchFamily="50" charset="-128"/>
              <a:cs typeface="+mn-cs"/>
            </a:rPr>
            <a:t>HP</a:t>
          </a:r>
          <a:r>
            <a:rPr lang="ja-JP" altLang="en-US" sz="1050">
              <a:solidFill>
                <a:schemeClr val="dk1"/>
              </a:solidFill>
              <a:latin typeface="HG丸ｺﾞｼｯｸM-PRO" pitchFamily="50" charset="-128"/>
              <a:ea typeface="HG丸ｺﾞｼｯｸM-PRO" pitchFamily="50" charset="-128"/>
              <a:cs typeface="+mn-cs"/>
            </a:rPr>
            <a:t>に掲載しております。）とともに必ずお読みいただきご確認ください。その後、</a:t>
          </a:r>
          <a:r>
            <a:rPr lang="ja-JP" altLang="en-US" sz="1050" u="sng">
              <a:solidFill>
                <a:schemeClr val="dk1"/>
              </a:solidFill>
              <a:latin typeface="HG丸ｺﾞｼｯｸM-PRO" pitchFamily="50" charset="-128"/>
              <a:ea typeface="HG丸ｺﾞｼｯｸM-PRO" pitchFamily="50" charset="-128"/>
              <a:cs typeface="+mn-cs"/>
            </a:rPr>
            <a:t>ご確認された方の氏名等をご記入いただきました</a:t>
          </a:r>
          <a:r>
            <a:rPr lang="en-US" altLang="ja-JP" sz="1050" b="1" u="sng">
              <a:solidFill>
                <a:schemeClr val="accent2"/>
              </a:solidFill>
              <a:latin typeface="HG丸ｺﾞｼｯｸM-PRO" pitchFamily="50" charset="-128"/>
              <a:ea typeface="HG丸ｺﾞｼｯｸM-PRO" pitchFamily="50" charset="-128"/>
              <a:cs typeface="+mn-cs"/>
            </a:rPr>
            <a:t>『</a:t>
          </a:r>
          <a:r>
            <a:rPr lang="ja-JP" altLang="en-US" sz="1050" b="1" u="sng">
              <a:solidFill>
                <a:schemeClr val="accent2"/>
              </a:solidFill>
              <a:latin typeface="HG丸ｺﾞｼｯｸM-PRO" pitchFamily="50" charset="-128"/>
              <a:ea typeface="HG丸ｺﾞｼｯｸM-PRO" pitchFamily="50" charset="-128"/>
              <a:cs typeface="+mn-cs"/>
            </a:rPr>
            <a:t>主な説明項目</a:t>
          </a:r>
          <a:r>
            <a:rPr lang="en-US" altLang="ja-JP" sz="1050" b="1" u="sng">
              <a:solidFill>
                <a:schemeClr val="accent2"/>
              </a:solidFill>
              <a:latin typeface="HG丸ｺﾞｼｯｸM-PRO" pitchFamily="50" charset="-128"/>
              <a:ea typeface="HG丸ｺﾞｼｯｸM-PRO" pitchFamily="50" charset="-128"/>
              <a:cs typeface="+mn-cs"/>
            </a:rPr>
            <a:t>』</a:t>
          </a:r>
          <a:r>
            <a:rPr lang="ja-JP" altLang="en-US" sz="1050" u="sng">
              <a:solidFill>
                <a:schemeClr val="dk1"/>
              </a:solidFill>
              <a:latin typeface="HG丸ｺﾞｼｯｸM-PRO" pitchFamily="50" charset="-128"/>
              <a:ea typeface="HG丸ｺﾞｼｯｸM-PRO" pitchFamily="50" charset="-128"/>
              <a:cs typeface="+mn-cs"/>
            </a:rPr>
            <a:t>を借入申込書とともにご提出いただきます。</a:t>
          </a:r>
          <a:endParaRPr kumimoji="1" lang="en-US" altLang="ja-JP" sz="1050" u="sng">
            <a:solidFill>
              <a:schemeClr val="dk1"/>
            </a:solidFill>
            <a:latin typeface="HG丸ｺﾞｼｯｸM-PRO" pitchFamily="50" charset="-128"/>
            <a:ea typeface="HG丸ｺﾞｼｯｸM-PRO" pitchFamily="50" charset="-128"/>
            <a:cs typeface="+mn-cs"/>
          </a:endParaRPr>
        </a:p>
        <a:p>
          <a:pPr algn="l"/>
          <a:r>
            <a:rPr kumimoji="1" lang="ja-JP" altLang="en-US" sz="1050">
              <a:solidFill>
                <a:schemeClr val="dk1"/>
              </a:solidFill>
              <a:latin typeface="HG丸ｺﾞｼｯｸM-PRO" pitchFamily="50" charset="-128"/>
              <a:ea typeface="HG丸ｺﾞｼｯｸM-PRO" pitchFamily="50" charset="-128"/>
              <a:cs typeface="+mn-cs"/>
            </a:rPr>
            <a:t>　なお、</a:t>
          </a:r>
          <a:r>
            <a:rPr kumimoji="1" lang="ja-JP" altLang="en-US" sz="1050" u="sng">
              <a:solidFill>
                <a:schemeClr val="dk1"/>
              </a:solidFill>
              <a:latin typeface="HG丸ｺﾞｼｯｸM-PRO" pitchFamily="50" charset="-128"/>
              <a:ea typeface="HG丸ｺﾞｼｯｸM-PRO" pitchFamily="50" charset="-128"/>
              <a:cs typeface="+mn-cs"/>
            </a:rPr>
            <a:t>融資相談時等、借入申込み前に</a:t>
          </a:r>
          <a:r>
            <a:rPr kumimoji="1" lang="en-US" altLang="ja-JP" sz="1050" b="1" u="sng">
              <a:solidFill>
                <a:schemeClr val="accent2"/>
              </a:solidFill>
              <a:latin typeface="HG丸ｺﾞｼｯｸM-PRO" pitchFamily="50" charset="-128"/>
              <a:ea typeface="HG丸ｺﾞｼｯｸM-PRO" pitchFamily="50" charset="-128"/>
              <a:cs typeface="+mn-cs"/>
            </a:rPr>
            <a:t>『</a:t>
          </a:r>
          <a:r>
            <a:rPr kumimoji="1" lang="ja-JP" altLang="en-US" sz="1050" b="1" u="sng">
              <a:solidFill>
                <a:schemeClr val="accent2"/>
              </a:solidFill>
              <a:latin typeface="HG丸ｺﾞｼｯｸM-PRO" pitchFamily="50" charset="-128"/>
              <a:ea typeface="HG丸ｺﾞｼｯｸM-PRO" pitchFamily="50" charset="-128"/>
              <a:cs typeface="+mn-cs"/>
            </a:rPr>
            <a:t>主な説明項目</a:t>
          </a:r>
          <a:r>
            <a:rPr kumimoji="1" lang="en-US" altLang="ja-JP" sz="1050" b="1" u="sng">
              <a:solidFill>
                <a:schemeClr val="accent2"/>
              </a:solidFill>
              <a:latin typeface="HG丸ｺﾞｼｯｸM-PRO" pitchFamily="50" charset="-128"/>
              <a:ea typeface="HG丸ｺﾞｼｯｸM-PRO" pitchFamily="50" charset="-128"/>
              <a:cs typeface="+mn-cs"/>
            </a:rPr>
            <a:t>』</a:t>
          </a:r>
          <a:r>
            <a:rPr kumimoji="1" lang="ja-JP" altLang="en-US" sz="1050" u="sng">
              <a:solidFill>
                <a:schemeClr val="dk1"/>
              </a:solidFill>
              <a:latin typeface="HG丸ｺﾞｼｯｸM-PRO" pitchFamily="50" charset="-128"/>
              <a:ea typeface="HG丸ｺﾞｼｯｸM-PRO" pitchFamily="50" charset="-128"/>
              <a:cs typeface="+mn-cs"/>
            </a:rPr>
            <a:t>についてご確認、ご提出いただきましたお客様につきましては、改めてのご提出は不要です。</a:t>
          </a:r>
          <a:r>
            <a:rPr kumimoji="1" lang="ja-JP" altLang="en-US" sz="1050">
              <a:solidFill>
                <a:schemeClr val="dk1"/>
              </a:solidFill>
              <a:latin typeface="HG丸ｺﾞｼｯｸM-PRO" pitchFamily="50" charset="-128"/>
              <a:ea typeface="HG丸ｺﾞｼｯｸM-PRO" pitchFamily="50" charset="-128"/>
              <a:cs typeface="+mn-cs"/>
            </a:rPr>
            <a:t>（借入申込書</a:t>
          </a:r>
          <a:r>
            <a:rPr kumimoji="1" lang="en-US" altLang="ja-JP" sz="1050">
              <a:solidFill>
                <a:schemeClr val="dk1"/>
              </a:solidFill>
              <a:latin typeface="HG丸ｺﾞｼｯｸM-PRO" pitchFamily="50" charset="-128"/>
              <a:ea typeface="HG丸ｺﾞｼｯｸM-PRO" pitchFamily="50" charset="-128"/>
              <a:cs typeface="+mn-cs"/>
            </a:rPr>
            <a:t>1</a:t>
          </a:r>
          <a:r>
            <a:rPr kumimoji="1" lang="ja-JP" altLang="en-US" sz="1050">
              <a:solidFill>
                <a:schemeClr val="dk1"/>
              </a:solidFill>
              <a:latin typeface="HG丸ｺﾞｼｯｸM-PRO" pitchFamily="50" charset="-128"/>
              <a:ea typeface="HG丸ｺﾞｼｯｸM-PRO" pitchFamily="50" charset="-128"/>
              <a:cs typeface="+mn-cs"/>
            </a:rPr>
            <a:t>枚目に当該事項につきましてチェックしていただく欄がございます。）</a:t>
          </a:r>
          <a:endParaRPr kumimoji="1" lang="en-US" altLang="ja-JP" sz="1050">
            <a:solidFill>
              <a:schemeClr val="dk1"/>
            </a:solidFill>
            <a:latin typeface="HG丸ｺﾞｼｯｸM-PRO" pitchFamily="50" charset="-128"/>
            <a:ea typeface="HG丸ｺﾞｼｯｸM-PRO" pitchFamily="50" charset="-128"/>
            <a:cs typeface="+mn-cs"/>
          </a:endParaRPr>
        </a:p>
        <a:p>
          <a:pPr algn="l"/>
          <a:r>
            <a:rPr kumimoji="1" lang="ja-JP" altLang="en-US" sz="1050">
              <a:solidFill>
                <a:schemeClr val="dk1"/>
              </a:solidFill>
              <a:latin typeface="HG丸ｺﾞｼｯｸM-PRO" pitchFamily="50" charset="-128"/>
              <a:ea typeface="HG丸ｺﾞｼｯｸM-PRO" pitchFamily="50" charset="-128"/>
              <a:cs typeface="+mn-cs"/>
            </a:rPr>
            <a:t>　ご不明な点や改めてご説明が必要な点がございましたらお手数ですがご連絡くださるようお願い申し上げます。</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25</xdr:row>
          <xdr:rowOff>114300</xdr:rowOff>
        </xdr:from>
        <xdr:to>
          <xdr:col>4</xdr:col>
          <xdr:colOff>47625</xdr:colOff>
          <xdr:row>25</xdr:row>
          <xdr:rowOff>238125</xdr:rowOff>
        </xdr:to>
        <xdr:sp macro="" textlink="">
          <xdr:nvSpPr>
            <xdr:cNvPr id="18436" name="CheckBox1" hidden="1">
              <a:extLst>
                <a:ext uri="{63B3BB69-23CF-44E3-9099-C40C66FF867C}">
                  <a14:compatExt spid="_x0000_s18436"/>
                </a:ext>
                <a:ext uri="{FF2B5EF4-FFF2-40B4-BE49-F238E27FC236}">
                  <a16:creationId xmlns:a16="http://schemas.microsoft.com/office/drawing/2014/main" id="{00000000-0008-0000-0100-000004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25</xdr:row>
          <xdr:rowOff>95250</xdr:rowOff>
        </xdr:from>
        <xdr:to>
          <xdr:col>9</xdr:col>
          <xdr:colOff>47625</xdr:colOff>
          <xdr:row>25</xdr:row>
          <xdr:rowOff>219075</xdr:rowOff>
        </xdr:to>
        <xdr:sp macro="" textlink="">
          <xdr:nvSpPr>
            <xdr:cNvPr id="18437" name="CheckBox2" hidden="1">
              <a:extLst>
                <a:ext uri="{63B3BB69-23CF-44E3-9099-C40C66FF867C}">
                  <a14:compatExt spid="_x0000_s18437"/>
                </a:ext>
                <a:ext uri="{FF2B5EF4-FFF2-40B4-BE49-F238E27FC236}">
                  <a16:creationId xmlns:a16="http://schemas.microsoft.com/office/drawing/2014/main" id="{00000000-0008-0000-0100-000005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25</xdr:row>
          <xdr:rowOff>104775</xdr:rowOff>
        </xdr:from>
        <xdr:to>
          <xdr:col>17</xdr:col>
          <xdr:colOff>57150</xdr:colOff>
          <xdr:row>25</xdr:row>
          <xdr:rowOff>228600</xdr:rowOff>
        </xdr:to>
        <xdr:sp macro="" textlink="">
          <xdr:nvSpPr>
            <xdr:cNvPr id="18438" name="CheckBox3" hidden="1">
              <a:extLst>
                <a:ext uri="{63B3BB69-23CF-44E3-9099-C40C66FF867C}">
                  <a14:compatExt spid="_x0000_s18438"/>
                </a:ext>
                <a:ext uri="{FF2B5EF4-FFF2-40B4-BE49-F238E27FC236}">
                  <a16:creationId xmlns:a16="http://schemas.microsoft.com/office/drawing/2014/main" id="{00000000-0008-0000-0100-000006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66675</xdr:colOff>
          <xdr:row>25</xdr:row>
          <xdr:rowOff>114300</xdr:rowOff>
        </xdr:from>
        <xdr:to>
          <xdr:col>29</xdr:col>
          <xdr:colOff>38100</xdr:colOff>
          <xdr:row>25</xdr:row>
          <xdr:rowOff>238125</xdr:rowOff>
        </xdr:to>
        <xdr:sp macro="" textlink="">
          <xdr:nvSpPr>
            <xdr:cNvPr id="18439" name="CheckBox4" hidden="1">
              <a:extLst>
                <a:ext uri="{63B3BB69-23CF-44E3-9099-C40C66FF867C}">
                  <a14:compatExt spid="_x0000_s18439"/>
                </a:ext>
                <a:ext uri="{FF2B5EF4-FFF2-40B4-BE49-F238E27FC236}">
                  <a16:creationId xmlns:a16="http://schemas.microsoft.com/office/drawing/2014/main" id="{00000000-0008-0000-0100-000007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30</xdr:col>
      <xdr:colOff>523875</xdr:colOff>
      <xdr:row>9</xdr:row>
      <xdr:rowOff>38100</xdr:rowOff>
    </xdr:from>
    <xdr:to>
      <xdr:col>30</xdr:col>
      <xdr:colOff>676275</xdr:colOff>
      <xdr:row>12</xdr:row>
      <xdr:rowOff>400050</xdr:rowOff>
    </xdr:to>
    <xdr:sp macro="" textlink="">
      <xdr:nvSpPr>
        <xdr:cNvPr id="2" name="右中かっこ 1">
          <a:extLst>
            <a:ext uri="{FF2B5EF4-FFF2-40B4-BE49-F238E27FC236}">
              <a16:creationId xmlns:a16="http://schemas.microsoft.com/office/drawing/2014/main" id="{00000000-0008-0000-0200-000002000000}"/>
            </a:ext>
          </a:extLst>
        </xdr:cNvPr>
        <xdr:cNvSpPr/>
      </xdr:nvSpPr>
      <xdr:spPr>
        <a:xfrm>
          <a:off x="9982200" y="1438275"/>
          <a:ext cx="152400" cy="13620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30</xdr:col>
      <xdr:colOff>533400</xdr:colOff>
      <xdr:row>17</xdr:row>
      <xdr:rowOff>76200</xdr:rowOff>
    </xdr:from>
    <xdr:to>
      <xdr:col>31</xdr:col>
      <xdr:colOff>0</xdr:colOff>
      <xdr:row>20</xdr:row>
      <xdr:rowOff>438150</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a:xfrm>
          <a:off x="9991725" y="4495800"/>
          <a:ext cx="152400" cy="13620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B27"/>
  <sheetViews>
    <sheetView view="pageBreakPreview" zoomScaleNormal="100" zoomScaleSheetLayoutView="100" workbookViewId="0">
      <selection activeCell="E8" sqref="E8"/>
    </sheetView>
  </sheetViews>
  <sheetFormatPr defaultColWidth="9" defaultRowHeight="13.5"/>
  <cols>
    <col min="1" max="1" width="4.125" style="36" customWidth="1"/>
    <col min="2" max="2" width="95.75" style="36" customWidth="1"/>
    <col min="3" max="16384" width="9" style="36"/>
  </cols>
  <sheetData>
    <row r="1" spans="2:2">
      <c r="B1" s="168">
        <v>44287</v>
      </c>
    </row>
    <row r="2" spans="2:2">
      <c r="B2" s="35"/>
    </row>
    <row r="3" spans="2:2" s="38" customFormat="1" ht="17.25">
      <c r="B3" s="37" t="s">
        <v>207</v>
      </c>
    </row>
    <row r="4" spans="2:2" s="38" customFormat="1" ht="17.25">
      <c r="B4" s="37"/>
    </row>
    <row r="6" spans="2:2" s="38" customFormat="1" ht="17.25">
      <c r="B6" s="39" t="s">
        <v>329</v>
      </c>
    </row>
    <row r="7" spans="2:2" s="38" customFormat="1" ht="2.4500000000000002" customHeight="1">
      <c r="B7" s="39"/>
    </row>
    <row r="8" spans="2:2" ht="81.599999999999994" customHeight="1">
      <c r="B8" s="172" t="s">
        <v>261</v>
      </c>
    </row>
    <row r="10" spans="2:2" ht="17.25">
      <c r="B10" s="158" t="s">
        <v>212</v>
      </c>
    </row>
    <row r="11" spans="2:2" ht="195.6" customHeight="1"/>
    <row r="13" spans="2:2" ht="17.25">
      <c r="B13" s="41" t="s">
        <v>213</v>
      </c>
    </row>
    <row r="14" spans="2:2" ht="173.25" customHeight="1">
      <c r="B14" s="40" t="s">
        <v>259</v>
      </c>
    </row>
    <row r="16" spans="2:2" ht="17.25">
      <c r="B16" s="41" t="s">
        <v>206</v>
      </c>
    </row>
    <row r="26" spans="1:2" ht="25.5" customHeight="1"/>
    <row r="27" spans="1:2" ht="45" customHeight="1">
      <c r="A27" s="214" t="s">
        <v>260</v>
      </c>
      <c r="B27" s="214"/>
    </row>
  </sheetData>
  <mergeCells count="1">
    <mergeCell ref="A27:B27"/>
  </mergeCells>
  <phoneticPr fontId="15"/>
  <printOptions horizontalCentered="1"/>
  <pageMargins left="0.51181102362204722" right="0.51181102362204722" top="0.55118110236220474" bottom="0" header="0.31496062992125984" footer="0.31496062992125984"/>
  <pageSetup paperSize="9" scale="94"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N123"/>
  <sheetViews>
    <sheetView tabSelected="1" view="pageBreakPreview" zoomScale="115" zoomScaleNormal="100" zoomScaleSheetLayoutView="115" workbookViewId="0">
      <selection sqref="A1:AI1"/>
    </sheetView>
  </sheetViews>
  <sheetFormatPr defaultColWidth="9" defaultRowHeight="12"/>
  <cols>
    <col min="1" max="1" width="1.75" style="5" customWidth="1"/>
    <col min="2" max="2" width="9" style="5"/>
    <col min="3" max="3" width="8.5" style="5" bestFit="1" customWidth="1"/>
    <col min="4" max="25" width="2.125" style="5" customWidth="1"/>
    <col min="26" max="26" width="2.5" style="5" customWidth="1"/>
    <col min="27" max="33" width="2.125" style="5" customWidth="1"/>
    <col min="34" max="34" width="3.25" style="5" bestFit="1" customWidth="1"/>
    <col min="35" max="35" width="1.75" style="5" customWidth="1"/>
    <col min="36" max="16384" width="9" style="5"/>
  </cols>
  <sheetData>
    <row r="1" spans="1:35" ht="17.25">
      <c r="A1" s="375" t="s">
        <v>303</v>
      </c>
      <c r="B1" s="376"/>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row>
    <row r="2" spans="1:35">
      <c r="B2" s="407" t="s">
        <v>281</v>
      </c>
      <c r="C2" s="407"/>
      <c r="D2" s="407"/>
      <c r="E2" s="407"/>
      <c r="F2" s="407"/>
      <c r="G2" s="407"/>
      <c r="H2" s="407"/>
      <c r="I2" s="407"/>
      <c r="J2" s="407"/>
      <c r="K2" s="407"/>
      <c r="L2" s="407"/>
      <c r="M2" s="407"/>
      <c r="N2" s="407"/>
      <c r="O2" s="407"/>
      <c r="P2" s="407"/>
      <c r="Q2" s="407"/>
      <c r="R2" s="407"/>
      <c r="S2" s="407"/>
      <c r="T2" s="407"/>
      <c r="U2" s="407"/>
      <c r="V2" s="407"/>
      <c r="W2" s="407"/>
      <c r="X2" s="407"/>
      <c r="Y2" s="408"/>
      <c r="Z2" s="404" t="s">
        <v>280</v>
      </c>
      <c r="AA2" s="405"/>
      <c r="AB2" s="405"/>
      <c r="AC2" s="405"/>
      <c r="AD2" s="405"/>
      <c r="AE2" s="405"/>
      <c r="AF2" s="405"/>
      <c r="AG2" s="405"/>
      <c r="AH2" s="406"/>
    </row>
    <row r="3" spans="1:35" ht="18" customHeight="1">
      <c r="B3" s="407"/>
      <c r="C3" s="407"/>
      <c r="D3" s="407"/>
      <c r="E3" s="407"/>
      <c r="F3" s="407"/>
      <c r="G3" s="407"/>
      <c r="H3" s="407"/>
      <c r="I3" s="407"/>
      <c r="J3" s="407"/>
      <c r="K3" s="407"/>
      <c r="L3" s="407"/>
      <c r="M3" s="407"/>
      <c r="N3" s="407"/>
      <c r="O3" s="407"/>
      <c r="P3" s="407"/>
      <c r="Q3" s="407"/>
      <c r="R3" s="407"/>
      <c r="S3" s="407"/>
      <c r="T3" s="407"/>
      <c r="U3" s="407"/>
      <c r="V3" s="407"/>
      <c r="W3" s="407"/>
      <c r="X3" s="407"/>
      <c r="Y3" s="408"/>
      <c r="Z3" s="217"/>
      <c r="AA3" s="218"/>
      <c r="AB3" s="218"/>
      <c r="AC3" s="218"/>
      <c r="AD3" s="218"/>
      <c r="AE3" s="218"/>
      <c r="AF3" s="218"/>
      <c r="AG3" s="218"/>
      <c r="AH3" s="219"/>
      <c r="AI3" s="6"/>
    </row>
    <row r="4" spans="1:35" ht="16.899999999999999" customHeight="1">
      <c r="J4" s="194"/>
      <c r="K4" s="194"/>
      <c r="L4" s="194"/>
      <c r="M4" s="194"/>
      <c r="N4" s="194"/>
      <c r="O4" s="194"/>
      <c r="P4" s="184"/>
      <c r="Q4" s="184"/>
      <c r="R4" s="184"/>
      <c r="S4" s="184"/>
      <c r="T4" s="184"/>
      <c r="U4" s="184"/>
      <c r="V4" s="184"/>
      <c r="W4" s="183"/>
      <c r="X4" s="183"/>
      <c r="Y4" s="183"/>
      <c r="Z4" s="220"/>
      <c r="AA4" s="221"/>
      <c r="AB4" s="221"/>
      <c r="AC4" s="221"/>
      <c r="AD4" s="221"/>
      <c r="AE4" s="221"/>
      <c r="AF4" s="221"/>
      <c r="AG4" s="221"/>
      <c r="AH4" s="222"/>
      <c r="AI4" s="6"/>
    </row>
    <row r="5" spans="1:35" ht="18" customHeight="1">
      <c r="B5" s="5" t="s">
        <v>282</v>
      </c>
      <c r="O5" s="170"/>
      <c r="P5" s="184"/>
      <c r="Q5" s="184"/>
      <c r="R5" s="184"/>
      <c r="S5" s="184"/>
      <c r="T5" s="184"/>
      <c r="U5" s="184"/>
      <c r="V5" s="184"/>
      <c r="W5" s="183"/>
      <c r="X5" s="183"/>
      <c r="Y5" s="183"/>
      <c r="Z5" s="220"/>
      <c r="AA5" s="221"/>
      <c r="AB5" s="221"/>
      <c r="AC5" s="221"/>
      <c r="AD5" s="221"/>
      <c r="AE5" s="221"/>
      <c r="AF5" s="221"/>
      <c r="AG5" s="221"/>
      <c r="AH5" s="222"/>
      <c r="AI5" s="6"/>
    </row>
    <row r="6" spans="1:35" ht="9" customHeight="1">
      <c r="O6" s="170"/>
      <c r="P6" s="184"/>
      <c r="Q6" s="184"/>
      <c r="R6" s="184"/>
      <c r="S6" s="184"/>
      <c r="T6" s="184"/>
      <c r="U6" s="184"/>
      <c r="V6" s="184"/>
      <c r="W6" s="183"/>
      <c r="X6" s="183"/>
      <c r="Y6" s="183"/>
      <c r="Z6" s="220"/>
      <c r="AA6" s="221"/>
      <c r="AB6" s="221"/>
      <c r="AC6" s="221"/>
      <c r="AD6" s="221"/>
      <c r="AE6" s="221"/>
      <c r="AF6" s="221"/>
      <c r="AG6" s="221"/>
      <c r="AH6" s="222"/>
      <c r="AI6" s="6"/>
    </row>
    <row r="7" spans="1:35" ht="18" customHeight="1">
      <c r="B7" s="226" t="s">
        <v>312</v>
      </c>
      <c r="C7" s="226"/>
      <c r="D7" s="226"/>
      <c r="E7" s="226"/>
      <c r="F7" s="226"/>
      <c r="G7" s="226"/>
      <c r="H7" s="226"/>
      <c r="I7" s="226"/>
      <c r="J7" s="226"/>
      <c r="K7" s="226"/>
      <c r="L7" s="226"/>
      <c r="M7" s="226"/>
      <c r="N7" s="226"/>
      <c r="O7" s="226"/>
      <c r="P7" s="226"/>
      <c r="Q7" s="226"/>
      <c r="R7" s="226"/>
      <c r="S7" s="226"/>
      <c r="T7" s="226"/>
      <c r="U7" s="226"/>
      <c r="V7" s="226"/>
      <c r="W7" s="226"/>
      <c r="X7" s="226"/>
      <c r="Y7" s="227"/>
      <c r="Z7" s="220"/>
      <c r="AA7" s="221"/>
      <c r="AB7" s="221"/>
      <c r="AC7" s="221"/>
      <c r="AD7" s="221"/>
      <c r="AE7" s="221"/>
      <c r="AF7" s="221"/>
      <c r="AG7" s="221"/>
      <c r="AH7" s="222"/>
      <c r="AI7" s="6"/>
    </row>
    <row r="8" spans="1:35" ht="18" customHeight="1">
      <c r="B8" s="226"/>
      <c r="C8" s="226"/>
      <c r="D8" s="226"/>
      <c r="E8" s="226"/>
      <c r="F8" s="226"/>
      <c r="G8" s="226"/>
      <c r="H8" s="226"/>
      <c r="I8" s="226"/>
      <c r="J8" s="226"/>
      <c r="K8" s="226"/>
      <c r="L8" s="226"/>
      <c r="M8" s="226"/>
      <c r="N8" s="226"/>
      <c r="O8" s="226"/>
      <c r="P8" s="226"/>
      <c r="Q8" s="226"/>
      <c r="R8" s="226"/>
      <c r="S8" s="226"/>
      <c r="T8" s="226"/>
      <c r="U8" s="226"/>
      <c r="V8" s="226"/>
      <c r="W8" s="226"/>
      <c r="X8" s="226"/>
      <c r="Y8" s="227"/>
      <c r="Z8" s="220"/>
      <c r="AA8" s="221"/>
      <c r="AB8" s="221"/>
      <c r="AC8" s="221"/>
      <c r="AD8" s="221"/>
      <c r="AE8" s="221"/>
      <c r="AF8" s="221"/>
      <c r="AG8" s="221"/>
      <c r="AH8" s="222"/>
      <c r="AI8" s="6"/>
    </row>
    <row r="9" spans="1:35" ht="9" customHeight="1">
      <c r="O9" s="170"/>
      <c r="P9" s="184"/>
      <c r="Q9" s="184"/>
      <c r="R9" s="184"/>
      <c r="S9" s="184"/>
      <c r="T9" s="184"/>
      <c r="U9" s="184"/>
      <c r="V9" s="184"/>
      <c r="W9" s="183"/>
      <c r="X9" s="183"/>
      <c r="Y9" s="183"/>
      <c r="Z9" s="223"/>
      <c r="AA9" s="224"/>
      <c r="AB9" s="224"/>
      <c r="AC9" s="224"/>
      <c r="AD9" s="224"/>
      <c r="AE9" s="224"/>
      <c r="AF9" s="224"/>
      <c r="AG9" s="224"/>
      <c r="AH9" s="225"/>
      <c r="AI9" s="6"/>
    </row>
    <row r="10" spans="1:35" ht="18" customHeight="1">
      <c r="B10" s="4" t="s">
        <v>54</v>
      </c>
      <c r="C10" s="16"/>
      <c r="D10" s="16"/>
      <c r="E10" s="16"/>
      <c r="F10" s="16"/>
      <c r="G10" s="16"/>
      <c r="H10" s="16"/>
      <c r="I10" s="16"/>
      <c r="J10" s="16"/>
      <c r="K10" s="16"/>
      <c r="L10" s="16"/>
      <c r="M10" s="16"/>
      <c r="N10" s="16"/>
      <c r="O10" s="157"/>
      <c r="P10" s="185"/>
      <c r="Q10" s="185"/>
      <c r="R10" s="185"/>
      <c r="S10" s="185"/>
      <c r="T10" s="185"/>
      <c r="U10" s="185"/>
      <c r="V10" s="185"/>
      <c r="W10" s="182"/>
      <c r="X10" s="182"/>
      <c r="Y10" s="182"/>
      <c r="Z10" s="212"/>
      <c r="AA10" s="182"/>
      <c r="AB10" s="182"/>
      <c r="AC10" s="182"/>
      <c r="AD10" s="182"/>
      <c r="AE10" s="182"/>
      <c r="AF10" s="182"/>
      <c r="AG10" s="182"/>
      <c r="AH10" s="212"/>
      <c r="AI10" s="6"/>
    </row>
    <row r="11" spans="1:35" ht="14.25" customHeight="1">
      <c r="B11" s="330" t="s">
        <v>0</v>
      </c>
      <c r="C11" s="331"/>
      <c r="D11" s="17" t="s">
        <v>15</v>
      </c>
      <c r="E11" s="261"/>
      <c r="F11" s="261"/>
      <c r="G11" s="261"/>
      <c r="H11" s="8" t="s">
        <v>55</v>
      </c>
      <c r="I11" s="261"/>
      <c r="J11" s="261"/>
      <c r="K11" s="261"/>
      <c r="L11" s="261"/>
      <c r="M11" s="8"/>
      <c r="N11" s="8"/>
      <c r="O11" s="8"/>
      <c r="P11" s="159"/>
      <c r="Q11" s="159"/>
      <c r="R11" s="159"/>
      <c r="S11" s="262" t="s">
        <v>12</v>
      </c>
      <c r="T11" s="263"/>
      <c r="U11" s="264"/>
      <c r="V11" s="344"/>
      <c r="W11" s="270"/>
      <c r="X11" s="270"/>
      <c r="Y11" s="270"/>
      <c r="Z11" s="160" t="s">
        <v>24</v>
      </c>
      <c r="AA11" s="269"/>
      <c r="AB11" s="269"/>
      <c r="AC11" s="269"/>
      <c r="AD11" s="160" t="s">
        <v>23</v>
      </c>
      <c r="AE11" s="269"/>
      <c r="AF11" s="270"/>
      <c r="AG11" s="270"/>
      <c r="AH11" s="271"/>
      <c r="AI11" s="7"/>
    </row>
    <row r="12" spans="1:35" ht="15" customHeight="1">
      <c r="B12" s="332"/>
      <c r="C12" s="333"/>
      <c r="D12" s="335" t="s">
        <v>272</v>
      </c>
      <c r="E12" s="336"/>
      <c r="F12" s="336"/>
      <c r="G12" s="336"/>
      <c r="H12" s="337"/>
      <c r="I12" s="337"/>
      <c r="J12" s="338"/>
      <c r="K12" s="337"/>
      <c r="L12" s="337"/>
      <c r="M12" s="337"/>
      <c r="N12" s="337"/>
      <c r="O12" s="337"/>
      <c r="P12" s="337"/>
      <c r="Q12" s="337"/>
      <c r="R12" s="337"/>
      <c r="S12" s="337"/>
      <c r="T12" s="337"/>
      <c r="U12" s="337"/>
      <c r="V12" s="337"/>
      <c r="W12" s="337"/>
      <c r="X12" s="337"/>
      <c r="Y12" s="337"/>
      <c r="Z12" s="337"/>
      <c r="AA12" s="337"/>
      <c r="AB12" s="337"/>
      <c r="AC12" s="337"/>
      <c r="AD12" s="337"/>
      <c r="AE12" s="337"/>
      <c r="AF12" s="337"/>
      <c r="AG12" s="337"/>
      <c r="AH12" s="339"/>
      <c r="AI12" s="3"/>
    </row>
    <row r="13" spans="1:35" ht="29.45" customHeight="1">
      <c r="B13" s="324"/>
      <c r="C13" s="325"/>
      <c r="D13" s="272"/>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4"/>
      <c r="AI13" s="3"/>
    </row>
    <row r="14" spans="1:35" ht="15" customHeight="1">
      <c r="B14" s="280" t="s">
        <v>310</v>
      </c>
      <c r="C14" s="331"/>
      <c r="D14" s="335" t="s">
        <v>276</v>
      </c>
      <c r="E14" s="336"/>
      <c r="F14" s="336"/>
      <c r="G14" s="336"/>
      <c r="H14" s="337"/>
      <c r="I14" s="337"/>
      <c r="J14" s="338"/>
      <c r="K14" s="337"/>
      <c r="L14" s="337"/>
      <c r="M14" s="337"/>
      <c r="N14" s="337"/>
      <c r="O14" s="337"/>
      <c r="P14" s="337"/>
      <c r="Q14" s="337"/>
      <c r="R14" s="337"/>
      <c r="S14" s="337"/>
      <c r="T14" s="337"/>
      <c r="U14" s="337"/>
      <c r="V14" s="337"/>
      <c r="W14" s="337"/>
      <c r="X14" s="337"/>
      <c r="Y14" s="337"/>
      <c r="Z14" s="337"/>
      <c r="AA14" s="337"/>
      <c r="AB14" s="337"/>
      <c r="AC14" s="337"/>
      <c r="AD14" s="337"/>
      <c r="AE14" s="337"/>
      <c r="AF14" s="337"/>
      <c r="AG14" s="337"/>
      <c r="AH14" s="339"/>
      <c r="AI14" s="3"/>
    </row>
    <row r="15" spans="1:35" ht="12" customHeight="1">
      <c r="B15" s="332"/>
      <c r="C15" s="333"/>
      <c r="D15" s="246"/>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8"/>
      <c r="AI15" s="3"/>
    </row>
    <row r="16" spans="1:35" ht="12" customHeight="1">
      <c r="B16" s="332"/>
      <c r="C16" s="333"/>
      <c r="D16" s="249"/>
      <c r="E16" s="250"/>
      <c r="F16" s="250"/>
      <c r="G16" s="250"/>
      <c r="H16" s="250"/>
      <c r="I16" s="250"/>
      <c r="J16" s="250"/>
      <c r="K16" s="250"/>
      <c r="L16" s="250"/>
      <c r="M16" s="250"/>
      <c r="N16" s="250"/>
      <c r="O16" s="250"/>
      <c r="P16" s="250"/>
      <c r="Q16" s="250"/>
      <c r="R16" s="250"/>
      <c r="S16" s="250"/>
      <c r="T16" s="250"/>
      <c r="U16" s="250"/>
      <c r="V16" s="250"/>
      <c r="W16" s="250"/>
      <c r="X16" s="250"/>
      <c r="Y16" s="250"/>
      <c r="Z16" s="250"/>
      <c r="AA16" s="250"/>
      <c r="AB16" s="250"/>
      <c r="AC16" s="250"/>
      <c r="AD16" s="250"/>
      <c r="AE16" s="250"/>
      <c r="AF16" s="250"/>
      <c r="AG16" s="250"/>
      <c r="AH16" s="251"/>
      <c r="AI16" s="170"/>
    </row>
    <row r="17" spans="2:37" ht="12" customHeight="1">
      <c r="B17" s="377"/>
      <c r="C17" s="378"/>
      <c r="D17" s="252"/>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4"/>
      <c r="AI17" s="170"/>
    </row>
    <row r="18" spans="2:37" ht="24.75" customHeight="1">
      <c r="B18" s="345" t="s">
        <v>315</v>
      </c>
      <c r="C18" s="346"/>
      <c r="D18" s="15"/>
      <c r="E18" s="14"/>
      <c r="F18" s="14"/>
      <c r="G18" s="265"/>
      <c r="H18" s="265"/>
      <c r="I18" s="265"/>
      <c r="J18" s="265"/>
      <c r="K18" s="265"/>
      <c r="L18" s="14"/>
      <c r="M18" s="266"/>
      <c r="N18" s="266"/>
      <c r="O18" s="14" t="s">
        <v>25</v>
      </c>
      <c r="P18" s="266"/>
      <c r="Q18" s="266"/>
      <c r="R18" s="14" t="s">
        <v>53</v>
      </c>
      <c r="S18" s="266"/>
      <c r="T18" s="266"/>
      <c r="U18" s="14" t="s">
        <v>56</v>
      </c>
      <c r="V18" s="14"/>
      <c r="W18" s="14"/>
      <c r="X18" s="334" t="s">
        <v>278</v>
      </c>
      <c r="Y18" s="334"/>
      <c r="Z18" s="334"/>
      <c r="AA18" s="334"/>
      <c r="AB18" s="334"/>
      <c r="AC18" s="334"/>
      <c r="AD18" s="334"/>
      <c r="AE18" s="14"/>
      <c r="AF18" s="18"/>
      <c r="AG18" s="18"/>
      <c r="AH18" s="19"/>
      <c r="AI18" s="3"/>
    </row>
    <row r="19" spans="2:37" ht="15" customHeight="1">
      <c r="B19" s="280" t="s">
        <v>275</v>
      </c>
      <c r="C19" s="350"/>
      <c r="D19" s="335" t="s">
        <v>276</v>
      </c>
      <c r="E19" s="336"/>
      <c r="F19" s="336"/>
      <c r="G19" s="336"/>
      <c r="H19" s="337"/>
      <c r="I19" s="337"/>
      <c r="J19" s="338"/>
      <c r="K19" s="337"/>
      <c r="L19" s="337"/>
      <c r="M19" s="337"/>
      <c r="N19" s="337"/>
      <c r="O19" s="337"/>
      <c r="P19" s="337"/>
      <c r="Q19" s="337"/>
      <c r="R19" s="337"/>
      <c r="S19" s="337"/>
      <c r="T19" s="337"/>
      <c r="U19" s="337"/>
      <c r="V19" s="337"/>
      <c r="W19" s="337"/>
      <c r="X19" s="337"/>
      <c r="Y19" s="337"/>
      <c r="Z19" s="337"/>
      <c r="AA19" s="337"/>
      <c r="AB19" s="337"/>
      <c r="AC19" s="337"/>
      <c r="AD19" s="337"/>
      <c r="AE19" s="337"/>
      <c r="AF19" s="337"/>
      <c r="AG19" s="337"/>
      <c r="AH19" s="339"/>
      <c r="AI19" s="3"/>
    </row>
    <row r="20" spans="2:37" ht="12" customHeight="1">
      <c r="B20" s="351"/>
      <c r="C20" s="352"/>
      <c r="D20" s="255"/>
      <c r="E20" s="256"/>
      <c r="F20" s="256"/>
      <c r="G20" s="256"/>
      <c r="H20" s="256"/>
      <c r="I20" s="256"/>
      <c r="J20" s="256"/>
      <c r="K20" s="256"/>
      <c r="L20" s="256"/>
      <c r="M20" s="256"/>
      <c r="N20" s="256"/>
      <c r="O20" s="256"/>
      <c r="P20" s="256"/>
      <c r="Q20" s="256"/>
      <c r="R20" s="256"/>
      <c r="S20" s="256"/>
      <c r="T20" s="256"/>
      <c r="U20" s="256"/>
      <c r="V20" s="256"/>
      <c r="W20" s="256"/>
      <c r="X20" s="256"/>
      <c r="Y20" s="256"/>
      <c r="Z20" s="256"/>
      <c r="AA20" s="256"/>
      <c r="AB20" s="256"/>
      <c r="AC20" s="256"/>
      <c r="AD20" s="256"/>
      <c r="AE20" s="256"/>
      <c r="AF20" s="256"/>
      <c r="AG20" s="256"/>
      <c r="AH20" s="257"/>
      <c r="AI20" s="3"/>
    </row>
    <row r="21" spans="2:37" ht="12" customHeight="1">
      <c r="B21" s="353"/>
      <c r="C21" s="354"/>
      <c r="D21" s="258"/>
      <c r="E21" s="259"/>
      <c r="F21" s="259"/>
      <c r="G21" s="259"/>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60"/>
      <c r="AI21" s="3"/>
    </row>
    <row r="22" spans="2:37" ht="14.25" customHeight="1">
      <c r="B22" s="355"/>
      <c r="C22" s="356"/>
      <c r="D22" s="12" t="s">
        <v>14</v>
      </c>
      <c r="E22" s="12"/>
      <c r="F22" s="12"/>
      <c r="G22" s="12"/>
      <c r="H22" s="12"/>
      <c r="I22" s="12"/>
      <c r="J22" s="12"/>
      <c r="K22" s="343"/>
      <c r="L22" s="343"/>
      <c r="M22" s="343"/>
      <c r="N22" s="343"/>
      <c r="O22" s="343"/>
      <c r="P22" s="343"/>
      <c r="Q22" s="12"/>
      <c r="R22" s="341"/>
      <c r="S22" s="341"/>
      <c r="T22" s="12" t="s">
        <v>9</v>
      </c>
      <c r="U22" s="341"/>
      <c r="V22" s="341"/>
      <c r="W22" s="12" t="s">
        <v>10</v>
      </c>
      <c r="X22" s="341"/>
      <c r="Y22" s="341"/>
      <c r="Z22" s="12" t="s">
        <v>56</v>
      </c>
      <c r="AA22" s="12" t="s">
        <v>13</v>
      </c>
      <c r="AB22" s="12" t="s">
        <v>57</v>
      </c>
      <c r="AC22" s="342"/>
      <c r="AD22" s="342"/>
      <c r="AE22" s="12" t="s">
        <v>16</v>
      </c>
      <c r="AF22" s="12" t="s">
        <v>23</v>
      </c>
      <c r="AG22" s="12"/>
      <c r="AH22" s="13"/>
      <c r="AI22" s="3"/>
    </row>
    <row r="23" spans="2:37" ht="14.25" customHeight="1">
      <c r="B23" s="347" t="s">
        <v>279</v>
      </c>
      <c r="C23" s="348"/>
      <c r="D23" s="20"/>
      <c r="E23" s="21"/>
      <c r="F23" s="21"/>
      <c r="G23" s="21"/>
      <c r="H23" s="21"/>
      <c r="I23" s="21"/>
      <c r="J23" s="21"/>
      <c r="K23" s="349"/>
      <c r="L23" s="349"/>
      <c r="M23" s="349"/>
      <c r="N23" s="349"/>
      <c r="O23" s="349"/>
      <c r="P23" s="349"/>
      <c r="Q23" s="21"/>
      <c r="R23" s="340"/>
      <c r="S23" s="340"/>
      <c r="T23" s="21" t="s">
        <v>9</v>
      </c>
      <c r="U23" s="340"/>
      <c r="V23" s="340"/>
      <c r="W23" s="21" t="s">
        <v>10</v>
      </c>
      <c r="X23" s="340"/>
      <c r="Y23" s="340"/>
      <c r="Z23" s="21" t="s">
        <v>56</v>
      </c>
      <c r="AA23" s="21"/>
      <c r="AB23" s="21"/>
      <c r="AC23" s="9"/>
      <c r="AD23" s="9"/>
      <c r="AE23" s="21"/>
      <c r="AF23" s="21"/>
      <c r="AG23" s="21"/>
      <c r="AH23" s="22"/>
      <c r="AI23" s="3"/>
      <c r="AK23" s="5" t="s">
        <v>322</v>
      </c>
    </row>
    <row r="24" spans="2:37" s="180" customFormat="1" ht="10.15" customHeight="1">
      <c r="B24" s="410" t="s">
        <v>316</v>
      </c>
      <c r="C24" s="411"/>
      <c r="D24" s="411"/>
      <c r="E24" s="411"/>
      <c r="F24" s="411"/>
      <c r="G24" s="411"/>
      <c r="H24" s="411"/>
      <c r="I24" s="411"/>
      <c r="J24" s="411"/>
      <c r="K24" s="411"/>
      <c r="L24" s="411"/>
      <c r="M24" s="411"/>
      <c r="N24" s="411"/>
      <c r="O24" s="411"/>
      <c r="P24" s="411"/>
      <c r="Q24" s="411"/>
      <c r="R24" s="411"/>
      <c r="S24" s="411"/>
      <c r="T24" s="411"/>
      <c r="U24" s="411"/>
      <c r="V24" s="411"/>
      <c r="W24" s="411"/>
      <c r="X24" s="411"/>
      <c r="Y24" s="411"/>
      <c r="Z24" s="411"/>
      <c r="AA24" s="411"/>
      <c r="AB24" s="411"/>
      <c r="AC24" s="411"/>
      <c r="AD24" s="411"/>
      <c r="AE24" s="411"/>
      <c r="AF24" s="411"/>
      <c r="AG24" s="411"/>
      <c r="AH24" s="411"/>
    </row>
    <row r="25" spans="2:37" ht="15" customHeight="1">
      <c r="B25" s="1" t="s">
        <v>17</v>
      </c>
      <c r="C25" s="170"/>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2:37" ht="24.75" customHeight="1">
      <c r="B26" s="409" t="s">
        <v>317</v>
      </c>
      <c r="C26" s="279"/>
      <c r="D26" s="267" t="s">
        <v>319</v>
      </c>
      <c r="E26" s="268"/>
      <c r="F26" s="268"/>
      <c r="G26" s="268"/>
      <c r="H26" s="268"/>
      <c r="I26" s="268"/>
      <c r="J26" s="215" t="s">
        <v>320</v>
      </c>
      <c r="K26" s="215"/>
      <c r="L26" s="215"/>
      <c r="M26" s="215"/>
      <c r="N26" s="215"/>
      <c r="O26" s="215"/>
      <c r="P26" s="215"/>
      <c r="Q26" s="213"/>
      <c r="R26" s="215" t="s">
        <v>321</v>
      </c>
      <c r="S26" s="215"/>
      <c r="T26" s="215"/>
      <c r="U26" s="215"/>
      <c r="V26" s="215"/>
      <c r="W26" s="215"/>
      <c r="X26" s="215"/>
      <c r="Y26" s="215"/>
      <c r="Z26" s="215"/>
      <c r="AA26" s="215"/>
      <c r="AB26" s="215"/>
      <c r="AC26" s="213"/>
      <c r="AD26" s="215" t="s">
        <v>323</v>
      </c>
      <c r="AE26" s="215"/>
      <c r="AF26" s="215"/>
      <c r="AG26" s="215"/>
      <c r="AH26" s="216"/>
    </row>
    <row r="27" spans="2:37" ht="20.100000000000001" customHeight="1">
      <c r="B27" s="280" t="s">
        <v>300</v>
      </c>
      <c r="C27" s="281"/>
      <c r="D27" s="292"/>
      <c r="E27" s="293"/>
      <c r="F27" s="293"/>
      <c r="G27" s="293"/>
      <c r="H27" s="293"/>
      <c r="I27" s="293"/>
      <c r="J27" s="293"/>
      <c r="K27" s="293"/>
      <c r="L27" s="293"/>
      <c r="M27" s="293"/>
      <c r="N27" s="293"/>
      <c r="O27" s="293"/>
      <c r="P27" s="293"/>
      <c r="Q27" s="302" t="s">
        <v>58</v>
      </c>
      <c r="R27" s="302"/>
      <c r="S27" s="234" t="s">
        <v>313</v>
      </c>
      <c r="T27" s="235"/>
      <c r="U27" s="235"/>
      <c r="V27" s="235"/>
      <c r="W27" s="235"/>
      <c r="X27" s="235"/>
      <c r="Y27" s="238"/>
      <c r="Z27" s="239"/>
      <c r="AA27" s="239"/>
      <c r="AB27" s="197"/>
      <c r="AC27" s="244" t="s">
        <v>301</v>
      </c>
      <c r="AD27" s="242"/>
      <c r="AE27" s="242"/>
      <c r="AF27" s="242"/>
      <c r="AG27" s="242"/>
      <c r="AH27" s="307" t="s">
        <v>26</v>
      </c>
      <c r="AI27" s="3"/>
    </row>
    <row r="28" spans="2:37" ht="10.15" customHeight="1">
      <c r="B28" s="284"/>
      <c r="C28" s="285"/>
      <c r="D28" s="294"/>
      <c r="E28" s="295"/>
      <c r="F28" s="295"/>
      <c r="G28" s="295"/>
      <c r="H28" s="295"/>
      <c r="I28" s="295"/>
      <c r="J28" s="295"/>
      <c r="K28" s="295"/>
      <c r="L28" s="295"/>
      <c r="M28" s="295"/>
      <c r="N28" s="295"/>
      <c r="O28" s="295"/>
      <c r="P28" s="295"/>
      <c r="Q28" s="303"/>
      <c r="R28" s="303"/>
      <c r="S28" s="236"/>
      <c r="T28" s="237"/>
      <c r="U28" s="237"/>
      <c r="V28" s="237"/>
      <c r="W28" s="237"/>
      <c r="X28" s="237"/>
      <c r="Y28" s="240"/>
      <c r="Z28" s="241"/>
      <c r="AA28" s="241"/>
      <c r="AB28" s="196"/>
      <c r="AC28" s="245"/>
      <c r="AD28" s="243"/>
      <c r="AE28" s="243"/>
      <c r="AF28" s="243"/>
      <c r="AG28" s="243"/>
      <c r="AH28" s="308"/>
      <c r="AI28" s="154"/>
    </row>
    <row r="29" spans="2:37" ht="10.15" customHeight="1">
      <c r="B29" s="282"/>
      <c r="C29" s="283"/>
      <c r="D29" s="296"/>
      <c r="E29" s="297"/>
      <c r="F29" s="297"/>
      <c r="G29" s="297"/>
      <c r="H29" s="297"/>
      <c r="I29" s="297"/>
      <c r="J29" s="297"/>
      <c r="K29" s="297"/>
      <c r="L29" s="297"/>
      <c r="M29" s="297"/>
      <c r="N29" s="297"/>
      <c r="O29" s="297"/>
      <c r="P29" s="297"/>
      <c r="Q29" s="304"/>
      <c r="R29" s="304"/>
      <c r="S29" s="231" t="s">
        <v>211</v>
      </c>
      <c r="T29" s="232"/>
      <c r="U29" s="232"/>
      <c r="V29" s="232"/>
      <c r="W29" s="232"/>
      <c r="X29" s="232"/>
      <c r="Y29" s="232"/>
      <c r="Z29" s="232"/>
      <c r="AA29" s="232"/>
      <c r="AB29" s="232"/>
      <c r="AC29" s="232"/>
      <c r="AD29" s="232"/>
      <c r="AE29" s="232"/>
      <c r="AF29" s="232"/>
      <c r="AG29" s="232"/>
      <c r="AH29" s="233"/>
      <c r="AI29" s="3"/>
    </row>
    <row r="30" spans="2:37" ht="20.100000000000001" customHeight="1">
      <c r="B30" s="286" t="s">
        <v>268</v>
      </c>
      <c r="C30" s="287"/>
      <c r="D30" s="298"/>
      <c r="E30" s="299"/>
      <c r="F30" s="299"/>
      <c r="G30" s="302" t="s">
        <v>239</v>
      </c>
      <c r="H30" s="302"/>
      <c r="I30" s="302"/>
      <c r="J30" s="302"/>
      <c r="K30" s="302"/>
      <c r="L30" s="302"/>
      <c r="M30" s="302"/>
      <c r="N30" s="299"/>
      <c r="O30" s="299"/>
      <c r="P30" s="299"/>
      <c r="Q30" s="305" t="s">
        <v>273</v>
      </c>
      <c r="R30" s="305"/>
      <c r="S30" s="234" t="s">
        <v>327</v>
      </c>
      <c r="T30" s="235"/>
      <c r="U30" s="414"/>
      <c r="V30" s="414"/>
      <c r="W30" s="417" t="s">
        <v>325</v>
      </c>
      <c r="X30" s="414"/>
      <c r="Y30" s="414"/>
      <c r="Z30" s="420" t="s">
        <v>326</v>
      </c>
      <c r="AA30" s="235" t="s">
        <v>328</v>
      </c>
      <c r="AB30" s="235"/>
      <c r="AC30" s="414"/>
      <c r="AD30" s="414"/>
      <c r="AE30" s="359" t="s">
        <v>324</v>
      </c>
      <c r="AF30" s="242"/>
      <c r="AG30" s="242"/>
      <c r="AH30" s="281" t="s">
        <v>326</v>
      </c>
      <c r="AI30" s="3"/>
    </row>
    <row r="31" spans="2:37" ht="9.9499999999999993" customHeight="1">
      <c r="B31" s="288"/>
      <c r="C31" s="289"/>
      <c r="D31" s="300"/>
      <c r="E31" s="301"/>
      <c r="F31" s="301"/>
      <c r="G31" s="303"/>
      <c r="H31" s="303"/>
      <c r="I31" s="303"/>
      <c r="J31" s="303"/>
      <c r="K31" s="303"/>
      <c r="L31" s="303"/>
      <c r="M31" s="303"/>
      <c r="N31" s="301"/>
      <c r="O31" s="301"/>
      <c r="P31" s="301"/>
      <c r="Q31" s="306"/>
      <c r="R31" s="306"/>
      <c r="S31" s="236"/>
      <c r="T31" s="237"/>
      <c r="U31" s="415"/>
      <c r="V31" s="415"/>
      <c r="W31" s="418"/>
      <c r="X31" s="415"/>
      <c r="Y31" s="415"/>
      <c r="Z31" s="421"/>
      <c r="AA31" s="237"/>
      <c r="AB31" s="237"/>
      <c r="AC31" s="415"/>
      <c r="AD31" s="415"/>
      <c r="AE31" s="423"/>
      <c r="AF31" s="243"/>
      <c r="AG31" s="243"/>
      <c r="AH31" s="285"/>
      <c r="AI31" s="170"/>
    </row>
    <row r="32" spans="2:37" ht="9.9499999999999993" customHeight="1">
      <c r="B32" s="290"/>
      <c r="C32" s="291"/>
      <c r="D32" s="228" t="s">
        <v>318</v>
      </c>
      <c r="E32" s="229"/>
      <c r="F32" s="229"/>
      <c r="G32" s="229"/>
      <c r="H32" s="229"/>
      <c r="I32" s="229"/>
      <c r="J32" s="229"/>
      <c r="K32" s="229"/>
      <c r="L32" s="229"/>
      <c r="M32" s="229"/>
      <c r="N32" s="229"/>
      <c r="O32" s="229"/>
      <c r="P32" s="229"/>
      <c r="Q32" s="229"/>
      <c r="R32" s="230"/>
      <c r="S32" s="412"/>
      <c r="T32" s="413"/>
      <c r="U32" s="416"/>
      <c r="V32" s="416"/>
      <c r="W32" s="419"/>
      <c r="X32" s="416"/>
      <c r="Y32" s="416"/>
      <c r="Z32" s="422"/>
      <c r="AA32" s="413"/>
      <c r="AB32" s="413"/>
      <c r="AC32" s="416"/>
      <c r="AD32" s="416"/>
      <c r="AE32" s="360"/>
      <c r="AF32" s="424"/>
      <c r="AG32" s="424"/>
      <c r="AH32" s="283"/>
      <c r="AI32" s="3"/>
    </row>
    <row r="33" spans="2:35" ht="20.100000000000001" customHeight="1">
      <c r="B33" s="280" t="s">
        <v>1</v>
      </c>
      <c r="C33" s="281"/>
      <c r="D33" s="330" t="s">
        <v>242</v>
      </c>
      <c r="E33" s="302"/>
      <c r="F33" s="302"/>
      <c r="G33" s="302"/>
      <c r="H33" s="302"/>
      <c r="I33" s="302"/>
      <c r="J33" s="302"/>
      <c r="K33" s="302"/>
      <c r="L33" s="302"/>
      <c r="M33" s="302"/>
      <c r="N33" s="330" t="s">
        <v>27</v>
      </c>
      <c r="O33" s="302"/>
      <c r="P33" s="302"/>
      <c r="Q33" s="302"/>
      <c r="R33" s="302"/>
      <c r="S33" s="302"/>
      <c r="T33" s="302"/>
      <c r="U33" s="331"/>
      <c r="V33" s="318"/>
      <c r="W33" s="319"/>
      <c r="X33" s="319"/>
      <c r="Y33" s="319"/>
      <c r="Z33" s="319"/>
      <c r="AA33" s="319"/>
      <c r="AB33" s="319"/>
      <c r="AC33" s="319"/>
      <c r="AD33" s="319"/>
      <c r="AE33" s="319"/>
      <c r="AF33" s="319"/>
      <c r="AG33" s="319"/>
      <c r="AH33" s="320"/>
      <c r="AI33" s="3"/>
    </row>
    <row r="34" spans="2:35" ht="20.100000000000001" customHeight="1">
      <c r="B34" s="282"/>
      <c r="C34" s="283"/>
      <c r="D34" s="324"/>
      <c r="E34" s="304"/>
      <c r="F34" s="304"/>
      <c r="G34" s="304"/>
      <c r="H34" s="304"/>
      <c r="I34" s="304"/>
      <c r="J34" s="304"/>
      <c r="K34" s="304"/>
      <c r="L34" s="304"/>
      <c r="M34" s="304"/>
      <c r="N34" s="324" t="s">
        <v>28</v>
      </c>
      <c r="O34" s="304"/>
      <c r="P34" s="304"/>
      <c r="Q34" s="304"/>
      <c r="R34" s="304"/>
      <c r="S34" s="304"/>
      <c r="T34" s="304"/>
      <c r="U34" s="325"/>
      <c r="V34" s="321"/>
      <c r="W34" s="322"/>
      <c r="X34" s="322"/>
      <c r="Y34" s="322"/>
      <c r="Z34" s="322"/>
      <c r="AA34" s="322"/>
      <c r="AB34" s="322"/>
      <c r="AC34" s="322"/>
      <c r="AD34" s="322"/>
      <c r="AE34" s="322"/>
      <c r="AF34" s="322"/>
      <c r="AG34" s="322"/>
      <c r="AH34" s="323"/>
      <c r="AI34" s="3"/>
    </row>
    <row r="35" spans="2:35" ht="28.9" customHeight="1">
      <c r="B35" s="399" t="s">
        <v>314</v>
      </c>
      <c r="C35" s="400"/>
      <c r="D35" s="401"/>
      <c r="E35" s="402"/>
      <c r="F35" s="402"/>
      <c r="G35" s="402"/>
      <c r="H35" s="402"/>
      <c r="I35" s="402"/>
      <c r="J35" s="402"/>
      <c r="K35" s="402"/>
      <c r="L35" s="402"/>
      <c r="M35" s="402"/>
      <c r="N35" s="402"/>
      <c r="O35" s="402"/>
      <c r="P35" s="402"/>
      <c r="Q35" s="402"/>
      <c r="R35" s="402"/>
      <c r="S35" s="402"/>
      <c r="T35" s="402"/>
      <c r="U35" s="402"/>
      <c r="V35" s="402"/>
      <c r="W35" s="402"/>
      <c r="X35" s="402"/>
      <c r="Y35" s="402"/>
      <c r="Z35" s="402"/>
      <c r="AA35" s="402"/>
      <c r="AB35" s="402"/>
      <c r="AC35" s="402"/>
      <c r="AD35" s="402"/>
      <c r="AE35" s="402"/>
      <c r="AF35" s="402"/>
      <c r="AG35" s="402"/>
      <c r="AH35" s="403"/>
    </row>
    <row r="36" spans="2:35" ht="20.100000000000001" customHeight="1">
      <c r="B36" s="326" t="s">
        <v>2</v>
      </c>
      <c r="C36" s="327"/>
      <c r="D36" s="379"/>
      <c r="E36" s="380"/>
      <c r="F36" s="380"/>
      <c r="G36" s="380"/>
      <c r="H36" s="380"/>
      <c r="I36" s="380"/>
      <c r="J36" s="380"/>
      <c r="K36" s="380"/>
      <c r="L36" s="380"/>
      <c r="M36" s="380"/>
      <c r="N36" s="380"/>
      <c r="O36" s="394" t="s">
        <v>29</v>
      </c>
      <c r="P36" s="395"/>
      <c r="Q36" s="395"/>
      <c r="R36" s="395"/>
      <c r="S36" s="395"/>
      <c r="T36" s="396"/>
      <c r="U36" s="396"/>
      <c r="V36" s="169" t="s">
        <v>30</v>
      </c>
      <c r="W36" s="383" t="s">
        <v>31</v>
      </c>
      <c r="X36" s="383"/>
      <c r="Y36" s="383"/>
      <c r="Z36" s="383"/>
      <c r="AA36" s="383"/>
      <c r="AB36" s="383"/>
      <c r="AC36" s="383"/>
      <c r="AD36" s="383"/>
      <c r="AE36" s="337"/>
      <c r="AF36" s="337"/>
      <c r="AG36" s="337"/>
      <c r="AH36" s="339"/>
    </row>
    <row r="37" spans="2:35" ht="20.100000000000001" customHeight="1">
      <c r="B37" s="397" t="s">
        <v>28</v>
      </c>
      <c r="C37" s="398"/>
      <c r="D37" s="381"/>
      <c r="E37" s="382"/>
      <c r="F37" s="382"/>
      <c r="G37" s="382"/>
      <c r="H37" s="382"/>
      <c r="I37" s="382"/>
      <c r="J37" s="382"/>
      <c r="K37" s="382"/>
      <c r="L37" s="382"/>
      <c r="M37" s="382"/>
      <c r="N37" s="382"/>
      <c r="O37" s="347" t="s">
        <v>32</v>
      </c>
      <c r="P37" s="384"/>
      <c r="Q37" s="384"/>
      <c r="R37" s="384"/>
      <c r="S37" s="384"/>
      <c r="T37" s="384"/>
      <c r="U37" s="384"/>
      <c r="V37" s="384"/>
      <c r="W37" s="384"/>
      <c r="X37" s="384"/>
      <c r="Y37" s="384"/>
      <c r="Z37" s="384"/>
      <c r="AA37" s="384"/>
      <c r="AB37" s="384"/>
      <c r="AC37" s="384"/>
      <c r="AD37" s="384"/>
      <c r="AE37" s="384"/>
      <c r="AF37" s="384"/>
      <c r="AG37" s="384"/>
      <c r="AH37" s="348"/>
    </row>
    <row r="38" spans="2:35" ht="20.100000000000001" customHeight="1">
      <c r="B38" s="280" t="s">
        <v>3</v>
      </c>
      <c r="C38" s="281"/>
      <c r="D38" s="361" t="s">
        <v>4</v>
      </c>
      <c r="E38" s="361"/>
      <c r="F38" s="361"/>
      <c r="G38" s="361"/>
      <c r="H38" s="361"/>
      <c r="I38" s="361"/>
      <c r="J38" s="361"/>
      <c r="K38" s="361"/>
      <c r="L38" s="361"/>
      <c r="M38" s="361"/>
      <c r="N38" s="361"/>
      <c r="O38" s="361"/>
      <c r="P38" s="361"/>
      <c r="Q38" s="361"/>
      <c r="R38" s="361"/>
      <c r="S38" s="361"/>
      <c r="T38" s="361" t="s">
        <v>5</v>
      </c>
      <c r="U38" s="361"/>
      <c r="V38" s="361"/>
      <c r="W38" s="361"/>
      <c r="X38" s="361"/>
      <c r="Y38" s="361"/>
      <c r="Z38" s="361"/>
      <c r="AA38" s="361"/>
      <c r="AB38" s="361"/>
      <c r="AC38" s="361"/>
      <c r="AD38" s="361"/>
      <c r="AE38" s="361"/>
      <c r="AF38" s="361"/>
      <c r="AG38" s="361"/>
      <c r="AH38" s="361"/>
    </row>
    <row r="39" spans="2:35" ht="20.100000000000001" customHeight="1">
      <c r="B39" s="284"/>
      <c r="C39" s="285"/>
      <c r="D39" s="362"/>
      <c r="E39" s="363"/>
      <c r="F39" s="363"/>
      <c r="G39" s="363"/>
      <c r="H39" s="363"/>
      <c r="I39" s="363"/>
      <c r="J39" s="363"/>
      <c r="K39" s="363"/>
      <c r="L39" s="363"/>
      <c r="M39" s="363"/>
      <c r="N39" s="363"/>
      <c r="O39" s="363"/>
      <c r="P39" s="363"/>
      <c r="Q39" s="363"/>
      <c r="R39" s="363"/>
      <c r="S39" s="364"/>
      <c r="T39" s="365"/>
      <c r="U39" s="365"/>
      <c r="V39" s="365"/>
      <c r="W39" s="365"/>
      <c r="X39" s="365"/>
      <c r="Y39" s="365"/>
      <c r="Z39" s="365"/>
      <c r="AA39" s="365"/>
      <c r="AB39" s="365"/>
      <c r="AC39" s="365"/>
      <c r="AD39" s="365"/>
      <c r="AE39" s="365"/>
      <c r="AF39" s="365"/>
      <c r="AG39" s="365"/>
      <c r="AH39" s="365"/>
    </row>
    <row r="40" spans="2:35" ht="20.100000000000001" customHeight="1">
      <c r="B40" s="282"/>
      <c r="C40" s="283"/>
      <c r="D40" s="366"/>
      <c r="E40" s="366"/>
      <c r="F40" s="366"/>
      <c r="G40" s="366"/>
      <c r="H40" s="366"/>
      <c r="I40" s="366"/>
      <c r="J40" s="366"/>
      <c r="K40" s="366"/>
      <c r="L40" s="366"/>
      <c r="M40" s="366"/>
      <c r="N40" s="366"/>
      <c r="O40" s="366"/>
      <c r="P40" s="366"/>
      <c r="Q40" s="366"/>
      <c r="R40" s="366"/>
      <c r="S40" s="366"/>
      <c r="T40" s="365"/>
      <c r="U40" s="365"/>
      <c r="V40" s="365"/>
      <c r="W40" s="365"/>
      <c r="X40" s="365"/>
      <c r="Y40" s="365"/>
      <c r="Z40" s="365"/>
      <c r="AA40" s="365"/>
      <c r="AB40" s="365"/>
      <c r="AC40" s="365"/>
      <c r="AD40" s="365"/>
      <c r="AE40" s="365"/>
      <c r="AF40" s="365"/>
      <c r="AG40" s="365"/>
      <c r="AH40" s="365"/>
    </row>
    <row r="41" spans="2:35" ht="14.25" customHeight="1">
      <c r="B41" s="280" t="s">
        <v>302</v>
      </c>
      <c r="C41" s="281"/>
      <c r="D41" s="23" t="s">
        <v>15</v>
      </c>
      <c r="E41" s="367"/>
      <c r="F41" s="367"/>
      <c r="G41" s="367"/>
      <c r="H41" s="24" t="s">
        <v>55</v>
      </c>
      <c r="I41" s="367"/>
      <c r="J41" s="367"/>
      <c r="K41" s="367"/>
      <c r="L41" s="367"/>
      <c r="M41" s="24"/>
      <c r="N41" s="24"/>
      <c r="O41" s="24"/>
      <c r="P41" s="24"/>
      <c r="Q41" s="24"/>
      <c r="R41" s="24"/>
      <c r="S41" s="24"/>
      <c r="T41" s="24"/>
      <c r="U41" s="24"/>
      <c r="V41" s="24"/>
      <c r="W41" s="24"/>
      <c r="X41" s="24"/>
      <c r="Y41" s="24"/>
      <c r="Z41" s="24"/>
      <c r="AA41" s="24"/>
      <c r="AB41" s="24"/>
      <c r="AC41" s="24"/>
      <c r="AD41" s="24"/>
      <c r="AE41" s="24"/>
      <c r="AF41" s="24"/>
      <c r="AG41" s="24"/>
      <c r="AH41" s="25"/>
    </row>
    <row r="42" spans="2:35" ht="24.75" customHeight="1">
      <c r="B42" s="282"/>
      <c r="C42" s="283"/>
      <c r="D42" s="368"/>
      <c r="E42" s="369"/>
      <c r="F42" s="369"/>
      <c r="G42" s="369"/>
      <c r="H42" s="369"/>
      <c r="I42" s="369"/>
      <c r="J42" s="369"/>
      <c r="K42" s="369"/>
      <c r="L42" s="369"/>
      <c r="M42" s="369"/>
      <c r="N42" s="369"/>
      <c r="O42" s="369"/>
      <c r="P42" s="369"/>
      <c r="Q42" s="369"/>
      <c r="R42" s="369"/>
      <c r="S42" s="369"/>
      <c r="T42" s="369"/>
      <c r="U42" s="369"/>
      <c r="V42" s="369"/>
      <c r="W42" s="369"/>
      <c r="X42" s="369"/>
      <c r="Y42" s="369"/>
      <c r="Z42" s="369"/>
      <c r="AA42" s="369"/>
      <c r="AB42" s="369"/>
      <c r="AC42" s="369"/>
      <c r="AD42" s="369"/>
      <c r="AE42" s="369"/>
      <c r="AF42" s="369"/>
      <c r="AG42" s="369"/>
      <c r="AH42" s="370"/>
    </row>
    <row r="43" spans="2:35" ht="9.6" customHeight="1">
      <c r="B43" s="186"/>
      <c r="C43" s="186"/>
      <c r="D43" s="198"/>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row>
    <row r="44" spans="2:35" ht="15" customHeight="1">
      <c r="B44" s="1" t="s">
        <v>18</v>
      </c>
      <c r="E44" s="155" t="s">
        <v>210</v>
      </c>
    </row>
    <row r="45" spans="2:35" ht="12" customHeight="1">
      <c r="B45" s="310" t="s">
        <v>267</v>
      </c>
      <c r="C45" s="311"/>
      <c r="D45" s="26" t="s">
        <v>15</v>
      </c>
      <c r="E45" s="314"/>
      <c r="F45" s="314"/>
      <c r="G45" s="314"/>
      <c r="H45" s="27" t="s">
        <v>55</v>
      </c>
      <c r="I45" s="314"/>
      <c r="J45" s="314"/>
      <c r="K45" s="314"/>
      <c r="L45" s="314"/>
      <c r="M45" s="27"/>
      <c r="N45" s="27"/>
      <c r="O45" s="27"/>
      <c r="P45" s="27"/>
      <c r="Q45" s="27"/>
      <c r="R45" s="27"/>
      <c r="S45" s="27"/>
      <c r="T45" s="27"/>
      <c r="U45" s="27"/>
      <c r="V45" s="27"/>
      <c r="W45" s="27"/>
      <c r="X45" s="27"/>
      <c r="Y45" s="27"/>
      <c r="Z45" s="27"/>
      <c r="AA45" s="27"/>
      <c r="AB45" s="27"/>
      <c r="AC45" s="27"/>
      <c r="AD45" s="27"/>
      <c r="AE45" s="27"/>
      <c r="AF45" s="27"/>
      <c r="AG45" s="27"/>
      <c r="AH45" s="28"/>
    </row>
    <row r="46" spans="2:35" ht="24.6" customHeight="1">
      <c r="B46" s="312"/>
      <c r="C46" s="313"/>
      <c r="D46" s="315"/>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7"/>
    </row>
    <row r="47" spans="2:35" ht="27.6" customHeight="1">
      <c r="B47" s="278" t="s">
        <v>240</v>
      </c>
      <c r="C47" s="279"/>
      <c r="D47" s="371"/>
      <c r="E47" s="372"/>
      <c r="F47" s="372"/>
      <c r="G47" s="372"/>
      <c r="H47" s="372"/>
      <c r="I47" s="372"/>
      <c r="J47" s="372"/>
      <c r="K47" s="372"/>
      <c r="L47" s="372"/>
      <c r="M47" s="372"/>
      <c r="N47" s="372"/>
      <c r="O47" s="372"/>
      <c r="P47" s="372"/>
      <c r="Q47" s="372"/>
      <c r="R47" s="372"/>
      <c r="S47" s="373"/>
      <c r="T47" s="278" t="s">
        <v>59</v>
      </c>
      <c r="U47" s="374"/>
      <c r="V47" s="374"/>
      <c r="W47" s="374"/>
      <c r="X47" s="261"/>
      <c r="Y47" s="261"/>
      <c r="Z47" s="261"/>
      <c r="AA47" s="33" t="s">
        <v>24</v>
      </c>
      <c r="AB47" s="261"/>
      <c r="AC47" s="261"/>
      <c r="AD47" s="261"/>
      <c r="AE47" s="33" t="s">
        <v>23</v>
      </c>
      <c r="AF47" s="261"/>
      <c r="AG47" s="261"/>
      <c r="AH47" s="309"/>
    </row>
    <row r="48" spans="2:35" ht="14.25" customHeight="1">
      <c r="B48" s="330" t="s">
        <v>274</v>
      </c>
      <c r="C48" s="331"/>
      <c r="D48" s="388"/>
      <c r="E48" s="389"/>
      <c r="F48" s="389"/>
      <c r="G48" s="389"/>
      <c r="H48" s="389"/>
      <c r="I48" s="389"/>
      <c r="J48" s="389"/>
      <c r="K48" s="389"/>
      <c r="L48" s="389"/>
      <c r="M48" s="389"/>
      <c r="N48" s="389"/>
      <c r="O48" s="389"/>
      <c r="P48" s="389"/>
      <c r="Q48" s="389"/>
      <c r="R48" s="389"/>
      <c r="S48" s="390"/>
      <c r="T48" s="330" t="s">
        <v>60</v>
      </c>
      <c r="U48" s="302"/>
      <c r="V48" s="302"/>
      <c r="W48" s="302"/>
      <c r="X48" s="328"/>
      <c r="Y48" s="328"/>
      <c r="Z48" s="328"/>
      <c r="AA48" s="359" t="s">
        <v>24</v>
      </c>
      <c r="AB48" s="328"/>
      <c r="AC48" s="328"/>
      <c r="AD48" s="328"/>
      <c r="AE48" s="359" t="s">
        <v>23</v>
      </c>
      <c r="AF48" s="328"/>
      <c r="AG48" s="328"/>
      <c r="AH48" s="357"/>
    </row>
    <row r="49" spans="1:40" ht="15.75" customHeight="1">
      <c r="B49" s="332" t="s">
        <v>6</v>
      </c>
      <c r="C49" s="333"/>
      <c r="D49" s="391"/>
      <c r="E49" s="392"/>
      <c r="F49" s="392"/>
      <c r="G49" s="392"/>
      <c r="H49" s="392"/>
      <c r="I49" s="392"/>
      <c r="J49" s="392"/>
      <c r="K49" s="392"/>
      <c r="L49" s="392"/>
      <c r="M49" s="392"/>
      <c r="N49" s="392"/>
      <c r="O49" s="392"/>
      <c r="P49" s="392"/>
      <c r="Q49" s="392"/>
      <c r="R49" s="392"/>
      <c r="S49" s="393"/>
      <c r="T49" s="324"/>
      <c r="U49" s="304"/>
      <c r="V49" s="304"/>
      <c r="W49" s="304"/>
      <c r="X49" s="329"/>
      <c r="Y49" s="329"/>
      <c r="Z49" s="329"/>
      <c r="AA49" s="360"/>
      <c r="AB49" s="329"/>
      <c r="AC49" s="329"/>
      <c r="AD49" s="329"/>
      <c r="AE49" s="360"/>
      <c r="AF49" s="329"/>
      <c r="AG49" s="329"/>
      <c r="AH49" s="358"/>
    </row>
    <row r="50" spans="1:40" ht="16.5" customHeight="1">
      <c r="B50" s="324" t="s">
        <v>241</v>
      </c>
      <c r="C50" s="325"/>
      <c r="D50" s="10" t="s">
        <v>7</v>
      </c>
      <c r="E50" s="385"/>
      <c r="F50" s="385"/>
      <c r="G50" s="385"/>
      <c r="H50" s="385"/>
      <c r="I50" s="385"/>
      <c r="J50" s="385"/>
      <c r="K50" s="385"/>
      <c r="L50" s="385"/>
      <c r="M50" s="385"/>
      <c r="N50" s="385"/>
      <c r="O50" s="385"/>
      <c r="P50" s="385"/>
      <c r="Q50" s="385"/>
      <c r="R50" s="385"/>
      <c r="S50" s="11" t="s">
        <v>8</v>
      </c>
      <c r="T50" s="278" t="s">
        <v>64</v>
      </c>
      <c r="U50" s="374"/>
      <c r="V50" s="374"/>
      <c r="W50" s="374"/>
      <c r="X50" s="386"/>
      <c r="Y50" s="386"/>
      <c r="Z50" s="386"/>
      <c r="AA50" s="386"/>
      <c r="AB50" s="386"/>
      <c r="AC50" s="386"/>
      <c r="AD50" s="386"/>
      <c r="AE50" s="386"/>
      <c r="AF50" s="386"/>
      <c r="AG50" s="386"/>
      <c r="AH50" s="387"/>
    </row>
    <row r="51" spans="1:40" ht="8.4499999999999993" customHeight="1" thickBot="1">
      <c r="AN51" s="34"/>
    </row>
    <row r="52" spans="1:40" ht="15" customHeight="1" thickTop="1" thickBot="1">
      <c r="B52" s="276" t="s">
        <v>19</v>
      </c>
      <c r="C52" s="277"/>
      <c r="D52" s="29" t="s">
        <v>20</v>
      </c>
      <c r="E52" s="29"/>
      <c r="F52" s="29"/>
      <c r="G52" s="29"/>
      <c r="H52" s="29"/>
      <c r="I52" s="29" t="s">
        <v>9</v>
      </c>
      <c r="J52" s="29"/>
      <c r="K52" s="29"/>
      <c r="L52" s="29" t="s">
        <v>10</v>
      </c>
      <c r="M52" s="29"/>
      <c r="N52" s="29"/>
      <c r="O52" s="30" t="s">
        <v>11</v>
      </c>
      <c r="P52" s="29" t="s">
        <v>21</v>
      </c>
      <c r="Q52" s="29"/>
      <c r="R52" s="29"/>
      <c r="S52" s="29"/>
      <c r="T52" s="29"/>
      <c r="U52" s="29"/>
      <c r="V52" s="29"/>
      <c r="W52" s="29"/>
      <c r="X52" s="29"/>
      <c r="Y52" s="173"/>
      <c r="Z52" s="174" t="s">
        <v>22</v>
      </c>
      <c r="AA52" s="31"/>
      <c r="AB52" s="31"/>
      <c r="AC52" s="31"/>
      <c r="AD52" s="31"/>
      <c r="AE52" s="31"/>
      <c r="AF52" s="31"/>
      <c r="AG52" s="31"/>
      <c r="AH52" s="32"/>
      <c r="AN52" s="34"/>
    </row>
    <row r="53" spans="1:40" ht="18" thickTop="1">
      <c r="AN53" s="34"/>
    </row>
    <row r="54" spans="1:40" ht="17.25">
      <c r="A54" s="275" t="s">
        <v>299</v>
      </c>
      <c r="B54" s="275"/>
      <c r="C54" s="275"/>
      <c r="D54" s="275"/>
      <c r="E54" s="275"/>
      <c r="F54" s="275"/>
      <c r="G54" s="275"/>
      <c r="H54" s="275"/>
      <c r="I54" s="275"/>
      <c r="J54" s="275"/>
      <c r="K54" s="275"/>
      <c r="L54" s="275"/>
      <c r="M54" s="275"/>
      <c r="N54" s="275"/>
      <c r="O54" s="275"/>
      <c r="P54" s="275"/>
      <c r="Q54" s="275"/>
      <c r="R54" s="275"/>
      <c r="S54" s="275"/>
      <c r="T54" s="275"/>
      <c r="U54" s="275"/>
      <c r="V54" s="275"/>
      <c r="W54" s="275"/>
      <c r="X54" s="275"/>
      <c r="Y54" s="275"/>
      <c r="Z54" s="275"/>
      <c r="AA54" s="275"/>
      <c r="AB54" s="275"/>
      <c r="AC54" s="275"/>
      <c r="AD54" s="275"/>
      <c r="AE54" s="275"/>
      <c r="AF54" s="275"/>
      <c r="AG54" s="275"/>
      <c r="AH54" s="275"/>
      <c r="AI54" s="275"/>
      <c r="AN54" s="34"/>
    </row>
    <row r="55" spans="1:40" ht="17.25">
      <c r="AN55" s="34"/>
    </row>
    <row r="56" spans="1:40" ht="17.25">
      <c r="AN56" s="34"/>
    </row>
    <row r="94" spans="4:5">
      <c r="D94" s="5" t="s">
        <v>33</v>
      </c>
    </row>
    <row r="95" spans="4:5">
      <c r="E95" s="5" t="s">
        <v>34</v>
      </c>
    </row>
    <row r="96" spans="4:5">
      <c r="E96" s="5" t="s">
        <v>35</v>
      </c>
    </row>
    <row r="97" spans="4:5">
      <c r="E97" s="5" t="s">
        <v>36</v>
      </c>
    </row>
    <row r="98" spans="4:5">
      <c r="E98" s="5" t="s">
        <v>37</v>
      </c>
    </row>
    <row r="99" spans="4:5">
      <c r="E99" s="5" t="s">
        <v>298</v>
      </c>
    </row>
    <row r="100" spans="4:5">
      <c r="D100" s="5" t="s">
        <v>38</v>
      </c>
    </row>
    <row r="101" spans="4:5">
      <c r="E101" s="5" t="s">
        <v>39</v>
      </c>
    </row>
    <row r="102" spans="4:5">
      <c r="E102" s="5" t="s">
        <v>40</v>
      </c>
    </row>
    <row r="103" spans="4:5">
      <c r="D103" s="5" t="s">
        <v>41</v>
      </c>
    </row>
    <row r="104" spans="4:5">
      <c r="E104" s="5" t="s">
        <v>243</v>
      </c>
    </row>
    <row r="105" spans="4:5">
      <c r="E105" s="5" t="s">
        <v>244</v>
      </c>
    </row>
    <row r="106" spans="4:5">
      <c r="E106" s="5" t="s">
        <v>42</v>
      </c>
    </row>
    <row r="107" spans="4:5">
      <c r="D107" s="5" t="s">
        <v>43</v>
      </c>
    </row>
    <row r="108" spans="4:5">
      <c r="E108" s="5" t="s">
        <v>44</v>
      </c>
    </row>
    <row r="109" spans="4:5">
      <c r="E109" s="5" t="s">
        <v>45</v>
      </c>
    </row>
    <row r="110" spans="4:5">
      <c r="E110" s="5" t="s">
        <v>61</v>
      </c>
    </row>
    <row r="111" spans="4:5">
      <c r="E111" s="5" t="s">
        <v>46</v>
      </c>
    </row>
    <row r="113" spans="4:5">
      <c r="D113" s="5" t="s">
        <v>47</v>
      </c>
    </row>
    <row r="114" spans="4:5">
      <c r="E114" s="5" t="s">
        <v>48</v>
      </c>
    </row>
    <row r="115" spans="4:5">
      <c r="E115" s="5" t="s">
        <v>49</v>
      </c>
    </row>
    <row r="116" spans="4:5">
      <c r="E116" s="5" t="s">
        <v>50</v>
      </c>
    </row>
    <row r="117" spans="4:5">
      <c r="E117" s="5" t="s">
        <v>51</v>
      </c>
    </row>
    <row r="118" spans="4:5">
      <c r="E118" s="5" t="s">
        <v>52</v>
      </c>
    </row>
    <row r="119" spans="4:5">
      <c r="E119" s="5" t="s">
        <v>62</v>
      </c>
    </row>
    <row r="120" spans="4:5">
      <c r="E120" s="5" t="s">
        <v>63</v>
      </c>
    </row>
    <row r="121" spans="4:5">
      <c r="D121" s="5" t="s">
        <v>238</v>
      </c>
    </row>
    <row r="122" spans="4:5">
      <c r="E122" s="5" t="s">
        <v>297</v>
      </c>
    </row>
    <row r="123" spans="4:5">
      <c r="E123" s="5" t="s">
        <v>296</v>
      </c>
    </row>
  </sheetData>
  <mergeCells count="121">
    <mergeCell ref="AH30:AH32"/>
    <mergeCell ref="S30:T32"/>
    <mergeCell ref="U30:V32"/>
    <mergeCell ref="W30:W32"/>
    <mergeCell ref="X30:Y32"/>
    <mergeCell ref="Z30:Z32"/>
    <mergeCell ref="AA30:AB32"/>
    <mergeCell ref="AC30:AD32"/>
    <mergeCell ref="AE30:AE32"/>
    <mergeCell ref="AF30:AG32"/>
    <mergeCell ref="D33:M34"/>
    <mergeCell ref="N33:U33"/>
    <mergeCell ref="A1:AI1"/>
    <mergeCell ref="B14:C17"/>
    <mergeCell ref="D36:N37"/>
    <mergeCell ref="W36:AH36"/>
    <mergeCell ref="O37:AH37"/>
    <mergeCell ref="B50:C50"/>
    <mergeCell ref="E50:R50"/>
    <mergeCell ref="B49:C49"/>
    <mergeCell ref="T50:W50"/>
    <mergeCell ref="X50:AH50"/>
    <mergeCell ref="B48:C48"/>
    <mergeCell ref="D48:S48"/>
    <mergeCell ref="D49:S49"/>
    <mergeCell ref="O36:S36"/>
    <mergeCell ref="T36:U36"/>
    <mergeCell ref="B37:C37"/>
    <mergeCell ref="B35:C35"/>
    <mergeCell ref="D35:AH35"/>
    <mergeCell ref="Z2:AH2"/>
    <mergeCell ref="B2:Y3"/>
    <mergeCell ref="B26:C26"/>
    <mergeCell ref="B24:AH24"/>
    <mergeCell ref="AF48:AH49"/>
    <mergeCell ref="AE48:AE49"/>
    <mergeCell ref="AA48:AA49"/>
    <mergeCell ref="D38:S38"/>
    <mergeCell ref="T38:AH38"/>
    <mergeCell ref="D39:S39"/>
    <mergeCell ref="T39:AH39"/>
    <mergeCell ref="D40:S40"/>
    <mergeCell ref="T40:AH40"/>
    <mergeCell ref="I45:L45"/>
    <mergeCell ref="E41:G41"/>
    <mergeCell ref="I41:L41"/>
    <mergeCell ref="D42:AH42"/>
    <mergeCell ref="D47:S47"/>
    <mergeCell ref="T47:W47"/>
    <mergeCell ref="X47:Z47"/>
    <mergeCell ref="AB47:AD47"/>
    <mergeCell ref="T48:W49"/>
    <mergeCell ref="B11:C13"/>
    <mergeCell ref="X18:AD18"/>
    <mergeCell ref="D12:I12"/>
    <mergeCell ref="J12:AH12"/>
    <mergeCell ref="D14:I14"/>
    <mergeCell ref="J14:AH14"/>
    <mergeCell ref="J19:AH19"/>
    <mergeCell ref="R23:S23"/>
    <mergeCell ref="U23:V23"/>
    <mergeCell ref="X23:Y23"/>
    <mergeCell ref="X22:Y22"/>
    <mergeCell ref="AC22:AD22"/>
    <mergeCell ref="K22:P22"/>
    <mergeCell ref="R22:S22"/>
    <mergeCell ref="U22:V22"/>
    <mergeCell ref="V11:Y11"/>
    <mergeCell ref="B18:C18"/>
    <mergeCell ref="B23:C23"/>
    <mergeCell ref="K23:P23"/>
    <mergeCell ref="D19:I19"/>
    <mergeCell ref="B19:C22"/>
    <mergeCell ref="A54:AI54"/>
    <mergeCell ref="B52:C52"/>
    <mergeCell ref="B47:C47"/>
    <mergeCell ref="B41:C42"/>
    <mergeCell ref="B38:C40"/>
    <mergeCell ref="B27:C29"/>
    <mergeCell ref="B30:C32"/>
    <mergeCell ref="D27:P29"/>
    <mergeCell ref="D30:F31"/>
    <mergeCell ref="G30:M31"/>
    <mergeCell ref="N30:P31"/>
    <mergeCell ref="Q27:R29"/>
    <mergeCell ref="Q30:R31"/>
    <mergeCell ref="AH27:AH28"/>
    <mergeCell ref="AF47:AH47"/>
    <mergeCell ref="B45:C46"/>
    <mergeCell ref="E45:G45"/>
    <mergeCell ref="D46:AH46"/>
    <mergeCell ref="B33:C34"/>
    <mergeCell ref="V33:AH34"/>
    <mergeCell ref="N34:U34"/>
    <mergeCell ref="B36:C36"/>
    <mergeCell ref="X48:Z49"/>
    <mergeCell ref="AB48:AD49"/>
    <mergeCell ref="R26:AB26"/>
    <mergeCell ref="AD26:AH26"/>
    <mergeCell ref="Z3:AH9"/>
    <mergeCell ref="B7:Y8"/>
    <mergeCell ref="D32:R32"/>
    <mergeCell ref="S29:AH29"/>
    <mergeCell ref="S27:X28"/>
    <mergeCell ref="Y27:AA28"/>
    <mergeCell ref="AD27:AG28"/>
    <mergeCell ref="AC27:AC28"/>
    <mergeCell ref="D15:AH17"/>
    <mergeCell ref="D20:AH21"/>
    <mergeCell ref="E11:G11"/>
    <mergeCell ref="I11:L11"/>
    <mergeCell ref="S11:U11"/>
    <mergeCell ref="G18:K18"/>
    <mergeCell ref="M18:N18"/>
    <mergeCell ref="P18:Q18"/>
    <mergeCell ref="D26:I26"/>
    <mergeCell ref="J26:P26"/>
    <mergeCell ref="AE11:AH11"/>
    <mergeCell ref="D13:AH13"/>
    <mergeCell ref="AA11:AC11"/>
    <mergeCell ref="S18:T18"/>
  </mergeCells>
  <phoneticPr fontId="11"/>
  <dataValidations count="12">
    <dataValidation type="list" allowBlank="1" showInputMessage="1" showErrorMessage="1" sqref="G18:K18 K22:P23" xr:uid="{00000000-0002-0000-0100-000000000000}">
      <formula1>$E$95:$E$99</formula1>
    </dataValidation>
    <dataValidation type="whole" allowBlank="1" showInputMessage="1" showErrorMessage="1" sqref="D30" xr:uid="{00000000-0002-0000-0100-000002000000}">
      <formula1>1</formula1>
      <formula2>30</formula2>
    </dataValidation>
    <dataValidation type="whole" allowBlank="1" showInputMessage="1" showErrorMessage="1" sqref="N30" xr:uid="{00000000-0002-0000-0100-000004000000}">
      <formula1>3</formula1>
      <formula2>36</formula2>
    </dataValidation>
    <dataValidation type="list" allowBlank="1" showInputMessage="1" showErrorMessage="1" sqref="D36" xr:uid="{00000000-0002-0000-0100-000005000000}">
      <formula1>$E$104:$E$106</formula1>
    </dataValidation>
    <dataValidation type="list" allowBlank="1" showInputMessage="1" showErrorMessage="1" sqref="V33:AH34" xr:uid="{00000000-0002-0000-0100-000006000000}">
      <formula1>$E$101:$E$102</formula1>
    </dataValidation>
    <dataValidation type="custom" allowBlank="1" showInputMessage="1" showErrorMessage="1" sqref="O33:P33" xr:uid="{00000000-0002-0000-0100-000007000000}">
      <formula1>"月賦償還（毎月償還）"</formula1>
    </dataValidation>
    <dataValidation type="list" allowBlank="1" showInputMessage="1" showErrorMessage="1" sqref="X18:AD18" xr:uid="{00000000-0002-0000-0100-000008000000}">
      <formula1>"設立,設立予定"</formula1>
    </dataValidation>
    <dataValidation type="list" allowBlank="1" showInputMessage="1" showErrorMessage="1" sqref="D33:M34" xr:uid="{00000000-0002-0000-0100-00000A000000}">
      <formula1>"月賦償還（毎月償還）"</formula1>
    </dataValidation>
    <dataValidation type="list" allowBlank="1" showInputMessage="1" showErrorMessage="1" sqref="D35:AH35" xr:uid="{00000000-0002-0000-0100-00000C000000}">
      <formula1>$E$122:$E$123</formula1>
    </dataValidation>
    <dataValidation type="whole" allowBlank="1" sqref="D32" xr:uid="{6663EF0A-D971-43E9-918C-53E1AF15A93E}">
      <formula1>1</formula1>
      <formula2>5</formula2>
    </dataValidation>
    <dataValidation allowBlank="1" showInputMessage="1" showErrorMessage="1" prompt="今次整備にかかる工事入札予定時期をご記入ください。" sqref="U30:Y32" xr:uid="{1A83B9DC-0105-425D-8152-35AF3005EFCE}"/>
    <dataValidation allowBlank="1" showInputMessage="1" showErrorMessage="1" prompt="今次整備にかかる工事契約予定時期をご記入ください。" sqref="AC30:AG32" xr:uid="{4E197A4E-6585-44A6-85AE-6C599A825B6C}"/>
  </dataValidations>
  <printOptions horizontalCentered="1" verticalCentered="1"/>
  <pageMargins left="0.98425196850393704" right="0.39370078740157483" top="0.74803149606299213" bottom="0.74803149606299213" header="0.31496062992125984" footer="0.31496062992125984"/>
  <pageSetup paperSize="9" scale="97" orientation="portrait" blackAndWhite="1" r:id="rId1"/>
  <headerFooter>
    <oddHeader>&amp;R&amp;14書類番号：1-1</oddHeader>
    <oddFooter>&amp;C&amp;"ＭＳ ゴシック,標準"&amp;14借入申込書 1/3</oddFooter>
  </headerFooter>
  <drawing r:id="rId2"/>
  <legacyDrawing r:id="rId3"/>
  <controls>
    <mc:AlternateContent xmlns:mc="http://schemas.openxmlformats.org/markup-compatibility/2006">
      <mc:Choice Requires="x14">
        <control shapeId="18439" r:id="rId4" name="CheckBox4">
          <controlPr defaultSize="0" autoLine="0" r:id="rId5">
            <anchor moveWithCells="1">
              <from>
                <xdr:col>28</xdr:col>
                <xdr:colOff>66675</xdr:colOff>
                <xdr:row>25</xdr:row>
                <xdr:rowOff>114300</xdr:rowOff>
              </from>
              <to>
                <xdr:col>29</xdr:col>
                <xdr:colOff>38100</xdr:colOff>
                <xdr:row>25</xdr:row>
                <xdr:rowOff>238125</xdr:rowOff>
              </to>
            </anchor>
          </controlPr>
        </control>
      </mc:Choice>
      <mc:Fallback>
        <control shapeId="18439" r:id="rId4" name="CheckBox4"/>
      </mc:Fallback>
    </mc:AlternateContent>
    <mc:AlternateContent xmlns:mc="http://schemas.openxmlformats.org/markup-compatibility/2006">
      <mc:Choice Requires="x14">
        <control shapeId="18438" r:id="rId6" name="CheckBox3">
          <controlPr defaultSize="0" autoLine="0" r:id="rId7">
            <anchor moveWithCells="1">
              <from>
                <xdr:col>16</xdr:col>
                <xdr:colOff>85725</xdr:colOff>
                <xdr:row>25</xdr:row>
                <xdr:rowOff>104775</xdr:rowOff>
              </from>
              <to>
                <xdr:col>17</xdr:col>
                <xdr:colOff>57150</xdr:colOff>
                <xdr:row>25</xdr:row>
                <xdr:rowOff>228600</xdr:rowOff>
              </to>
            </anchor>
          </controlPr>
        </control>
      </mc:Choice>
      <mc:Fallback>
        <control shapeId="18438" r:id="rId6" name="CheckBox3"/>
      </mc:Fallback>
    </mc:AlternateContent>
    <mc:AlternateContent xmlns:mc="http://schemas.openxmlformats.org/markup-compatibility/2006">
      <mc:Choice Requires="x14">
        <control shapeId="18437" r:id="rId8" name="CheckBox2">
          <controlPr defaultSize="0" autoLine="0" r:id="rId9">
            <anchor moveWithCells="1">
              <from>
                <xdr:col>8</xdr:col>
                <xdr:colOff>76200</xdr:colOff>
                <xdr:row>25</xdr:row>
                <xdr:rowOff>95250</xdr:rowOff>
              </from>
              <to>
                <xdr:col>9</xdr:col>
                <xdr:colOff>47625</xdr:colOff>
                <xdr:row>25</xdr:row>
                <xdr:rowOff>219075</xdr:rowOff>
              </to>
            </anchor>
          </controlPr>
        </control>
      </mc:Choice>
      <mc:Fallback>
        <control shapeId="18437" r:id="rId8" name="CheckBox2"/>
      </mc:Fallback>
    </mc:AlternateContent>
    <mc:AlternateContent xmlns:mc="http://schemas.openxmlformats.org/markup-compatibility/2006">
      <mc:Choice Requires="x14">
        <control shapeId="18436" r:id="rId10" name="CheckBox1">
          <controlPr defaultSize="0" autoLine="0" r:id="rId11">
            <anchor moveWithCells="1">
              <from>
                <xdr:col>3</xdr:col>
                <xdr:colOff>38100</xdr:colOff>
                <xdr:row>25</xdr:row>
                <xdr:rowOff>114300</xdr:rowOff>
              </from>
              <to>
                <xdr:col>4</xdr:col>
                <xdr:colOff>47625</xdr:colOff>
                <xdr:row>25</xdr:row>
                <xdr:rowOff>238125</xdr:rowOff>
              </to>
            </anchor>
          </controlPr>
        </control>
      </mc:Choice>
      <mc:Fallback>
        <control shapeId="18436" r:id="rId10" name="CheckBox1"/>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F137"/>
  <sheetViews>
    <sheetView view="pageBreakPreview" topLeftCell="A19" zoomScaleNormal="100" zoomScaleSheetLayoutView="100" workbookViewId="0"/>
  </sheetViews>
  <sheetFormatPr defaultColWidth="9" defaultRowHeight="13.5"/>
  <cols>
    <col min="1" max="1" width="3.625" style="42" customWidth="1"/>
    <col min="2" max="2" width="4.125" style="42" customWidth="1"/>
    <col min="3" max="3" width="3.625" style="42" customWidth="1"/>
    <col min="4" max="5" width="2.5" style="42" customWidth="1"/>
    <col min="6" max="6" width="7.625" style="42" customWidth="1"/>
    <col min="7" max="7" width="4.125" style="42" customWidth="1"/>
    <col min="8" max="8" width="4.875" style="42" customWidth="1"/>
    <col min="9" max="9" width="14.125" style="42" bestFit="1" customWidth="1"/>
    <col min="10" max="10" width="3.625" style="42" customWidth="1"/>
    <col min="11" max="11" width="3.25" style="42" bestFit="1" customWidth="1"/>
    <col min="12" max="12" width="3.625" style="42" customWidth="1"/>
    <col min="13" max="13" width="3.25" style="42" bestFit="1" customWidth="1"/>
    <col min="14" max="14" width="3.25" style="42" customWidth="1"/>
    <col min="15" max="15" width="3" style="42" customWidth="1"/>
    <col min="16" max="16" width="3.25" style="42" customWidth="1"/>
    <col min="17" max="17" width="3.25" style="42" bestFit="1" customWidth="1"/>
    <col min="18" max="18" width="3.625" style="42" customWidth="1"/>
    <col min="19" max="19" width="3.25" style="42" customWidth="1"/>
    <col min="20" max="23" width="3.625" style="42" customWidth="1"/>
    <col min="24" max="24" width="3.25" style="42" customWidth="1"/>
    <col min="25" max="26" width="3.625" style="42" customWidth="1"/>
    <col min="27" max="27" width="3.25" style="42" customWidth="1"/>
    <col min="28" max="29" width="3.625" style="42" customWidth="1"/>
    <col min="30" max="16384" width="9" style="42"/>
  </cols>
  <sheetData>
    <row r="1" spans="1:32" ht="17.25">
      <c r="A1" s="375" t="s">
        <v>304</v>
      </c>
      <c r="B1" s="375"/>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row>
    <row r="2" spans="1:32" ht="18" customHeight="1">
      <c r="A2" s="62" t="s">
        <v>291</v>
      </c>
      <c r="B2" s="61"/>
    </row>
    <row r="3" spans="1:32" ht="9" customHeight="1"/>
    <row r="4" spans="1:32" ht="14.25">
      <c r="A4" s="2" t="s">
        <v>108</v>
      </c>
      <c r="B4" s="5"/>
      <c r="H4" s="5"/>
    </row>
    <row r="5" spans="1:32" s="195" customFormat="1" ht="15" thickBot="1">
      <c r="A5" s="2"/>
      <c r="B5" s="5"/>
      <c r="H5" s="5"/>
      <c r="AC5" s="60" t="s">
        <v>107</v>
      </c>
    </row>
    <row r="6" spans="1:32" ht="20.100000000000001" customHeight="1" thickTop="1">
      <c r="A6" s="466" t="s">
        <v>106</v>
      </c>
      <c r="B6" s="532"/>
      <c r="C6" s="533"/>
      <c r="D6" s="439" t="s">
        <v>105</v>
      </c>
      <c r="E6" s="480"/>
      <c r="F6" s="480"/>
      <c r="G6" s="480"/>
      <c r="H6" s="480"/>
      <c r="I6" s="427" t="s">
        <v>104</v>
      </c>
      <c r="J6" s="430" t="s">
        <v>103</v>
      </c>
      <c r="K6" s="431"/>
      <c r="L6" s="431"/>
      <c r="M6" s="431"/>
      <c r="N6" s="436" t="s">
        <v>102</v>
      </c>
      <c r="O6" s="436"/>
      <c r="P6" s="436"/>
      <c r="Q6" s="436"/>
      <c r="R6" s="439" t="s">
        <v>101</v>
      </c>
      <c r="S6" s="440"/>
      <c r="T6" s="430"/>
      <c r="U6" s="439" t="s">
        <v>100</v>
      </c>
      <c r="V6" s="440"/>
      <c r="W6" s="430"/>
      <c r="X6" s="436" t="s">
        <v>99</v>
      </c>
      <c r="Y6" s="436"/>
      <c r="Z6" s="431"/>
      <c r="AA6" s="430" t="s">
        <v>98</v>
      </c>
      <c r="AB6" s="431"/>
      <c r="AC6" s="431"/>
    </row>
    <row r="7" spans="1:32" ht="13.5" customHeight="1">
      <c r="A7" s="467"/>
      <c r="B7" s="534"/>
      <c r="C7" s="534"/>
      <c r="D7" s="536"/>
      <c r="E7" s="481"/>
      <c r="F7" s="481"/>
      <c r="G7" s="481"/>
      <c r="H7" s="481"/>
      <c r="I7" s="428"/>
      <c r="J7" s="432"/>
      <c r="K7" s="433"/>
      <c r="L7" s="433"/>
      <c r="M7" s="433"/>
      <c r="N7" s="437"/>
      <c r="O7" s="437"/>
      <c r="P7" s="437"/>
      <c r="Q7" s="437"/>
      <c r="R7" s="441"/>
      <c r="S7" s="442"/>
      <c r="T7" s="432"/>
      <c r="U7" s="441"/>
      <c r="V7" s="442"/>
      <c r="W7" s="432"/>
      <c r="X7" s="433"/>
      <c r="Y7" s="433"/>
      <c r="Z7" s="433"/>
      <c r="AA7" s="432"/>
      <c r="AB7" s="433"/>
      <c r="AC7" s="433"/>
      <c r="AF7" s="206" t="s">
        <v>237</v>
      </c>
    </row>
    <row r="8" spans="1:32" ht="14.25" customHeight="1" thickBot="1">
      <c r="A8" s="467"/>
      <c r="B8" s="535"/>
      <c r="C8" s="535"/>
      <c r="D8" s="537"/>
      <c r="E8" s="483"/>
      <c r="F8" s="483"/>
      <c r="G8" s="483"/>
      <c r="H8" s="483"/>
      <c r="I8" s="429"/>
      <c r="J8" s="434"/>
      <c r="K8" s="435"/>
      <c r="L8" s="435"/>
      <c r="M8" s="435"/>
      <c r="N8" s="438"/>
      <c r="O8" s="438"/>
      <c r="P8" s="438"/>
      <c r="Q8" s="438"/>
      <c r="R8" s="443"/>
      <c r="S8" s="444"/>
      <c r="T8" s="434"/>
      <c r="U8" s="443"/>
      <c r="V8" s="444"/>
      <c r="W8" s="434"/>
      <c r="X8" s="435"/>
      <c r="Y8" s="435"/>
      <c r="Z8" s="435"/>
      <c r="AA8" s="434"/>
      <c r="AB8" s="435"/>
      <c r="AC8" s="435"/>
      <c r="AF8" s="206" t="s">
        <v>236</v>
      </c>
    </row>
    <row r="9" spans="1:32" ht="18" customHeight="1" thickTop="1" thickBot="1">
      <c r="A9" s="467"/>
      <c r="B9" s="479" t="s">
        <v>97</v>
      </c>
      <c r="C9" s="480"/>
      <c r="D9" s="494" t="s">
        <v>253</v>
      </c>
      <c r="E9" s="495"/>
      <c r="F9" s="495"/>
      <c r="G9" s="496"/>
      <c r="H9" s="497"/>
      <c r="I9" s="199" t="s">
        <v>245</v>
      </c>
      <c r="J9" s="507" t="s">
        <v>256</v>
      </c>
      <c r="K9" s="507"/>
      <c r="L9" s="507"/>
      <c r="M9" s="507"/>
      <c r="N9" s="507"/>
      <c r="O9" s="507"/>
      <c r="P9" s="507"/>
      <c r="Q9" s="507"/>
      <c r="R9" s="507"/>
      <c r="S9" s="507"/>
      <c r="T9" s="507"/>
      <c r="U9" s="507"/>
      <c r="V9" s="508"/>
      <c r="W9" s="508"/>
      <c r="X9" s="508"/>
      <c r="Y9" s="508"/>
      <c r="Z9" s="508"/>
      <c r="AA9" s="508"/>
      <c r="AB9" s="508"/>
      <c r="AC9" s="509"/>
    </row>
    <row r="10" spans="1:32" ht="18" customHeight="1" thickTop="1">
      <c r="A10" s="467"/>
      <c r="B10" s="481"/>
      <c r="C10" s="482"/>
      <c r="D10" s="175"/>
      <c r="E10" s="498" t="s">
        <v>294</v>
      </c>
      <c r="F10" s="499"/>
      <c r="G10" s="499"/>
      <c r="H10" s="499"/>
      <c r="I10" s="504"/>
      <c r="J10" s="445"/>
      <c r="K10" s="445"/>
      <c r="L10" s="445"/>
      <c r="M10" s="446"/>
      <c r="N10" s="451"/>
      <c r="O10" s="445"/>
      <c r="P10" s="445"/>
      <c r="Q10" s="446"/>
      <c r="R10" s="451"/>
      <c r="S10" s="445"/>
      <c r="T10" s="446"/>
      <c r="U10" s="451"/>
      <c r="V10" s="445"/>
      <c r="W10" s="446"/>
      <c r="X10" s="451"/>
      <c r="Y10" s="445"/>
      <c r="Z10" s="446"/>
      <c r="AA10" s="451"/>
      <c r="AB10" s="445"/>
      <c r="AC10" s="446"/>
      <c r="AF10" s="161"/>
    </row>
    <row r="11" spans="1:32" ht="18" customHeight="1">
      <c r="A11" s="467"/>
      <c r="B11" s="481"/>
      <c r="C11" s="482"/>
      <c r="D11" s="175"/>
      <c r="E11" s="500"/>
      <c r="F11" s="501"/>
      <c r="G11" s="501"/>
      <c r="H11" s="501"/>
      <c r="I11" s="505"/>
      <c r="J11" s="447"/>
      <c r="K11" s="447"/>
      <c r="L11" s="447"/>
      <c r="M11" s="448"/>
      <c r="N11" s="452"/>
      <c r="O11" s="447"/>
      <c r="P11" s="447"/>
      <c r="Q11" s="448"/>
      <c r="R11" s="452"/>
      <c r="S11" s="447"/>
      <c r="T11" s="448"/>
      <c r="U11" s="452"/>
      <c r="V11" s="447"/>
      <c r="W11" s="448"/>
      <c r="X11" s="452"/>
      <c r="Y11" s="447"/>
      <c r="Z11" s="448"/>
      <c r="AA11" s="452"/>
      <c r="AB11" s="447"/>
      <c r="AC11" s="448"/>
      <c r="AF11" s="162">
        <f>SUM(I10:I13)-SUM(J10:AC13)</f>
        <v>0</v>
      </c>
    </row>
    <row r="12" spans="1:32" ht="18" customHeight="1">
      <c r="A12" s="467"/>
      <c r="B12" s="481"/>
      <c r="C12" s="482"/>
      <c r="D12" s="175"/>
      <c r="E12" s="502"/>
      <c r="F12" s="503"/>
      <c r="G12" s="503"/>
      <c r="H12" s="503"/>
      <c r="I12" s="506"/>
      <c r="J12" s="447"/>
      <c r="K12" s="447"/>
      <c r="L12" s="447"/>
      <c r="M12" s="448"/>
      <c r="N12" s="452"/>
      <c r="O12" s="447"/>
      <c r="P12" s="447"/>
      <c r="Q12" s="448"/>
      <c r="R12" s="452"/>
      <c r="S12" s="447"/>
      <c r="T12" s="448"/>
      <c r="U12" s="452"/>
      <c r="V12" s="447"/>
      <c r="W12" s="448"/>
      <c r="X12" s="452"/>
      <c r="Y12" s="447"/>
      <c r="Z12" s="448"/>
      <c r="AA12" s="452"/>
      <c r="AB12" s="447"/>
      <c r="AC12" s="448"/>
      <c r="AF12" s="163"/>
    </row>
    <row r="13" spans="1:32" ht="37.15" customHeight="1">
      <c r="A13" s="467"/>
      <c r="B13" s="481"/>
      <c r="C13" s="482"/>
      <c r="D13" s="175"/>
      <c r="E13" s="487" t="s">
        <v>96</v>
      </c>
      <c r="F13" s="488"/>
      <c r="G13" s="488"/>
      <c r="H13" s="488"/>
      <c r="I13" s="200"/>
      <c r="J13" s="449"/>
      <c r="K13" s="449"/>
      <c r="L13" s="449"/>
      <c r="M13" s="450"/>
      <c r="N13" s="453"/>
      <c r="O13" s="449"/>
      <c r="P13" s="449"/>
      <c r="Q13" s="450"/>
      <c r="R13" s="453"/>
      <c r="S13" s="449"/>
      <c r="T13" s="450"/>
      <c r="U13" s="453"/>
      <c r="V13" s="449"/>
      <c r="W13" s="450"/>
      <c r="X13" s="453"/>
      <c r="Y13" s="449"/>
      <c r="Z13" s="450"/>
      <c r="AA13" s="453"/>
      <c r="AB13" s="449"/>
      <c r="AC13" s="450"/>
      <c r="AF13" s="164"/>
    </row>
    <row r="14" spans="1:32" ht="37.15" customHeight="1">
      <c r="A14" s="467"/>
      <c r="B14" s="481"/>
      <c r="C14" s="482"/>
      <c r="D14" s="175"/>
      <c r="E14" s="487" t="s">
        <v>293</v>
      </c>
      <c r="F14" s="488"/>
      <c r="G14" s="488"/>
      <c r="H14" s="488"/>
      <c r="I14" s="201"/>
      <c r="J14" s="454"/>
      <c r="K14" s="454"/>
      <c r="L14" s="454"/>
      <c r="M14" s="455"/>
      <c r="N14" s="462"/>
      <c r="O14" s="454"/>
      <c r="P14" s="454"/>
      <c r="Q14" s="455"/>
      <c r="R14" s="462"/>
      <c r="S14" s="454"/>
      <c r="T14" s="455"/>
      <c r="U14" s="462"/>
      <c r="V14" s="454"/>
      <c r="W14" s="455"/>
      <c r="X14" s="462"/>
      <c r="Y14" s="454"/>
      <c r="Z14" s="455"/>
      <c r="AA14" s="454"/>
      <c r="AB14" s="454"/>
      <c r="AC14" s="455"/>
      <c r="AF14" s="165">
        <f>I14-SUM(J14:AC14)</f>
        <v>0</v>
      </c>
    </row>
    <row r="15" spans="1:32" ht="37.15" customHeight="1">
      <c r="A15" s="467"/>
      <c r="B15" s="481"/>
      <c r="C15" s="482"/>
      <c r="D15" s="175"/>
      <c r="E15" s="492" t="s">
        <v>283</v>
      </c>
      <c r="F15" s="493"/>
      <c r="G15" s="493"/>
      <c r="H15" s="493"/>
      <c r="I15" s="202"/>
      <c r="J15" s="456"/>
      <c r="K15" s="457"/>
      <c r="L15" s="457"/>
      <c r="M15" s="458"/>
      <c r="N15" s="459"/>
      <c r="O15" s="460"/>
      <c r="P15" s="460"/>
      <c r="Q15" s="461"/>
      <c r="R15" s="459"/>
      <c r="S15" s="460"/>
      <c r="T15" s="461"/>
      <c r="U15" s="459"/>
      <c r="V15" s="460"/>
      <c r="W15" s="461"/>
      <c r="X15" s="459"/>
      <c r="Y15" s="460"/>
      <c r="Z15" s="461"/>
      <c r="AA15" s="460"/>
      <c r="AB15" s="460"/>
      <c r="AC15" s="461"/>
      <c r="AF15" s="167">
        <f>I15-SUM(J15:AC15)</f>
        <v>0</v>
      </c>
    </row>
    <row r="16" spans="1:32" ht="39.950000000000003" customHeight="1" thickBot="1">
      <c r="A16" s="467"/>
      <c r="B16" s="481"/>
      <c r="C16" s="482"/>
      <c r="D16" s="176"/>
      <c r="E16" s="511" t="s">
        <v>94</v>
      </c>
      <c r="F16" s="512"/>
      <c r="G16" s="512"/>
      <c r="H16" s="512"/>
      <c r="I16" s="203">
        <f>IF(SUM(I10:I15)=SUM(J16:AC16),SUM(J16:AC16),"縦計と横計の不一致")</f>
        <v>0</v>
      </c>
      <c r="J16" s="464">
        <f>SUM(J10:M15)</f>
        <v>0</v>
      </c>
      <c r="K16" s="464"/>
      <c r="L16" s="464"/>
      <c r="M16" s="465"/>
      <c r="N16" s="463">
        <f>SUM(N10:Q15)</f>
        <v>0</v>
      </c>
      <c r="O16" s="464"/>
      <c r="P16" s="464"/>
      <c r="Q16" s="465"/>
      <c r="R16" s="463">
        <f>SUM(R10:T15)</f>
        <v>0</v>
      </c>
      <c r="S16" s="464"/>
      <c r="T16" s="465"/>
      <c r="U16" s="463">
        <f>SUM(U10:W15)</f>
        <v>0</v>
      </c>
      <c r="V16" s="464"/>
      <c r="W16" s="465"/>
      <c r="X16" s="463">
        <f>SUM(X10:Z15)</f>
        <v>0</v>
      </c>
      <c r="Y16" s="464"/>
      <c r="Z16" s="465"/>
      <c r="AA16" s="464">
        <f>SUM(AA10:AC15)</f>
        <v>0</v>
      </c>
      <c r="AB16" s="464"/>
      <c r="AC16" s="465"/>
      <c r="AF16" s="166">
        <f>I16-SUM(J16:AC16)</f>
        <v>0</v>
      </c>
    </row>
    <row r="17" spans="1:32" ht="18" customHeight="1" thickTop="1" thickBot="1">
      <c r="A17" s="467"/>
      <c r="B17" s="481"/>
      <c r="C17" s="482"/>
      <c r="D17" s="510" t="s">
        <v>255</v>
      </c>
      <c r="E17" s="495"/>
      <c r="F17" s="495"/>
      <c r="G17" s="496"/>
      <c r="H17" s="497"/>
      <c r="I17" s="199" t="s">
        <v>245</v>
      </c>
      <c r="J17" s="507" t="s">
        <v>256</v>
      </c>
      <c r="K17" s="507"/>
      <c r="L17" s="507"/>
      <c r="M17" s="507"/>
      <c r="N17" s="507"/>
      <c r="O17" s="507"/>
      <c r="P17" s="507"/>
      <c r="Q17" s="507"/>
      <c r="R17" s="507"/>
      <c r="S17" s="507"/>
      <c r="T17" s="507"/>
      <c r="U17" s="507"/>
      <c r="V17" s="508"/>
      <c r="W17" s="508"/>
      <c r="X17" s="508"/>
      <c r="Y17" s="508"/>
      <c r="Z17" s="508"/>
      <c r="AA17" s="508"/>
      <c r="AB17" s="508"/>
      <c r="AC17" s="509"/>
    </row>
    <row r="18" spans="1:32" ht="18" customHeight="1" thickTop="1">
      <c r="A18" s="467"/>
      <c r="B18" s="481"/>
      <c r="C18" s="482"/>
      <c r="D18" s="175"/>
      <c r="E18" s="498" t="s">
        <v>295</v>
      </c>
      <c r="F18" s="499"/>
      <c r="G18" s="499"/>
      <c r="H18" s="499"/>
      <c r="I18" s="504"/>
      <c r="J18" s="445"/>
      <c r="K18" s="445"/>
      <c r="L18" s="445"/>
      <c r="M18" s="446"/>
      <c r="N18" s="451"/>
      <c r="O18" s="445"/>
      <c r="P18" s="445"/>
      <c r="Q18" s="446"/>
      <c r="R18" s="451"/>
      <c r="S18" s="445"/>
      <c r="T18" s="446"/>
      <c r="U18" s="451"/>
      <c r="V18" s="445"/>
      <c r="W18" s="446"/>
      <c r="X18" s="451"/>
      <c r="Y18" s="445"/>
      <c r="Z18" s="446"/>
      <c r="AA18" s="451"/>
      <c r="AB18" s="445"/>
      <c r="AC18" s="446"/>
      <c r="AF18" s="161"/>
    </row>
    <row r="19" spans="1:32" ht="18" customHeight="1">
      <c r="A19" s="467"/>
      <c r="B19" s="481"/>
      <c r="C19" s="482"/>
      <c r="D19" s="175"/>
      <c r="E19" s="500"/>
      <c r="F19" s="501"/>
      <c r="G19" s="501"/>
      <c r="H19" s="501"/>
      <c r="I19" s="505"/>
      <c r="J19" s="447"/>
      <c r="K19" s="447"/>
      <c r="L19" s="447"/>
      <c r="M19" s="448"/>
      <c r="N19" s="452"/>
      <c r="O19" s="447"/>
      <c r="P19" s="447"/>
      <c r="Q19" s="448"/>
      <c r="R19" s="452"/>
      <c r="S19" s="447"/>
      <c r="T19" s="448"/>
      <c r="U19" s="452"/>
      <c r="V19" s="447"/>
      <c r="W19" s="448"/>
      <c r="X19" s="452"/>
      <c r="Y19" s="447"/>
      <c r="Z19" s="448"/>
      <c r="AA19" s="452"/>
      <c r="AB19" s="447"/>
      <c r="AC19" s="448"/>
      <c r="AF19" s="162">
        <f>SUM(I18:I21)-SUM(J18:AC21)</f>
        <v>0</v>
      </c>
    </row>
    <row r="20" spans="1:32" ht="18" customHeight="1">
      <c r="A20" s="467"/>
      <c r="B20" s="481"/>
      <c r="C20" s="482"/>
      <c r="D20" s="175"/>
      <c r="E20" s="502"/>
      <c r="F20" s="503"/>
      <c r="G20" s="503"/>
      <c r="H20" s="503"/>
      <c r="I20" s="506"/>
      <c r="J20" s="447"/>
      <c r="K20" s="447"/>
      <c r="L20" s="447"/>
      <c r="M20" s="448"/>
      <c r="N20" s="452"/>
      <c r="O20" s="447"/>
      <c r="P20" s="447"/>
      <c r="Q20" s="448"/>
      <c r="R20" s="452"/>
      <c r="S20" s="447"/>
      <c r="T20" s="448"/>
      <c r="U20" s="452"/>
      <c r="V20" s="447"/>
      <c r="W20" s="448"/>
      <c r="X20" s="452"/>
      <c r="Y20" s="447"/>
      <c r="Z20" s="448"/>
      <c r="AA20" s="452"/>
      <c r="AB20" s="447"/>
      <c r="AC20" s="448"/>
      <c r="AF20" s="163"/>
    </row>
    <row r="21" spans="1:32" ht="37.15" customHeight="1">
      <c r="A21" s="467"/>
      <c r="B21" s="481"/>
      <c r="C21" s="482"/>
      <c r="D21" s="175"/>
      <c r="E21" s="487" t="s">
        <v>96</v>
      </c>
      <c r="F21" s="488"/>
      <c r="G21" s="488"/>
      <c r="H21" s="488"/>
      <c r="I21" s="200"/>
      <c r="J21" s="449"/>
      <c r="K21" s="449"/>
      <c r="L21" s="449"/>
      <c r="M21" s="450"/>
      <c r="N21" s="453"/>
      <c r="O21" s="449"/>
      <c r="P21" s="449"/>
      <c r="Q21" s="450"/>
      <c r="R21" s="453"/>
      <c r="S21" s="449"/>
      <c r="T21" s="450"/>
      <c r="U21" s="453"/>
      <c r="V21" s="449"/>
      <c r="W21" s="450"/>
      <c r="X21" s="453"/>
      <c r="Y21" s="449"/>
      <c r="Z21" s="450"/>
      <c r="AA21" s="453"/>
      <c r="AB21" s="449"/>
      <c r="AC21" s="450"/>
      <c r="AF21" s="164"/>
    </row>
    <row r="22" spans="1:32" ht="37.15" customHeight="1">
      <c r="A22" s="467"/>
      <c r="B22" s="481"/>
      <c r="C22" s="482"/>
      <c r="D22" s="175"/>
      <c r="E22" s="487" t="s">
        <v>95</v>
      </c>
      <c r="F22" s="488"/>
      <c r="G22" s="488"/>
      <c r="H22" s="488"/>
      <c r="I22" s="201"/>
      <c r="J22" s="454"/>
      <c r="K22" s="454"/>
      <c r="L22" s="454"/>
      <c r="M22" s="455"/>
      <c r="N22" s="462"/>
      <c r="O22" s="454"/>
      <c r="P22" s="454"/>
      <c r="Q22" s="455"/>
      <c r="R22" s="462"/>
      <c r="S22" s="454"/>
      <c r="T22" s="455"/>
      <c r="U22" s="462"/>
      <c r="V22" s="454"/>
      <c r="W22" s="455"/>
      <c r="X22" s="462"/>
      <c r="Y22" s="454"/>
      <c r="Z22" s="455"/>
      <c r="AA22" s="454"/>
      <c r="AB22" s="454"/>
      <c r="AC22" s="455"/>
      <c r="AF22" s="167">
        <f>I22-SUM(J22:AC22)</f>
        <v>0</v>
      </c>
    </row>
    <row r="23" spans="1:32" ht="37.15" customHeight="1">
      <c r="A23" s="467"/>
      <c r="B23" s="481"/>
      <c r="C23" s="482"/>
      <c r="D23" s="175"/>
      <c r="E23" s="492" t="s">
        <v>284</v>
      </c>
      <c r="F23" s="493"/>
      <c r="G23" s="493"/>
      <c r="H23" s="493"/>
      <c r="I23" s="204"/>
      <c r="J23" s="456"/>
      <c r="K23" s="457"/>
      <c r="L23" s="457"/>
      <c r="M23" s="458"/>
      <c r="N23" s="486"/>
      <c r="O23" s="484"/>
      <c r="P23" s="484"/>
      <c r="Q23" s="485"/>
      <c r="R23" s="486"/>
      <c r="S23" s="484"/>
      <c r="T23" s="485"/>
      <c r="U23" s="486"/>
      <c r="V23" s="484"/>
      <c r="W23" s="485"/>
      <c r="X23" s="486"/>
      <c r="Y23" s="484"/>
      <c r="Z23" s="485"/>
      <c r="AA23" s="484"/>
      <c r="AB23" s="484"/>
      <c r="AC23" s="485"/>
      <c r="AF23" s="167">
        <f>I23-SUM(J23:AC23)</f>
        <v>0</v>
      </c>
    </row>
    <row r="24" spans="1:32" ht="39.950000000000003" customHeight="1">
      <c r="A24" s="467"/>
      <c r="B24" s="483"/>
      <c r="C24" s="483"/>
      <c r="D24" s="176"/>
      <c r="E24" s="511" t="s">
        <v>94</v>
      </c>
      <c r="F24" s="512"/>
      <c r="G24" s="512"/>
      <c r="H24" s="512"/>
      <c r="I24" s="209">
        <f>IF(SUM(I18:I23)=SUM(J24:AC24),SUM(J24:AC24),"縦計と横計の不一致")</f>
        <v>0</v>
      </c>
      <c r="J24" s="464">
        <f>SUM(J18:M23)</f>
        <v>0</v>
      </c>
      <c r="K24" s="464"/>
      <c r="L24" s="464"/>
      <c r="M24" s="465"/>
      <c r="N24" s="463">
        <f>SUM(N18:Q23)</f>
        <v>0</v>
      </c>
      <c r="O24" s="464"/>
      <c r="P24" s="464"/>
      <c r="Q24" s="465"/>
      <c r="R24" s="463">
        <f>SUM(R18:T23)</f>
        <v>0</v>
      </c>
      <c r="S24" s="464"/>
      <c r="T24" s="465"/>
      <c r="U24" s="463">
        <f>SUM(U18:W23)</f>
        <v>0</v>
      </c>
      <c r="V24" s="464"/>
      <c r="W24" s="465"/>
      <c r="X24" s="463">
        <f>SUM(X18:Z23)</f>
        <v>0</v>
      </c>
      <c r="Y24" s="464"/>
      <c r="Z24" s="465"/>
      <c r="AA24" s="464">
        <f>SUM(AA18:AC23)</f>
        <v>0</v>
      </c>
      <c r="AB24" s="464"/>
      <c r="AC24" s="465"/>
      <c r="AF24" s="167">
        <f>I24-SUM(J24:AC24)</f>
        <v>0</v>
      </c>
    </row>
    <row r="25" spans="1:32" ht="20.100000000000001" customHeight="1">
      <c r="A25" s="467"/>
      <c r="B25" s="442" t="s">
        <v>93</v>
      </c>
      <c r="C25" s="442"/>
      <c r="D25" s="442"/>
      <c r="E25" s="442"/>
      <c r="F25" s="442"/>
      <c r="G25" s="442"/>
      <c r="H25" s="442"/>
      <c r="I25" s="538"/>
      <c r="J25" s="447"/>
      <c r="K25" s="447"/>
      <c r="L25" s="447"/>
      <c r="M25" s="448"/>
      <c r="N25" s="452"/>
      <c r="O25" s="447"/>
      <c r="P25" s="447"/>
      <c r="Q25" s="448"/>
      <c r="R25" s="452"/>
      <c r="S25" s="447"/>
      <c r="T25" s="448"/>
      <c r="U25" s="452"/>
      <c r="V25" s="447"/>
      <c r="W25" s="448"/>
      <c r="X25" s="452"/>
      <c r="Y25" s="447"/>
      <c r="Z25" s="448"/>
      <c r="AA25" s="447"/>
      <c r="AB25" s="447"/>
      <c r="AC25" s="448"/>
      <c r="AF25" s="425">
        <f>I25-SUM(J25:AC26)</f>
        <v>0</v>
      </c>
    </row>
    <row r="26" spans="1:32" ht="20.100000000000001" customHeight="1" thickBot="1">
      <c r="A26" s="467"/>
      <c r="B26" s="49" t="s">
        <v>82</v>
      </c>
      <c r="C26" s="638"/>
      <c r="D26" s="638"/>
      <c r="E26" s="638"/>
      <c r="F26" s="638"/>
      <c r="G26" s="638"/>
      <c r="H26" s="205" t="s">
        <v>92</v>
      </c>
      <c r="I26" s="539"/>
      <c r="J26" s="490"/>
      <c r="K26" s="490"/>
      <c r="L26" s="490"/>
      <c r="M26" s="491"/>
      <c r="N26" s="489"/>
      <c r="O26" s="490"/>
      <c r="P26" s="490"/>
      <c r="Q26" s="491"/>
      <c r="R26" s="489"/>
      <c r="S26" s="490"/>
      <c r="T26" s="491"/>
      <c r="U26" s="489"/>
      <c r="V26" s="490"/>
      <c r="W26" s="491"/>
      <c r="X26" s="489"/>
      <c r="Y26" s="490"/>
      <c r="Z26" s="491"/>
      <c r="AA26" s="490"/>
      <c r="AB26" s="490"/>
      <c r="AC26" s="491"/>
      <c r="AF26" s="426"/>
    </row>
    <row r="27" spans="1:32" ht="24.95" customHeight="1" thickTop="1">
      <c r="A27" s="467"/>
      <c r="B27" s="475" t="s">
        <v>91</v>
      </c>
      <c r="C27" s="475"/>
      <c r="D27" s="475"/>
      <c r="E27" s="475"/>
      <c r="F27" s="475"/>
      <c r="G27" s="475"/>
      <c r="H27" s="476"/>
      <c r="I27" s="636">
        <f>IF(SUM(I16,I24,I25)=SUM(J27:AC28),SUM(J27:AC28),"縦計と横計の不一致")</f>
        <v>0</v>
      </c>
      <c r="J27" s="634">
        <f>SUM(J16,J24,J25)</f>
        <v>0</v>
      </c>
      <c r="K27" s="632"/>
      <c r="L27" s="632"/>
      <c r="M27" s="632"/>
      <c r="N27" s="632">
        <f>SUM(N16,N24,N25)</f>
        <v>0</v>
      </c>
      <c r="O27" s="632"/>
      <c r="P27" s="632"/>
      <c r="Q27" s="632"/>
      <c r="R27" s="632">
        <f>SUM(R16,R24,R25)</f>
        <v>0</v>
      </c>
      <c r="S27" s="632"/>
      <c r="T27" s="632"/>
      <c r="U27" s="632">
        <f>SUM(U16,U24,U25)</f>
        <v>0</v>
      </c>
      <c r="V27" s="632"/>
      <c r="W27" s="632"/>
      <c r="X27" s="632">
        <f>SUM(X16,X24,X25)</f>
        <v>0</v>
      </c>
      <c r="Y27" s="632"/>
      <c r="Z27" s="632"/>
      <c r="AA27" s="632">
        <f>SUM(AA16,AA24,AA25)</f>
        <v>0</v>
      </c>
      <c r="AB27" s="632"/>
      <c r="AC27" s="632"/>
      <c r="AF27" s="167">
        <f>I27-SUM(J27:AC27)</f>
        <v>0</v>
      </c>
    </row>
    <row r="28" spans="1:32" ht="24.95" customHeight="1" thickBot="1">
      <c r="A28" s="468"/>
      <c r="B28" s="477"/>
      <c r="C28" s="477"/>
      <c r="D28" s="477"/>
      <c r="E28" s="477"/>
      <c r="F28" s="477"/>
      <c r="G28" s="477"/>
      <c r="H28" s="478"/>
      <c r="I28" s="637">
        <f t="shared" ref="I28" si="0">IF(SUM(I22:I27)=SUM(J28:AC28),SUM(J28:AC28),"縦計と横計の不一致")</f>
        <v>0</v>
      </c>
      <c r="J28" s="635"/>
      <c r="K28" s="633"/>
      <c r="L28" s="633"/>
      <c r="M28" s="633"/>
      <c r="N28" s="633"/>
      <c r="O28" s="633"/>
      <c r="P28" s="633"/>
      <c r="Q28" s="633"/>
      <c r="R28" s="633"/>
      <c r="S28" s="633"/>
      <c r="T28" s="633"/>
      <c r="U28" s="633"/>
      <c r="V28" s="633"/>
      <c r="W28" s="633"/>
      <c r="X28" s="633"/>
      <c r="Y28" s="633"/>
      <c r="Z28" s="633"/>
      <c r="AA28" s="633"/>
      <c r="AB28" s="633"/>
      <c r="AC28" s="633"/>
      <c r="AF28" s="171"/>
    </row>
    <row r="29" spans="1:32" s="195" customFormat="1" ht="15" customHeight="1" thickTop="1">
      <c r="A29" s="208"/>
      <c r="B29" s="210"/>
      <c r="C29" s="210"/>
      <c r="D29" s="210"/>
      <c r="E29" s="210"/>
      <c r="F29" s="210"/>
      <c r="G29" s="210"/>
      <c r="H29" s="210"/>
      <c r="I29" s="207"/>
      <c r="J29" s="211"/>
      <c r="K29" s="211"/>
      <c r="L29" s="211"/>
      <c r="M29" s="211"/>
      <c r="N29" s="211"/>
      <c r="O29" s="211"/>
      <c r="P29" s="211"/>
      <c r="Q29" s="211"/>
      <c r="R29" s="211"/>
      <c r="S29" s="211"/>
      <c r="T29" s="211"/>
      <c r="U29" s="211"/>
      <c r="V29" s="211"/>
      <c r="W29" s="211"/>
      <c r="X29" s="211"/>
      <c r="Y29" s="211"/>
      <c r="Z29" s="211"/>
      <c r="AA29" s="211"/>
      <c r="AB29" s="211"/>
      <c r="AC29" s="211"/>
      <c r="AF29" s="171"/>
    </row>
    <row r="30" spans="1:32" s="193" customFormat="1" ht="39.950000000000003" customHeight="1">
      <c r="A30" s="469" t="s">
        <v>308</v>
      </c>
      <c r="B30" s="469"/>
      <c r="C30" s="469"/>
      <c r="D30" s="469"/>
      <c r="E30" s="469"/>
      <c r="F30" s="469"/>
      <c r="G30" s="469"/>
      <c r="H30" s="469"/>
      <c r="I30" s="469"/>
      <c r="J30" s="469"/>
      <c r="K30" s="469"/>
      <c r="L30" s="469"/>
      <c r="M30" s="469"/>
      <c r="N30" s="469"/>
      <c r="O30" s="469"/>
      <c r="P30" s="469"/>
      <c r="Q30" s="469"/>
      <c r="R30" s="469"/>
      <c r="S30" s="469"/>
      <c r="T30" s="469"/>
      <c r="U30" s="469"/>
      <c r="V30" s="469"/>
      <c r="W30" s="469"/>
      <c r="X30" s="469"/>
      <c r="Y30" s="469"/>
      <c r="Z30" s="469"/>
      <c r="AA30" s="469"/>
      <c r="AB30" s="469"/>
      <c r="AC30" s="469"/>
      <c r="AF30" s="171"/>
    </row>
    <row r="31" spans="1:32" ht="18" customHeight="1">
      <c r="A31" s="579" t="s">
        <v>90</v>
      </c>
      <c r="B31" s="580"/>
      <c r="C31" s="581"/>
      <c r="D31" s="588" t="s">
        <v>305</v>
      </c>
      <c r="E31" s="589"/>
      <c r="F31" s="589"/>
      <c r="G31" s="589"/>
      <c r="H31" s="590"/>
      <c r="I31" s="431" t="s">
        <v>89</v>
      </c>
      <c r="J31" s="439" t="s">
        <v>88</v>
      </c>
      <c r="K31" s="440"/>
      <c r="L31" s="440"/>
      <c r="M31" s="430"/>
      <c r="N31" s="439" t="s">
        <v>87</v>
      </c>
      <c r="O31" s="440"/>
      <c r="P31" s="440"/>
      <c r="Q31" s="440"/>
      <c r="R31" s="440"/>
      <c r="S31" s="430"/>
      <c r="T31" s="439" t="s">
        <v>306</v>
      </c>
      <c r="U31" s="440"/>
      <c r="V31" s="440"/>
      <c r="W31" s="430"/>
      <c r="X31" s="546" t="s">
        <v>307</v>
      </c>
      <c r="Y31" s="547"/>
      <c r="Z31" s="554" t="s">
        <v>262</v>
      </c>
      <c r="AA31" s="555"/>
      <c r="AB31" s="555"/>
      <c r="AC31" s="556"/>
    </row>
    <row r="32" spans="1:32" ht="18" customHeight="1">
      <c r="A32" s="582"/>
      <c r="B32" s="583"/>
      <c r="C32" s="584"/>
      <c r="D32" s="591"/>
      <c r="E32" s="592"/>
      <c r="F32" s="592"/>
      <c r="G32" s="592"/>
      <c r="H32" s="593"/>
      <c r="I32" s="594"/>
      <c r="J32" s="443"/>
      <c r="K32" s="444"/>
      <c r="L32" s="444"/>
      <c r="M32" s="434"/>
      <c r="N32" s="443" t="s">
        <v>86</v>
      </c>
      <c r="O32" s="444"/>
      <c r="P32" s="444"/>
      <c r="Q32" s="444"/>
      <c r="R32" s="444"/>
      <c r="S32" s="434"/>
      <c r="T32" s="443"/>
      <c r="U32" s="444"/>
      <c r="V32" s="444"/>
      <c r="W32" s="434"/>
      <c r="X32" s="548"/>
      <c r="Y32" s="549"/>
      <c r="Z32" s="557" t="s">
        <v>266</v>
      </c>
      <c r="AA32" s="558"/>
      <c r="AB32" s="558"/>
      <c r="AC32" s="559"/>
    </row>
    <row r="33" spans="1:29" ht="18" customHeight="1">
      <c r="A33" s="582"/>
      <c r="B33" s="583"/>
      <c r="C33" s="584"/>
      <c r="D33" s="540"/>
      <c r="E33" s="541"/>
      <c r="F33" s="541"/>
      <c r="G33" s="541"/>
      <c r="H33" s="542"/>
      <c r="I33" s="470"/>
      <c r="J33" s="595" t="s">
        <v>81</v>
      </c>
      <c r="K33" s="597" t="s">
        <v>9</v>
      </c>
      <c r="L33" s="607"/>
      <c r="M33" s="609" t="s">
        <v>10</v>
      </c>
      <c r="N33" s="524" t="s">
        <v>85</v>
      </c>
      <c r="O33" s="525"/>
      <c r="P33" s="179" t="s">
        <v>84</v>
      </c>
      <c r="Q33" s="525"/>
      <c r="R33" s="525"/>
      <c r="S33" s="59" t="s">
        <v>270</v>
      </c>
      <c r="T33" s="526"/>
      <c r="U33" s="527"/>
      <c r="V33" s="527"/>
      <c r="W33" s="58" t="s">
        <v>83</v>
      </c>
      <c r="X33" s="550"/>
      <c r="Y33" s="551"/>
      <c r="Z33" s="472"/>
      <c r="AA33" s="473"/>
      <c r="AB33" s="473"/>
      <c r="AC33" s="474"/>
    </row>
    <row r="34" spans="1:29" ht="18" customHeight="1">
      <c r="A34" s="582"/>
      <c r="B34" s="583"/>
      <c r="C34" s="584"/>
      <c r="D34" s="543"/>
      <c r="E34" s="544"/>
      <c r="F34" s="544"/>
      <c r="G34" s="544"/>
      <c r="H34" s="545"/>
      <c r="I34" s="471"/>
      <c r="J34" s="596"/>
      <c r="K34" s="598"/>
      <c r="L34" s="608"/>
      <c r="M34" s="610"/>
      <c r="N34" s="57" t="s">
        <v>82</v>
      </c>
      <c r="O34" s="55"/>
      <c r="P34" s="56" t="s">
        <v>9</v>
      </c>
      <c r="Q34" s="55"/>
      <c r="R34" s="54"/>
      <c r="S34" s="53" t="s">
        <v>269</v>
      </c>
      <c r="T34" s="599"/>
      <c r="U34" s="600"/>
      <c r="V34" s="600"/>
      <c r="W34" s="601"/>
      <c r="X34" s="552"/>
      <c r="Y34" s="553"/>
      <c r="Z34" s="560"/>
      <c r="AA34" s="561"/>
      <c r="AB34" s="561"/>
      <c r="AC34" s="562"/>
    </row>
    <row r="35" spans="1:29" ht="18" customHeight="1">
      <c r="A35" s="582"/>
      <c r="B35" s="583"/>
      <c r="C35" s="584"/>
      <c r="D35" s="563"/>
      <c r="E35" s="564"/>
      <c r="F35" s="564"/>
      <c r="G35" s="564"/>
      <c r="H35" s="565"/>
      <c r="I35" s="517"/>
      <c r="J35" s="513" t="s">
        <v>81</v>
      </c>
      <c r="K35" s="515" t="s">
        <v>9</v>
      </c>
      <c r="L35" s="519"/>
      <c r="M35" s="602" t="s">
        <v>10</v>
      </c>
      <c r="N35" s="611" t="s">
        <v>81</v>
      </c>
      <c r="O35" s="612"/>
      <c r="P35" s="178" t="s">
        <v>80</v>
      </c>
      <c r="Q35" s="612"/>
      <c r="R35" s="612"/>
      <c r="S35" s="52" t="s">
        <v>271</v>
      </c>
      <c r="T35" s="613"/>
      <c r="U35" s="614"/>
      <c r="V35" s="614"/>
      <c r="W35" s="51" t="s">
        <v>79</v>
      </c>
      <c r="X35" s="528"/>
      <c r="Y35" s="529"/>
      <c r="Z35" s="472"/>
      <c r="AA35" s="473"/>
      <c r="AB35" s="473"/>
      <c r="AC35" s="474"/>
    </row>
    <row r="36" spans="1:29" ht="18" customHeight="1" thickBot="1">
      <c r="A36" s="582"/>
      <c r="B36" s="583"/>
      <c r="C36" s="584"/>
      <c r="D36" s="566"/>
      <c r="E36" s="567"/>
      <c r="F36" s="567"/>
      <c r="G36" s="567"/>
      <c r="H36" s="568"/>
      <c r="I36" s="518"/>
      <c r="J36" s="514"/>
      <c r="K36" s="516"/>
      <c r="L36" s="520"/>
      <c r="M36" s="603"/>
      <c r="N36" s="50" t="s">
        <v>78</v>
      </c>
      <c r="O36" s="48"/>
      <c r="P36" s="49" t="s">
        <v>9</v>
      </c>
      <c r="Q36" s="48"/>
      <c r="R36" s="47"/>
      <c r="S36" s="46" t="s">
        <v>269</v>
      </c>
      <c r="T36" s="604"/>
      <c r="U36" s="605"/>
      <c r="V36" s="605"/>
      <c r="W36" s="606"/>
      <c r="X36" s="530"/>
      <c r="Y36" s="531"/>
      <c r="Z36" s="576"/>
      <c r="AA36" s="577"/>
      <c r="AB36" s="577"/>
      <c r="AC36" s="578"/>
    </row>
    <row r="37" spans="1:29" ht="30" customHeight="1" thickTop="1">
      <c r="A37" s="585"/>
      <c r="B37" s="586"/>
      <c r="C37" s="587"/>
      <c r="D37" s="444" t="s">
        <v>77</v>
      </c>
      <c r="E37" s="444"/>
      <c r="F37" s="444"/>
      <c r="G37" s="444"/>
      <c r="H37" s="434"/>
      <c r="I37" s="45">
        <f>SUM(I33:I36)</f>
        <v>0</v>
      </c>
      <c r="J37" s="620"/>
      <c r="K37" s="522"/>
      <c r="L37" s="522"/>
      <c r="M37" s="523"/>
      <c r="N37" s="521"/>
      <c r="O37" s="522"/>
      <c r="P37" s="522"/>
      <c r="Q37" s="522"/>
      <c r="R37" s="522"/>
      <c r="S37" s="523"/>
      <c r="T37" s="521"/>
      <c r="U37" s="522"/>
      <c r="V37" s="522"/>
      <c r="W37" s="523"/>
      <c r="X37" s="615"/>
      <c r="Y37" s="616"/>
      <c r="Z37" s="616"/>
      <c r="AA37" s="617"/>
      <c r="AB37" s="616"/>
      <c r="AC37" s="617"/>
    </row>
    <row r="38" spans="1:29" ht="19.899999999999999" customHeight="1">
      <c r="A38" s="629"/>
      <c r="B38" s="629"/>
      <c r="C38" s="629"/>
      <c r="D38" s="629"/>
      <c r="E38" s="629"/>
      <c r="F38" s="629"/>
      <c r="G38" s="629"/>
      <c r="H38" s="629"/>
      <c r="I38" s="629"/>
      <c r="J38" s="629"/>
      <c r="K38" s="629"/>
      <c r="L38" s="629"/>
      <c r="M38" s="629"/>
      <c r="N38" s="629"/>
      <c r="O38" s="629"/>
      <c r="P38" s="629"/>
      <c r="Q38" s="629"/>
      <c r="R38" s="629"/>
      <c r="S38" s="629"/>
      <c r="T38" s="629"/>
      <c r="U38" s="629"/>
      <c r="V38" s="629"/>
      <c r="W38" s="629"/>
      <c r="X38" s="629"/>
      <c r="Y38" s="629"/>
      <c r="Z38" s="629"/>
      <c r="AA38" s="629"/>
      <c r="AB38" s="629"/>
      <c r="AC38" s="629"/>
    </row>
    <row r="39" spans="1:29" ht="21.95" customHeight="1">
      <c r="A39" s="569" t="s">
        <v>76</v>
      </c>
      <c r="B39" s="570"/>
      <c r="C39" s="570"/>
      <c r="D39" s="570"/>
      <c r="E39" s="570"/>
      <c r="F39" s="570"/>
      <c r="G39" s="570"/>
      <c r="H39" s="571"/>
      <c r="I39" s="569" t="s">
        <v>75</v>
      </c>
      <c r="J39" s="570"/>
      <c r="K39" s="570"/>
      <c r="L39" s="570"/>
      <c r="M39" s="571"/>
      <c r="N39" s="569" t="s">
        <v>74</v>
      </c>
      <c r="O39" s="570"/>
      <c r="P39" s="570"/>
      <c r="Q39" s="570"/>
      <c r="R39" s="570"/>
      <c r="S39" s="570"/>
      <c r="T39" s="570"/>
      <c r="U39" s="571"/>
      <c r="V39" s="570" t="s">
        <v>73</v>
      </c>
      <c r="W39" s="570"/>
      <c r="X39" s="570"/>
      <c r="Y39" s="570"/>
      <c r="Z39" s="570"/>
      <c r="AA39" s="570"/>
      <c r="AB39" s="570"/>
      <c r="AC39" s="571"/>
    </row>
    <row r="40" spans="1:29" ht="21.95" customHeight="1">
      <c r="A40" s="621"/>
      <c r="B40" s="622"/>
      <c r="C40" s="622"/>
      <c r="D40" s="622"/>
      <c r="E40" s="622"/>
      <c r="F40" s="622"/>
      <c r="G40" s="622"/>
      <c r="H40" s="623"/>
      <c r="I40" s="621"/>
      <c r="J40" s="622"/>
      <c r="K40" s="622"/>
      <c r="L40" s="622"/>
      <c r="M40" s="623"/>
      <c r="N40" s="624"/>
      <c r="O40" s="572"/>
      <c r="P40" s="440" t="s">
        <v>13</v>
      </c>
      <c r="Q40" s="572"/>
      <c r="R40" s="572"/>
      <c r="S40" s="440" t="s">
        <v>65</v>
      </c>
      <c r="T40" s="572"/>
      <c r="U40" s="573"/>
      <c r="V40" s="572"/>
      <c r="W40" s="572"/>
      <c r="X40" s="440" t="s">
        <v>13</v>
      </c>
      <c r="Y40" s="618"/>
      <c r="Z40" s="618"/>
      <c r="AA40" s="440" t="s">
        <v>72</v>
      </c>
      <c r="AB40" s="572"/>
      <c r="AC40" s="573"/>
    </row>
    <row r="41" spans="1:29" ht="21.95" customHeight="1">
      <c r="A41" s="44" t="s">
        <v>13</v>
      </c>
      <c r="B41" s="628"/>
      <c r="C41" s="628"/>
      <c r="D41" s="628"/>
      <c r="E41" s="628"/>
      <c r="F41" s="628"/>
      <c r="G41" s="444" t="s">
        <v>71</v>
      </c>
      <c r="H41" s="434"/>
      <c r="I41" s="631"/>
      <c r="J41" s="628"/>
      <c r="K41" s="628"/>
      <c r="L41" s="628"/>
      <c r="M41" s="43" t="s">
        <v>70</v>
      </c>
      <c r="N41" s="625"/>
      <c r="O41" s="574"/>
      <c r="P41" s="444"/>
      <c r="Q41" s="574"/>
      <c r="R41" s="574"/>
      <c r="S41" s="444"/>
      <c r="T41" s="574"/>
      <c r="U41" s="575"/>
      <c r="V41" s="574"/>
      <c r="W41" s="574"/>
      <c r="X41" s="444"/>
      <c r="Y41" s="619"/>
      <c r="Z41" s="619"/>
      <c r="AA41" s="444"/>
      <c r="AB41" s="574"/>
      <c r="AC41" s="575"/>
    </row>
    <row r="42" spans="1:29" ht="21.95" customHeight="1">
      <c r="A42" s="621"/>
      <c r="B42" s="622"/>
      <c r="C42" s="622"/>
      <c r="D42" s="622"/>
      <c r="E42" s="622"/>
      <c r="F42" s="622"/>
      <c r="G42" s="622"/>
      <c r="H42" s="623"/>
      <c r="I42" s="621"/>
      <c r="J42" s="622"/>
      <c r="K42" s="622"/>
      <c r="L42" s="622"/>
      <c r="M42" s="623"/>
      <c r="N42" s="630"/>
      <c r="O42" s="626"/>
      <c r="P42" s="442" t="s">
        <v>13</v>
      </c>
      <c r="Q42" s="626"/>
      <c r="R42" s="626"/>
      <c r="S42" s="442" t="s">
        <v>65</v>
      </c>
      <c r="T42" s="626"/>
      <c r="U42" s="627"/>
      <c r="V42" s="626"/>
      <c r="W42" s="626"/>
      <c r="X42" s="442" t="s">
        <v>13</v>
      </c>
      <c r="Y42" s="618"/>
      <c r="Z42" s="618"/>
      <c r="AA42" s="442" t="s">
        <v>72</v>
      </c>
      <c r="AB42" s="626"/>
      <c r="AC42" s="627"/>
    </row>
    <row r="43" spans="1:29" ht="21.95" customHeight="1">
      <c r="A43" s="44" t="s">
        <v>13</v>
      </c>
      <c r="B43" s="628"/>
      <c r="C43" s="628"/>
      <c r="D43" s="628"/>
      <c r="E43" s="628"/>
      <c r="F43" s="628"/>
      <c r="G43" s="444" t="s">
        <v>71</v>
      </c>
      <c r="H43" s="434"/>
      <c r="I43" s="631"/>
      <c r="J43" s="628"/>
      <c r="K43" s="628"/>
      <c r="L43" s="628"/>
      <c r="M43" s="43" t="s">
        <v>70</v>
      </c>
      <c r="N43" s="625"/>
      <c r="O43" s="574"/>
      <c r="P43" s="444"/>
      <c r="Q43" s="574"/>
      <c r="R43" s="574"/>
      <c r="S43" s="444"/>
      <c r="T43" s="574"/>
      <c r="U43" s="575"/>
      <c r="V43" s="574"/>
      <c r="W43" s="574"/>
      <c r="X43" s="444"/>
      <c r="Y43" s="619"/>
      <c r="Z43" s="619"/>
      <c r="AA43" s="444"/>
      <c r="AB43" s="574"/>
      <c r="AC43" s="575"/>
    </row>
    <row r="45" spans="1:29" ht="17.25">
      <c r="A45" s="375" t="s">
        <v>304</v>
      </c>
      <c r="B45" s="375"/>
      <c r="C45" s="375"/>
      <c r="D45" s="375"/>
      <c r="E45" s="375"/>
      <c r="F45" s="375"/>
      <c r="G45" s="375"/>
      <c r="H45" s="375"/>
      <c r="I45" s="375"/>
      <c r="J45" s="375"/>
      <c r="K45" s="375"/>
      <c r="L45" s="375"/>
      <c r="M45" s="375"/>
      <c r="N45" s="375"/>
      <c r="O45" s="375"/>
      <c r="P45" s="375"/>
      <c r="Q45" s="375"/>
      <c r="R45" s="375"/>
      <c r="S45" s="375"/>
      <c r="T45" s="375"/>
      <c r="U45" s="375"/>
      <c r="V45" s="375"/>
      <c r="W45" s="375"/>
      <c r="X45" s="375"/>
      <c r="Y45" s="375"/>
      <c r="Z45" s="375"/>
      <c r="AA45" s="375"/>
      <c r="AB45" s="375"/>
      <c r="AC45" s="375"/>
    </row>
    <row r="100" spans="1:1">
      <c r="A100" s="42" t="s">
        <v>246</v>
      </c>
    </row>
    <row r="101" spans="1:1">
      <c r="A101" s="42" t="s">
        <v>247</v>
      </c>
    </row>
    <row r="102" spans="1:1">
      <c r="A102" s="42" t="s">
        <v>248</v>
      </c>
    </row>
    <row r="103" spans="1:1">
      <c r="A103" s="42" t="s">
        <v>249</v>
      </c>
    </row>
    <row r="104" spans="1:1">
      <c r="A104" s="42" t="s">
        <v>250</v>
      </c>
    </row>
    <row r="105" spans="1:1">
      <c r="A105" s="42" t="s">
        <v>251</v>
      </c>
    </row>
    <row r="106" spans="1:1">
      <c r="A106" s="42" t="s">
        <v>252</v>
      </c>
    </row>
    <row r="107" spans="1:1">
      <c r="A107" s="42" t="s">
        <v>254</v>
      </c>
    </row>
    <row r="109" spans="1:1">
      <c r="A109" s="42" t="s">
        <v>69</v>
      </c>
    </row>
    <row r="110" spans="1:1">
      <c r="A110" s="42" t="s">
        <v>68</v>
      </c>
    </row>
    <row r="111" spans="1:1">
      <c r="A111" s="42" t="s">
        <v>67</v>
      </c>
    </row>
    <row r="112" spans="1:1">
      <c r="A112" s="42" t="s">
        <v>66</v>
      </c>
    </row>
    <row r="113" spans="1:1">
      <c r="A113" s="42" t="s">
        <v>215</v>
      </c>
    </row>
    <row r="114" spans="1:1">
      <c r="A114" s="42" t="s">
        <v>216</v>
      </c>
    </row>
    <row r="115" spans="1:1">
      <c r="A115" s="42" t="s">
        <v>214</v>
      </c>
    </row>
    <row r="116" spans="1:1">
      <c r="A116" s="42" t="s">
        <v>217</v>
      </c>
    </row>
    <row r="117" spans="1:1">
      <c r="A117" s="42" t="s">
        <v>218</v>
      </c>
    </row>
    <row r="118" spans="1:1">
      <c r="A118" s="42" t="s">
        <v>219</v>
      </c>
    </row>
    <row r="119" spans="1:1">
      <c r="A119" s="42" t="s">
        <v>220</v>
      </c>
    </row>
    <row r="120" spans="1:1">
      <c r="A120" s="42" t="s">
        <v>221</v>
      </c>
    </row>
    <row r="121" spans="1:1">
      <c r="A121" s="42" t="s">
        <v>222</v>
      </c>
    </row>
    <row r="122" spans="1:1">
      <c r="A122" s="42" t="s">
        <v>223</v>
      </c>
    </row>
    <row r="123" spans="1:1">
      <c r="A123" s="42" t="s">
        <v>224</v>
      </c>
    </row>
    <row r="124" spans="1:1">
      <c r="A124" s="42" t="s">
        <v>225</v>
      </c>
    </row>
    <row r="125" spans="1:1">
      <c r="A125" s="42" t="s">
        <v>226</v>
      </c>
    </row>
    <row r="126" spans="1:1">
      <c r="A126" s="42" t="s">
        <v>227</v>
      </c>
    </row>
    <row r="127" spans="1:1">
      <c r="A127" s="42" t="s">
        <v>228</v>
      </c>
    </row>
    <row r="128" spans="1:1">
      <c r="A128" s="42" t="s">
        <v>229</v>
      </c>
    </row>
    <row r="129" spans="1:1">
      <c r="A129" s="42" t="s">
        <v>230</v>
      </c>
    </row>
    <row r="130" spans="1:1">
      <c r="A130" s="42" t="s">
        <v>231</v>
      </c>
    </row>
    <row r="131" spans="1:1">
      <c r="A131" s="42" t="s">
        <v>232</v>
      </c>
    </row>
    <row r="132" spans="1:1">
      <c r="A132" s="42" t="s">
        <v>233</v>
      </c>
    </row>
    <row r="133" spans="1:1">
      <c r="A133" s="42" t="s">
        <v>234</v>
      </c>
    </row>
    <row r="134" spans="1:1">
      <c r="A134" s="42" t="s">
        <v>235</v>
      </c>
    </row>
    <row r="135" spans="1:1">
      <c r="A135" s="42" t="s">
        <v>263</v>
      </c>
    </row>
    <row r="136" spans="1:1">
      <c r="A136" s="42" t="s">
        <v>264</v>
      </c>
    </row>
    <row r="137" spans="1:1">
      <c r="A137" s="42" t="s">
        <v>265</v>
      </c>
    </row>
  </sheetData>
  <mergeCells count="177">
    <mergeCell ref="E16:H16"/>
    <mergeCell ref="J22:M22"/>
    <mergeCell ref="U22:W22"/>
    <mergeCell ref="AA27:AC28"/>
    <mergeCell ref="X27:Z28"/>
    <mergeCell ref="U27:W28"/>
    <mergeCell ref="R27:T28"/>
    <mergeCell ref="N27:Q28"/>
    <mergeCell ref="J27:M28"/>
    <mergeCell ref="I27:I28"/>
    <mergeCell ref="J25:M26"/>
    <mergeCell ref="N25:Q26"/>
    <mergeCell ref="R25:T26"/>
    <mergeCell ref="X25:Z26"/>
    <mergeCell ref="G17:H17"/>
    <mergeCell ref="J17:U17"/>
    <mergeCell ref="V17:AC17"/>
    <mergeCell ref="X22:Z22"/>
    <mergeCell ref="AA22:AC22"/>
    <mergeCell ref="AA25:AC26"/>
    <mergeCell ref="C26:G26"/>
    <mergeCell ref="A45:AC45"/>
    <mergeCell ref="AA42:AA43"/>
    <mergeCell ref="AB42:AC43"/>
    <mergeCell ref="B43:F43"/>
    <mergeCell ref="V42:W43"/>
    <mergeCell ref="X42:X43"/>
    <mergeCell ref="A42:H42"/>
    <mergeCell ref="I42:M42"/>
    <mergeCell ref="A38:AC38"/>
    <mergeCell ref="Q42:R43"/>
    <mergeCell ref="N42:O43"/>
    <mergeCell ref="G43:H43"/>
    <mergeCell ref="I43:L43"/>
    <mergeCell ref="T42:U43"/>
    <mergeCell ref="B41:F41"/>
    <mergeCell ref="G41:H41"/>
    <mergeCell ref="I41:L41"/>
    <mergeCell ref="AA40:AA41"/>
    <mergeCell ref="X40:X41"/>
    <mergeCell ref="V39:AC39"/>
    <mergeCell ref="AB40:AC41"/>
    <mergeCell ref="A39:H39"/>
    <mergeCell ref="Y40:Z41"/>
    <mergeCell ref="X37:AA37"/>
    <mergeCell ref="AB37:AC37"/>
    <mergeCell ref="Y42:Z43"/>
    <mergeCell ref="V40:W41"/>
    <mergeCell ref="D37:H37"/>
    <mergeCell ref="J37:M37"/>
    <mergeCell ref="N37:S37"/>
    <mergeCell ref="P42:P43"/>
    <mergeCell ref="S42:S43"/>
    <mergeCell ref="Q40:R41"/>
    <mergeCell ref="A40:H40"/>
    <mergeCell ref="I40:M40"/>
    <mergeCell ref="N40:O41"/>
    <mergeCell ref="D35:H36"/>
    <mergeCell ref="P40:P41"/>
    <mergeCell ref="I39:M39"/>
    <mergeCell ref="N39:U39"/>
    <mergeCell ref="S40:S41"/>
    <mergeCell ref="T40:U41"/>
    <mergeCell ref="Z36:AC36"/>
    <mergeCell ref="A31:C37"/>
    <mergeCell ref="D31:H32"/>
    <mergeCell ref="I31:I32"/>
    <mergeCell ref="J31:M32"/>
    <mergeCell ref="N31:S31"/>
    <mergeCell ref="T31:W32"/>
    <mergeCell ref="N32:S32"/>
    <mergeCell ref="J33:J34"/>
    <mergeCell ref="K33:K34"/>
    <mergeCell ref="T34:W34"/>
    <mergeCell ref="M35:M36"/>
    <mergeCell ref="T36:W36"/>
    <mergeCell ref="L33:L34"/>
    <mergeCell ref="M33:M34"/>
    <mergeCell ref="N35:O35"/>
    <mergeCell ref="Q35:R35"/>
    <mergeCell ref="T35:V35"/>
    <mergeCell ref="L35:L36"/>
    <mergeCell ref="T37:W37"/>
    <mergeCell ref="N33:O33"/>
    <mergeCell ref="Q33:R33"/>
    <mergeCell ref="T33:V33"/>
    <mergeCell ref="X35:Y36"/>
    <mergeCell ref="B6:C8"/>
    <mergeCell ref="D6:H8"/>
    <mergeCell ref="I25:I26"/>
    <mergeCell ref="R18:T21"/>
    <mergeCell ref="D33:H34"/>
    <mergeCell ref="X14:Z14"/>
    <mergeCell ref="X15:Z15"/>
    <mergeCell ref="U16:W16"/>
    <mergeCell ref="U15:W15"/>
    <mergeCell ref="R22:T22"/>
    <mergeCell ref="X31:Y32"/>
    <mergeCell ref="X33:Y34"/>
    <mergeCell ref="Z31:AC31"/>
    <mergeCell ref="Z32:AC32"/>
    <mergeCell ref="Z34:AC34"/>
    <mergeCell ref="AA15:AC15"/>
    <mergeCell ref="X16:Z16"/>
    <mergeCell ref="AA16:AC16"/>
    <mergeCell ref="Z35:AC35"/>
    <mergeCell ref="AA24:AC24"/>
    <mergeCell ref="AA18:AC21"/>
    <mergeCell ref="U18:W21"/>
    <mergeCell ref="X18:Z21"/>
    <mergeCell ref="D9:F9"/>
    <mergeCell ref="G9:H9"/>
    <mergeCell ref="U24:W24"/>
    <mergeCell ref="E10:H12"/>
    <mergeCell ref="I10:I12"/>
    <mergeCell ref="E18:H20"/>
    <mergeCell ref="I18:I20"/>
    <mergeCell ref="J16:M16"/>
    <mergeCell ref="J9:U9"/>
    <mergeCell ref="V9:AC9"/>
    <mergeCell ref="D17:F17"/>
    <mergeCell ref="E24:H24"/>
    <mergeCell ref="E23:H23"/>
    <mergeCell ref="J35:J36"/>
    <mergeCell ref="K35:K36"/>
    <mergeCell ref="I35:I36"/>
    <mergeCell ref="N22:Q22"/>
    <mergeCell ref="J18:M21"/>
    <mergeCell ref="N18:Q21"/>
    <mergeCell ref="A30:AC30"/>
    <mergeCell ref="I33:I34"/>
    <mergeCell ref="Z33:AC33"/>
    <mergeCell ref="B25:H25"/>
    <mergeCell ref="B27:H28"/>
    <mergeCell ref="B9:C24"/>
    <mergeCell ref="AA23:AC23"/>
    <mergeCell ref="J23:M23"/>
    <mergeCell ref="N23:Q23"/>
    <mergeCell ref="R23:T23"/>
    <mergeCell ref="U23:W23"/>
    <mergeCell ref="J24:M24"/>
    <mergeCell ref="N24:Q24"/>
    <mergeCell ref="R24:T24"/>
    <mergeCell ref="X24:Z24"/>
    <mergeCell ref="X23:Z23"/>
    <mergeCell ref="E22:H22"/>
    <mergeCell ref="E21:H21"/>
    <mergeCell ref="U25:W26"/>
    <mergeCell ref="E13:H13"/>
    <mergeCell ref="E14:H14"/>
    <mergeCell ref="E15:H15"/>
    <mergeCell ref="R14:T14"/>
    <mergeCell ref="R16:T16"/>
    <mergeCell ref="AF25:AF26"/>
    <mergeCell ref="A1:AC1"/>
    <mergeCell ref="I6:I8"/>
    <mergeCell ref="J6:M8"/>
    <mergeCell ref="N6:Q8"/>
    <mergeCell ref="R6:T8"/>
    <mergeCell ref="U6:W8"/>
    <mergeCell ref="X6:Z8"/>
    <mergeCell ref="J10:M13"/>
    <mergeCell ref="N10:Q13"/>
    <mergeCell ref="R10:T13"/>
    <mergeCell ref="U10:W13"/>
    <mergeCell ref="AA6:AC8"/>
    <mergeCell ref="X10:Z13"/>
    <mergeCell ref="AA10:AC13"/>
    <mergeCell ref="AA14:AC14"/>
    <mergeCell ref="J15:M15"/>
    <mergeCell ref="N15:Q15"/>
    <mergeCell ref="R15:T15"/>
    <mergeCell ref="J14:M14"/>
    <mergeCell ref="N14:Q14"/>
    <mergeCell ref="U14:W14"/>
    <mergeCell ref="N16:Q16"/>
    <mergeCell ref="A6:A28"/>
  </mergeCells>
  <phoneticPr fontId="15"/>
  <conditionalFormatting sqref="I16">
    <cfRule type="expression" dxfId="5" priority="3">
      <formula>$I$16="縦計と横計の不一致"</formula>
    </cfRule>
  </conditionalFormatting>
  <conditionalFormatting sqref="I24">
    <cfRule type="expression" dxfId="4" priority="2">
      <formula>$I$24="縦計と横計の不一致"</formula>
    </cfRule>
  </conditionalFormatting>
  <conditionalFormatting sqref="I27:I29">
    <cfRule type="expression" dxfId="3" priority="1">
      <formula>$I$27="縦計と横計の不一致"</formula>
    </cfRule>
  </conditionalFormatting>
  <dataValidations count="4">
    <dataValidation type="list" allowBlank="1" showInputMessage="1" showErrorMessage="1" sqref="AB65592:AC65597 JX65592:JY65597 JX33:JY36 TT33:TU36 ADP33:ADQ36 ANL33:ANM36 AXH33:AXI36 BHD33:BHE36 BQZ33:BRA36 CAV33:CAW36 CKR33:CKS36 CUN33:CUO36 DEJ33:DEK36 DOF33:DOG36 DYB33:DYC36 EHX33:EHY36 ERT33:ERU36 FBP33:FBQ36 FLL33:FLM36 FVH33:FVI36 GFD33:GFE36 GOZ33:GPA36 GYV33:GYW36 HIR33:HIS36 HSN33:HSO36 ICJ33:ICK36 IMF33:IMG36 IWB33:IWC36 JFX33:JFY36 JPT33:JPU36 JZP33:JZQ36 KJL33:KJM36 KTH33:KTI36 LDD33:LDE36 LMZ33:LNA36 LWV33:LWW36 MGR33:MGS36 MQN33:MQO36 NAJ33:NAK36 NKF33:NKG36 NUB33:NUC36 ODX33:ODY36 ONT33:ONU36 OXP33:OXQ36 PHL33:PHM36 PRH33:PRI36 QBD33:QBE36 QKZ33:QLA36 QUV33:QUW36 RER33:RES36 RON33:ROO36 RYJ33:RYK36 SIF33:SIG36 SSB33:SSC36 TBX33:TBY36 TLT33:TLU36 TVP33:TVQ36 UFL33:UFM36 UPH33:UPI36 UZD33:UZE36 VIZ33:VJA36 VSV33:VSW36 WCR33:WCS36 WMN33:WMO36 WWJ33:WWK36 WWJ983096:WWK983101 WMN983096:WMO983101 WCR983096:WCS983101 VSV983096:VSW983101 VIZ983096:VJA983101 UZD983096:UZE983101 UPH983096:UPI983101 UFL983096:UFM983101 TVP983096:TVQ983101 TLT983096:TLU983101 TBX983096:TBY983101 SSB983096:SSC983101 SIF983096:SIG983101 RYJ983096:RYK983101 RON983096:ROO983101 RER983096:RES983101 QUV983096:QUW983101 QKZ983096:QLA983101 QBD983096:QBE983101 PRH983096:PRI983101 PHL983096:PHM983101 OXP983096:OXQ983101 ONT983096:ONU983101 ODX983096:ODY983101 NUB983096:NUC983101 NKF983096:NKG983101 NAJ983096:NAK983101 MQN983096:MQO983101 MGR983096:MGS983101 LWV983096:LWW983101 LMZ983096:LNA983101 LDD983096:LDE983101 KTH983096:KTI983101 KJL983096:KJM983101 JZP983096:JZQ983101 JPT983096:JPU983101 JFX983096:JFY983101 IWB983096:IWC983101 IMF983096:IMG983101 ICJ983096:ICK983101 HSN983096:HSO983101 HIR983096:HIS983101 GYV983096:GYW983101 GOZ983096:GPA983101 GFD983096:GFE983101 FVH983096:FVI983101 FLL983096:FLM983101 FBP983096:FBQ983101 ERT983096:ERU983101 EHX983096:EHY983101 DYB983096:DYC983101 DOF983096:DOG983101 DEJ983096:DEK983101 CUN983096:CUO983101 CKR983096:CKS983101 CAV983096:CAW983101 BQZ983096:BRA983101 BHD983096:BHE983101 AXH983096:AXI983101 ANL983096:ANM983101 ADP983096:ADQ983101 TT983096:TU983101 JX983096:JY983101 AB983096:AC983101 WWJ917560:WWK917565 WMN917560:WMO917565 WCR917560:WCS917565 VSV917560:VSW917565 VIZ917560:VJA917565 UZD917560:UZE917565 UPH917560:UPI917565 UFL917560:UFM917565 TVP917560:TVQ917565 TLT917560:TLU917565 TBX917560:TBY917565 SSB917560:SSC917565 SIF917560:SIG917565 RYJ917560:RYK917565 RON917560:ROO917565 RER917560:RES917565 QUV917560:QUW917565 QKZ917560:QLA917565 QBD917560:QBE917565 PRH917560:PRI917565 PHL917560:PHM917565 OXP917560:OXQ917565 ONT917560:ONU917565 ODX917560:ODY917565 NUB917560:NUC917565 NKF917560:NKG917565 NAJ917560:NAK917565 MQN917560:MQO917565 MGR917560:MGS917565 LWV917560:LWW917565 LMZ917560:LNA917565 LDD917560:LDE917565 KTH917560:KTI917565 KJL917560:KJM917565 JZP917560:JZQ917565 JPT917560:JPU917565 JFX917560:JFY917565 IWB917560:IWC917565 IMF917560:IMG917565 ICJ917560:ICK917565 HSN917560:HSO917565 HIR917560:HIS917565 GYV917560:GYW917565 GOZ917560:GPA917565 GFD917560:GFE917565 FVH917560:FVI917565 FLL917560:FLM917565 FBP917560:FBQ917565 ERT917560:ERU917565 EHX917560:EHY917565 DYB917560:DYC917565 DOF917560:DOG917565 DEJ917560:DEK917565 CUN917560:CUO917565 CKR917560:CKS917565 CAV917560:CAW917565 BQZ917560:BRA917565 BHD917560:BHE917565 AXH917560:AXI917565 ANL917560:ANM917565 ADP917560:ADQ917565 TT917560:TU917565 JX917560:JY917565 AB917560:AC917565 WWJ852024:WWK852029 WMN852024:WMO852029 WCR852024:WCS852029 VSV852024:VSW852029 VIZ852024:VJA852029 UZD852024:UZE852029 UPH852024:UPI852029 UFL852024:UFM852029 TVP852024:TVQ852029 TLT852024:TLU852029 TBX852024:TBY852029 SSB852024:SSC852029 SIF852024:SIG852029 RYJ852024:RYK852029 RON852024:ROO852029 RER852024:RES852029 QUV852024:QUW852029 QKZ852024:QLA852029 QBD852024:QBE852029 PRH852024:PRI852029 PHL852024:PHM852029 OXP852024:OXQ852029 ONT852024:ONU852029 ODX852024:ODY852029 NUB852024:NUC852029 NKF852024:NKG852029 NAJ852024:NAK852029 MQN852024:MQO852029 MGR852024:MGS852029 LWV852024:LWW852029 LMZ852024:LNA852029 LDD852024:LDE852029 KTH852024:KTI852029 KJL852024:KJM852029 JZP852024:JZQ852029 JPT852024:JPU852029 JFX852024:JFY852029 IWB852024:IWC852029 IMF852024:IMG852029 ICJ852024:ICK852029 HSN852024:HSO852029 HIR852024:HIS852029 GYV852024:GYW852029 GOZ852024:GPA852029 GFD852024:GFE852029 FVH852024:FVI852029 FLL852024:FLM852029 FBP852024:FBQ852029 ERT852024:ERU852029 EHX852024:EHY852029 DYB852024:DYC852029 DOF852024:DOG852029 DEJ852024:DEK852029 CUN852024:CUO852029 CKR852024:CKS852029 CAV852024:CAW852029 BQZ852024:BRA852029 BHD852024:BHE852029 AXH852024:AXI852029 ANL852024:ANM852029 ADP852024:ADQ852029 TT852024:TU852029 JX852024:JY852029 AB852024:AC852029 WWJ786488:WWK786493 WMN786488:WMO786493 WCR786488:WCS786493 VSV786488:VSW786493 VIZ786488:VJA786493 UZD786488:UZE786493 UPH786488:UPI786493 UFL786488:UFM786493 TVP786488:TVQ786493 TLT786488:TLU786493 TBX786488:TBY786493 SSB786488:SSC786493 SIF786488:SIG786493 RYJ786488:RYK786493 RON786488:ROO786493 RER786488:RES786493 QUV786488:QUW786493 QKZ786488:QLA786493 QBD786488:QBE786493 PRH786488:PRI786493 PHL786488:PHM786493 OXP786488:OXQ786493 ONT786488:ONU786493 ODX786488:ODY786493 NUB786488:NUC786493 NKF786488:NKG786493 NAJ786488:NAK786493 MQN786488:MQO786493 MGR786488:MGS786493 LWV786488:LWW786493 LMZ786488:LNA786493 LDD786488:LDE786493 KTH786488:KTI786493 KJL786488:KJM786493 JZP786488:JZQ786493 JPT786488:JPU786493 JFX786488:JFY786493 IWB786488:IWC786493 IMF786488:IMG786493 ICJ786488:ICK786493 HSN786488:HSO786493 HIR786488:HIS786493 GYV786488:GYW786493 GOZ786488:GPA786493 GFD786488:GFE786493 FVH786488:FVI786493 FLL786488:FLM786493 FBP786488:FBQ786493 ERT786488:ERU786493 EHX786488:EHY786493 DYB786488:DYC786493 DOF786488:DOG786493 DEJ786488:DEK786493 CUN786488:CUO786493 CKR786488:CKS786493 CAV786488:CAW786493 BQZ786488:BRA786493 BHD786488:BHE786493 AXH786488:AXI786493 ANL786488:ANM786493 ADP786488:ADQ786493 TT786488:TU786493 JX786488:JY786493 AB786488:AC786493 WWJ720952:WWK720957 WMN720952:WMO720957 WCR720952:WCS720957 VSV720952:VSW720957 VIZ720952:VJA720957 UZD720952:UZE720957 UPH720952:UPI720957 UFL720952:UFM720957 TVP720952:TVQ720957 TLT720952:TLU720957 TBX720952:TBY720957 SSB720952:SSC720957 SIF720952:SIG720957 RYJ720952:RYK720957 RON720952:ROO720957 RER720952:RES720957 QUV720952:QUW720957 QKZ720952:QLA720957 QBD720952:QBE720957 PRH720952:PRI720957 PHL720952:PHM720957 OXP720952:OXQ720957 ONT720952:ONU720957 ODX720952:ODY720957 NUB720952:NUC720957 NKF720952:NKG720957 NAJ720952:NAK720957 MQN720952:MQO720957 MGR720952:MGS720957 LWV720952:LWW720957 LMZ720952:LNA720957 LDD720952:LDE720957 KTH720952:KTI720957 KJL720952:KJM720957 JZP720952:JZQ720957 JPT720952:JPU720957 JFX720952:JFY720957 IWB720952:IWC720957 IMF720952:IMG720957 ICJ720952:ICK720957 HSN720952:HSO720957 HIR720952:HIS720957 GYV720952:GYW720957 GOZ720952:GPA720957 GFD720952:GFE720957 FVH720952:FVI720957 FLL720952:FLM720957 FBP720952:FBQ720957 ERT720952:ERU720957 EHX720952:EHY720957 DYB720952:DYC720957 DOF720952:DOG720957 DEJ720952:DEK720957 CUN720952:CUO720957 CKR720952:CKS720957 CAV720952:CAW720957 BQZ720952:BRA720957 BHD720952:BHE720957 AXH720952:AXI720957 ANL720952:ANM720957 ADP720952:ADQ720957 TT720952:TU720957 JX720952:JY720957 AB720952:AC720957 WWJ655416:WWK655421 WMN655416:WMO655421 WCR655416:WCS655421 VSV655416:VSW655421 VIZ655416:VJA655421 UZD655416:UZE655421 UPH655416:UPI655421 UFL655416:UFM655421 TVP655416:TVQ655421 TLT655416:TLU655421 TBX655416:TBY655421 SSB655416:SSC655421 SIF655416:SIG655421 RYJ655416:RYK655421 RON655416:ROO655421 RER655416:RES655421 QUV655416:QUW655421 QKZ655416:QLA655421 QBD655416:QBE655421 PRH655416:PRI655421 PHL655416:PHM655421 OXP655416:OXQ655421 ONT655416:ONU655421 ODX655416:ODY655421 NUB655416:NUC655421 NKF655416:NKG655421 NAJ655416:NAK655421 MQN655416:MQO655421 MGR655416:MGS655421 LWV655416:LWW655421 LMZ655416:LNA655421 LDD655416:LDE655421 KTH655416:KTI655421 KJL655416:KJM655421 JZP655416:JZQ655421 JPT655416:JPU655421 JFX655416:JFY655421 IWB655416:IWC655421 IMF655416:IMG655421 ICJ655416:ICK655421 HSN655416:HSO655421 HIR655416:HIS655421 GYV655416:GYW655421 GOZ655416:GPA655421 GFD655416:GFE655421 FVH655416:FVI655421 FLL655416:FLM655421 FBP655416:FBQ655421 ERT655416:ERU655421 EHX655416:EHY655421 DYB655416:DYC655421 DOF655416:DOG655421 DEJ655416:DEK655421 CUN655416:CUO655421 CKR655416:CKS655421 CAV655416:CAW655421 BQZ655416:BRA655421 BHD655416:BHE655421 AXH655416:AXI655421 ANL655416:ANM655421 ADP655416:ADQ655421 TT655416:TU655421 JX655416:JY655421 AB655416:AC655421 WWJ589880:WWK589885 WMN589880:WMO589885 WCR589880:WCS589885 VSV589880:VSW589885 VIZ589880:VJA589885 UZD589880:UZE589885 UPH589880:UPI589885 UFL589880:UFM589885 TVP589880:TVQ589885 TLT589880:TLU589885 TBX589880:TBY589885 SSB589880:SSC589885 SIF589880:SIG589885 RYJ589880:RYK589885 RON589880:ROO589885 RER589880:RES589885 QUV589880:QUW589885 QKZ589880:QLA589885 QBD589880:QBE589885 PRH589880:PRI589885 PHL589880:PHM589885 OXP589880:OXQ589885 ONT589880:ONU589885 ODX589880:ODY589885 NUB589880:NUC589885 NKF589880:NKG589885 NAJ589880:NAK589885 MQN589880:MQO589885 MGR589880:MGS589885 LWV589880:LWW589885 LMZ589880:LNA589885 LDD589880:LDE589885 KTH589880:KTI589885 KJL589880:KJM589885 JZP589880:JZQ589885 JPT589880:JPU589885 JFX589880:JFY589885 IWB589880:IWC589885 IMF589880:IMG589885 ICJ589880:ICK589885 HSN589880:HSO589885 HIR589880:HIS589885 GYV589880:GYW589885 GOZ589880:GPA589885 GFD589880:GFE589885 FVH589880:FVI589885 FLL589880:FLM589885 FBP589880:FBQ589885 ERT589880:ERU589885 EHX589880:EHY589885 DYB589880:DYC589885 DOF589880:DOG589885 DEJ589880:DEK589885 CUN589880:CUO589885 CKR589880:CKS589885 CAV589880:CAW589885 BQZ589880:BRA589885 BHD589880:BHE589885 AXH589880:AXI589885 ANL589880:ANM589885 ADP589880:ADQ589885 TT589880:TU589885 JX589880:JY589885 AB589880:AC589885 WWJ524344:WWK524349 WMN524344:WMO524349 WCR524344:WCS524349 VSV524344:VSW524349 VIZ524344:VJA524349 UZD524344:UZE524349 UPH524344:UPI524349 UFL524344:UFM524349 TVP524344:TVQ524349 TLT524344:TLU524349 TBX524344:TBY524349 SSB524344:SSC524349 SIF524344:SIG524349 RYJ524344:RYK524349 RON524344:ROO524349 RER524344:RES524349 QUV524344:QUW524349 QKZ524344:QLA524349 QBD524344:QBE524349 PRH524344:PRI524349 PHL524344:PHM524349 OXP524344:OXQ524349 ONT524344:ONU524349 ODX524344:ODY524349 NUB524344:NUC524349 NKF524344:NKG524349 NAJ524344:NAK524349 MQN524344:MQO524349 MGR524344:MGS524349 LWV524344:LWW524349 LMZ524344:LNA524349 LDD524344:LDE524349 KTH524344:KTI524349 KJL524344:KJM524349 JZP524344:JZQ524349 JPT524344:JPU524349 JFX524344:JFY524349 IWB524344:IWC524349 IMF524344:IMG524349 ICJ524344:ICK524349 HSN524344:HSO524349 HIR524344:HIS524349 GYV524344:GYW524349 GOZ524344:GPA524349 GFD524344:GFE524349 FVH524344:FVI524349 FLL524344:FLM524349 FBP524344:FBQ524349 ERT524344:ERU524349 EHX524344:EHY524349 DYB524344:DYC524349 DOF524344:DOG524349 DEJ524344:DEK524349 CUN524344:CUO524349 CKR524344:CKS524349 CAV524344:CAW524349 BQZ524344:BRA524349 BHD524344:BHE524349 AXH524344:AXI524349 ANL524344:ANM524349 ADP524344:ADQ524349 TT524344:TU524349 JX524344:JY524349 AB524344:AC524349 WWJ458808:WWK458813 WMN458808:WMO458813 WCR458808:WCS458813 VSV458808:VSW458813 VIZ458808:VJA458813 UZD458808:UZE458813 UPH458808:UPI458813 UFL458808:UFM458813 TVP458808:TVQ458813 TLT458808:TLU458813 TBX458808:TBY458813 SSB458808:SSC458813 SIF458808:SIG458813 RYJ458808:RYK458813 RON458808:ROO458813 RER458808:RES458813 QUV458808:QUW458813 QKZ458808:QLA458813 QBD458808:QBE458813 PRH458808:PRI458813 PHL458808:PHM458813 OXP458808:OXQ458813 ONT458808:ONU458813 ODX458808:ODY458813 NUB458808:NUC458813 NKF458808:NKG458813 NAJ458808:NAK458813 MQN458808:MQO458813 MGR458808:MGS458813 LWV458808:LWW458813 LMZ458808:LNA458813 LDD458808:LDE458813 KTH458808:KTI458813 KJL458808:KJM458813 JZP458808:JZQ458813 JPT458808:JPU458813 JFX458808:JFY458813 IWB458808:IWC458813 IMF458808:IMG458813 ICJ458808:ICK458813 HSN458808:HSO458813 HIR458808:HIS458813 GYV458808:GYW458813 GOZ458808:GPA458813 GFD458808:GFE458813 FVH458808:FVI458813 FLL458808:FLM458813 FBP458808:FBQ458813 ERT458808:ERU458813 EHX458808:EHY458813 DYB458808:DYC458813 DOF458808:DOG458813 DEJ458808:DEK458813 CUN458808:CUO458813 CKR458808:CKS458813 CAV458808:CAW458813 BQZ458808:BRA458813 BHD458808:BHE458813 AXH458808:AXI458813 ANL458808:ANM458813 ADP458808:ADQ458813 TT458808:TU458813 JX458808:JY458813 AB458808:AC458813 WWJ393272:WWK393277 WMN393272:WMO393277 WCR393272:WCS393277 VSV393272:VSW393277 VIZ393272:VJA393277 UZD393272:UZE393277 UPH393272:UPI393277 UFL393272:UFM393277 TVP393272:TVQ393277 TLT393272:TLU393277 TBX393272:TBY393277 SSB393272:SSC393277 SIF393272:SIG393277 RYJ393272:RYK393277 RON393272:ROO393277 RER393272:RES393277 QUV393272:QUW393277 QKZ393272:QLA393277 QBD393272:QBE393277 PRH393272:PRI393277 PHL393272:PHM393277 OXP393272:OXQ393277 ONT393272:ONU393277 ODX393272:ODY393277 NUB393272:NUC393277 NKF393272:NKG393277 NAJ393272:NAK393277 MQN393272:MQO393277 MGR393272:MGS393277 LWV393272:LWW393277 LMZ393272:LNA393277 LDD393272:LDE393277 KTH393272:KTI393277 KJL393272:KJM393277 JZP393272:JZQ393277 JPT393272:JPU393277 JFX393272:JFY393277 IWB393272:IWC393277 IMF393272:IMG393277 ICJ393272:ICK393277 HSN393272:HSO393277 HIR393272:HIS393277 GYV393272:GYW393277 GOZ393272:GPA393277 GFD393272:GFE393277 FVH393272:FVI393277 FLL393272:FLM393277 FBP393272:FBQ393277 ERT393272:ERU393277 EHX393272:EHY393277 DYB393272:DYC393277 DOF393272:DOG393277 DEJ393272:DEK393277 CUN393272:CUO393277 CKR393272:CKS393277 CAV393272:CAW393277 BQZ393272:BRA393277 BHD393272:BHE393277 AXH393272:AXI393277 ANL393272:ANM393277 ADP393272:ADQ393277 TT393272:TU393277 JX393272:JY393277 AB393272:AC393277 WWJ327736:WWK327741 WMN327736:WMO327741 WCR327736:WCS327741 VSV327736:VSW327741 VIZ327736:VJA327741 UZD327736:UZE327741 UPH327736:UPI327741 UFL327736:UFM327741 TVP327736:TVQ327741 TLT327736:TLU327741 TBX327736:TBY327741 SSB327736:SSC327741 SIF327736:SIG327741 RYJ327736:RYK327741 RON327736:ROO327741 RER327736:RES327741 QUV327736:QUW327741 QKZ327736:QLA327741 QBD327736:QBE327741 PRH327736:PRI327741 PHL327736:PHM327741 OXP327736:OXQ327741 ONT327736:ONU327741 ODX327736:ODY327741 NUB327736:NUC327741 NKF327736:NKG327741 NAJ327736:NAK327741 MQN327736:MQO327741 MGR327736:MGS327741 LWV327736:LWW327741 LMZ327736:LNA327741 LDD327736:LDE327741 KTH327736:KTI327741 KJL327736:KJM327741 JZP327736:JZQ327741 JPT327736:JPU327741 JFX327736:JFY327741 IWB327736:IWC327741 IMF327736:IMG327741 ICJ327736:ICK327741 HSN327736:HSO327741 HIR327736:HIS327741 GYV327736:GYW327741 GOZ327736:GPA327741 GFD327736:GFE327741 FVH327736:FVI327741 FLL327736:FLM327741 FBP327736:FBQ327741 ERT327736:ERU327741 EHX327736:EHY327741 DYB327736:DYC327741 DOF327736:DOG327741 DEJ327736:DEK327741 CUN327736:CUO327741 CKR327736:CKS327741 CAV327736:CAW327741 BQZ327736:BRA327741 BHD327736:BHE327741 AXH327736:AXI327741 ANL327736:ANM327741 ADP327736:ADQ327741 TT327736:TU327741 JX327736:JY327741 AB327736:AC327741 WWJ262200:WWK262205 WMN262200:WMO262205 WCR262200:WCS262205 VSV262200:VSW262205 VIZ262200:VJA262205 UZD262200:UZE262205 UPH262200:UPI262205 UFL262200:UFM262205 TVP262200:TVQ262205 TLT262200:TLU262205 TBX262200:TBY262205 SSB262200:SSC262205 SIF262200:SIG262205 RYJ262200:RYK262205 RON262200:ROO262205 RER262200:RES262205 QUV262200:QUW262205 QKZ262200:QLA262205 QBD262200:QBE262205 PRH262200:PRI262205 PHL262200:PHM262205 OXP262200:OXQ262205 ONT262200:ONU262205 ODX262200:ODY262205 NUB262200:NUC262205 NKF262200:NKG262205 NAJ262200:NAK262205 MQN262200:MQO262205 MGR262200:MGS262205 LWV262200:LWW262205 LMZ262200:LNA262205 LDD262200:LDE262205 KTH262200:KTI262205 KJL262200:KJM262205 JZP262200:JZQ262205 JPT262200:JPU262205 JFX262200:JFY262205 IWB262200:IWC262205 IMF262200:IMG262205 ICJ262200:ICK262205 HSN262200:HSO262205 HIR262200:HIS262205 GYV262200:GYW262205 GOZ262200:GPA262205 GFD262200:GFE262205 FVH262200:FVI262205 FLL262200:FLM262205 FBP262200:FBQ262205 ERT262200:ERU262205 EHX262200:EHY262205 DYB262200:DYC262205 DOF262200:DOG262205 DEJ262200:DEK262205 CUN262200:CUO262205 CKR262200:CKS262205 CAV262200:CAW262205 BQZ262200:BRA262205 BHD262200:BHE262205 AXH262200:AXI262205 ANL262200:ANM262205 ADP262200:ADQ262205 TT262200:TU262205 JX262200:JY262205 AB262200:AC262205 WWJ196664:WWK196669 WMN196664:WMO196669 WCR196664:WCS196669 VSV196664:VSW196669 VIZ196664:VJA196669 UZD196664:UZE196669 UPH196664:UPI196669 UFL196664:UFM196669 TVP196664:TVQ196669 TLT196664:TLU196669 TBX196664:TBY196669 SSB196664:SSC196669 SIF196664:SIG196669 RYJ196664:RYK196669 RON196664:ROO196669 RER196664:RES196669 QUV196664:QUW196669 QKZ196664:QLA196669 QBD196664:QBE196669 PRH196664:PRI196669 PHL196664:PHM196669 OXP196664:OXQ196669 ONT196664:ONU196669 ODX196664:ODY196669 NUB196664:NUC196669 NKF196664:NKG196669 NAJ196664:NAK196669 MQN196664:MQO196669 MGR196664:MGS196669 LWV196664:LWW196669 LMZ196664:LNA196669 LDD196664:LDE196669 KTH196664:KTI196669 KJL196664:KJM196669 JZP196664:JZQ196669 JPT196664:JPU196669 JFX196664:JFY196669 IWB196664:IWC196669 IMF196664:IMG196669 ICJ196664:ICK196669 HSN196664:HSO196669 HIR196664:HIS196669 GYV196664:GYW196669 GOZ196664:GPA196669 GFD196664:GFE196669 FVH196664:FVI196669 FLL196664:FLM196669 FBP196664:FBQ196669 ERT196664:ERU196669 EHX196664:EHY196669 DYB196664:DYC196669 DOF196664:DOG196669 DEJ196664:DEK196669 CUN196664:CUO196669 CKR196664:CKS196669 CAV196664:CAW196669 BQZ196664:BRA196669 BHD196664:BHE196669 AXH196664:AXI196669 ANL196664:ANM196669 ADP196664:ADQ196669 TT196664:TU196669 JX196664:JY196669 AB196664:AC196669 WWJ131128:WWK131133 WMN131128:WMO131133 WCR131128:WCS131133 VSV131128:VSW131133 VIZ131128:VJA131133 UZD131128:UZE131133 UPH131128:UPI131133 UFL131128:UFM131133 TVP131128:TVQ131133 TLT131128:TLU131133 TBX131128:TBY131133 SSB131128:SSC131133 SIF131128:SIG131133 RYJ131128:RYK131133 RON131128:ROO131133 RER131128:RES131133 QUV131128:QUW131133 QKZ131128:QLA131133 QBD131128:QBE131133 PRH131128:PRI131133 PHL131128:PHM131133 OXP131128:OXQ131133 ONT131128:ONU131133 ODX131128:ODY131133 NUB131128:NUC131133 NKF131128:NKG131133 NAJ131128:NAK131133 MQN131128:MQO131133 MGR131128:MGS131133 LWV131128:LWW131133 LMZ131128:LNA131133 LDD131128:LDE131133 KTH131128:KTI131133 KJL131128:KJM131133 JZP131128:JZQ131133 JPT131128:JPU131133 JFX131128:JFY131133 IWB131128:IWC131133 IMF131128:IMG131133 ICJ131128:ICK131133 HSN131128:HSO131133 HIR131128:HIS131133 GYV131128:GYW131133 GOZ131128:GPA131133 GFD131128:GFE131133 FVH131128:FVI131133 FLL131128:FLM131133 FBP131128:FBQ131133 ERT131128:ERU131133 EHX131128:EHY131133 DYB131128:DYC131133 DOF131128:DOG131133 DEJ131128:DEK131133 CUN131128:CUO131133 CKR131128:CKS131133 CAV131128:CAW131133 BQZ131128:BRA131133 BHD131128:BHE131133 AXH131128:AXI131133 ANL131128:ANM131133 ADP131128:ADQ131133 TT131128:TU131133 JX131128:JY131133 AB131128:AC131133 WWJ65592:WWK65597 WMN65592:WMO65597 WCR65592:WCS65597 VSV65592:VSW65597 VIZ65592:VJA65597 UZD65592:UZE65597 UPH65592:UPI65597 UFL65592:UFM65597 TVP65592:TVQ65597 TLT65592:TLU65597 TBX65592:TBY65597 SSB65592:SSC65597 SIF65592:SIG65597 RYJ65592:RYK65597 RON65592:ROO65597 RER65592:RES65597 QUV65592:QUW65597 QKZ65592:QLA65597 QBD65592:QBE65597 PRH65592:PRI65597 PHL65592:PHM65597 OXP65592:OXQ65597 ONT65592:ONU65597 ODX65592:ODY65597 NUB65592:NUC65597 NKF65592:NKG65597 NAJ65592:NAK65597 MQN65592:MQO65597 MGR65592:MGS65597 LWV65592:LWW65597 LMZ65592:LNA65597 LDD65592:LDE65597 KTH65592:KTI65597 KJL65592:KJM65597 JZP65592:JZQ65597 JPT65592:JPU65597 JFX65592:JFY65597 IWB65592:IWC65597 IMF65592:IMG65597 ICJ65592:ICK65597 HSN65592:HSO65597 HIR65592:HIS65597 GYV65592:GYW65597 GOZ65592:GPA65597 GFD65592:GFE65597 FVH65592:FVI65597 FLL65592:FLM65597 FBP65592:FBQ65597 ERT65592:ERU65597 EHX65592:EHY65597 DYB65592:DYC65597 DOF65592:DOG65597 DEJ65592:DEK65597 CUN65592:CUO65597 CKR65592:CKS65597 CAV65592:CAW65597 BQZ65592:BRA65597 BHD65592:BHE65597 AXH65592:AXI65597 ANL65592:ANM65597 ADP65592:ADQ65597 TT65592:TU65597 X35 X33" xr:uid="{00000000-0002-0000-0300-000000000000}">
      <formula1>$A$110:$A$111</formula1>
    </dataValidation>
    <dataValidation type="list" allowBlank="1" showInputMessage="1" showErrorMessage="1" sqref="T65593:W65593 JQ34:JT34 TM34:TP34 ADI34:ADL34 ANE34:ANH34 AXA34:AXD34 BGW34:BGZ34 BQS34:BQV34 CAO34:CAR34 CKK34:CKN34 CUG34:CUJ34 DEC34:DEF34 DNY34:DOB34 DXU34:DXX34 EHQ34:EHT34 ERM34:ERP34 FBI34:FBL34 FLE34:FLH34 FVA34:FVD34 GEW34:GEZ34 GOS34:GOV34 GYO34:GYR34 HIK34:HIN34 HSG34:HSJ34 ICC34:ICF34 ILY34:IMB34 IVU34:IVX34 JFQ34:JFT34 JPM34:JPP34 JZI34:JZL34 KJE34:KJH34 KTA34:KTD34 LCW34:LCZ34 LMS34:LMV34 LWO34:LWR34 MGK34:MGN34 MQG34:MQJ34 NAC34:NAF34 NJY34:NKB34 NTU34:NTX34 ODQ34:ODT34 ONM34:ONP34 OXI34:OXL34 PHE34:PHH34 PRA34:PRD34 QAW34:QAZ34 QKS34:QKV34 QUO34:QUR34 REK34:REN34 ROG34:ROJ34 RYC34:RYF34 SHY34:SIB34 SRU34:SRX34 TBQ34:TBT34 TLM34:TLP34 TVI34:TVL34 UFE34:UFH34 UPA34:UPD34 UYW34:UYZ34 VIS34:VIV34 VSO34:VSR34 WCK34:WCN34 WMG34:WMJ34 WWC34:WWF34 JQ65593:JT65593 TM65593:TP65593 ADI65593:ADL65593 ANE65593:ANH65593 AXA65593:AXD65593 BGW65593:BGZ65593 BQS65593:BQV65593 CAO65593:CAR65593 CKK65593:CKN65593 CUG65593:CUJ65593 DEC65593:DEF65593 DNY65593:DOB65593 DXU65593:DXX65593 EHQ65593:EHT65593 ERM65593:ERP65593 FBI65593:FBL65593 FLE65593:FLH65593 FVA65593:FVD65593 GEW65593:GEZ65593 GOS65593:GOV65593 GYO65593:GYR65593 HIK65593:HIN65593 HSG65593:HSJ65593 ICC65593:ICF65593 ILY65593:IMB65593 IVU65593:IVX65593 JFQ65593:JFT65593 JPM65593:JPP65593 JZI65593:JZL65593 KJE65593:KJH65593 KTA65593:KTD65593 LCW65593:LCZ65593 LMS65593:LMV65593 LWO65593:LWR65593 MGK65593:MGN65593 MQG65593:MQJ65593 NAC65593:NAF65593 NJY65593:NKB65593 NTU65593:NTX65593 ODQ65593:ODT65593 ONM65593:ONP65593 OXI65593:OXL65593 PHE65593:PHH65593 PRA65593:PRD65593 QAW65593:QAZ65593 QKS65593:QKV65593 QUO65593:QUR65593 REK65593:REN65593 ROG65593:ROJ65593 RYC65593:RYF65593 SHY65593:SIB65593 SRU65593:SRX65593 TBQ65593:TBT65593 TLM65593:TLP65593 TVI65593:TVL65593 UFE65593:UFH65593 UPA65593:UPD65593 UYW65593:UYZ65593 VIS65593:VIV65593 VSO65593:VSR65593 WCK65593:WCN65593 WMG65593:WMJ65593 WWC65593:WWF65593 T131129:W131129 JQ131129:JT131129 TM131129:TP131129 ADI131129:ADL131129 ANE131129:ANH131129 AXA131129:AXD131129 BGW131129:BGZ131129 BQS131129:BQV131129 CAO131129:CAR131129 CKK131129:CKN131129 CUG131129:CUJ131129 DEC131129:DEF131129 DNY131129:DOB131129 DXU131129:DXX131129 EHQ131129:EHT131129 ERM131129:ERP131129 FBI131129:FBL131129 FLE131129:FLH131129 FVA131129:FVD131129 GEW131129:GEZ131129 GOS131129:GOV131129 GYO131129:GYR131129 HIK131129:HIN131129 HSG131129:HSJ131129 ICC131129:ICF131129 ILY131129:IMB131129 IVU131129:IVX131129 JFQ131129:JFT131129 JPM131129:JPP131129 JZI131129:JZL131129 KJE131129:KJH131129 KTA131129:KTD131129 LCW131129:LCZ131129 LMS131129:LMV131129 LWO131129:LWR131129 MGK131129:MGN131129 MQG131129:MQJ131129 NAC131129:NAF131129 NJY131129:NKB131129 NTU131129:NTX131129 ODQ131129:ODT131129 ONM131129:ONP131129 OXI131129:OXL131129 PHE131129:PHH131129 PRA131129:PRD131129 QAW131129:QAZ131129 QKS131129:QKV131129 QUO131129:QUR131129 REK131129:REN131129 ROG131129:ROJ131129 RYC131129:RYF131129 SHY131129:SIB131129 SRU131129:SRX131129 TBQ131129:TBT131129 TLM131129:TLP131129 TVI131129:TVL131129 UFE131129:UFH131129 UPA131129:UPD131129 UYW131129:UYZ131129 VIS131129:VIV131129 VSO131129:VSR131129 WCK131129:WCN131129 WMG131129:WMJ131129 WWC131129:WWF131129 T196665:W196665 JQ196665:JT196665 TM196665:TP196665 ADI196665:ADL196665 ANE196665:ANH196665 AXA196665:AXD196665 BGW196665:BGZ196665 BQS196665:BQV196665 CAO196665:CAR196665 CKK196665:CKN196665 CUG196665:CUJ196665 DEC196665:DEF196665 DNY196665:DOB196665 DXU196665:DXX196665 EHQ196665:EHT196665 ERM196665:ERP196665 FBI196665:FBL196665 FLE196665:FLH196665 FVA196665:FVD196665 GEW196665:GEZ196665 GOS196665:GOV196665 GYO196665:GYR196665 HIK196665:HIN196665 HSG196665:HSJ196665 ICC196665:ICF196665 ILY196665:IMB196665 IVU196665:IVX196665 JFQ196665:JFT196665 JPM196665:JPP196665 JZI196665:JZL196665 KJE196665:KJH196665 KTA196665:KTD196665 LCW196665:LCZ196665 LMS196665:LMV196665 LWO196665:LWR196665 MGK196665:MGN196665 MQG196665:MQJ196665 NAC196665:NAF196665 NJY196665:NKB196665 NTU196665:NTX196665 ODQ196665:ODT196665 ONM196665:ONP196665 OXI196665:OXL196665 PHE196665:PHH196665 PRA196665:PRD196665 QAW196665:QAZ196665 QKS196665:QKV196665 QUO196665:QUR196665 REK196665:REN196665 ROG196665:ROJ196665 RYC196665:RYF196665 SHY196665:SIB196665 SRU196665:SRX196665 TBQ196665:TBT196665 TLM196665:TLP196665 TVI196665:TVL196665 UFE196665:UFH196665 UPA196665:UPD196665 UYW196665:UYZ196665 VIS196665:VIV196665 VSO196665:VSR196665 WCK196665:WCN196665 WMG196665:WMJ196665 WWC196665:WWF196665 T262201:W262201 JQ262201:JT262201 TM262201:TP262201 ADI262201:ADL262201 ANE262201:ANH262201 AXA262201:AXD262201 BGW262201:BGZ262201 BQS262201:BQV262201 CAO262201:CAR262201 CKK262201:CKN262201 CUG262201:CUJ262201 DEC262201:DEF262201 DNY262201:DOB262201 DXU262201:DXX262201 EHQ262201:EHT262201 ERM262201:ERP262201 FBI262201:FBL262201 FLE262201:FLH262201 FVA262201:FVD262201 GEW262201:GEZ262201 GOS262201:GOV262201 GYO262201:GYR262201 HIK262201:HIN262201 HSG262201:HSJ262201 ICC262201:ICF262201 ILY262201:IMB262201 IVU262201:IVX262201 JFQ262201:JFT262201 JPM262201:JPP262201 JZI262201:JZL262201 KJE262201:KJH262201 KTA262201:KTD262201 LCW262201:LCZ262201 LMS262201:LMV262201 LWO262201:LWR262201 MGK262201:MGN262201 MQG262201:MQJ262201 NAC262201:NAF262201 NJY262201:NKB262201 NTU262201:NTX262201 ODQ262201:ODT262201 ONM262201:ONP262201 OXI262201:OXL262201 PHE262201:PHH262201 PRA262201:PRD262201 QAW262201:QAZ262201 QKS262201:QKV262201 QUO262201:QUR262201 REK262201:REN262201 ROG262201:ROJ262201 RYC262201:RYF262201 SHY262201:SIB262201 SRU262201:SRX262201 TBQ262201:TBT262201 TLM262201:TLP262201 TVI262201:TVL262201 UFE262201:UFH262201 UPA262201:UPD262201 UYW262201:UYZ262201 VIS262201:VIV262201 VSO262201:VSR262201 WCK262201:WCN262201 WMG262201:WMJ262201 WWC262201:WWF262201 T327737:W327737 JQ327737:JT327737 TM327737:TP327737 ADI327737:ADL327737 ANE327737:ANH327737 AXA327737:AXD327737 BGW327737:BGZ327737 BQS327737:BQV327737 CAO327737:CAR327737 CKK327737:CKN327737 CUG327737:CUJ327737 DEC327737:DEF327737 DNY327737:DOB327737 DXU327737:DXX327737 EHQ327737:EHT327737 ERM327737:ERP327737 FBI327737:FBL327737 FLE327737:FLH327737 FVA327737:FVD327737 GEW327737:GEZ327737 GOS327737:GOV327737 GYO327737:GYR327737 HIK327737:HIN327737 HSG327737:HSJ327737 ICC327737:ICF327737 ILY327737:IMB327737 IVU327737:IVX327737 JFQ327737:JFT327737 JPM327737:JPP327737 JZI327737:JZL327737 KJE327737:KJH327737 KTA327737:KTD327737 LCW327737:LCZ327737 LMS327737:LMV327737 LWO327737:LWR327737 MGK327737:MGN327737 MQG327737:MQJ327737 NAC327737:NAF327737 NJY327737:NKB327737 NTU327737:NTX327737 ODQ327737:ODT327737 ONM327737:ONP327737 OXI327737:OXL327737 PHE327737:PHH327737 PRA327737:PRD327737 QAW327737:QAZ327737 QKS327737:QKV327737 QUO327737:QUR327737 REK327737:REN327737 ROG327737:ROJ327737 RYC327737:RYF327737 SHY327737:SIB327737 SRU327737:SRX327737 TBQ327737:TBT327737 TLM327737:TLP327737 TVI327737:TVL327737 UFE327737:UFH327737 UPA327737:UPD327737 UYW327737:UYZ327737 VIS327737:VIV327737 VSO327737:VSR327737 WCK327737:WCN327737 WMG327737:WMJ327737 WWC327737:WWF327737 T393273:W393273 JQ393273:JT393273 TM393273:TP393273 ADI393273:ADL393273 ANE393273:ANH393273 AXA393273:AXD393273 BGW393273:BGZ393273 BQS393273:BQV393273 CAO393273:CAR393273 CKK393273:CKN393273 CUG393273:CUJ393273 DEC393273:DEF393273 DNY393273:DOB393273 DXU393273:DXX393273 EHQ393273:EHT393273 ERM393273:ERP393273 FBI393273:FBL393273 FLE393273:FLH393273 FVA393273:FVD393273 GEW393273:GEZ393273 GOS393273:GOV393273 GYO393273:GYR393273 HIK393273:HIN393273 HSG393273:HSJ393273 ICC393273:ICF393273 ILY393273:IMB393273 IVU393273:IVX393273 JFQ393273:JFT393273 JPM393273:JPP393273 JZI393273:JZL393273 KJE393273:KJH393273 KTA393273:KTD393273 LCW393273:LCZ393273 LMS393273:LMV393273 LWO393273:LWR393273 MGK393273:MGN393273 MQG393273:MQJ393273 NAC393273:NAF393273 NJY393273:NKB393273 NTU393273:NTX393273 ODQ393273:ODT393273 ONM393273:ONP393273 OXI393273:OXL393273 PHE393273:PHH393273 PRA393273:PRD393273 QAW393273:QAZ393273 QKS393273:QKV393273 QUO393273:QUR393273 REK393273:REN393273 ROG393273:ROJ393273 RYC393273:RYF393273 SHY393273:SIB393273 SRU393273:SRX393273 TBQ393273:TBT393273 TLM393273:TLP393273 TVI393273:TVL393273 UFE393273:UFH393273 UPA393273:UPD393273 UYW393273:UYZ393273 VIS393273:VIV393273 VSO393273:VSR393273 WCK393273:WCN393273 WMG393273:WMJ393273 WWC393273:WWF393273 T458809:W458809 JQ458809:JT458809 TM458809:TP458809 ADI458809:ADL458809 ANE458809:ANH458809 AXA458809:AXD458809 BGW458809:BGZ458809 BQS458809:BQV458809 CAO458809:CAR458809 CKK458809:CKN458809 CUG458809:CUJ458809 DEC458809:DEF458809 DNY458809:DOB458809 DXU458809:DXX458809 EHQ458809:EHT458809 ERM458809:ERP458809 FBI458809:FBL458809 FLE458809:FLH458809 FVA458809:FVD458809 GEW458809:GEZ458809 GOS458809:GOV458809 GYO458809:GYR458809 HIK458809:HIN458809 HSG458809:HSJ458809 ICC458809:ICF458809 ILY458809:IMB458809 IVU458809:IVX458809 JFQ458809:JFT458809 JPM458809:JPP458809 JZI458809:JZL458809 KJE458809:KJH458809 KTA458809:KTD458809 LCW458809:LCZ458809 LMS458809:LMV458809 LWO458809:LWR458809 MGK458809:MGN458809 MQG458809:MQJ458809 NAC458809:NAF458809 NJY458809:NKB458809 NTU458809:NTX458809 ODQ458809:ODT458809 ONM458809:ONP458809 OXI458809:OXL458809 PHE458809:PHH458809 PRA458809:PRD458809 QAW458809:QAZ458809 QKS458809:QKV458809 QUO458809:QUR458809 REK458809:REN458809 ROG458809:ROJ458809 RYC458809:RYF458809 SHY458809:SIB458809 SRU458809:SRX458809 TBQ458809:TBT458809 TLM458809:TLP458809 TVI458809:TVL458809 UFE458809:UFH458809 UPA458809:UPD458809 UYW458809:UYZ458809 VIS458809:VIV458809 VSO458809:VSR458809 WCK458809:WCN458809 WMG458809:WMJ458809 WWC458809:WWF458809 T524345:W524345 JQ524345:JT524345 TM524345:TP524345 ADI524345:ADL524345 ANE524345:ANH524345 AXA524345:AXD524345 BGW524345:BGZ524345 BQS524345:BQV524345 CAO524345:CAR524345 CKK524345:CKN524345 CUG524345:CUJ524345 DEC524345:DEF524345 DNY524345:DOB524345 DXU524345:DXX524345 EHQ524345:EHT524345 ERM524345:ERP524345 FBI524345:FBL524345 FLE524345:FLH524345 FVA524345:FVD524345 GEW524345:GEZ524345 GOS524345:GOV524345 GYO524345:GYR524345 HIK524345:HIN524345 HSG524345:HSJ524345 ICC524345:ICF524345 ILY524345:IMB524345 IVU524345:IVX524345 JFQ524345:JFT524345 JPM524345:JPP524345 JZI524345:JZL524345 KJE524345:KJH524345 KTA524345:KTD524345 LCW524345:LCZ524345 LMS524345:LMV524345 LWO524345:LWR524345 MGK524345:MGN524345 MQG524345:MQJ524345 NAC524345:NAF524345 NJY524345:NKB524345 NTU524345:NTX524345 ODQ524345:ODT524345 ONM524345:ONP524345 OXI524345:OXL524345 PHE524345:PHH524345 PRA524345:PRD524345 QAW524345:QAZ524345 QKS524345:QKV524345 QUO524345:QUR524345 REK524345:REN524345 ROG524345:ROJ524345 RYC524345:RYF524345 SHY524345:SIB524345 SRU524345:SRX524345 TBQ524345:TBT524345 TLM524345:TLP524345 TVI524345:TVL524345 UFE524345:UFH524345 UPA524345:UPD524345 UYW524345:UYZ524345 VIS524345:VIV524345 VSO524345:VSR524345 WCK524345:WCN524345 WMG524345:WMJ524345 WWC524345:WWF524345 T589881:W589881 JQ589881:JT589881 TM589881:TP589881 ADI589881:ADL589881 ANE589881:ANH589881 AXA589881:AXD589881 BGW589881:BGZ589881 BQS589881:BQV589881 CAO589881:CAR589881 CKK589881:CKN589881 CUG589881:CUJ589881 DEC589881:DEF589881 DNY589881:DOB589881 DXU589881:DXX589881 EHQ589881:EHT589881 ERM589881:ERP589881 FBI589881:FBL589881 FLE589881:FLH589881 FVA589881:FVD589881 GEW589881:GEZ589881 GOS589881:GOV589881 GYO589881:GYR589881 HIK589881:HIN589881 HSG589881:HSJ589881 ICC589881:ICF589881 ILY589881:IMB589881 IVU589881:IVX589881 JFQ589881:JFT589881 JPM589881:JPP589881 JZI589881:JZL589881 KJE589881:KJH589881 KTA589881:KTD589881 LCW589881:LCZ589881 LMS589881:LMV589881 LWO589881:LWR589881 MGK589881:MGN589881 MQG589881:MQJ589881 NAC589881:NAF589881 NJY589881:NKB589881 NTU589881:NTX589881 ODQ589881:ODT589881 ONM589881:ONP589881 OXI589881:OXL589881 PHE589881:PHH589881 PRA589881:PRD589881 QAW589881:QAZ589881 QKS589881:QKV589881 QUO589881:QUR589881 REK589881:REN589881 ROG589881:ROJ589881 RYC589881:RYF589881 SHY589881:SIB589881 SRU589881:SRX589881 TBQ589881:TBT589881 TLM589881:TLP589881 TVI589881:TVL589881 UFE589881:UFH589881 UPA589881:UPD589881 UYW589881:UYZ589881 VIS589881:VIV589881 VSO589881:VSR589881 WCK589881:WCN589881 WMG589881:WMJ589881 WWC589881:WWF589881 T655417:W655417 JQ655417:JT655417 TM655417:TP655417 ADI655417:ADL655417 ANE655417:ANH655417 AXA655417:AXD655417 BGW655417:BGZ655417 BQS655417:BQV655417 CAO655417:CAR655417 CKK655417:CKN655417 CUG655417:CUJ655417 DEC655417:DEF655417 DNY655417:DOB655417 DXU655417:DXX655417 EHQ655417:EHT655417 ERM655417:ERP655417 FBI655417:FBL655417 FLE655417:FLH655417 FVA655417:FVD655417 GEW655417:GEZ655417 GOS655417:GOV655417 GYO655417:GYR655417 HIK655417:HIN655417 HSG655417:HSJ655417 ICC655417:ICF655417 ILY655417:IMB655417 IVU655417:IVX655417 JFQ655417:JFT655417 JPM655417:JPP655417 JZI655417:JZL655417 KJE655417:KJH655417 KTA655417:KTD655417 LCW655417:LCZ655417 LMS655417:LMV655417 LWO655417:LWR655417 MGK655417:MGN655417 MQG655417:MQJ655417 NAC655417:NAF655417 NJY655417:NKB655417 NTU655417:NTX655417 ODQ655417:ODT655417 ONM655417:ONP655417 OXI655417:OXL655417 PHE655417:PHH655417 PRA655417:PRD655417 QAW655417:QAZ655417 QKS655417:QKV655417 QUO655417:QUR655417 REK655417:REN655417 ROG655417:ROJ655417 RYC655417:RYF655417 SHY655417:SIB655417 SRU655417:SRX655417 TBQ655417:TBT655417 TLM655417:TLP655417 TVI655417:TVL655417 UFE655417:UFH655417 UPA655417:UPD655417 UYW655417:UYZ655417 VIS655417:VIV655417 VSO655417:VSR655417 WCK655417:WCN655417 WMG655417:WMJ655417 WWC655417:WWF655417 T720953:W720953 JQ720953:JT720953 TM720953:TP720953 ADI720953:ADL720953 ANE720953:ANH720953 AXA720953:AXD720953 BGW720953:BGZ720953 BQS720953:BQV720953 CAO720953:CAR720953 CKK720953:CKN720953 CUG720953:CUJ720953 DEC720953:DEF720953 DNY720953:DOB720953 DXU720953:DXX720953 EHQ720953:EHT720953 ERM720953:ERP720953 FBI720953:FBL720953 FLE720953:FLH720953 FVA720953:FVD720953 GEW720953:GEZ720953 GOS720953:GOV720953 GYO720953:GYR720953 HIK720953:HIN720953 HSG720953:HSJ720953 ICC720953:ICF720953 ILY720953:IMB720953 IVU720953:IVX720953 JFQ720953:JFT720953 JPM720953:JPP720953 JZI720953:JZL720953 KJE720953:KJH720953 KTA720953:KTD720953 LCW720953:LCZ720953 LMS720953:LMV720953 LWO720953:LWR720953 MGK720953:MGN720953 MQG720953:MQJ720953 NAC720953:NAF720953 NJY720953:NKB720953 NTU720953:NTX720953 ODQ720953:ODT720953 ONM720953:ONP720953 OXI720953:OXL720953 PHE720953:PHH720953 PRA720953:PRD720953 QAW720953:QAZ720953 QKS720953:QKV720953 QUO720953:QUR720953 REK720953:REN720953 ROG720953:ROJ720953 RYC720953:RYF720953 SHY720953:SIB720953 SRU720953:SRX720953 TBQ720953:TBT720953 TLM720953:TLP720953 TVI720953:TVL720953 UFE720953:UFH720953 UPA720953:UPD720953 UYW720953:UYZ720953 VIS720953:VIV720953 VSO720953:VSR720953 WCK720953:WCN720953 WMG720953:WMJ720953 WWC720953:WWF720953 T786489:W786489 JQ786489:JT786489 TM786489:TP786489 ADI786489:ADL786489 ANE786489:ANH786489 AXA786489:AXD786489 BGW786489:BGZ786489 BQS786489:BQV786489 CAO786489:CAR786489 CKK786489:CKN786489 CUG786489:CUJ786489 DEC786489:DEF786489 DNY786489:DOB786489 DXU786489:DXX786489 EHQ786489:EHT786489 ERM786489:ERP786489 FBI786489:FBL786489 FLE786489:FLH786489 FVA786489:FVD786489 GEW786489:GEZ786489 GOS786489:GOV786489 GYO786489:GYR786489 HIK786489:HIN786489 HSG786489:HSJ786489 ICC786489:ICF786489 ILY786489:IMB786489 IVU786489:IVX786489 JFQ786489:JFT786489 JPM786489:JPP786489 JZI786489:JZL786489 KJE786489:KJH786489 KTA786489:KTD786489 LCW786489:LCZ786489 LMS786489:LMV786489 LWO786489:LWR786489 MGK786489:MGN786489 MQG786489:MQJ786489 NAC786489:NAF786489 NJY786489:NKB786489 NTU786489:NTX786489 ODQ786489:ODT786489 ONM786489:ONP786489 OXI786489:OXL786489 PHE786489:PHH786489 PRA786489:PRD786489 QAW786489:QAZ786489 QKS786489:QKV786489 QUO786489:QUR786489 REK786489:REN786489 ROG786489:ROJ786489 RYC786489:RYF786489 SHY786489:SIB786489 SRU786489:SRX786489 TBQ786489:TBT786489 TLM786489:TLP786489 TVI786489:TVL786489 UFE786489:UFH786489 UPA786489:UPD786489 UYW786489:UYZ786489 VIS786489:VIV786489 VSO786489:VSR786489 WCK786489:WCN786489 WMG786489:WMJ786489 WWC786489:WWF786489 T852025:W852025 JQ852025:JT852025 TM852025:TP852025 ADI852025:ADL852025 ANE852025:ANH852025 AXA852025:AXD852025 BGW852025:BGZ852025 BQS852025:BQV852025 CAO852025:CAR852025 CKK852025:CKN852025 CUG852025:CUJ852025 DEC852025:DEF852025 DNY852025:DOB852025 DXU852025:DXX852025 EHQ852025:EHT852025 ERM852025:ERP852025 FBI852025:FBL852025 FLE852025:FLH852025 FVA852025:FVD852025 GEW852025:GEZ852025 GOS852025:GOV852025 GYO852025:GYR852025 HIK852025:HIN852025 HSG852025:HSJ852025 ICC852025:ICF852025 ILY852025:IMB852025 IVU852025:IVX852025 JFQ852025:JFT852025 JPM852025:JPP852025 JZI852025:JZL852025 KJE852025:KJH852025 KTA852025:KTD852025 LCW852025:LCZ852025 LMS852025:LMV852025 LWO852025:LWR852025 MGK852025:MGN852025 MQG852025:MQJ852025 NAC852025:NAF852025 NJY852025:NKB852025 NTU852025:NTX852025 ODQ852025:ODT852025 ONM852025:ONP852025 OXI852025:OXL852025 PHE852025:PHH852025 PRA852025:PRD852025 QAW852025:QAZ852025 QKS852025:QKV852025 QUO852025:QUR852025 REK852025:REN852025 ROG852025:ROJ852025 RYC852025:RYF852025 SHY852025:SIB852025 SRU852025:SRX852025 TBQ852025:TBT852025 TLM852025:TLP852025 TVI852025:TVL852025 UFE852025:UFH852025 UPA852025:UPD852025 UYW852025:UYZ852025 VIS852025:VIV852025 VSO852025:VSR852025 WCK852025:WCN852025 WMG852025:WMJ852025 WWC852025:WWF852025 T917561:W917561 JQ917561:JT917561 TM917561:TP917561 ADI917561:ADL917561 ANE917561:ANH917561 AXA917561:AXD917561 BGW917561:BGZ917561 BQS917561:BQV917561 CAO917561:CAR917561 CKK917561:CKN917561 CUG917561:CUJ917561 DEC917561:DEF917561 DNY917561:DOB917561 DXU917561:DXX917561 EHQ917561:EHT917561 ERM917561:ERP917561 FBI917561:FBL917561 FLE917561:FLH917561 FVA917561:FVD917561 GEW917561:GEZ917561 GOS917561:GOV917561 GYO917561:GYR917561 HIK917561:HIN917561 HSG917561:HSJ917561 ICC917561:ICF917561 ILY917561:IMB917561 IVU917561:IVX917561 JFQ917561:JFT917561 JPM917561:JPP917561 JZI917561:JZL917561 KJE917561:KJH917561 KTA917561:KTD917561 LCW917561:LCZ917561 LMS917561:LMV917561 LWO917561:LWR917561 MGK917561:MGN917561 MQG917561:MQJ917561 NAC917561:NAF917561 NJY917561:NKB917561 NTU917561:NTX917561 ODQ917561:ODT917561 ONM917561:ONP917561 OXI917561:OXL917561 PHE917561:PHH917561 PRA917561:PRD917561 QAW917561:QAZ917561 QKS917561:QKV917561 QUO917561:QUR917561 REK917561:REN917561 ROG917561:ROJ917561 RYC917561:RYF917561 SHY917561:SIB917561 SRU917561:SRX917561 TBQ917561:TBT917561 TLM917561:TLP917561 TVI917561:TVL917561 UFE917561:UFH917561 UPA917561:UPD917561 UYW917561:UYZ917561 VIS917561:VIV917561 VSO917561:VSR917561 WCK917561:WCN917561 WMG917561:WMJ917561 WWC917561:WWF917561 T983097:W983097 JQ983097:JT983097 TM983097:TP983097 ADI983097:ADL983097 ANE983097:ANH983097 AXA983097:AXD983097 BGW983097:BGZ983097 BQS983097:BQV983097 CAO983097:CAR983097 CKK983097:CKN983097 CUG983097:CUJ983097 DEC983097:DEF983097 DNY983097:DOB983097 DXU983097:DXX983097 EHQ983097:EHT983097 ERM983097:ERP983097 FBI983097:FBL983097 FLE983097:FLH983097 FVA983097:FVD983097 GEW983097:GEZ983097 GOS983097:GOV983097 GYO983097:GYR983097 HIK983097:HIN983097 HSG983097:HSJ983097 ICC983097:ICF983097 ILY983097:IMB983097 IVU983097:IVX983097 JFQ983097:JFT983097 JPM983097:JPP983097 JZI983097:JZL983097 KJE983097:KJH983097 KTA983097:KTD983097 LCW983097:LCZ983097 LMS983097:LMV983097 LWO983097:LWR983097 MGK983097:MGN983097 MQG983097:MQJ983097 NAC983097:NAF983097 NJY983097:NKB983097 NTU983097:NTX983097 ODQ983097:ODT983097 ONM983097:ONP983097 OXI983097:OXL983097 PHE983097:PHH983097 PRA983097:PRD983097 QAW983097:QAZ983097 QKS983097:QKV983097 QUO983097:QUR983097 REK983097:REN983097 ROG983097:ROJ983097 RYC983097:RYF983097 SHY983097:SIB983097 SRU983097:SRX983097 TBQ983097:TBT983097 TLM983097:TLP983097 TVI983097:TVL983097 UFE983097:UFH983097 UPA983097:UPD983097 UYW983097:UYZ983097 VIS983097:VIV983097 VSO983097:VSR983097 WCK983097:WCN983097 WMG983097:WMJ983097 WWC983097:WWF983097 T65595:W65595 JQ65595:JT65595 TM65595:TP65595 ADI65595:ADL65595 ANE65595:ANH65595 AXA65595:AXD65595 BGW65595:BGZ65595 BQS65595:BQV65595 CAO65595:CAR65595 CKK65595:CKN65595 CUG65595:CUJ65595 DEC65595:DEF65595 DNY65595:DOB65595 DXU65595:DXX65595 EHQ65595:EHT65595 ERM65595:ERP65595 FBI65595:FBL65595 FLE65595:FLH65595 FVA65595:FVD65595 GEW65595:GEZ65595 GOS65595:GOV65595 GYO65595:GYR65595 HIK65595:HIN65595 HSG65595:HSJ65595 ICC65595:ICF65595 ILY65595:IMB65595 IVU65595:IVX65595 JFQ65595:JFT65595 JPM65595:JPP65595 JZI65595:JZL65595 KJE65595:KJH65595 KTA65595:KTD65595 LCW65595:LCZ65595 LMS65595:LMV65595 LWO65595:LWR65595 MGK65595:MGN65595 MQG65595:MQJ65595 NAC65595:NAF65595 NJY65595:NKB65595 NTU65595:NTX65595 ODQ65595:ODT65595 ONM65595:ONP65595 OXI65595:OXL65595 PHE65595:PHH65595 PRA65595:PRD65595 QAW65595:QAZ65595 QKS65595:QKV65595 QUO65595:QUR65595 REK65595:REN65595 ROG65595:ROJ65595 RYC65595:RYF65595 SHY65595:SIB65595 SRU65595:SRX65595 TBQ65595:TBT65595 TLM65595:TLP65595 TVI65595:TVL65595 UFE65595:UFH65595 UPA65595:UPD65595 UYW65595:UYZ65595 VIS65595:VIV65595 VSO65595:VSR65595 WCK65595:WCN65595 WMG65595:WMJ65595 WWC65595:WWF65595 T131131:W131131 JQ131131:JT131131 TM131131:TP131131 ADI131131:ADL131131 ANE131131:ANH131131 AXA131131:AXD131131 BGW131131:BGZ131131 BQS131131:BQV131131 CAO131131:CAR131131 CKK131131:CKN131131 CUG131131:CUJ131131 DEC131131:DEF131131 DNY131131:DOB131131 DXU131131:DXX131131 EHQ131131:EHT131131 ERM131131:ERP131131 FBI131131:FBL131131 FLE131131:FLH131131 FVA131131:FVD131131 GEW131131:GEZ131131 GOS131131:GOV131131 GYO131131:GYR131131 HIK131131:HIN131131 HSG131131:HSJ131131 ICC131131:ICF131131 ILY131131:IMB131131 IVU131131:IVX131131 JFQ131131:JFT131131 JPM131131:JPP131131 JZI131131:JZL131131 KJE131131:KJH131131 KTA131131:KTD131131 LCW131131:LCZ131131 LMS131131:LMV131131 LWO131131:LWR131131 MGK131131:MGN131131 MQG131131:MQJ131131 NAC131131:NAF131131 NJY131131:NKB131131 NTU131131:NTX131131 ODQ131131:ODT131131 ONM131131:ONP131131 OXI131131:OXL131131 PHE131131:PHH131131 PRA131131:PRD131131 QAW131131:QAZ131131 QKS131131:QKV131131 QUO131131:QUR131131 REK131131:REN131131 ROG131131:ROJ131131 RYC131131:RYF131131 SHY131131:SIB131131 SRU131131:SRX131131 TBQ131131:TBT131131 TLM131131:TLP131131 TVI131131:TVL131131 UFE131131:UFH131131 UPA131131:UPD131131 UYW131131:UYZ131131 VIS131131:VIV131131 VSO131131:VSR131131 WCK131131:WCN131131 WMG131131:WMJ131131 WWC131131:WWF131131 T196667:W196667 JQ196667:JT196667 TM196667:TP196667 ADI196667:ADL196667 ANE196667:ANH196667 AXA196667:AXD196667 BGW196667:BGZ196667 BQS196667:BQV196667 CAO196667:CAR196667 CKK196667:CKN196667 CUG196667:CUJ196667 DEC196667:DEF196667 DNY196667:DOB196667 DXU196667:DXX196667 EHQ196667:EHT196667 ERM196667:ERP196667 FBI196667:FBL196667 FLE196667:FLH196667 FVA196667:FVD196667 GEW196667:GEZ196667 GOS196667:GOV196667 GYO196667:GYR196667 HIK196667:HIN196667 HSG196667:HSJ196667 ICC196667:ICF196667 ILY196667:IMB196667 IVU196667:IVX196667 JFQ196667:JFT196667 JPM196667:JPP196667 JZI196667:JZL196667 KJE196667:KJH196667 KTA196667:KTD196667 LCW196667:LCZ196667 LMS196667:LMV196667 LWO196667:LWR196667 MGK196667:MGN196667 MQG196667:MQJ196667 NAC196667:NAF196667 NJY196667:NKB196667 NTU196667:NTX196667 ODQ196667:ODT196667 ONM196667:ONP196667 OXI196667:OXL196667 PHE196667:PHH196667 PRA196667:PRD196667 QAW196667:QAZ196667 QKS196667:QKV196667 QUO196667:QUR196667 REK196667:REN196667 ROG196667:ROJ196667 RYC196667:RYF196667 SHY196667:SIB196667 SRU196667:SRX196667 TBQ196667:TBT196667 TLM196667:TLP196667 TVI196667:TVL196667 UFE196667:UFH196667 UPA196667:UPD196667 UYW196667:UYZ196667 VIS196667:VIV196667 VSO196667:VSR196667 WCK196667:WCN196667 WMG196667:WMJ196667 WWC196667:WWF196667 T262203:W262203 JQ262203:JT262203 TM262203:TP262203 ADI262203:ADL262203 ANE262203:ANH262203 AXA262203:AXD262203 BGW262203:BGZ262203 BQS262203:BQV262203 CAO262203:CAR262203 CKK262203:CKN262203 CUG262203:CUJ262203 DEC262203:DEF262203 DNY262203:DOB262203 DXU262203:DXX262203 EHQ262203:EHT262203 ERM262203:ERP262203 FBI262203:FBL262203 FLE262203:FLH262203 FVA262203:FVD262203 GEW262203:GEZ262203 GOS262203:GOV262203 GYO262203:GYR262203 HIK262203:HIN262203 HSG262203:HSJ262203 ICC262203:ICF262203 ILY262203:IMB262203 IVU262203:IVX262203 JFQ262203:JFT262203 JPM262203:JPP262203 JZI262203:JZL262203 KJE262203:KJH262203 KTA262203:KTD262203 LCW262203:LCZ262203 LMS262203:LMV262203 LWO262203:LWR262203 MGK262203:MGN262203 MQG262203:MQJ262203 NAC262203:NAF262203 NJY262203:NKB262203 NTU262203:NTX262203 ODQ262203:ODT262203 ONM262203:ONP262203 OXI262203:OXL262203 PHE262203:PHH262203 PRA262203:PRD262203 QAW262203:QAZ262203 QKS262203:QKV262203 QUO262203:QUR262203 REK262203:REN262203 ROG262203:ROJ262203 RYC262203:RYF262203 SHY262203:SIB262203 SRU262203:SRX262203 TBQ262203:TBT262203 TLM262203:TLP262203 TVI262203:TVL262203 UFE262203:UFH262203 UPA262203:UPD262203 UYW262203:UYZ262203 VIS262203:VIV262203 VSO262203:VSR262203 WCK262203:WCN262203 WMG262203:WMJ262203 WWC262203:WWF262203 T327739:W327739 JQ327739:JT327739 TM327739:TP327739 ADI327739:ADL327739 ANE327739:ANH327739 AXA327739:AXD327739 BGW327739:BGZ327739 BQS327739:BQV327739 CAO327739:CAR327739 CKK327739:CKN327739 CUG327739:CUJ327739 DEC327739:DEF327739 DNY327739:DOB327739 DXU327739:DXX327739 EHQ327739:EHT327739 ERM327739:ERP327739 FBI327739:FBL327739 FLE327739:FLH327739 FVA327739:FVD327739 GEW327739:GEZ327739 GOS327739:GOV327739 GYO327739:GYR327739 HIK327739:HIN327739 HSG327739:HSJ327739 ICC327739:ICF327739 ILY327739:IMB327739 IVU327739:IVX327739 JFQ327739:JFT327739 JPM327739:JPP327739 JZI327739:JZL327739 KJE327739:KJH327739 KTA327739:KTD327739 LCW327739:LCZ327739 LMS327739:LMV327739 LWO327739:LWR327739 MGK327739:MGN327739 MQG327739:MQJ327739 NAC327739:NAF327739 NJY327739:NKB327739 NTU327739:NTX327739 ODQ327739:ODT327739 ONM327739:ONP327739 OXI327739:OXL327739 PHE327739:PHH327739 PRA327739:PRD327739 QAW327739:QAZ327739 QKS327739:QKV327739 QUO327739:QUR327739 REK327739:REN327739 ROG327739:ROJ327739 RYC327739:RYF327739 SHY327739:SIB327739 SRU327739:SRX327739 TBQ327739:TBT327739 TLM327739:TLP327739 TVI327739:TVL327739 UFE327739:UFH327739 UPA327739:UPD327739 UYW327739:UYZ327739 VIS327739:VIV327739 VSO327739:VSR327739 WCK327739:WCN327739 WMG327739:WMJ327739 WWC327739:WWF327739 T393275:W393275 JQ393275:JT393275 TM393275:TP393275 ADI393275:ADL393275 ANE393275:ANH393275 AXA393275:AXD393275 BGW393275:BGZ393275 BQS393275:BQV393275 CAO393275:CAR393275 CKK393275:CKN393275 CUG393275:CUJ393275 DEC393275:DEF393275 DNY393275:DOB393275 DXU393275:DXX393275 EHQ393275:EHT393275 ERM393275:ERP393275 FBI393275:FBL393275 FLE393275:FLH393275 FVA393275:FVD393275 GEW393275:GEZ393275 GOS393275:GOV393275 GYO393275:GYR393275 HIK393275:HIN393275 HSG393275:HSJ393275 ICC393275:ICF393275 ILY393275:IMB393275 IVU393275:IVX393275 JFQ393275:JFT393275 JPM393275:JPP393275 JZI393275:JZL393275 KJE393275:KJH393275 KTA393275:KTD393275 LCW393275:LCZ393275 LMS393275:LMV393275 LWO393275:LWR393275 MGK393275:MGN393275 MQG393275:MQJ393275 NAC393275:NAF393275 NJY393275:NKB393275 NTU393275:NTX393275 ODQ393275:ODT393275 ONM393275:ONP393275 OXI393275:OXL393275 PHE393275:PHH393275 PRA393275:PRD393275 QAW393275:QAZ393275 QKS393275:QKV393275 QUO393275:QUR393275 REK393275:REN393275 ROG393275:ROJ393275 RYC393275:RYF393275 SHY393275:SIB393275 SRU393275:SRX393275 TBQ393275:TBT393275 TLM393275:TLP393275 TVI393275:TVL393275 UFE393275:UFH393275 UPA393275:UPD393275 UYW393275:UYZ393275 VIS393275:VIV393275 VSO393275:VSR393275 WCK393275:WCN393275 WMG393275:WMJ393275 WWC393275:WWF393275 T458811:W458811 JQ458811:JT458811 TM458811:TP458811 ADI458811:ADL458811 ANE458811:ANH458811 AXA458811:AXD458811 BGW458811:BGZ458811 BQS458811:BQV458811 CAO458811:CAR458811 CKK458811:CKN458811 CUG458811:CUJ458811 DEC458811:DEF458811 DNY458811:DOB458811 DXU458811:DXX458811 EHQ458811:EHT458811 ERM458811:ERP458811 FBI458811:FBL458811 FLE458811:FLH458811 FVA458811:FVD458811 GEW458811:GEZ458811 GOS458811:GOV458811 GYO458811:GYR458811 HIK458811:HIN458811 HSG458811:HSJ458811 ICC458811:ICF458811 ILY458811:IMB458811 IVU458811:IVX458811 JFQ458811:JFT458811 JPM458811:JPP458811 JZI458811:JZL458811 KJE458811:KJH458811 KTA458811:KTD458811 LCW458811:LCZ458811 LMS458811:LMV458811 LWO458811:LWR458811 MGK458811:MGN458811 MQG458811:MQJ458811 NAC458811:NAF458811 NJY458811:NKB458811 NTU458811:NTX458811 ODQ458811:ODT458811 ONM458811:ONP458811 OXI458811:OXL458811 PHE458811:PHH458811 PRA458811:PRD458811 QAW458811:QAZ458811 QKS458811:QKV458811 QUO458811:QUR458811 REK458811:REN458811 ROG458811:ROJ458811 RYC458811:RYF458811 SHY458811:SIB458811 SRU458811:SRX458811 TBQ458811:TBT458811 TLM458811:TLP458811 TVI458811:TVL458811 UFE458811:UFH458811 UPA458811:UPD458811 UYW458811:UYZ458811 VIS458811:VIV458811 VSO458811:VSR458811 WCK458811:WCN458811 WMG458811:WMJ458811 WWC458811:WWF458811 T524347:W524347 JQ524347:JT524347 TM524347:TP524347 ADI524347:ADL524347 ANE524347:ANH524347 AXA524347:AXD524347 BGW524347:BGZ524347 BQS524347:BQV524347 CAO524347:CAR524347 CKK524347:CKN524347 CUG524347:CUJ524347 DEC524347:DEF524347 DNY524347:DOB524347 DXU524347:DXX524347 EHQ524347:EHT524347 ERM524347:ERP524347 FBI524347:FBL524347 FLE524347:FLH524347 FVA524347:FVD524347 GEW524347:GEZ524347 GOS524347:GOV524347 GYO524347:GYR524347 HIK524347:HIN524347 HSG524347:HSJ524347 ICC524347:ICF524347 ILY524347:IMB524347 IVU524347:IVX524347 JFQ524347:JFT524347 JPM524347:JPP524347 JZI524347:JZL524347 KJE524347:KJH524347 KTA524347:KTD524347 LCW524347:LCZ524347 LMS524347:LMV524347 LWO524347:LWR524347 MGK524347:MGN524347 MQG524347:MQJ524347 NAC524347:NAF524347 NJY524347:NKB524347 NTU524347:NTX524347 ODQ524347:ODT524347 ONM524347:ONP524347 OXI524347:OXL524347 PHE524347:PHH524347 PRA524347:PRD524347 QAW524347:QAZ524347 QKS524347:QKV524347 QUO524347:QUR524347 REK524347:REN524347 ROG524347:ROJ524347 RYC524347:RYF524347 SHY524347:SIB524347 SRU524347:SRX524347 TBQ524347:TBT524347 TLM524347:TLP524347 TVI524347:TVL524347 UFE524347:UFH524347 UPA524347:UPD524347 UYW524347:UYZ524347 VIS524347:VIV524347 VSO524347:VSR524347 WCK524347:WCN524347 WMG524347:WMJ524347 WWC524347:WWF524347 T589883:W589883 JQ589883:JT589883 TM589883:TP589883 ADI589883:ADL589883 ANE589883:ANH589883 AXA589883:AXD589883 BGW589883:BGZ589883 BQS589883:BQV589883 CAO589883:CAR589883 CKK589883:CKN589883 CUG589883:CUJ589883 DEC589883:DEF589883 DNY589883:DOB589883 DXU589883:DXX589883 EHQ589883:EHT589883 ERM589883:ERP589883 FBI589883:FBL589883 FLE589883:FLH589883 FVA589883:FVD589883 GEW589883:GEZ589883 GOS589883:GOV589883 GYO589883:GYR589883 HIK589883:HIN589883 HSG589883:HSJ589883 ICC589883:ICF589883 ILY589883:IMB589883 IVU589883:IVX589883 JFQ589883:JFT589883 JPM589883:JPP589883 JZI589883:JZL589883 KJE589883:KJH589883 KTA589883:KTD589883 LCW589883:LCZ589883 LMS589883:LMV589883 LWO589883:LWR589883 MGK589883:MGN589883 MQG589883:MQJ589883 NAC589883:NAF589883 NJY589883:NKB589883 NTU589883:NTX589883 ODQ589883:ODT589883 ONM589883:ONP589883 OXI589883:OXL589883 PHE589883:PHH589883 PRA589883:PRD589883 QAW589883:QAZ589883 QKS589883:QKV589883 QUO589883:QUR589883 REK589883:REN589883 ROG589883:ROJ589883 RYC589883:RYF589883 SHY589883:SIB589883 SRU589883:SRX589883 TBQ589883:TBT589883 TLM589883:TLP589883 TVI589883:TVL589883 UFE589883:UFH589883 UPA589883:UPD589883 UYW589883:UYZ589883 VIS589883:VIV589883 VSO589883:VSR589883 WCK589883:WCN589883 WMG589883:WMJ589883 WWC589883:WWF589883 T655419:W655419 JQ655419:JT655419 TM655419:TP655419 ADI655419:ADL655419 ANE655419:ANH655419 AXA655419:AXD655419 BGW655419:BGZ655419 BQS655419:BQV655419 CAO655419:CAR655419 CKK655419:CKN655419 CUG655419:CUJ655419 DEC655419:DEF655419 DNY655419:DOB655419 DXU655419:DXX655419 EHQ655419:EHT655419 ERM655419:ERP655419 FBI655419:FBL655419 FLE655419:FLH655419 FVA655419:FVD655419 GEW655419:GEZ655419 GOS655419:GOV655419 GYO655419:GYR655419 HIK655419:HIN655419 HSG655419:HSJ655419 ICC655419:ICF655419 ILY655419:IMB655419 IVU655419:IVX655419 JFQ655419:JFT655419 JPM655419:JPP655419 JZI655419:JZL655419 KJE655419:KJH655419 KTA655419:KTD655419 LCW655419:LCZ655419 LMS655419:LMV655419 LWO655419:LWR655419 MGK655419:MGN655419 MQG655419:MQJ655419 NAC655419:NAF655419 NJY655419:NKB655419 NTU655419:NTX655419 ODQ655419:ODT655419 ONM655419:ONP655419 OXI655419:OXL655419 PHE655419:PHH655419 PRA655419:PRD655419 QAW655419:QAZ655419 QKS655419:QKV655419 QUO655419:QUR655419 REK655419:REN655419 ROG655419:ROJ655419 RYC655419:RYF655419 SHY655419:SIB655419 SRU655419:SRX655419 TBQ655419:TBT655419 TLM655419:TLP655419 TVI655419:TVL655419 UFE655419:UFH655419 UPA655419:UPD655419 UYW655419:UYZ655419 VIS655419:VIV655419 VSO655419:VSR655419 WCK655419:WCN655419 WMG655419:WMJ655419 WWC655419:WWF655419 T720955:W720955 JQ720955:JT720955 TM720955:TP720955 ADI720955:ADL720955 ANE720955:ANH720955 AXA720955:AXD720955 BGW720955:BGZ720955 BQS720955:BQV720955 CAO720955:CAR720955 CKK720955:CKN720955 CUG720955:CUJ720955 DEC720955:DEF720955 DNY720955:DOB720955 DXU720955:DXX720955 EHQ720955:EHT720955 ERM720955:ERP720955 FBI720955:FBL720955 FLE720955:FLH720955 FVA720955:FVD720955 GEW720955:GEZ720955 GOS720955:GOV720955 GYO720955:GYR720955 HIK720955:HIN720955 HSG720955:HSJ720955 ICC720955:ICF720955 ILY720955:IMB720955 IVU720955:IVX720955 JFQ720955:JFT720955 JPM720955:JPP720955 JZI720955:JZL720955 KJE720955:KJH720955 KTA720955:KTD720955 LCW720955:LCZ720955 LMS720955:LMV720955 LWO720955:LWR720955 MGK720955:MGN720955 MQG720955:MQJ720955 NAC720955:NAF720955 NJY720955:NKB720955 NTU720955:NTX720955 ODQ720955:ODT720955 ONM720955:ONP720955 OXI720955:OXL720955 PHE720955:PHH720955 PRA720955:PRD720955 QAW720955:QAZ720955 QKS720955:QKV720955 QUO720955:QUR720955 REK720955:REN720955 ROG720955:ROJ720955 RYC720955:RYF720955 SHY720955:SIB720955 SRU720955:SRX720955 TBQ720955:TBT720955 TLM720955:TLP720955 TVI720955:TVL720955 UFE720955:UFH720955 UPA720955:UPD720955 UYW720955:UYZ720955 VIS720955:VIV720955 VSO720955:VSR720955 WCK720955:WCN720955 WMG720955:WMJ720955 WWC720955:WWF720955 T786491:W786491 JQ786491:JT786491 TM786491:TP786491 ADI786491:ADL786491 ANE786491:ANH786491 AXA786491:AXD786491 BGW786491:BGZ786491 BQS786491:BQV786491 CAO786491:CAR786491 CKK786491:CKN786491 CUG786491:CUJ786491 DEC786491:DEF786491 DNY786491:DOB786491 DXU786491:DXX786491 EHQ786491:EHT786491 ERM786491:ERP786491 FBI786491:FBL786491 FLE786491:FLH786491 FVA786491:FVD786491 GEW786491:GEZ786491 GOS786491:GOV786491 GYO786491:GYR786491 HIK786491:HIN786491 HSG786491:HSJ786491 ICC786491:ICF786491 ILY786491:IMB786491 IVU786491:IVX786491 JFQ786491:JFT786491 JPM786491:JPP786491 JZI786491:JZL786491 KJE786491:KJH786491 KTA786491:KTD786491 LCW786491:LCZ786491 LMS786491:LMV786491 LWO786491:LWR786491 MGK786491:MGN786491 MQG786491:MQJ786491 NAC786491:NAF786491 NJY786491:NKB786491 NTU786491:NTX786491 ODQ786491:ODT786491 ONM786491:ONP786491 OXI786491:OXL786491 PHE786491:PHH786491 PRA786491:PRD786491 QAW786491:QAZ786491 QKS786491:QKV786491 QUO786491:QUR786491 REK786491:REN786491 ROG786491:ROJ786491 RYC786491:RYF786491 SHY786491:SIB786491 SRU786491:SRX786491 TBQ786491:TBT786491 TLM786491:TLP786491 TVI786491:TVL786491 UFE786491:UFH786491 UPA786491:UPD786491 UYW786491:UYZ786491 VIS786491:VIV786491 VSO786491:VSR786491 WCK786491:WCN786491 WMG786491:WMJ786491 WWC786491:WWF786491 T852027:W852027 JQ852027:JT852027 TM852027:TP852027 ADI852027:ADL852027 ANE852027:ANH852027 AXA852027:AXD852027 BGW852027:BGZ852027 BQS852027:BQV852027 CAO852027:CAR852027 CKK852027:CKN852027 CUG852027:CUJ852027 DEC852027:DEF852027 DNY852027:DOB852027 DXU852027:DXX852027 EHQ852027:EHT852027 ERM852027:ERP852027 FBI852027:FBL852027 FLE852027:FLH852027 FVA852027:FVD852027 GEW852027:GEZ852027 GOS852027:GOV852027 GYO852027:GYR852027 HIK852027:HIN852027 HSG852027:HSJ852027 ICC852027:ICF852027 ILY852027:IMB852027 IVU852027:IVX852027 JFQ852027:JFT852027 JPM852027:JPP852027 JZI852027:JZL852027 KJE852027:KJH852027 KTA852027:KTD852027 LCW852027:LCZ852027 LMS852027:LMV852027 LWO852027:LWR852027 MGK852027:MGN852027 MQG852027:MQJ852027 NAC852027:NAF852027 NJY852027:NKB852027 NTU852027:NTX852027 ODQ852027:ODT852027 ONM852027:ONP852027 OXI852027:OXL852027 PHE852027:PHH852027 PRA852027:PRD852027 QAW852027:QAZ852027 QKS852027:QKV852027 QUO852027:QUR852027 REK852027:REN852027 ROG852027:ROJ852027 RYC852027:RYF852027 SHY852027:SIB852027 SRU852027:SRX852027 TBQ852027:TBT852027 TLM852027:TLP852027 TVI852027:TVL852027 UFE852027:UFH852027 UPA852027:UPD852027 UYW852027:UYZ852027 VIS852027:VIV852027 VSO852027:VSR852027 WCK852027:WCN852027 WMG852027:WMJ852027 WWC852027:WWF852027 T917563:W917563 JQ917563:JT917563 TM917563:TP917563 ADI917563:ADL917563 ANE917563:ANH917563 AXA917563:AXD917563 BGW917563:BGZ917563 BQS917563:BQV917563 CAO917563:CAR917563 CKK917563:CKN917563 CUG917563:CUJ917563 DEC917563:DEF917563 DNY917563:DOB917563 DXU917563:DXX917563 EHQ917563:EHT917563 ERM917563:ERP917563 FBI917563:FBL917563 FLE917563:FLH917563 FVA917563:FVD917563 GEW917563:GEZ917563 GOS917563:GOV917563 GYO917563:GYR917563 HIK917563:HIN917563 HSG917563:HSJ917563 ICC917563:ICF917563 ILY917563:IMB917563 IVU917563:IVX917563 JFQ917563:JFT917563 JPM917563:JPP917563 JZI917563:JZL917563 KJE917563:KJH917563 KTA917563:KTD917563 LCW917563:LCZ917563 LMS917563:LMV917563 LWO917563:LWR917563 MGK917563:MGN917563 MQG917563:MQJ917563 NAC917563:NAF917563 NJY917563:NKB917563 NTU917563:NTX917563 ODQ917563:ODT917563 ONM917563:ONP917563 OXI917563:OXL917563 PHE917563:PHH917563 PRA917563:PRD917563 QAW917563:QAZ917563 QKS917563:QKV917563 QUO917563:QUR917563 REK917563:REN917563 ROG917563:ROJ917563 RYC917563:RYF917563 SHY917563:SIB917563 SRU917563:SRX917563 TBQ917563:TBT917563 TLM917563:TLP917563 TVI917563:TVL917563 UFE917563:UFH917563 UPA917563:UPD917563 UYW917563:UYZ917563 VIS917563:VIV917563 VSO917563:VSR917563 WCK917563:WCN917563 WMG917563:WMJ917563 WWC917563:WWF917563 T983099:W983099 JQ983099:JT983099 TM983099:TP983099 ADI983099:ADL983099 ANE983099:ANH983099 AXA983099:AXD983099 BGW983099:BGZ983099 BQS983099:BQV983099 CAO983099:CAR983099 CKK983099:CKN983099 CUG983099:CUJ983099 DEC983099:DEF983099 DNY983099:DOB983099 DXU983099:DXX983099 EHQ983099:EHT983099 ERM983099:ERP983099 FBI983099:FBL983099 FLE983099:FLH983099 FVA983099:FVD983099 GEW983099:GEZ983099 GOS983099:GOV983099 GYO983099:GYR983099 HIK983099:HIN983099 HSG983099:HSJ983099 ICC983099:ICF983099 ILY983099:IMB983099 IVU983099:IVX983099 JFQ983099:JFT983099 JPM983099:JPP983099 JZI983099:JZL983099 KJE983099:KJH983099 KTA983099:KTD983099 LCW983099:LCZ983099 LMS983099:LMV983099 LWO983099:LWR983099 MGK983099:MGN983099 MQG983099:MQJ983099 NAC983099:NAF983099 NJY983099:NKB983099 NTU983099:NTX983099 ODQ983099:ODT983099 ONM983099:ONP983099 OXI983099:OXL983099 PHE983099:PHH983099 PRA983099:PRD983099 QAW983099:QAZ983099 QKS983099:QKV983099 QUO983099:QUR983099 REK983099:REN983099 ROG983099:ROJ983099 RYC983099:RYF983099 SHY983099:SIB983099 SRU983099:SRX983099 TBQ983099:TBT983099 TLM983099:TLP983099 TVI983099:TVL983099 UFE983099:UFH983099 UPA983099:UPD983099 UYW983099:UYZ983099 VIS983099:VIV983099 VSO983099:VSR983099 WCK983099:WCN983099 WMG983099:WMJ983099 WWC983099:WWF983099 JQ36:JT36 TM36:TP36 ADI36:ADL36 ANE36:ANH36 AXA36:AXD36 BGW36:BGZ36 BQS36:BQV36 CAO36:CAR36 CKK36:CKN36 CUG36:CUJ36 DEC36:DEF36 DNY36:DOB36 DXU36:DXX36 EHQ36:EHT36 ERM36:ERP36 FBI36:FBL36 FLE36:FLH36 FVA36:FVD36 GEW36:GEZ36 GOS36:GOV36 GYO36:GYR36 HIK36:HIN36 HSG36:HSJ36 ICC36:ICF36 ILY36:IMB36 IVU36:IVX36 JFQ36:JFT36 JPM36:JPP36 JZI36:JZL36 KJE36:KJH36 KTA36:KTD36 LCW36:LCZ36 LMS36:LMV36 LWO36:LWR36 MGK36:MGN36 MQG36:MQJ36 NAC36:NAF36 NJY36:NKB36 NTU36:NTX36 ODQ36:ODT36 ONM36:ONP36 OXI36:OXL36 PHE36:PHH36 PRA36:PRD36 QAW36:QAZ36 QKS36:QKV36 QUO36:QUR36 REK36:REN36 ROG36:ROJ36 RYC36:RYF36 SHY36:SIB36 SRU36:SRX36 TBQ36:TBT36 TLM36:TLP36 TVI36:TVL36 UFE36:UFH36 UPA36:UPD36 UYW36:UYZ36 VIS36:VIV36 VSO36:VSR36 WCK36:WCN36 WMG36:WMJ36 WWC36:WWF36 T65597:W65597 JQ65597:JT65597 TM65597:TP65597 ADI65597:ADL65597 ANE65597:ANH65597 AXA65597:AXD65597 BGW65597:BGZ65597 BQS65597:BQV65597 CAO65597:CAR65597 CKK65597:CKN65597 CUG65597:CUJ65597 DEC65597:DEF65597 DNY65597:DOB65597 DXU65597:DXX65597 EHQ65597:EHT65597 ERM65597:ERP65597 FBI65597:FBL65597 FLE65597:FLH65597 FVA65597:FVD65597 GEW65597:GEZ65597 GOS65597:GOV65597 GYO65597:GYR65597 HIK65597:HIN65597 HSG65597:HSJ65597 ICC65597:ICF65597 ILY65597:IMB65597 IVU65597:IVX65597 JFQ65597:JFT65597 JPM65597:JPP65597 JZI65597:JZL65597 KJE65597:KJH65597 KTA65597:KTD65597 LCW65597:LCZ65597 LMS65597:LMV65597 LWO65597:LWR65597 MGK65597:MGN65597 MQG65597:MQJ65597 NAC65597:NAF65597 NJY65597:NKB65597 NTU65597:NTX65597 ODQ65597:ODT65597 ONM65597:ONP65597 OXI65597:OXL65597 PHE65597:PHH65597 PRA65597:PRD65597 QAW65597:QAZ65597 QKS65597:QKV65597 QUO65597:QUR65597 REK65597:REN65597 ROG65597:ROJ65597 RYC65597:RYF65597 SHY65597:SIB65597 SRU65597:SRX65597 TBQ65597:TBT65597 TLM65597:TLP65597 TVI65597:TVL65597 UFE65597:UFH65597 UPA65597:UPD65597 UYW65597:UYZ65597 VIS65597:VIV65597 VSO65597:VSR65597 WCK65597:WCN65597 WMG65597:WMJ65597 WWC65597:WWF65597 T131133:W131133 JQ131133:JT131133 TM131133:TP131133 ADI131133:ADL131133 ANE131133:ANH131133 AXA131133:AXD131133 BGW131133:BGZ131133 BQS131133:BQV131133 CAO131133:CAR131133 CKK131133:CKN131133 CUG131133:CUJ131133 DEC131133:DEF131133 DNY131133:DOB131133 DXU131133:DXX131133 EHQ131133:EHT131133 ERM131133:ERP131133 FBI131133:FBL131133 FLE131133:FLH131133 FVA131133:FVD131133 GEW131133:GEZ131133 GOS131133:GOV131133 GYO131133:GYR131133 HIK131133:HIN131133 HSG131133:HSJ131133 ICC131133:ICF131133 ILY131133:IMB131133 IVU131133:IVX131133 JFQ131133:JFT131133 JPM131133:JPP131133 JZI131133:JZL131133 KJE131133:KJH131133 KTA131133:KTD131133 LCW131133:LCZ131133 LMS131133:LMV131133 LWO131133:LWR131133 MGK131133:MGN131133 MQG131133:MQJ131133 NAC131133:NAF131133 NJY131133:NKB131133 NTU131133:NTX131133 ODQ131133:ODT131133 ONM131133:ONP131133 OXI131133:OXL131133 PHE131133:PHH131133 PRA131133:PRD131133 QAW131133:QAZ131133 QKS131133:QKV131133 QUO131133:QUR131133 REK131133:REN131133 ROG131133:ROJ131133 RYC131133:RYF131133 SHY131133:SIB131133 SRU131133:SRX131133 TBQ131133:TBT131133 TLM131133:TLP131133 TVI131133:TVL131133 UFE131133:UFH131133 UPA131133:UPD131133 UYW131133:UYZ131133 VIS131133:VIV131133 VSO131133:VSR131133 WCK131133:WCN131133 WMG131133:WMJ131133 WWC131133:WWF131133 T196669:W196669 JQ196669:JT196669 TM196669:TP196669 ADI196669:ADL196669 ANE196669:ANH196669 AXA196669:AXD196669 BGW196669:BGZ196669 BQS196669:BQV196669 CAO196669:CAR196669 CKK196669:CKN196669 CUG196669:CUJ196669 DEC196669:DEF196669 DNY196669:DOB196669 DXU196669:DXX196669 EHQ196669:EHT196669 ERM196669:ERP196669 FBI196669:FBL196669 FLE196669:FLH196669 FVA196669:FVD196669 GEW196669:GEZ196669 GOS196669:GOV196669 GYO196669:GYR196669 HIK196669:HIN196669 HSG196669:HSJ196669 ICC196669:ICF196669 ILY196669:IMB196669 IVU196669:IVX196669 JFQ196669:JFT196669 JPM196669:JPP196669 JZI196669:JZL196669 KJE196669:KJH196669 KTA196669:KTD196669 LCW196669:LCZ196669 LMS196669:LMV196669 LWO196669:LWR196669 MGK196669:MGN196669 MQG196669:MQJ196669 NAC196669:NAF196669 NJY196669:NKB196669 NTU196669:NTX196669 ODQ196669:ODT196669 ONM196669:ONP196669 OXI196669:OXL196669 PHE196669:PHH196669 PRA196669:PRD196669 QAW196669:QAZ196669 QKS196669:QKV196669 QUO196669:QUR196669 REK196669:REN196669 ROG196669:ROJ196669 RYC196669:RYF196669 SHY196669:SIB196669 SRU196669:SRX196669 TBQ196669:TBT196669 TLM196669:TLP196669 TVI196669:TVL196669 UFE196669:UFH196669 UPA196669:UPD196669 UYW196669:UYZ196669 VIS196669:VIV196669 VSO196669:VSR196669 WCK196669:WCN196669 WMG196669:WMJ196669 WWC196669:WWF196669 T262205:W262205 JQ262205:JT262205 TM262205:TP262205 ADI262205:ADL262205 ANE262205:ANH262205 AXA262205:AXD262205 BGW262205:BGZ262205 BQS262205:BQV262205 CAO262205:CAR262205 CKK262205:CKN262205 CUG262205:CUJ262205 DEC262205:DEF262205 DNY262205:DOB262205 DXU262205:DXX262205 EHQ262205:EHT262205 ERM262205:ERP262205 FBI262205:FBL262205 FLE262205:FLH262205 FVA262205:FVD262205 GEW262205:GEZ262205 GOS262205:GOV262205 GYO262205:GYR262205 HIK262205:HIN262205 HSG262205:HSJ262205 ICC262205:ICF262205 ILY262205:IMB262205 IVU262205:IVX262205 JFQ262205:JFT262205 JPM262205:JPP262205 JZI262205:JZL262205 KJE262205:KJH262205 KTA262205:KTD262205 LCW262205:LCZ262205 LMS262205:LMV262205 LWO262205:LWR262205 MGK262205:MGN262205 MQG262205:MQJ262205 NAC262205:NAF262205 NJY262205:NKB262205 NTU262205:NTX262205 ODQ262205:ODT262205 ONM262205:ONP262205 OXI262205:OXL262205 PHE262205:PHH262205 PRA262205:PRD262205 QAW262205:QAZ262205 QKS262205:QKV262205 QUO262205:QUR262205 REK262205:REN262205 ROG262205:ROJ262205 RYC262205:RYF262205 SHY262205:SIB262205 SRU262205:SRX262205 TBQ262205:TBT262205 TLM262205:TLP262205 TVI262205:TVL262205 UFE262205:UFH262205 UPA262205:UPD262205 UYW262205:UYZ262205 VIS262205:VIV262205 VSO262205:VSR262205 WCK262205:WCN262205 WMG262205:WMJ262205 WWC262205:WWF262205 T327741:W327741 JQ327741:JT327741 TM327741:TP327741 ADI327741:ADL327741 ANE327741:ANH327741 AXA327741:AXD327741 BGW327741:BGZ327741 BQS327741:BQV327741 CAO327741:CAR327741 CKK327741:CKN327741 CUG327741:CUJ327741 DEC327741:DEF327741 DNY327741:DOB327741 DXU327741:DXX327741 EHQ327741:EHT327741 ERM327741:ERP327741 FBI327741:FBL327741 FLE327741:FLH327741 FVA327741:FVD327741 GEW327741:GEZ327741 GOS327741:GOV327741 GYO327741:GYR327741 HIK327741:HIN327741 HSG327741:HSJ327741 ICC327741:ICF327741 ILY327741:IMB327741 IVU327741:IVX327741 JFQ327741:JFT327741 JPM327741:JPP327741 JZI327741:JZL327741 KJE327741:KJH327741 KTA327741:KTD327741 LCW327741:LCZ327741 LMS327741:LMV327741 LWO327741:LWR327741 MGK327741:MGN327741 MQG327741:MQJ327741 NAC327741:NAF327741 NJY327741:NKB327741 NTU327741:NTX327741 ODQ327741:ODT327741 ONM327741:ONP327741 OXI327741:OXL327741 PHE327741:PHH327741 PRA327741:PRD327741 QAW327741:QAZ327741 QKS327741:QKV327741 QUO327741:QUR327741 REK327741:REN327741 ROG327741:ROJ327741 RYC327741:RYF327741 SHY327741:SIB327741 SRU327741:SRX327741 TBQ327741:TBT327741 TLM327741:TLP327741 TVI327741:TVL327741 UFE327741:UFH327741 UPA327741:UPD327741 UYW327741:UYZ327741 VIS327741:VIV327741 VSO327741:VSR327741 WCK327741:WCN327741 WMG327741:WMJ327741 WWC327741:WWF327741 T393277:W393277 JQ393277:JT393277 TM393277:TP393277 ADI393277:ADL393277 ANE393277:ANH393277 AXA393277:AXD393277 BGW393277:BGZ393277 BQS393277:BQV393277 CAO393277:CAR393277 CKK393277:CKN393277 CUG393277:CUJ393277 DEC393277:DEF393277 DNY393277:DOB393277 DXU393277:DXX393277 EHQ393277:EHT393277 ERM393277:ERP393277 FBI393277:FBL393277 FLE393277:FLH393277 FVA393277:FVD393277 GEW393277:GEZ393277 GOS393277:GOV393277 GYO393277:GYR393277 HIK393277:HIN393277 HSG393277:HSJ393277 ICC393277:ICF393277 ILY393277:IMB393277 IVU393277:IVX393277 JFQ393277:JFT393277 JPM393277:JPP393277 JZI393277:JZL393277 KJE393277:KJH393277 KTA393277:KTD393277 LCW393277:LCZ393277 LMS393277:LMV393277 LWO393277:LWR393277 MGK393277:MGN393277 MQG393277:MQJ393277 NAC393277:NAF393277 NJY393277:NKB393277 NTU393277:NTX393277 ODQ393277:ODT393277 ONM393277:ONP393277 OXI393277:OXL393277 PHE393277:PHH393277 PRA393277:PRD393277 QAW393277:QAZ393277 QKS393277:QKV393277 QUO393277:QUR393277 REK393277:REN393277 ROG393277:ROJ393277 RYC393277:RYF393277 SHY393277:SIB393277 SRU393277:SRX393277 TBQ393277:TBT393277 TLM393277:TLP393277 TVI393277:TVL393277 UFE393277:UFH393277 UPA393277:UPD393277 UYW393277:UYZ393277 VIS393277:VIV393277 VSO393277:VSR393277 WCK393277:WCN393277 WMG393277:WMJ393277 WWC393277:WWF393277 T458813:W458813 JQ458813:JT458813 TM458813:TP458813 ADI458813:ADL458813 ANE458813:ANH458813 AXA458813:AXD458813 BGW458813:BGZ458813 BQS458813:BQV458813 CAO458813:CAR458813 CKK458813:CKN458813 CUG458813:CUJ458813 DEC458813:DEF458813 DNY458813:DOB458813 DXU458813:DXX458813 EHQ458813:EHT458813 ERM458813:ERP458813 FBI458813:FBL458813 FLE458813:FLH458813 FVA458813:FVD458813 GEW458813:GEZ458813 GOS458813:GOV458813 GYO458813:GYR458813 HIK458813:HIN458813 HSG458813:HSJ458813 ICC458813:ICF458813 ILY458813:IMB458813 IVU458813:IVX458813 JFQ458813:JFT458813 JPM458813:JPP458813 JZI458813:JZL458813 KJE458813:KJH458813 KTA458813:KTD458813 LCW458813:LCZ458813 LMS458813:LMV458813 LWO458813:LWR458813 MGK458813:MGN458813 MQG458813:MQJ458813 NAC458813:NAF458813 NJY458813:NKB458813 NTU458813:NTX458813 ODQ458813:ODT458813 ONM458813:ONP458813 OXI458813:OXL458813 PHE458813:PHH458813 PRA458813:PRD458813 QAW458813:QAZ458813 QKS458813:QKV458813 QUO458813:QUR458813 REK458813:REN458813 ROG458813:ROJ458813 RYC458813:RYF458813 SHY458813:SIB458813 SRU458813:SRX458813 TBQ458813:TBT458813 TLM458813:TLP458813 TVI458813:TVL458813 UFE458813:UFH458813 UPA458813:UPD458813 UYW458813:UYZ458813 VIS458813:VIV458813 VSO458813:VSR458813 WCK458813:WCN458813 WMG458813:WMJ458813 WWC458813:WWF458813 T524349:W524349 JQ524349:JT524349 TM524349:TP524349 ADI524349:ADL524349 ANE524349:ANH524349 AXA524349:AXD524349 BGW524349:BGZ524349 BQS524349:BQV524349 CAO524349:CAR524349 CKK524349:CKN524349 CUG524349:CUJ524349 DEC524349:DEF524349 DNY524349:DOB524349 DXU524349:DXX524349 EHQ524349:EHT524349 ERM524349:ERP524349 FBI524349:FBL524349 FLE524349:FLH524349 FVA524349:FVD524349 GEW524349:GEZ524349 GOS524349:GOV524349 GYO524349:GYR524349 HIK524349:HIN524349 HSG524349:HSJ524349 ICC524349:ICF524349 ILY524349:IMB524349 IVU524349:IVX524349 JFQ524349:JFT524349 JPM524349:JPP524349 JZI524349:JZL524349 KJE524349:KJH524349 KTA524349:KTD524349 LCW524349:LCZ524349 LMS524349:LMV524349 LWO524349:LWR524349 MGK524349:MGN524349 MQG524349:MQJ524349 NAC524349:NAF524349 NJY524349:NKB524349 NTU524349:NTX524349 ODQ524349:ODT524349 ONM524349:ONP524349 OXI524349:OXL524349 PHE524349:PHH524349 PRA524349:PRD524349 QAW524349:QAZ524349 QKS524349:QKV524349 QUO524349:QUR524349 REK524349:REN524349 ROG524349:ROJ524349 RYC524349:RYF524349 SHY524349:SIB524349 SRU524349:SRX524349 TBQ524349:TBT524349 TLM524349:TLP524349 TVI524349:TVL524349 UFE524349:UFH524349 UPA524349:UPD524349 UYW524349:UYZ524349 VIS524349:VIV524349 VSO524349:VSR524349 WCK524349:WCN524349 WMG524349:WMJ524349 WWC524349:WWF524349 T589885:W589885 JQ589885:JT589885 TM589885:TP589885 ADI589885:ADL589885 ANE589885:ANH589885 AXA589885:AXD589885 BGW589885:BGZ589885 BQS589885:BQV589885 CAO589885:CAR589885 CKK589885:CKN589885 CUG589885:CUJ589885 DEC589885:DEF589885 DNY589885:DOB589885 DXU589885:DXX589885 EHQ589885:EHT589885 ERM589885:ERP589885 FBI589885:FBL589885 FLE589885:FLH589885 FVA589885:FVD589885 GEW589885:GEZ589885 GOS589885:GOV589885 GYO589885:GYR589885 HIK589885:HIN589885 HSG589885:HSJ589885 ICC589885:ICF589885 ILY589885:IMB589885 IVU589885:IVX589885 JFQ589885:JFT589885 JPM589885:JPP589885 JZI589885:JZL589885 KJE589885:KJH589885 KTA589885:KTD589885 LCW589885:LCZ589885 LMS589885:LMV589885 LWO589885:LWR589885 MGK589885:MGN589885 MQG589885:MQJ589885 NAC589885:NAF589885 NJY589885:NKB589885 NTU589885:NTX589885 ODQ589885:ODT589885 ONM589885:ONP589885 OXI589885:OXL589885 PHE589885:PHH589885 PRA589885:PRD589885 QAW589885:QAZ589885 QKS589885:QKV589885 QUO589885:QUR589885 REK589885:REN589885 ROG589885:ROJ589885 RYC589885:RYF589885 SHY589885:SIB589885 SRU589885:SRX589885 TBQ589885:TBT589885 TLM589885:TLP589885 TVI589885:TVL589885 UFE589885:UFH589885 UPA589885:UPD589885 UYW589885:UYZ589885 VIS589885:VIV589885 VSO589885:VSR589885 WCK589885:WCN589885 WMG589885:WMJ589885 WWC589885:WWF589885 T655421:W655421 JQ655421:JT655421 TM655421:TP655421 ADI655421:ADL655421 ANE655421:ANH655421 AXA655421:AXD655421 BGW655421:BGZ655421 BQS655421:BQV655421 CAO655421:CAR655421 CKK655421:CKN655421 CUG655421:CUJ655421 DEC655421:DEF655421 DNY655421:DOB655421 DXU655421:DXX655421 EHQ655421:EHT655421 ERM655421:ERP655421 FBI655421:FBL655421 FLE655421:FLH655421 FVA655421:FVD655421 GEW655421:GEZ655421 GOS655421:GOV655421 GYO655421:GYR655421 HIK655421:HIN655421 HSG655421:HSJ655421 ICC655421:ICF655421 ILY655421:IMB655421 IVU655421:IVX655421 JFQ655421:JFT655421 JPM655421:JPP655421 JZI655421:JZL655421 KJE655421:KJH655421 KTA655421:KTD655421 LCW655421:LCZ655421 LMS655421:LMV655421 LWO655421:LWR655421 MGK655421:MGN655421 MQG655421:MQJ655421 NAC655421:NAF655421 NJY655421:NKB655421 NTU655421:NTX655421 ODQ655421:ODT655421 ONM655421:ONP655421 OXI655421:OXL655421 PHE655421:PHH655421 PRA655421:PRD655421 QAW655421:QAZ655421 QKS655421:QKV655421 QUO655421:QUR655421 REK655421:REN655421 ROG655421:ROJ655421 RYC655421:RYF655421 SHY655421:SIB655421 SRU655421:SRX655421 TBQ655421:TBT655421 TLM655421:TLP655421 TVI655421:TVL655421 UFE655421:UFH655421 UPA655421:UPD655421 UYW655421:UYZ655421 VIS655421:VIV655421 VSO655421:VSR655421 WCK655421:WCN655421 WMG655421:WMJ655421 WWC655421:WWF655421 T720957:W720957 JQ720957:JT720957 TM720957:TP720957 ADI720957:ADL720957 ANE720957:ANH720957 AXA720957:AXD720957 BGW720957:BGZ720957 BQS720957:BQV720957 CAO720957:CAR720957 CKK720957:CKN720957 CUG720957:CUJ720957 DEC720957:DEF720957 DNY720957:DOB720957 DXU720957:DXX720957 EHQ720957:EHT720957 ERM720957:ERP720957 FBI720957:FBL720957 FLE720957:FLH720957 FVA720957:FVD720957 GEW720957:GEZ720957 GOS720957:GOV720957 GYO720957:GYR720957 HIK720957:HIN720957 HSG720957:HSJ720957 ICC720957:ICF720957 ILY720957:IMB720957 IVU720957:IVX720957 JFQ720957:JFT720957 JPM720957:JPP720957 JZI720957:JZL720957 KJE720957:KJH720957 KTA720957:KTD720957 LCW720957:LCZ720957 LMS720957:LMV720957 LWO720957:LWR720957 MGK720957:MGN720957 MQG720957:MQJ720957 NAC720957:NAF720957 NJY720957:NKB720957 NTU720957:NTX720957 ODQ720957:ODT720957 ONM720957:ONP720957 OXI720957:OXL720957 PHE720957:PHH720957 PRA720957:PRD720957 QAW720957:QAZ720957 QKS720957:QKV720957 QUO720957:QUR720957 REK720957:REN720957 ROG720957:ROJ720957 RYC720957:RYF720957 SHY720957:SIB720957 SRU720957:SRX720957 TBQ720957:TBT720957 TLM720957:TLP720957 TVI720957:TVL720957 UFE720957:UFH720957 UPA720957:UPD720957 UYW720957:UYZ720957 VIS720957:VIV720957 VSO720957:VSR720957 WCK720957:WCN720957 WMG720957:WMJ720957 WWC720957:WWF720957 T786493:W786493 JQ786493:JT786493 TM786493:TP786493 ADI786493:ADL786493 ANE786493:ANH786493 AXA786493:AXD786493 BGW786493:BGZ786493 BQS786493:BQV786493 CAO786493:CAR786493 CKK786493:CKN786493 CUG786493:CUJ786493 DEC786493:DEF786493 DNY786493:DOB786493 DXU786493:DXX786493 EHQ786493:EHT786493 ERM786493:ERP786493 FBI786493:FBL786493 FLE786493:FLH786493 FVA786493:FVD786493 GEW786493:GEZ786493 GOS786493:GOV786493 GYO786493:GYR786493 HIK786493:HIN786493 HSG786493:HSJ786493 ICC786493:ICF786493 ILY786493:IMB786493 IVU786493:IVX786493 JFQ786493:JFT786493 JPM786493:JPP786493 JZI786493:JZL786493 KJE786493:KJH786493 KTA786493:KTD786493 LCW786493:LCZ786493 LMS786493:LMV786493 LWO786493:LWR786493 MGK786493:MGN786493 MQG786493:MQJ786493 NAC786493:NAF786493 NJY786493:NKB786493 NTU786493:NTX786493 ODQ786493:ODT786493 ONM786493:ONP786493 OXI786493:OXL786493 PHE786493:PHH786493 PRA786493:PRD786493 QAW786493:QAZ786493 QKS786493:QKV786493 QUO786493:QUR786493 REK786493:REN786493 ROG786493:ROJ786493 RYC786493:RYF786493 SHY786493:SIB786493 SRU786493:SRX786493 TBQ786493:TBT786493 TLM786493:TLP786493 TVI786493:TVL786493 UFE786493:UFH786493 UPA786493:UPD786493 UYW786493:UYZ786493 VIS786493:VIV786493 VSO786493:VSR786493 WCK786493:WCN786493 WMG786493:WMJ786493 WWC786493:WWF786493 T852029:W852029 JQ852029:JT852029 TM852029:TP852029 ADI852029:ADL852029 ANE852029:ANH852029 AXA852029:AXD852029 BGW852029:BGZ852029 BQS852029:BQV852029 CAO852029:CAR852029 CKK852029:CKN852029 CUG852029:CUJ852029 DEC852029:DEF852029 DNY852029:DOB852029 DXU852029:DXX852029 EHQ852029:EHT852029 ERM852029:ERP852029 FBI852029:FBL852029 FLE852029:FLH852029 FVA852029:FVD852029 GEW852029:GEZ852029 GOS852029:GOV852029 GYO852029:GYR852029 HIK852029:HIN852029 HSG852029:HSJ852029 ICC852029:ICF852029 ILY852029:IMB852029 IVU852029:IVX852029 JFQ852029:JFT852029 JPM852029:JPP852029 JZI852029:JZL852029 KJE852029:KJH852029 KTA852029:KTD852029 LCW852029:LCZ852029 LMS852029:LMV852029 LWO852029:LWR852029 MGK852029:MGN852029 MQG852029:MQJ852029 NAC852029:NAF852029 NJY852029:NKB852029 NTU852029:NTX852029 ODQ852029:ODT852029 ONM852029:ONP852029 OXI852029:OXL852029 PHE852029:PHH852029 PRA852029:PRD852029 QAW852029:QAZ852029 QKS852029:QKV852029 QUO852029:QUR852029 REK852029:REN852029 ROG852029:ROJ852029 RYC852029:RYF852029 SHY852029:SIB852029 SRU852029:SRX852029 TBQ852029:TBT852029 TLM852029:TLP852029 TVI852029:TVL852029 UFE852029:UFH852029 UPA852029:UPD852029 UYW852029:UYZ852029 VIS852029:VIV852029 VSO852029:VSR852029 WCK852029:WCN852029 WMG852029:WMJ852029 WWC852029:WWF852029 T917565:W917565 JQ917565:JT917565 TM917565:TP917565 ADI917565:ADL917565 ANE917565:ANH917565 AXA917565:AXD917565 BGW917565:BGZ917565 BQS917565:BQV917565 CAO917565:CAR917565 CKK917565:CKN917565 CUG917565:CUJ917565 DEC917565:DEF917565 DNY917565:DOB917565 DXU917565:DXX917565 EHQ917565:EHT917565 ERM917565:ERP917565 FBI917565:FBL917565 FLE917565:FLH917565 FVA917565:FVD917565 GEW917565:GEZ917565 GOS917565:GOV917565 GYO917565:GYR917565 HIK917565:HIN917565 HSG917565:HSJ917565 ICC917565:ICF917565 ILY917565:IMB917565 IVU917565:IVX917565 JFQ917565:JFT917565 JPM917565:JPP917565 JZI917565:JZL917565 KJE917565:KJH917565 KTA917565:KTD917565 LCW917565:LCZ917565 LMS917565:LMV917565 LWO917565:LWR917565 MGK917565:MGN917565 MQG917565:MQJ917565 NAC917565:NAF917565 NJY917565:NKB917565 NTU917565:NTX917565 ODQ917565:ODT917565 ONM917565:ONP917565 OXI917565:OXL917565 PHE917565:PHH917565 PRA917565:PRD917565 QAW917565:QAZ917565 QKS917565:QKV917565 QUO917565:QUR917565 REK917565:REN917565 ROG917565:ROJ917565 RYC917565:RYF917565 SHY917565:SIB917565 SRU917565:SRX917565 TBQ917565:TBT917565 TLM917565:TLP917565 TVI917565:TVL917565 UFE917565:UFH917565 UPA917565:UPD917565 UYW917565:UYZ917565 VIS917565:VIV917565 VSO917565:VSR917565 WCK917565:WCN917565 WMG917565:WMJ917565 WWC917565:WWF917565 T983101:W983101 JQ983101:JT983101 TM983101:TP983101 ADI983101:ADL983101 ANE983101:ANH983101 AXA983101:AXD983101 BGW983101:BGZ983101 BQS983101:BQV983101 CAO983101:CAR983101 CKK983101:CKN983101 CUG983101:CUJ983101 DEC983101:DEF983101 DNY983101:DOB983101 DXU983101:DXX983101 EHQ983101:EHT983101 ERM983101:ERP983101 FBI983101:FBL983101 FLE983101:FLH983101 FVA983101:FVD983101 GEW983101:GEZ983101 GOS983101:GOV983101 GYO983101:GYR983101 HIK983101:HIN983101 HSG983101:HSJ983101 ICC983101:ICF983101 ILY983101:IMB983101 IVU983101:IVX983101 JFQ983101:JFT983101 JPM983101:JPP983101 JZI983101:JZL983101 KJE983101:KJH983101 KTA983101:KTD983101 LCW983101:LCZ983101 LMS983101:LMV983101 LWO983101:LWR983101 MGK983101:MGN983101 MQG983101:MQJ983101 NAC983101:NAF983101 NJY983101:NKB983101 NTU983101:NTX983101 ODQ983101:ODT983101 ONM983101:ONP983101 OXI983101:OXL983101 PHE983101:PHH983101 PRA983101:PRD983101 QAW983101:QAZ983101 QKS983101:QKV983101 QUO983101:QUR983101 REK983101:REN983101 ROG983101:ROJ983101 RYC983101:RYF983101 SHY983101:SIB983101 SRU983101:SRX983101 TBQ983101:TBT983101 TLM983101:TLP983101 TVI983101:TVL983101 UFE983101:UFH983101 UPA983101:UPD983101 UYW983101:UYZ983101 VIS983101:VIV983101 VSO983101:VSR983101 WCK983101:WCN983101 WMG983101:WMJ983101 WWC983101:WWF983101 T36:W36 T34:W34" xr:uid="{00000000-0002-0000-0300-000001000000}">
      <formula1>$A$113:$A$135</formula1>
    </dataValidation>
    <dataValidation type="list" allowBlank="1" showInputMessage="1" showErrorMessage="1" error="機構ホームページにて金利表をご確認の上、プルダウンの項目からご選択ください。" sqref="V9 V17" xr:uid="{00000000-0002-0000-0300-000002000000}">
      <formula1>$A$101:$A$108</formula1>
    </dataValidation>
    <dataValidation type="list" allowBlank="1" showInputMessage="1" showErrorMessage="1" sqref="Z33:AC33 Z35:AC35" xr:uid="{00000000-0002-0000-0300-000003000000}">
      <formula1>$A$136:$A$137</formula1>
    </dataValidation>
  </dataValidations>
  <printOptions horizontalCentered="1" verticalCentered="1"/>
  <pageMargins left="0.98425196850393704" right="0.39370078740157483" top="0.74803149606299213" bottom="0.74803149606299213" header="0.31496062992125984" footer="0.31496062992125984"/>
  <pageSetup paperSize="9" scale="77" orientation="portrait" blackAndWhite="1" verticalDpi="240" r:id="rId1"/>
  <headerFooter>
    <oddHeader>&amp;R&amp;14書類番号：1-2</oddHeader>
    <oddFooter>&amp;C&amp;"ＭＳ ゴシック,標準"&amp;14借入申込書 2/3</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AG61"/>
  <sheetViews>
    <sheetView showZeros="0" topLeftCell="A13" zoomScaleNormal="100" zoomScaleSheetLayoutView="100" workbookViewId="0">
      <selection sqref="A1:X1"/>
    </sheetView>
  </sheetViews>
  <sheetFormatPr defaultColWidth="9" defaultRowHeight="13.5"/>
  <cols>
    <col min="1" max="24" width="4" style="63" customWidth="1"/>
    <col min="25" max="25" width="37.25" style="63" customWidth="1"/>
    <col min="26" max="26" width="13.875" style="63" customWidth="1"/>
    <col min="27" max="30" width="9.625" style="63" customWidth="1"/>
    <col min="31" max="35" width="11.375" style="63" customWidth="1"/>
    <col min="36" max="16384" width="9" style="63"/>
  </cols>
  <sheetData>
    <row r="1" spans="1:33" ht="18" thickBot="1">
      <c r="A1" s="275" t="s">
        <v>304</v>
      </c>
      <c r="B1" s="275"/>
      <c r="C1" s="275"/>
      <c r="D1" s="275"/>
      <c r="E1" s="275"/>
      <c r="F1" s="275"/>
      <c r="G1" s="275"/>
      <c r="H1" s="275"/>
      <c r="I1" s="275"/>
      <c r="J1" s="275"/>
      <c r="K1" s="275"/>
      <c r="L1" s="275"/>
      <c r="M1" s="275"/>
      <c r="N1" s="275"/>
      <c r="O1" s="275"/>
      <c r="P1" s="275"/>
      <c r="Q1" s="275"/>
      <c r="R1" s="275"/>
      <c r="S1" s="275"/>
      <c r="T1" s="275"/>
      <c r="U1" s="275"/>
      <c r="V1" s="275"/>
      <c r="W1" s="275"/>
      <c r="X1" s="275"/>
      <c r="Y1" s="153"/>
      <c r="Z1" s="153"/>
      <c r="AA1" s="153"/>
      <c r="AB1" s="153"/>
      <c r="AC1" s="153"/>
      <c r="AD1" s="153"/>
      <c r="AE1" s="153"/>
      <c r="AF1" s="153"/>
      <c r="AG1" s="153"/>
    </row>
    <row r="2" spans="1:33" ht="17.100000000000001" customHeight="1" thickTop="1">
      <c r="A2" s="152" t="s">
        <v>205</v>
      </c>
      <c r="P2" s="642"/>
      <c r="Q2" s="642"/>
      <c r="R2" s="640"/>
      <c r="S2" s="640"/>
      <c r="T2" s="640"/>
      <c r="U2" s="641"/>
      <c r="V2" s="641"/>
      <c r="W2" s="641"/>
      <c r="Y2" s="685" t="s">
        <v>204</v>
      </c>
      <c r="Z2" s="686"/>
      <c r="AA2" s="686"/>
      <c r="AB2" s="687"/>
    </row>
    <row r="3" spans="1:33" ht="6.6" customHeight="1" thickBot="1">
      <c r="A3" s="152"/>
      <c r="P3" s="642"/>
      <c r="Q3" s="642"/>
      <c r="R3" s="643"/>
      <c r="S3" s="643"/>
      <c r="T3" s="643"/>
      <c r="U3" s="644"/>
      <c r="V3" s="644"/>
      <c r="W3" s="644"/>
      <c r="Y3" s="688"/>
      <c r="Z3" s="689"/>
      <c r="AA3" s="689"/>
      <c r="AB3" s="690"/>
    </row>
    <row r="4" spans="1:33" s="156" customFormat="1" ht="17.100000000000001" customHeight="1" thickTop="1">
      <c r="A4" s="691" t="s">
        <v>311</v>
      </c>
      <c r="B4" s="692"/>
      <c r="C4" s="692"/>
      <c r="D4" s="692"/>
      <c r="E4" s="693"/>
      <c r="P4" s="645"/>
      <c r="Q4" s="645"/>
      <c r="R4" s="646"/>
      <c r="S4" s="646"/>
      <c r="T4" s="646"/>
      <c r="U4" s="647"/>
      <c r="V4" s="647"/>
      <c r="W4" s="647"/>
      <c r="Y4" s="694" t="s">
        <v>203</v>
      </c>
      <c r="Z4" s="694"/>
      <c r="AA4" s="694"/>
      <c r="AB4" s="694"/>
    </row>
    <row r="5" spans="1:33" ht="6.75" customHeight="1" thickBot="1">
      <c r="A5" s="65"/>
      <c r="Y5" s="695"/>
      <c r="Z5" s="695"/>
      <c r="AA5" s="695"/>
      <c r="AB5" s="695"/>
    </row>
    <row r="6" spans="1:33" ht="18" customHeight="1" thickBot="1">
      <c r="A6" s="151" t="s">
        <v>202</v>
      </c>
      <c r="W6" s="150"/>
      <c r="Y6" s="79" t="s">
        <v>201</v>
      </c>
      <c r="Z6" s="67"/>
      <c r="AA6" s="149" t="s">
        <v>112</v>
      </c>
    </row>
    <row r="7" spans="1:33" s="70" customFormat="1" ht="3.75" customHeight="1" thickBot="1">
      <c r="O7" s="107"/>
      <c r="P7" s="107"/>
      <c r="Q7" s="107"/>
      <c r="R7" s="107"/>
      <c r="S7" s="107"/>
      <c r="T7" s="97"/>
      <c r="U7" s="97"/>
      <c r="V7" s="97"/>
      <c r="AA7" s="66"/>
    </row>
    <row r="8" spans="1:33" s="70" customFormat="1" ht="23.25" customHeight="1">
      <c r="A8" s="682" t="s">
        <v>200</v>
      </c>
      <c r="B8" s="683"/>
      <c r="C8" s="683"/>
      <c r="D8" s="683"/>
      <c r="E8" s="683"/>
      <c r="F8" s="683"/>
      <c r="G8" s="683"/>
      <c r="H8" s="683"/>
      <c r="I8" s="696"/>
      <c r="J8" s="648" t="s">
        <v>147</v>
      </c>
      <c r="K8" s="649"/>
      <c r="L8" s="649"/>
      <c r="M8" s="650"/>
      <c r="N8" s="648" t="s">
        <v>199</v>
      </c>
      <c r="O8" s="649"/>
      <c r="P8" s="649"/>
      <c r="Q8" s="650"/>
      <c r="S8" s="652" t="s">
        <v>198</v>
      </c>
      <c r="T8" s="653"/>
      <c r="U8" s="653"/>
      <c r="V8" s="653"/>
      <c r="W8" s="654"/>
      <c r="AA8" s="66"/>
    </row>
    <row r="9" spans="1:33" s="70" customFormat="1" ht="15.95" customHeight="1" thickBot="1">
      <c r="A9" s="138">
        <v>1</v>
      </c>
      <c r="B9" s="141" t="s">
        <v>197</v>
      </c>
      <c r="C9" s="141"/>
      <c r="D9" s="141"/>
      <c r="E9" s="141"/>
      <c r="F9" s="141"/>
      <c r="G9" s="141"/>
      <c r="H9" s="141"/>
      <c r="I9" s="140"/>
      <c r="J9" s="651">
        <f>Z11</f>
        <v>0</v>
      </c>
      <c r="K9" s="651"/>
      <c r="L9" s="651"/>
      <c r="M9" s="651"/>
      <c r="N9" s="651">
        <f>J29</f>
        <v>0</v>
      </c>
      <c r="O9" s="651"/>
      <c r="P9" s="651"/>
      <c r="Q9" s="651"/>
      <c r="S9" s="655"/>
      <c r="T9" s="656"/>
      <c r="U9" s="656"/>
      <c r="V9" s="656"/>
      <c r="W9" s="657"/>
      <c r="Y9" s="191"/>
      <c r="Z9" s="192"/>
      <c r="AA9" s="66"/>
    </row>
    <row r="10" spans="1:33" s="70" customFormat="1" ht="15.95" customHeight="1" thickBot="1">
      <c r="A10" s="181">
        <v>2</v>
      </c>
      <c r="B10" s="146" t="s">
        <v>288</v>
      </c>
      <c r="C10" s="146"/>
      <c r="D10" s="146"/>
      <c r="E10" s="146"/>
      <c r="F10" s="146"/>
      <c r="G10" s="146"/>
      <c r="H10" s="146"/>
      <c r="I10" s="145"/>
      <c r="J10" s="682">
        <f>J11+J12</f>
        <v>0</v>
      </c>
      <c r="K10" s="683"/>
      <c r="L10" s="683"/>
      <c r="M10" s="696"/>
      <c r="N10" s="682">
        <f>N11+N12</f>
        <v>0</v>
      </c>
      <c r="O10" s="683"/>
      <c r="P10" s="683"/>
      <c r="Q10" s="696"/>
      <c r="S10" s="710">
        <f>SUM(T40,T56)</f>
        <v>0</v>
      </c>
      <c r="T10" s="711"/>
      <c r="U10" s="711"/>
      <c r="V10" s="711"/>
      <c r="W10" s="712"/>
      <c r="Y10" s="148" t="s">
        <v>196</v>
      </c>
      <c r="Z10" s="147" t="s">
        <v>195</v>
      </c>
      <c r="AA10" s="66"/>
    </row>
    <row r="11" spans="1:33" s="70" customFormat="1" ht="15.95" customHeight="1" thickBot="1">
      <c r="A11" s="144"/>
      <c r="B11" s="188" t="s">
        <v>287</v>
      </c>
      <c r="C11" s="146"/>
      <c r="D11" s="146"/>
      <c r="E11" s="146"/>
      <c r="F11" s="146"/>
      <c r="G11" s="146"/>
      <c r="H11" s="146"/>
      <c r="I11" s="145"/>
      <c r="J11" s="651">
        <f>Z12</f>
        <v>0</v>
      </c>
      <c r="K11" s="651"/>
      <c r="L11" s="651"/>
      <c r="M11" s="651"/>
      <c r="N11" s="651">
        <f>L24</f>
        <v>0</v>
      </c>
      <c r="O11" s="651"/>
      <c r="P11" s="651"/>
      <c r="Q11" s="651"/>
      <c r="S11" s="713"/>
      <c r="T11" s="714"/>
      <c r="U11" s="714"/>
      <c r="V11" s="714"/>
      <c r="W11" s="715"/>
      <c r="Y11" s="79" t="s">
        <v>194</v>
      </c>
      <c r="Z11" s="67"/>
      <c r="AA11" s="66"/>
    </row>
    <row r="12" spans="1:33" s="70" customFormat="1" ht="15.95" customHeight="1" thickBot="1">
      <c r="A12" s="181"/>
      <c r="B12" s="188" t="s">
        <v>289</v>
      </c>
      <c r="C12" s="146"/>
      <c r="D12" s="146"/>
      <c r="E12" s="146"/>
      <c r="F12" s="146"/>
      <c r="G12" s="146"/>
      <c r="H12" s="146"/>
      <c r="I12" s="145"/>
      <c r="J12" s="651">
        <f>SUM(J13:M14)</f>
        <v>0</v>
      </c>
      <c r="K12" s="651"/>
      <c r="L12" s="651"/>
      <c r="M12" s="651"/>
      <c r="N12" s="651">
        <f>SUM(N13:Q14)</f>
        <v>0</v>
      </c>
      <c r="O12" s="651"/>
      <c r="P12" s="651"/>
      <c r="Q12" s="651"/>
      <c r="S12" s="716"/>
      <c r="T12" s="717"/>
      <c r="U12" s="717"/>
      <c r="V12" s="717"/>
      <c r="W12" s="718"/>
      <c r="Y12" s="79" t="s">
        <v>193</v>
      </c>
      <c r="Z12" s="67"/>
      <c r="AA12" s="66"/>
    </row>
    <row r="13" spans="1:33" s="70" customFormat="1" ht="15.95" customHeight="1" thickBot="1">
      <c r="A13" s="144"/>
      <c r="B13" s="113"/>
      <c r="C13" s="188" t="s">
        <v>286</v>
      </c>
      <c r="D13" s="189"/>
      <c r="E13" s="146"/>
      <c r="F13" s="146"/>
      <c r="G13" s="146"/>
      <c r="H13" s="146"/>
      <c r="I13" s="145"/>
      <c r="J13" s="697">
        <f>Z13</f>
        <v>0</v>
      </c>
      <c r="K13" s="697"/>
      <c r="L13" s="697"/>
      <c r="M13" s="697"/>
      <c r="N13" s="697">
        <f>P24</f>
        <v>0</v>
      </c>
      <c r="O13" s="697"/>
      <c r="P13" s="697"/>
      <c r="Q13" s="697"/>
      <c r="Y13" s="79" t="s">
        <v>192</v>
      </c>
      <c r="Z13" s="67"/>
      <c r="AA13" s="66"/>
    </row>
    <row r="14" spans="1:33" s="70" customFormat="1" ht="15.95" customHeight="1" thickBot="1">
      <c r="A14" s="144"/>
      <c r="B14" s="190" t="s">
        <v>285</v>
      </c>
      <c r="C14" s="190" t="s">
        <v>290</v>
      </c>
      <c r="D14" s="187"/>
      <c r="E14" s="143"/>
      <c r="F14" s="143"/>
      <c r="G14" s="143"/>
      <c r="H14" s="143"/>
      <c r="I14" s="142"/>
      <c r="J14" s="708">
        <f>Z14</f>
        <v>0</v>
      </c>
      <c r="K14" s="708"/>
      <c r="L14" s="708"/>
      <c r="M14" s="708"/>
      <c r="N14" s="708">
        <f>T24</f>
        <v>0</v>
      </c>
      <c r="O14" s="708"/>
      <c r="P14" s="708"/>
      <c r="Q14" s="708"/>
      <c r="Y14" s="79" t="s">
        <v>191</v>
      </c>
      <c r="Z14" s="67"/>
      <c r="AA14" s="66"/>
    </row>
    <row r="15" spans="1:33" s="70" customFormat="1" ht="15.95" customHeight="1" thickBot="1">
      <c r="A15" s="138">
        <v>3</v>
      </c>
      <c r="B15" s="141" t="s">
        <v>190</v>
      </c>
      <c r="C15" s="141"/>
      <c r="D15" s="141"/>
      <c r="E15" s="141"/>
      <c r="F15" s="141"/>
      <c r="G15" s="141"/>
      <c r="H15" s="141"/>
      <c r="I15" s="140"/>
      <c r="J15" s="651">
        <f>Z15</f>
        <v>0</v>
      </c>
      <c r="K15" s="651"/>
      <c r="L15" s="651"/>
      <c r="M15" s="651"/>
      <c r="N15" s="651">
        <f>ROUNDDOWN((N9+N11+N14)*0.05,0)</f>
        <v>0</v>
      </c>
      <c r="O15" s="651"/>
      <c r="P15" s="651"/>
      <c r="Q15" s="651"/>
      <c r="Y15" s="79" t="s">
        <v>189</v>
      </c>
      <c r="Z15" s="139"/>
      <c r="AA15" s="66"/>
    </row>
    <row r="16" spans="1:33" s="70" customFormat="1" ht="15.95" customHeight="1" thickBot="1">
      <c r="A16" s="138">
        <v>4</v>
      </c>
      <c r="B16" s="137" t="s">
        <v>188</v>
      </c>
      <c r="C16" s="137"/>
      <c r="D16" s="137"/>
      <c r="E16" s="137"/>
      <c r="F16" s="137"/>
      <c r="G16" s="137"/>
      <c r="H16" s="137"/>
      <c r="I16" s="136"/>
      <c r="J16" s="698">
        <f>Z16</f>
        <v>0</v>
      </c>
      <c r="K16" s="698"/>
      <c r="L16" s="698"/>
      <c r="M16" s="698"/>
      <c r="N16" s="699"/>
      <c r="O16" s="699"/>
      <c r="P16" s="699"/>
      <c r="Q16" s="699"/>
      <c r="Y16" s="79" t="s">
        <v>187</v>
      </c>
      <c r="Z16" s="67"/>
      <c r="AA16" s="66"/>
    </row>
    <row r="17" spans="1:27" s="70" customFormat="1" ht="13.9" customHeight="1" thickTop="1">
      <c r="A17" s="658" t="s">
        <v>174</v>
      </c>
      <c r="B17" s="659"/>
      <c r="C17" s="659"/>
      <c r="D17" s="659"/>
      <c r="E17" s="659"/>
      <c r="F17" s="659"/>
      <c r="G17" s="659"/>
      <c r="H17" s="659"/>
      <c r="I17" s="660"/>
      <c r="J17" s="664" t="s">
        <v>186</v>
      </c>
      <c r="K17" s="665"/>
      <c r="L17" s="665"/>
      <c r="M17" s="666"/>
      <c r="N17" s="664" t="s">
        <v>185</v>
      </c>
      <c r="O17" s="665"/>
      <c r="P17" s="665"/>
      <c r="Q17" s="666"/>
      <c r="AA17" s="66"/>
    </row>
    <row r="18" spans="1:27" s="70" customFormat="1" ht="18" customHeight="1" thickBot="1">
      <c r="A18" s="661"/>
      <c r="B18" s="662"/>
      <c r="C18" s="662"/>
      <c r="D18" s="662"/>
      <c r="E18" s="662"/>
      <c r="F18" s="662"/>
      <c r="G18" s="662"/>
      <c r="H18" s="662"/>
      <c r="I18" s="663"/>
      <c r="J18" s="667">
        <f>J9+J11+J12+J15+J16</f>
        <v>0</v>
      </c>
      <c r="K18" s="668"/>
      <c r="L18" s="668"/>
      <c r="M18" s="669"/>
      <c r="N18" s="709">
        <f>N9+N11+N12+N15</f>
        <v>0</v>
      </c>
      <c r="O18" s="709"/>
      <c r="P18" s="709"/>
      <c r="Q18" s="709"/>
      <c r="AA18" s="66"/>
    </row>
    <row r="19" spans="1:27" s="70" customFormat="1" ht="18" customHeight="1" thickTop="1">
      <c r="A19" s="719" t="s">
        <v>292</v>
      </c>
      <c r="B19" s="719"/>
      <c r="C19" s="719"/>
      <c r="D19" s="719"/>
      <c r="E19" s="719"/>
      <c r="F19" s="719"/>
      <c r="G19" s="719"/>
      <c r="H19" s="719"/>
      <c r="I19" s="719"/>
      <c r="J19" s="719"/>
      <c r="K19" s="719"/>
      <c r="L19" s="719"/>
      <c r="M19" s="719"/>
      <c r="N19" s="719"/>
      <c r="O19" s="719"/>
      <c r="P19" s="719"/>
      <c r="Q19" s="719"/>
      <c r="R19" s="719"/>
      <c r="S19" s="719"/>
      <c r="T19" s="719"/>
      <c r="U19" s="719"/>
      <c r="V19" s="719"/>
      <c r="W19" s="719"/>
      <c r="AA19" s="66"/>
    </row>
    <row r="20" spans="1:27" s="70" customFormat="1" ht="7.5" customHeight="1">
      <c r="AA20" s="66"/>
    </row>
    <row r="21" spans="1:27" s="70" customFormat="1" ht="14.25">
      <c r="A21" s="104" t="s">
        <v>184</v>
      </c>
      <c r="U21" s="82"/>
      <c r="AA21" s="66"/>
    </row>
    <row r="22" spans="1:27" s="70" customFormat="1" ht="15.95" customHeight="1">
      <c r="A22" s="658" t="s">
        <v>183</v>
      </c>
      <c r="B22" s="659"/>
      <c r="C22" s="659"/>
      <c r="D22" s="659"/>
      <c r="E22" s="702"/>
      <c r="F22" s="700" t="s">
        <v>182</v>
      </c>
      <c r="G22" s="700"/>
      <c r="H22" s="700"/>
      <c r="I22" s="700"/>
      <c r="J22" s="700"/>
      <c r="K22" s="701"/>
      <c r="L22" s="658" t="s">
        <v>181</v>
      </c>
      <c r="M22" s="659"/>
      <c r="N22" s="659"/>
      <c r="O22" s="702"/>
      <c r="P22" s="658" t="s">
        <v>180</v>
      </c>
      <c r="Q22" s="659"/>
      <c r="R22" s="659"/>
      <c r="S22" s="702"/>
      <c r="T22" s="658" t="s">
        <v>179</v>
      </c>
      <c r="U22" s="659"/>
      <c r="V22" s="659"/>
      <c r="W22" s="702"/>
      <c r="AA22" s="66"/>
    </row>
    <row r="23" spans="1:27" s="70" customFormat="1" ht="15.95" customHeight="1">
      <c r="A23" s="661"/>
      <c r="B23" s="662"/>
      <c r="C23" s="662"/>
      <c r="D23" s="662"/>
      <c r="E23" s="703"/>
      <c r="F23" s="704" t="s">
        <v>178</v>
      </c>
      <c r="G23" s="705"/>
      <c r="H23" s="706" t="s">
        <v>177</v>
      </c>
      <c r="I23" s="706"/>
      <c r="J23" s="706" t="s">
        <v>176</v>
      </c>
      <c r="K23" s="707"/>
      <c r="L23" s="661"/>
      <c r="M23" s="662"/>
      <c r="N23" s="662"/>
      <c r="O23" s="703"/>
      <c r="P23" s="661"/>
      <c r="Q23" s="662"/>
      <c r="R23" s="662"/>
      <c r="S23" s="703"/>
      <c r="T23" s="661"/>
      <c r="U23" s="662"/>
      <c r="V23" s="662"/>
      <c r="W23" s="703"/>
      <c r="AA23" s="66"/>
    </row>
    <row r="24" spans="1:27" s="70" customFormat="1" ht="15.95" customHeight="1">
      <c r="A24" s="734"/>
      <c r="B24" s="735"/>
      <c r="C24" s="735"/>
      <c r="D24" s="735"/>
      <c r="E24" s="736"/>
      <c r="F24" s="768"/>
      <c r="G24" s="769"/>
      <c r="H24" s="770"/>
      <c r="I24" s="770"/>
      <c r="J24" s="737">
        <f>F24*H24</f>
        <v>0</v>
      </c>
      <c r="K24" s="738"/>
      <c r="L24" s="739">
        <f>J11</f>
        <v>0</v>
      </c>
      <c r="M24" s="740"/>
      <c r="N24" s="740"/>
      <c r="O24" s="741"/>
      <c r="P24" s="748">
        <f>J13</f>
        <v>0</v>
      </c>
      <c r="Q24" s="749"/>
      <c r="R24" s="749"/>
      <c r="S24" s="750"/>
      <c r="T24" s="748">
        <f>J14</f>
        <v>0</v>
      </c>
      <c r="U24" s="749"/>
      <c r="V24" s="749"/>
      <c r="W24" s="750"/>
      <c r="Y24" s="720" t="s">
        <v>175</v>
      </c>
      <c r="Z24" s="721"/>
      <c r="AA24" s="66"/>
    </row>
    <row r="25" spans="1:27" s="70" customFormat="1" ht="15.95" customHeight="1">
      <c r="A25" s="726"/>
      <c r="B25" s="727"/>
      <c r="C25" s="727"/>
      <c r="D25" s="727"/>
      <c r="E25" s="728"/>
      <c r="F25" s="729"/>
      <c r="G25" s="730"/>
      <c r="H25" s="731"/>
      <c r="I25" s="731"/>
      <c r="J25" s="732">
        <f>F25*H25</f>
        <v>0</v>
      </c>
      <c r="K25" s="733"/>
      <c r="L25" s="742"/>
      <c r="M25" s="743"/>
      <c r="N25" s="743"/>
      <c r="O25" s="744"/>
      <c r="P25" s="751"/>
      <c r="Q25" s="752"/>
      <c r="R25" s="752"/>
      <c r="S25" s="753"/>
      <c r="T25" s="751"/>
      <c r="U25" s="752"/>
      <c r="V25" s="752"/>
      <c r="W25" s="753"/>
      <c r="Y25" s="722"/>
      <c r="Z25" s="723"/>
      <c r="AA25" s="66"/>
    </row>
    <row r="26" spans="1:27" s="70" customFormat="1" ht="15.95" customHeight="1">
      <c r="A26" s="726"/>
      <c r="B26" s="727"/>
      <c r="C26" s="727"/>
      <c r="D26" s="727"/>
      <c r="E26" s="728"/>
      <c r="F26" s="729"/>
      <c r="G26" s="730"/>
      <c r="H26" s="731"/>
      <c r="I26" s="731"/>
      <c r="J26" s="732">
        <f>F26*H26</f>
        <v>0</v>
      </c>
      <c r="K26" s="733"/>
      <c r="L26" s="742"/>
      <c r="M26" s="743"/>
      <c r="N26" s="743"/>
      <c r="O26" s="744"/>
      <c r="P26" s="751"/>
      <c r="Q26" s="752"/>
      <c r="R26" s="752"/>
      <c r="S26" s="753"/>
      <c r="T26" s="751"/>
      <c r="U26" s="752"/>
      <c r="V26" s="752"/>
      <c r="W26" s="753"/>
      <c r="Y26" s="722"/>
      <c r="Z26" s="723"/>
      <c r="AA26" s="66"/>
    </row>
    <row r="27" spans="1:27" s="70" customFormat="1" ht="15.95" customHeight="1">
      <c r="A27" s="726"/>
      <c r="B27" s="727"/>
      <c r="C27" s="727"/>
      <c r="D27" s="727"/>
      <c r="E27" s="728"/>
      <c r="F27" s="729"/>
      <c r="G27" s="730"/>
      <c r="H27" s="731"/>
      <c r="I27" s="731"/>
      <c r="J27" s="732">
        <f>F27*H27</f>
        <v>0</v>
      </c>
      <c r="K27" s="733"/>
      <c r="L27" s="742"/>
      <c r="M27" s="743"/>
      <c r="N27" s="743"/>
      <c r="O27" s="744"/>
      <c r="P27" s="751"/>
      <c r="Q27" s="752"/>
      <c r="R27" s="752"/>
      <c r="S27" s="753"/>
      <c r="T27" s="751"/>
      <c r="U27" s="752"/>
      <c r="V27" s="752"/>
      <c r="W27" s="753"/>
      <c r="Y27" s="722"/>
      <c r="Z27" s="723"/>
      <c r="AA27" s="66"/>
    </row>
    <row r="28" spans="1:27" s="70" customFormat="1" ht="15.95" customHeight="1">
      <c r="A28" s="757"/>
      <c r="B28" s="758"/>
      <c r="C28" s="758"/>
      <c r="D28" s="758"/>
      <c r="E28" s="759"/>
      <c r="F28" s="760"/>
      <c r="G28" s="761"/>
      <c r="H28" s="762"/>
      <c r="I28" s="762"/>
      <c r="J28" s="763">
        <f>F28*H28</f>
        <v>0</v>
      </c>
      <c r="K28" s="764"/>
      <c r="L28" s="745"/>
      <c r="M28" s="746"/>
      <c r="N28" s="746"/>
      <c r="O28" s="747"/>
      <c r="P28" s="754"/>
      <c r="Q28" s="755"/>
      <c r="R28" s="755"/>
      <c r="S28" s="756"/>
      <c r="T28" s="754"/>
      <c r="U28" s="755"/>
      <c r="V28" s="755"/>
      <c r="W28" s="756"/>
      <c r="Y28" s="724"/>
      <c r="Z28" s="725"/>
      <c r="AA28" s="66"/>
    </row>
    <row r="29" spans="1:27" s="70" customFormat="1" ht="15.95" customHeight="1">
      <c r="A29" s="682" t="s">
        <v>174</v>
      </c>
      <c r="B29" s="683"/>
      <c r="C29" s="683"/>
      <c r="D29" s="683"/>
      <c r="E29" s="684"/>
      <c r="F29" s="765"/>
      <c r="G29" s="765"/>
      <c r="H29" s="765"/>
      <c r="I29" s="765"/>
      <c r="J29" s="766">
        <f>SUM(J24:K28)</f>
        <v>0</v>
      </c>
      <c r="K29" s="767"/>
      <c r="L29" s="670"/>
      <c r="M29" s="671"/>
      <c r="N29" s="671"/>
      <c r="O29" s="672"/>
      <c r="P29" s="670"/>
      <c r="Q29" s="671"/>
      <c r="R29" s="671"/>
      <c r="S29" s="672"/>
      <c r="T29" s="673"/>
      <c r="U29" s="674"/>
      <c r="V29" s="674"/>
      <c r="W29" s="675"/>
      <c r="AA29" s="66"/>
    </row>
    <row r="30" spans="1:27" s="70" customFormat="1" ht="7.5" customHeight="1">
      <c r="AA30" s="66"/>
    </row>
    <row r="31" spans="1:27" s="70" customFormat="1" ht="15.75" customHeight="1">
      <c r="A31" s="135" t="s">
        <v>173</v>
      </c>
      <c r="AA31" s="66"/>
    </row>
    <row r="32" spans="1:27" s="70" customFormat="1" ht="13.5" customHeight="1" thickBot="1">
      <c r="A32" s="104" t="s">
        <v>172</v>
      </c>
      <c r="K32" s="82"/>
      <c r="N32" s="107"/>
      <c r="O32" s="107"/>
      <c r="P32" s="82"/>
      <c r="AA32" s="66"/>
    </row>
    <row r="33" spans="1:29" s="70" customFormat="1" ht="54.95" customHeight="1" thickBot="1">
      <c r="A33" s="676" t="s">
        <v>208</v>
      </c>
      <c r="B33" s="677"/>
      <c r="C33" s="677"/>
      <c r="D33" s="677"/>
      <c r="E33" s="677"/>
      <c r="F33" s="677"/>
      <c r="G33" s="677"/>
      <c r="H33" s="678" t="s">
        <v>209</v>
      </c>
      <c r="I33" s="679"/>
      <c r="J33" s="679"/>
      <c r="K33" s="679"/>
      <c r="L33" s="679"/>
      <c r="M33" s="679"/>
      <c r="N33" s="680" t="s">
        <v>171</v>
      </c>
      <c r="O33" s="679"/>
      <c r="P33" s="679"/>
      <c r="Q33" s="679"/>
      <c r="R33" s="681"/>
      <c r="S33" s="679" t="s">
        <v>170</v>
      </c>
      <c r="T33" s="679"/>
      <c r="U33" s="679"/>
      <c r="V33" s="679"/>
      <c r="W33" s="681"/>
      <c r="X33" s="134"/>
      <c r="Y33" s="129" t="str">
        <f>A33&amp;"を入力→"</f>
        <v>国庫補助金（自治体義務的負担分含）
次世代交付金、安心こども基金（〃）
保育所等整備交付金（〃）
都道府県・指定都市・中核市補助金　①を入力→</v>
      </c>
      <c r="Z33" s="67"/>
      <c r="AA33" s="66" t="s">
        <v>109</v>
      </c>
      <c r="AB33" s="107"/>
      <c r="AC33" s="107"/>
    </row>
    <row r="34" spans="1:29" s="70" customFormat="1" ht="21.75" customHeight="1" thickBot="1">
      <c r="A34" s="124" t="s">
        <v>124</v>
      </c>
      <c r="B34" s="771">
        <f>Z33</f>
        <v>0</v>
      </c>
      <c r="C34" s="771"/>
      <c r="D34" s="771"/>
      <c r="E34" s="771"/>
      <c r="F34" s="771"/>
      <c r="G34" s="128" t="s">
        <v>122</v>
      </c>
      <c r="H34" s="127" t="s">
        <v>124</v>
      </c>
      <c r="I34" s="776"/>
      <c r="J34" s="777"/>
      <c r="K34" s="777"/>
      <c r="L34" s="133" t="s">
        <v>169</v>
      </c>
      <c r="M34" s="132">
        <v>1.5</v>
      </c>
      <c r="N34" s="131" t="s">
        <v>168</v>
      </c>
      <c r="O34" s="771">
        <f>ROUNDDOWN(I34*M34,0)</f>
        <v>0</v>
      </c>
      <c r="P34" s="771"/>
      <c r="Q34" s="771"/>
      <c r="R34" s="123" t="s">
        <v>122</v>
      </c>
      <c r="S34" s="130" t="s">
        <v>124</v>
      </c>
      <c r="T34" s="771">
        <f>Z34</f>
        <v>0</v>
      </c>
      <c r="U34" s="771"/>
      <c r="V34" s="771"/>
      <c r="W34" s="123" t="s">
        <v>122</v>
      </c>
      <c r="X34" s="122"/>
      <c r="Y34" s="129" t="str">
        <f>S33&amp;"を入力→"</f>
        <v>②の対象事業に対する自治体からの交付決定額
④を入力→</v>
      </c>
      <c r="Z34" s="67"/>
      <c r="AA34" s="66" t="s">
        <v>109</v>
      </c>
    </row>
    <row r="35" spans="1:29" s="70" customFormat="1" ht="21.75" customHeight="1" thickBot="1">
      <c r="A35" s="772" t="s">
        <v>167</v>
      </c>
      <c r="B35" s="775"/>
      <c r="C35" s="775"/>
      <c r="D35" s="775"/>
      <c r="E35" s="775"/>
      <c r="F35" s="775"/>
      <c r="G35" s="775"/>
      <c r="H35" s="678" t="s">
        <v>166</v>
      </c>
      <c r="I35" s="679"/>
      <c r="J35" s="679"/>
      <c r="K35" s="679"/>
      <c r="L35" s="679"/>
      <c r="M35" s="681"/>
      <c r="N35" s="125"/>
      <c r="O35" s="107"/>
      <c r="P35" s="107"/>
      <c r="Q35" s="107"/>
      <c r="R35" s="122"/>
      <c r="S35" s="772" t="s">
        <v>165</v>
      </c>
      <c r="T35" s="679"/>
      <c r="U35" s="679"/>
      <c r="V35" s="679"/>
      <c r="W35" s="681"/>
      <c r="X35" s="122"/>
      <c r="Y35" s="121" t="str">
        <f>A35&amp;"を入力→"</f>
        <v>自治体の単独（上積）補助金⑤を入力→</v>
      </c>
      <c r="Z35" s="67"/>
      <c r="AA35" s="66" t="s">
        <v>109</v>
      </c>
      <c r="AC35" s="107"/>
    </row>
    <row r="36" spans="1:29" s="70" customFormat="1" ht="21.75" customHeight="1" thickBot="1">
      <c r="A36" s="124" t="s">
        <v>124</v>
      </c>
      <c r="B36" s="771">
        <f>Z35</f>
        <v>0</v>
      </c>
      <c r="C36" s="771"/>
      <c r="D36" s="771"/>
      <c r="E36" s="771"/>
      <c r="F36" s="771"/>
      <c r="G36" s="128" t="s">
        <v>122</v>
      </c>
      <c r="H36" s="127" t="s">
        <v>124</v>
      </c>
      <c r="I36" s="771">
        <f>Z36</f>
        <v>0</v>
      </c>
      <c r="J36" s="773"/>
      <c r="K36" s="773"/>
      <c r="L36" s="773"/>
      <c r="M36" s="126" t="s">
        <v>122</v>
      </c>
      <c r="N36" s="125"/>
      <c r="O36" s="107"/>
      <c r="P36" s="107"/>
      <c r="Q36" s="107"/>
      <c r="R36" s="122"/>
      <c r="S36" s="124" t="s">
        <v>124</v>
      </c>
      <c r="T36" s="774">
        <f>IF(Z37=SUM(Z33:Z36),Z37,"総額が合いません")</f>
        <v>0</v>
      </c>
      <c r="U36" s="774"/>
      <c r="V36" s="774"/>
      <c r="W36" s="123" t="s">
        <v>122</v>
      </c>
      <c r="X36" s="122"/>
      <c r="Y36" s="121" t="str">
        <f>H35&amp;"を入力→"</f>
        <v>民間補助金⑥を入力→</v>
      </c>
      <c r="Z36" s="67"/>
      <c r="AA36" s="66" t="s">
        <v>109</v>
      </c>
      <c r="AB36" s="107"/>
      <c r="AC36" s="107"/>
    </row>
    <row r="37" spans="1:29" s="119" customFormat="1" ht="9" customHeight="1">
      <c r="A37" s="120"/>
      <c r="B37" s="120"/>
      <c r="C37" s="120"/>
      <c r="D37" s="120"/>
      <c r="E37" s="120"/>
      <c r="F37" s="120"/>
      <c r="G37" s="120"/>
      <c r="H37" s="120"/>
      <c r="I37" s="120"/>
      <c r="J37" s="120"/>
      <c r="K37" s="120"/>
      <c r="L37" s="120"/>
      <c r="M37" s="120"/>
      <c r="N37" s="120"/>
      <c r="O37" s="120"/>
      <c r="P37" s="120"/>
      <c r="Q37" s="120"/>
      <c r="R37" s="120"/>
      <c r="S37" s="120"/>
      <c r="T37" s="120"/>
      <c r="U37" s="120"/>
      <c r="V37" s="120"/>
      <c r="W37" s="120"/>
      <c r="Y37" s="778" t="str">
        <f>S35&amp;"を入力→"</f>
        <v>今次計画に対して受ける補助金及び交付金総額を入力→</v>
      </c>
      <c r="Z37" s="780"/>
      <c r="AA37" s="66" t="s">
        <v>109</v>
      </c>
      <c r="AB37" s="107"/>
      <c r="AC37" s="107"/>
    </row>
    <row r="38" spans="1:29" s="70" customFormat="1" ht="14.25" customHeight="1" thickBot="1">
      <c r="A38" s="104" t="s">
        <v>164</v>
      </c>
      <c r="W38" s="82"/>
      <c r="X38" s="119"/>
      <c r="Y38" s="779"/>
      <c r="Z38" s="781"/>
      <c r="AA38" s="66"/>
      <c r="AB38" s="107"/>
      <c r="AC38" s="107"/>
    </row>
    <row r="39" spans="1:29" s="70" customFormat="1" ht="30.75" customHeight="1" thickBot="1">
      <c r="A39" s="782" t="s">
        <v>163</v>
      </c>
      <c r="B39" s="783"/>
      <c r="C39" s="783"/>
      <c r="D39" s="783"/>
      <c r="E39" s="784"/>
      <c r="F39" s="782" t="s">
        <v>162</v>
      </c>
      <c r="G39" s="785"/>
      <c r="H39" s="785"/>
      <c r="I39" s="785"/>
      <c r="J39" s="786"/>
      <c r="K39" s="658" t="s">
        <v>115</v>
      </c>
      <c r="L39" s="659"/>
      <c r="M39" s="702"/>
      <c r="N39" s="658" t="s">
        <v>114</v>
      </c>
      <c r="O39" s="659"/>
      <c r="P39" s="659"/>
      <c r="Q39" s="659"/>
      <c r="R39" s="659"/>
      <c r="S39" s="787" t="s">
        <v>161</v>
      </c>
      <c r="T39" s="788"/>
      <c r="U39" s="788"/>
      <c r="V39" s="788"/>
      <c r="W39" s="789"/>
      <c r="AA39" s="66"/>
    </row>
    <row r="40" spans="1:29" s="70" customFormat="1" ht="16.5" customHeight="1" thickBot="1">
      <c r="A40" s="75" t="s">
        <v>124</v>
      </c>
      <c r="B40" s="790">
        <f>MINA(J18,N18)</f>
        <v>0</v>
      </c>
      <c r="C40" s="790"/>
      <c r="D40" s="790"/>
      <c r="E40" s="74"/>
      <c r="F40" s="75" t="s">
        <v>123</v>
      </c>
      <c r="G40" s="790">
        <f>IF(AND(B34=0,I34=0),Z35,B34+MINA(O34,T34)+I36)</f>
        <v>0</v>
      </c>
      <c r="H40" s="790"/>
      <c r="I40" s="790"/>
      <c r="J40" s="77" t="s">
        <v>122</v>
      </c>
      <c r="K40" s="75" t="s">
        <v>113</v>
      </c>
      <c r="L40" s="74">
        <f>IF(B40&gt;0,Z6,0)</f>
        <v>0</v>
      </c>
      <c r="M40" s="76" t="s">
        <v>112</v>
      </c>
      <c r="N40" s="75" t="s">
        <v>111</v>
      </c>
      <c r="O40" s="790">
        <f>ROUNDDOWN((B40-G40)*L40/100,0)</f>
        <v>0</v>
      </c>
      <c r="P40" s="790"/>
      <c r="Q40" s="790"/>
      <c r="R40" s="72"/>
      <c r="S40" s="73" t="s">
        <v>110</v>
      </c>
      <c r="T40" s="791">
        <f>IF(Z40&gt;ROUNDDOWN($O$40,-2),"限度額超過！",Z40)</f>
        <v>0</v>
      </c>
      <c r="U40" s="791"/>
      <c r="V40" s="791"/>
      <c r="W40" s="72"/>
      <c r="Y40" s="118" t="s">
        <v>160</v>
      </c>
      <c r="Z40" s="67"/>
      <c r="AA40" s="66" t="s">
        <v>109</v>
      </c>
      <c r="AB40" s="107"/>
    </row>
    <row r="41" spans="1:29" s="70" customFormat="1" ht="15" customHeight="1" thickBot="1">
      <c r="A41" s="800" t="s">
        <v>277</v>
      </c>
      <c r="B41" s="800"/>
      <c r="C41" s="800"/>
      <c r="D41" s="800"/>
      <c r="E41" s="800"/>
      <c r="F41" s="800" t="s">
        <v>159</v>
      </c>
      <c r="G41" s="800"/>
      <c r="H41" s="800"/>
      <c r="I41" s="800"/>
      <c r="J41" s="800"/>
      <c r="K41" s="800" t="s">
        <v>158</v>
      </c>
      <c r="L41" s="800"/>
      <c r="M41" s="800"/>
      <c r="N41" s="800" t="s">
        <v>157</v>
      </c>
      <c r="O41" s="800"/>
      <c r="P41" s="800"/>
      <c r="Q41" s="800"/>
      <c r="R41" s="801"/>
      <c r="S41" s="802"/>
      <c r="T41" s="803"/>
      <c r="U41" s="803"/>
      <c r="V41" s="803"/>
      <c r="W41" s="804"/>
      <c r="Y41" s="70" t="s">
        <v>156</v>
      </c>
      <c r="AA41" s="66"/>
    </row>
    <row r="42" spans="1:29" s="70" customFormat="1" ht="16.5" customHeight="1" thickBot="1">
      <c r="A42" s="115" t="s">
        <v>124</v>
      </c>
      <c r="B42" s="805">
        <f>ROUNDDOWN(Z42*4/3,0)</f>
        <v>0</v>
      </c>
      <c r="C42" s="805"/>
      <c r="D42" s="805"/>
      <c r="E42" s="117"/>
      <c r="F42" s="115" t="s">
        <v>123</v>
      </c>
      <c r="G42" s="805">
        <f>Z42</f>
        <v>0</v>
      </c>
      <c r="H42" s="805"/>
      <c r="I42" s="805"/>
      <c r="J42" s="114" t="s">
        <v>122</v>
      </c>
      <c r="K42" s="115" t="s">
        <v>113</v>
      </c>
      <c r="L42" s="117">
        <f>IF(B42&gt;0,Z6,0)</f>
        <v>0</v>
      </c>
      <c r="M42" s="116" t="s">
        <v>112</v>
      </c>
      <c r="N42" s="115" t="s">
        <v>111</v>
      </c>
      <c r="O42" s="805">
        <f>ROUNDDOWN((B42-G42)*L42/100,0)</f>
        <v>0</v>
      </c>
      <c r="P42" s="805"/>
      <c r="Q42" s="805"/>
      <c r="R42" s="114"/>
      <c r="S42" s="113" t="s">
        <v>110</v>
      </c>
      <c r="T42" s="806">
        <f>IF(ROUNDDOWN($O$42,-2)&gt;T40,T40,ROUNDDOWN($O$42,-2))</f>
        <v>0</v>
      </c>
      <c r="U42" s="806"/>
      <c r="V42" s="806"/>
      <c r="W42" s="112"/>
      <c r="Y42" s="79" t="s">
        <v>155</v>
      </c>
      <c r="Z42" s="67"/>
      <c r="AA42" s="66" t="s">
        <v>109</v>
      </c>
      <c r="AB42" s="111"/>
    </row>
    <row r="43" spans="1:29" s="70" customFormat="1" ht="15" customHeight="1">
      <c r="A43" s="800" t="s">
        <v>257</v>
      </c>
      <c r="B43" s="800"/>
      <c r="C43" s="800"/>
      <c r="D43" s="800"/>
      <c r="E43" s="800"/>
      <c r="F43" s="800" t="s">
        <v>154</v>
      </c>
      <c r="G43" s="800"/>
      <c r="H43" s="800"/>
      <c r="I43" s="800"/>
      <c r="J43" s="800"/>
      <c r="K43" s="800" t="s">
        <v>153</v>
      </c>
      <c r="L43" s="800"/>
      <c r="M43" s="800"/>
      <c r="N43" s="800" t="s">
        <v>152</v>
      </c>
      <c r="O43" s="800"/>
      <c r="P43" s="800"/>
      <c r="Q43" s="800"/>
      <c r="R43" s="800"/>
      <c r="S43" s="807"/>
      <c r="T43" s="807"/>
      <c r="U43" s="807"/>
      <c r="V43" s="807"/>
      <c r="W43" s="807"/>
      <c r="Y43" s="108"/>
      <c r="Z43" s="110"/>
      <c r="AA43" s="109"/>
      <c r="AB43" s="107"/>
    </row>
    <row r="44" spans="1:29" s="70" customFormat="1" ht="12">
      <c r="A44" s="177" t="s">
        <v>309</v>
      </c>
      <c r="B44" s="108"/>
      <c r="C44" s="108"/>
      <c r="D44" s="108"/>
      <c r="E44" s="108"/>
      <c r="F44" s="108"/>
      <c r="G44" s="108"/>
      <c r="H44" s="108"/>
      <c r="I44" s="108"/>
      <c r="J44" s="108"/>
      <c r="K44" s="108"/>
      <c r="L44" s="108"/>
      <c r="M44" s="108"/>
      <c r="N44" s="108"/>
      <c r="O44" s="108"/>
      <c r="P44" s="108"/>
      <c r="Q44" s="108"/>
      <c r="R44" s="108"/>
      <c r="S44" s="108"/>
      <c r="T44" s="108"/>
      <c r="U44" s="108"/>
      <c r="V44" s="108"/>
      <c r="W44" s="108"/>
      <c r="AA44" s="66"/>
    </row>
    <row r="45" spans="1:29" s="70" customFormat="1" ht="7.5" customHeight="1" thickBot="1">
      <c r="A45" s="107"/>
      <c r="B45" s="107"/>
      <c r="C45" s="107"/>
      <c r="D45" s="107"/>
      <c r="E45" s="107"/>
      <c r="F45" s="107"/>
      <c r="G45" s="107"/>
      <c r="H45" s="107"/>
      <c r="I45" s="107"/>
      <c r="J45" s="107"/>
      <c r="K45" s="107"/>
      <c r="L45" s="107"/>
      <c r="M45" s="107"/>
      <c r="N45" s="107"/>
      <c r="O45" s="107"/>
      <c r="P45" s="107"/>
      <c r="Q45" s="107"/>
      <c r="R45" s="107"/>
      <c r="S45" s="107"/>
      <c r="T45" s="107"/>
      <c r="U45" s="107"/>
      <c r="V45" s="107"/>
      <c r="W45" s="107"/>
      <c r="AA45" s="66"/>
    </row>
    <row r="46" spans="1:29" s="70" customFormat="1" ht="18" thickBot="1">
      <c r="A46" s="69" t="s">
        <v>151</v>
      </c>
      <c r="M46" s="105"/>
      <c r="N46" s="106"/>
      <c r="O46" s="106"/>
      <c r="P46" s="106"/>
      <c r="Q46" s="105" t="s">
        <v>150</v>
      </c>
      <c r="R46" s="824">
        <f>Z48</f>
        <v>0</v>
      </c>
      <c r="S46" s="824"/>
      <c r="T46" s="824"/>
      <c r="U46" s="104" t="s">
        <v>138</v>
      </c>
      <c r="Y46" s="792" t="s">
        <v>149</v>
      </c>
      <c r="Z46" s="794"/>
      <c r="AA46" s="66" t="s">
        <v>142</v>
      </c>
    </row>
    <row r="47" spans="1:29" s="70" customFormat="1" ht="3.75" customHeight="1" thickBot="1">
      <c r="A47" s="63"/>
      <c r="M47" s="103"/>
      <c r="N47" s="102"/>
      <c r="O47" s="102"/>
      <c r="P47" s="102"/>
      <c r="Y47" s="793"/>
      <c r="Z47" s="795"/>
      <c r="AA47" s="66"/>
    </row>
    <row r="48" spans="1:29" s="70" customFormat="1" ht="16.5" customHeight="1" thickBot="1">
      <c r="A48" s="796" t="s">
        <v>148</v>
      </c>
      <c r="B48" s="797"/>
      <c r="C48" s="797"/>
      <c r="D48" s="797"/>
      <c r="E48" s="798"/>
      <c r="F48" s="799" t="s">
        <v>147</v>
      </c>
      <c r="G48" s="799"/>
      <c r="H48" s="799"/>
      <c r="I48" s="799"/>
      <c r="J48" s="799" t="s">
        <v>146</v>
      </c>
      <c r="K48" s="799"/>
      <c r="L48" s="799"/>
      <c r="M48" s="799"/>
      <c r="N48" s="799" t="s">
        <v>130</v>
      </c>
      <c r="O48" s="799"/>
      <c r="P48" s="799"/>
      <c r="Q48" s="799"/>
      <c r="R48" s="799" t="s">
        <v>145</v>
      </c>
      <c r="S48" s="799"/>
      <c r="T48" s="799"/>
      <c r="U48" s="799"/>
      <c r="V48" s="85"/>
      <c r="W48" s="85"/>
      <c r="Y48" s="101" t="s">
        <v>144</v>
      </c>
      <c r="Z48" s="100"/>
      <c r="AA48" s="66" t="s">
        <v>142</v>
      </c>
    </row>
    <row r="49" spans="1:30" s="70" customFormat="1" ht="18" customHeight="1" thickBot="1">
      <c r="A49" s="807" t="s">
        <v>143</v>
      </c>
      <c r="B49" s="807"/>
      <c r="C49" s="807"/>
      <c r="D49" s="807"/>
      <c r="E49" s="807"/>
      <c r="F49" s="809"/>
      <c r="G49" s="810"/>
      <c r="H49" s="810"/>
      <c r="I49" s="99"/>
      <c r="J49" s="811"/>
      <c r="K49" s="811"/>
      <c r="L49" s="812"/>
      <c r="M49" s="99"/>
      <c r="N49" s="815" t="str">
        <f>IF(Z49&gt;0,IF(F51=N51,F50,IF(F51&lt;J51,F50,ROUNDDOWN(F52*J51/1000,0))),"")</f>
        <v/>
      </c>
      <c r="O49" s="815"/>
      <c r="P49" s="816"/>
      <c r="Q49" s="99"/>
      <c r="R49" s="819">
        <f>Z50</f>
        <v>0</v>
      </c>
      <c r="S49" s="819"/>
      <c r="T49" s="820"/>
      <c r="U49" s="98"/>
      <c r="V49" s="97"/>
      <c r="W49" s="97"/>
      <c r="Y49" s="79" t="s">
        <v>258</v>
      </c>
      <c r="Z49" s="96"/>
      <c r="AA49" s="66" t="s">
        <v>142</v>
      </c>
    </row>
    <row r="50" spans="1:30" s="70" customFormat="1" ht="18" customHeight="1" thickBot="1">
      <c r="A50" s="808"/>
      <c r="B50" s="808"/>
      <c r="C50" s="808"/>
      <c r="D50" s="808"/>
      <c r="E50" s="808"/>
      <c r="F50" s="818" t="str">
        <f>Z51</f>
        <v/>
      </c>
      <c r="G50" s="823"/>
      <c r="H50" s="823"/>
      <c r="I50" s="95" t="s">
        <v>141</v>
      </c>
      <c r="J50" s="813"/>
      <c r="K50" s="813"/>
      <c r="L50" s="814"/>
      <c r="M50" s="94"/>
      <c r="N50" s="817"/>
      <c r="O50" s="817"/>
      <c r="P50" s="818"/>
      <c r="Q50" s="93" t="s">
        <v>141</v>
      </c>
      <c r="R50" s="821"/>
      <c r="S50" s="821"/>
      <c r="T50" s="822"/>
      <c r="U50" s="93" t="s">
        <v>141</v>
      </c>
      <c r="V50" s="85"/>
      <c r="W50" s="84"/>
      <c r="Y50" s="79" t="s">
        <v>140</v>
      </c>
      <c r="Z50" s="67"/>
      <c r="AA50" s="66" t="s">
        <v>109</v>
      </c>
    </row>
    <row r="51" spans="1:30" s="70" customFormat="1" ht="18" customHeight="1">
      <c r="A51" s="821" t="s">
        <v>139</v>
      </c>
      <c r="B51" s="821"/>
      <c r="C51" s="821"/>
      <c r="D51" s="821"/>
      <c r="E51" s="821"/>
      <c r="F51" s="832" t="str">
        <f>Z52</f>
        <v/>
      </c>
      <c r="G51" s="838"/>
      <c r="H51" s="838"/>
      <c r="I51" s="92" t="s">
        <v>138</v>
      </c>
      <c r="J51" s="839" t="str">
        <f>Z54</f>
        <v/>
      </c>
      <c r="K51" s="839"/>
      <c r="L51" s="840"/>
      <c r="M51" s="92" t="s">
        <v>138</v>
      </c>
      <c r="N51" s="831">
        <f>MINA(F51,J51)</f>
        <v>0</v>
      </c>
      <c r="O51" s="831"/>
      <c r="P51" s="832"/>
      <c r="Q51" s="92" t="s">
        <v>138</v>
      </c>
      <c r="R51" s="831">
        <f>Z49</f>
        <v>0</v>
      </c>
      <c r="S51" s="831"/>
      <c r="T51" s="832"/>
      <c r="U51" s="92" t="s">
        <v>138</v>
      </c>
      <c r="V51" s="91"/>
      <c r="W51" s="84"/>
      <c r="Y51" s="79" t="s">
        <v>137</v>
      </c>
      <c r="Z51" s="90" t="str">
        <f>IF(AND(Z49&gt;0,Z46=Z48),Z50,IF(Z49&gt;0,ROUNDDOWN(Z52*Z53/1000,0),""))</f>
        <v/>
      </c>
      <c r="AA51" s="66" t="s">
        <v>136</v>
      </c>
    </row>
    <row r="52" spans="1:30" s="70" customFormat="1" ht="18" customHeight="1">
      <c r="A52" s="807" t="s">
        <v>135</v>
      </c>
      <c r="B52" s="807"/>
      <c r="C52" s="807"/>
      <c r="D52" s="807"/>
      <c r="E52" s="807"/>
      <c r="F52" s="833" t="str">
        <f>Z53</f>
        <v/>
      </c>
      <c r="G52" s="834"/>
      <c r="H52" s="834"/>
      <c r="I52" s="89" t="s">
        <v>134</v>
      </c>
      <c r="J52" s="835"/>
      <c r="K52" s="835"/>
      <c r="L52" s="836"/>
      <c r="M52" s="88"/>
      <c r="N52" s="837" t="str">
        <f>F52</f>
        <v/>
      </c>
      <c r="O52" s="837"/>
      <c r="P52" s="833"/>
      <c r="Q52" s="87" t="s">
        <v>134</v>
      </c>
      <c r="R52" s="837" t="str">
        <f>IF(R51&gt;0,ROUNDDOWN(R49/R51*1000,0),"")</f>
        <v/>
      </c>
      <c r="S52" s="837"/>
      <c r="T52" s="833"/>
      <c r="U52" s="86" t="s">
        <v>134</v>
      </c>
      <c r="V52" s="85"/>
      <c r="W52" s="84"/>
      <c r="Y52" s="79" t="s">
        <v>133</v>
      </c>
      <c r="Z52" s="83" t="str">
        <f>IF(Z49&gt;0,Z48/Z46*Z49,"")</f>
        <v/>
      </c>
      <c r="AA52" s="66" t="s">
        <v>126</v>
      </c>
    </row>
    <row r="53" spans="1:30" s="70" customFormat="1" ht="12.75" customHeight="1" thickBot="1">
      <c r="W53" s="82"/>
      <c r="Y53" s="79" t="s">
        <v>132</v>
      </c>
      <c r="Z53" s="81" t="str">
        <f>IF(Z49&gt;0,ROUNDDOWN(Z50/Z49*1000,0),"")</f>
        <v/>
      </c>
      <c r="AA53" s="66" t="s">
        <v>131</v>
      </c>
    </row>
    <row r="54" spans="1:30" s="70" customFormat="1" ht="16.5" customHeight="1" thickBot="1">
      <c r="A54" s="782" t="s">
        <v>130</v>
      </c>
      <c r="B54" s="659"/>
      <c r="C54" s="659"/>
      <c r="D54" s="659"/>
      <c r="E54" s="702"/>
      <c r="F54" s="782" t="s">
        <v>129</v>
      </c>
      <c r="G54" s="659"/>
      <c r="H54" s="659"/>
      <c r="I54" s="659"/>
      <c r="J54" s="702"/>
      <c r="K54" s="658" t="s">
        <v>115</v>
      </c>
      <c r="L54" s="659"/>
      <c r="M54" s="702"/>
      <c r="N54" s="658" t="s">
        <v>114</v>
      </c>
      <c r="O54" s="659"/>
      <c r="P54" s="659"/>
      <c r="Q54" s="659"/>
      <c r="R54" s="659"/>
      <c r="S54" s="787" t="s">
        <v>128</v>
      </c>
      <c r="T54" s="826"/>
      <c r="U54" s="826"/>
      <c r="V54" s="826"/>
      <c r="W54" s="827"/>
      <c r="Y54" s="79" t="s">
        <v>127</v>
      </c>
      <c r="Z54" s="80" t="str">
        <f>IF(Z49&gt;0,Z48*3,"")</f>
        <v/>
      </c>
      <c r="AA54" s="66" t="s">
        <v>126</v>
      </c>
    </row>
    <row r="55" spans="1:30" s="70" customFormat="1" ht="16.5" customHeight="1" thickBot="1">
      <c r="A55" s="809"/>
      <c r="B55" s="810"/>
      <c r="C55" s="810"/>
      <c r="D55" s="810"/>
      <c r="E55" s="825"/>
      <c r="F55" s="809"/>
      <c r="G55" s="810"/>
      <c r="H55" s="810"/>
      <c r="I55" s="810"/>
      <c r="J55" s="825"/>
      <c r="K55" s="809"/>
      <c r="L55" s="810"/>
      <c r="M55" s="825"/>
      <c r="N55" s="809"/>
      <c r="O55" s="810"/>
      <c r="P55" s="810"/>
      <c r="Q55" s="810"/>
      <c r="R55" s="810"/>
      <c r="S55" s="828"/>
      <c r="T55" s="829"/>
      <c r="U55" s="829"/>
      <c r="V55" s="829"/>
      <c r="W55" s="830"/>
      <c r="X55" s="63"/>
      <c r="Y55" s="79" t="s">
        <v>125</v>
      </c>
      <c r="Z55" s="78"/>
      <c r="AA55" s="66" t="s">
        <v>109</v>
      </c>
      <c r="AB55" s="63"/>
      <c r="AC55" s="63"/>
      <c r="AD55" s="63"/>
    </row>
    <row r="56" spans="1:30" ht="19.5" customHeight="1" thickBot="1">
      <c r="A56" s="75" t="s">
        <v>124</v>
      </c>
      <c r="B56" s="790" t="str">
        <f>N49</f>
        <v/>
      </c>
      <c r="C56" s="790"/>
      <c r="D56" s="790"/>
      <c r="E56" s="74"/>
      <c r="F56" s="75" t="s">
        <v>123</v>
      </c>
      <c r="G56" s="790">
        <f>Z55</f>
        <v>0</v>
      </c>
      <c r="H56" s="790"/>
      <c r="I56" s="790"/>
      <c r="J56" s="77" t="s">
        <v>122</v>
      </c>
      <c r="K56" s="75" t="s">
        <v>113</v>
      </c>
      <c r="L56" s="74">
        <f>IF(B56&gt;0,Z6,0)</f>
        <v>0</v>
      </c>
      <c r="M56" s="76" t="s">
        <v>112</v>
      </c>
      <c r="N56" s="75" t="s">
        <v>111</v>
      </c>
      <c r="O56" s="790" t="str">
        <f>IF(Z49&gt;0,ROUNDDOWN((B56-G56)*L56/100,0),"")</f>
        <v/>
      </c>
      <c r="P56" s="790"/>
      <c r="Q56" s="790"/>
      <c r="R56" s="74"/>
      <c r="S56" s="73" t="s">
        <v>110</v>
      </c>
      <c r="T56" s="791" t="str">
        <f>IF(Z49&gt;0,IF(Z56&gt;ROUNDDOWN(O56,-2),"限度額超過！",Z56),"")</f>
        <v/>
      </c>
      <c r="U56" s="791"/>
      <c r="V56" s="791"/>
      <c r="W56" s="72"/>
      <c r="Y56" s="68" t="s">
        <v>121</v>
      </c>
      <c r="Z56" s="71"/>
      <c r="AA56" s="66" t="s">
        <v>109</v>
      </c>
    </row>
    <row r="57" spans="1:30" ht="16.5" customHeight="1" thickBot="1">
      <c r="A57" s="800" t="s">
        <v>120</v>
      </c>
      <c r="B57" s="800"/>
      <c r="C57" s="800"/>
      <c r="D57" s="800"/>
      <c r="E57" s="800"/>
      <c r="F57" s="800" t="s">
        <v>119</v>
      </c>
      <c r="G57" s="800"/>
      <c r="H57" s="800"/>
      <c r="I57" s="800"/>
      <c r="J57" s="800"/>
      <c r="K57" s="800" t="s">
        <v>118</v>
      </c>
      <c r="L57" s="800"/>
      <c r="M57" s="800"/>
      <c r="N57" s="800" t="s">
        <v>117</v>
      </c>
      <c r="O57" s="800"/>
      <c r="P57" s="800"/>
      <c r="Q57" s="800"/>
      <c r="R57" s="801"/>
      <c r="S57" s="802"/>
      <c r="T57" s="803"/>
      <c r="U57" s="803"/>
      <c r="V57" s="803"/>
      <c r="W57" s="804"/>
      <c r="Y57" s="70" t="s">
        <v>116</v>
      </c>
    </row>
    <row r="58" spans="1:30" ht="6" customHeight="1">
      <c r="A58" s="65"/>
      <c r="B58" s="65"/>
      <c r="C58" s="65"/>
      <c r="D58" s="65"/>
      <c r="E58" s="65"/>
      <c r="F58" s="65"/>
      <c r="G58" s="65"/>
      <c r="H58" s="65"/>
      <c r="I58" s="65"/>
      <c r="J58" s="65"/>
      <c r="K58" s="65"/>
      <c r="L58" s="65"/>
      <c r="M58" s="65"/>
      <c r="N58" s="65"/>
      <c r="O58" s="65"/>
      <c r="P58" s="65"/>
      <c r="Q58" s="65"/>
      <c r="R58" s="65"/>
      <c r="S58" s="65"/>
      <c r="T58" s="65"/>
      <c r="U58" s="65"/>
      <c r="V58" s="65"/>
      <c r="W58" s="65"/>
      <c r="Y58" s="64"/>
      <c r="Z58" s="64"/>
      <c r="AA58" s="64"/>
    </row>
    <row r="59" spans="1:30">
      <c r="A59" s="65"/>
      <c r="B59" s="65"/>
      <c r="C59" s="65"/>
      <c r="D59" s="65"/>
      <c r="E59" s="65"/>
      <c r="F59" s="65"/>
      <c r="G59" s="65"/>
      <c r="H59" s="65"/>
      <c r="I59" s="65"/>
      <c r="J59" s="65"/>
      <c r="K59" s="65"/>
      <c r="L59" s="65"/>
      <c r="M59" s="65"/>
      <c r="N59" s="65"/>
      <c r="O59" s="65"/>
      <c r="P59" s="65"/>
      <c r="Q59" s="65"/>
      <c r="R59" s="65"/>
      <c r="S59" s="65"/>
      <c r="T59" s="65"/>
      <c r="U59" s="65"/>
      <c r="V59" s="65"/>
      <c r="W59" s="65"/>
      <c r="Y59" s="64"/>
      <c r="Z59" s="64"/>
      <c r="AA59" s="64"/>
    </row>
    <row r="60" spans="1:30">
      <c r="Y60" s="64"/>
      <c r="Z60" s="64"/>
      <c r="AA60" s="64"/>
    </row>
    <row r="61" spans="1:30" ht="17.25">
      <c r="A61" s="639" t="s">
        <v>304</v>
      </c>
      <c r="B61" s="639"/>
      <c r="C61" s="639"/>
      <c r="D61" s="639"/>
      <c r="E61" s="639"/>
      <c r="F61" s="639"/>
      <c r="G61" s="639"/>
      <c r="H61" s="639"/>
      <c r="I61" s="639"/>
      <c r="J61" s="639"/>
      <c r="K61" s="639"/>
      <c r="L61" s="639"/>
      <c r="M61" s="639"/>
      <c r="N61" s="639"/>
      <c r="O61" s="639"/>
      <c r="P61" s="639"/>
      <c r="Q61" s="639"/>
      <c r="R61" s="639"/>
      <c r="S61" s="639"/>
      <c r="T61" s="639"/>
      <c r="U61" s="639"/>
      <c r="V61" s="639"/>
      <c r="W61" s="639"/>
      <c r="X61" s="639"/>
    </row>
  </sheetData>
  <mergeCells count="154">
    <mergeCell ref="B56:D56"/>
    <mergeCell ref="G56:I56"/>
    <mergeCell ref="O56:Q56"/>
    <mergeCell ref="T56:V56"/>
    <mergeCell ref="A57:E57"/>
    <mergeCell ref="F57:J57"/>
    <mergeCell ref="K57:M57"/>
    <mergeCell ref="N57:R57"/>
    <mergeCell ref="S57:W57"/>
    <mergeCell ref="A54:E55"/>
    <mergeCell ref="F54:J55"/>
    <mergeCell ref="K54:M55"/>
    <mergeCell ref="N54:R55"/>
    <mergeCell ref="S54:W55"/>
    <mergeCell ref="R51:T51"/>
    <mergeCell ref="A52:E52"/>
    <mergeCell ref="F52:H52"/>
    <mergeCell ref="J52:L52"/>
    <mergeCell ref="N52:P52"/>
    <mergeCell ref="R52:T52"/>
    <mergeCell ref="A51:E51"/>
    <mergeCell ref="F51:H51"/>
    <mergeCell ref="J51:L51"/>
    <mergeCell ref="N51:P51"/>
    <mergeCell ref="A49:E50"/>
    <mergeCell ref="F49:H49"/>
    <mergeCell ref="J49:L50"/>
    <mergeCell ref="N49:P50"/>
    <mergeCell ref="R49:T50"/>
    <mergeCell ref="A43:E43"/>
    <mergeCell ref="F43:J43"/>
    <mergeCell ref="K43:M43"/>
    <mergeCell ref="N43:R43"/>
    <mergeCell ref="S43:W43"/>
    <mergeCell ref="F50:H50"/>
    <mergeCell ref="R46:T46"/>
    <mergeCell ref="Y46:Y47"/>
    <mergeCell ref="Z46:Z47"/>
    <mergeCell ref="A48:E48"/>
    <mergeCell ref="F48:I48"/>
    <mergeCell ref="J48:M48"/>
    <mergeCell ref="N48:Q48"/>
    <mergeCell ref="R48:U48"/>
    <mergeCell ref="A41:E41"/>
    <mergeCell ref="F41:J41"/>
    <mergeCell ref="K41:M41"/>
    <mergeCell ref="N41:R41"/>
    <mergeCell ref="S41:W41"/>
    <mergeCell ref="B42:D42"/>
    <mergeCell ref="G42:I42"/>
    <mergeCell ref="O42:Q42"/>
    <mergeCell ref="T42:V42"/>
    <mergeCell ref="Y37:Y38"/>
    <mergeCell ref="Z37:Z38"/>
    <mergeCell ref="A39:E39"/>
    <mergeCell ref="F39:J39"/>
    <mergeCell ref="K39:M39"/>
    <mergeCell ref="N39:R39"/>
    <mergeCell ref="S39:W39"/>
    <mergeCell ref="B40:D40"/>
    <mergeCell ref="G40:I40"/>
    <mergeCell ref="O40:Q40"/>
    <mergeCell ref="T40:V40"/>
    <mergeCell ref="O34:Q34"/>
    <mergeCell ref="S35:W35"/>
    <mergeCell ref="B36:F36"/>
    <mergeCell ref="I36:L36"/>
    <mergeCell ref="T36:V36"/>
    <mergeCell ref="A35:G35"/>
    <mergeCell ref="H35:M35"/>
    <mergeCell ref="B34:F34"/>
    <mergeCell ref="I34:K34"/>
    <mergeCell ref="T34:V34"/>
    <mergeCell ref="F29:G29"/>
    <mergeCell ref="H29:I29"/>
    <mergeCell ref="J29:K29"/>
    <mergeCell ref="P29:S29"/>
    <mergeCell ref="T24:W28"/>
    <mergeCell ref="F24:G24"/>
    <mergeCell ref="H24:I24"/>
    <mergeCell ref="F26:G26"/>
    <mergeCell ref="H26:I26"/>
    <mergeCell ref="J26:K26"/>
    <mergeCell ref="Y24:Z28"/>
    <mergeCell ref="A25:E25"/>
    <mergeCell ref="F25:G25"/>
    <mergeCell ref="H25:I25"/>
    <mergeCell ref="J25:K25"/>
    <mergeCell ref="A26:E26"/>
    <mergeCell ref="A24:E24"/>
    <mergeCell ref="J24:K24"/>
    <mergeCell ref="L24:O28"/>
    <mergeCell ref="P24:S28"/>
    <mergeCell ref="A27:E27"/>
    <mergeCell ref="F27:G27"/>
    <mergeCell ref="H27:I27"/>
    <mergeCell ref="J27:K27"/>
    <mergeCell ref="A28:E28"/>
    <mergeCell ref="F28:G28"/>
    <mergeCell ref="H28:I28"/>
    <mergeCell ref="J28:K28"/>
    <mergeCell ref="A1:X1"/>
    <mergeCell ref="J16:M16"/>
    <mergeCell ref="N16:Q16"/>
    <mergeCell ref="P2:Q2"/>
    <mergeCell ref="F22:K22"/>
    <mergeCell ref="L22:O23"/>
    <mergeCell ref="P22:S23"/>
    <mergeCell ref="T22:W23"/>
    <mergeCell ref="F23:G23"/>
    <mergeCell ref="H23:I23"/>
    <mergeCell ref="J23:K23"/>
    <mergeCell ref="J14:M14"/>
    <mergeCell ref="N14:Q14"/>
    <mergeCell ref="N18:Q18"/>
    <mergeCell ref="A22:E23"/>
    <mergeCell ref="J10:M10"/>
    <mergeCell ref="N10:Q10"/>
    <mergeCell ref="S10:W12"/>
    <mergeCell ref="A19:W19"/>
    <mergeCell ref="Y2:AB3"/>
    <mergeCell ref="A4:E4"/>
    <mergeCell ref="Y4:AB5"/>
    <mergeCell ref="J12:M12"/>
    <mergeCell ref="N12:Q12"/>
    <mergeCell ref="A8:I8"/>
    <mergeCell ref="J15:M15"/>
    <mergeCell ref="N15:Q15"/>
    <mergeCell ref="J13:M13"/>
    <mergeCell ref="N13:Q13"/>
    <mergeCell ref="A61:X61"/>
    <mergeCell ref="R2:W2"/>
    <mergeCell ref="P3:Q3"/>
    <mergeCell ref="R3:W3"/>
    <mergeCell ref="P4:Q4"/>
    <mergeCell ref="R4:W4"/>
    <mergeCell ref="N8:Q8"/>
    <mergeCell ref="J11:M11"/>
    <mergeCell ref="S8:W9"/>
    <mergeCell ref="J9:M9"/>
    <mergeCell ref="N9:Q9"/>
    <mergeCell ref="J8:M8"/>
    <mergeCell ref="N11:Q11"/>
    <mergeCell ref="A17:I18"/>
    <mergeCell ref="J17:M17"/>
    <mergeCell ref="N17:Q17"/>
    <mergeCell ref="J18:M18"/>
    <mergeCell ref="L29:O29"/>
    <mergeCell ref="T29:W29"/>
    <mergeCell ref="A33:G33"/>
    <mergeCell ref="H33:M33"/>
    <mergeCell ref="N33:R33"/>
    <mergeCell ref="S33:W33"/>
    <mergeCell ref="A29:E29"/>
  </mergeCells>
  <phoneticPr fontId="15"/>
  <conditionalFormatting sqref="T36:V36">
    <cfRule type="expression" dxfId="2" priority="4" stopIfTrue="1">
      <formula>$T$36="総額が合いません"</formula>
    </cfRule>
  </conditionalFormatting>
  <conditionalFormatting sqref="T36:V36">
    <cfRule type="expression" dxfId="1" priority="3" stopIfTrue="1">
      <formula>$T$36="総額が合いません"</formula>
    </cfRule>
  </conditionalFormatting>
  <conditionalFormatting sqref="P2:T4">
    <cfRule type="cellIs" dxfId="0" priority="2" stopIfTrue="1" operator="lessThan">
      <formula>1</formula>
    </cfRule>
  </conditionalFormatting>
  <dataValidations count="3">
    <dataValidation type="list" allowBlank="1" showInputMessage="1" showErrorMessage="1" sqref="Z6 JV6 TR6 ADN6 ANJ6 AXF6 BHB6 BQX6 CAT6 CKP6 CUL6 DEH6 DOD6 DXZ6 EHV6 ERR6 FBN6 FLJ6 FVF6 GFB6 GOX6 GYT6 HIP6 HSL6 ICH6 IMD6 IVZ6 JFV6 JPR6 JZN6 KJJ6 KTF6 LDB6 LMX6 LWT6 MGP6 MQL6 NAH6 NKD6 NTZ6 ODV6 ONR6 OXN6 PHJ6 PRF6 QBB6 QKX6 QUT6 REP6 ROL6 RYH6 SID6 SRZ6 TBV6 TLR6 TVN6 UFJ6 UPF6 UZB6 VIX6 VST6 WCP6 WML6 WWH6 Z65539 JV65539 TR65539 ADN65539 ANJ65539 AXF65539 BHB65539 BQX65539 CAT65539 CKP65539 CUL65539 DEH65539 DOD65539 DXZ65539 EHV65539 ERR65539 FBN65539 FLJ65539 FVF65539 GFB65539 GOX65539 GYT65539 HIP65539 HSL65539 ICH65539 IMD65539 IVZ65539 JFV65539 JPR65539 JZN65539 KJJ65539 KTF65539 LDB65539 LMX65539 LWT65539 MGP65539 MQL65539 NAH65539 NKD65539 NTZ65539 ODV65539 ONR65539 OXN65539 PHJ65539 PRF65539 QBB65539 QKX65539 QUT65539 REP65539 ROL65539 RYH65539 SID65539 SRZ65539 TBV65539 TLR65539 TVN65539 UFJ65539 UPF65539 UZB65539 VIX65539 VST65539 WCP65539 WML65539 WWH65539 Z131075 JV131075 TR131075 ADN131075 ANJ131075 AXF131075 BHB131075 BQX131075 CAT131075 CKP131075 CUL131075 DEH131075 DOD131075 DXZ131075 EHV131075 ERR131075 FBN131075 FLJ131075 FVF131075 GFB131075 GOX131075 GYT131075 HIP131075 HSL131075 ICH131075 IMD131075 IVZ131075 JFV131075 JPR131075 JZN131075 KJJ131075 KTF131075 LDB131075 LMX131075 LWT131075 MGP131075 MQL131075 NAH131075 NKD131075 NTZ131075 ODV131075 ONR131075 OXN131075 PHJ131075 PRF131075 QBB131075 QKX131075 QUT131075 REP131075 ROL131075 RYH131075 SID131075 SRZ131075 TBV131075 TLR131075 TVN131075 UFJ131075 UPF131075 UZB131075 VIX131075 VST131075 WCP131075 WML131075 WWH131075 Z196611 JV196611 TR196611 ADN196611 ANJ196611 AXF196611 BHB196611 BQX196611 CAT196611 CKP196611 CUL196611 DEH196611 DOD196611 DXZ196611 EHV196611 ERR196611 FBN196611 FLJ196611 FVF196611 GFB196611 GOX196611 GYT196611 HIP196611 HSL196611 ICH196611 IMD196611 IVZ196611 JFV196611 JPR196611 JZN196611 KJJ196611 KTF196611 LDB196611 LMX196611 LWT196611 MGP196611 MQL196611 NAH196611 NKD196611 NTZ196611 ODV196611 ONR196611 OXN196611 PHJ196611 PRF196611 QBB196611 QKX196611 QUT196611 REP196611 ROL196611 RYH196611 SID196611 SRZ196611 TBV196611 TLR196611 TVN196611 UFJ196611 UPF196611 UZB196611 VIX196611 VST196611 WCP196611 WML196611 WWH196611 Z262147 JV262147 TR262147 ADN262147 ANJ262147 AXF262147 BHB262147 BQX262147 CAT262147 CKP262147 CUL262147 DEH262147 DOD262147 DXZ262147 EHV262147 ERR262147 FBN262147 FLJ262147 FVF262147 GFB262147 GOX262147 GYT262147 HIP262147 HSL262147 ICH262147 IMD262147 IVZ262147 JFV262147 JPR262147 JZN262147 KJJ262147 KTF262147 LDB262147 LMX262147 LWT262147 MGP262147 MQL262147 NAH262147 NKD262147 NTZ262147 ODV262147 ONR262147 OXN262147 PHJ262147 PRF262147 QBB262147 QKX262147 QUT262147 REP262147 ROL262147 RYH262147 SID262147 SRZ262147 TBV262147 TLR262147 TVN262147 UFJ262147 UPF262147 UZB262147 VIX262147 VST262147 WCP262147 WML262147 WWH262147 Z327683 JV327683 TR327683 ADN327683 ANJ327683 AXF327683 BHB327683 BQX327683 CAT327683 CKP327683 CUL327683 DEH327683 DOD327683 DXZ327683 EHV327683 ERR327683 FBN327683 FLJ327683 FVF327683 GFB327683 GOX327683 GYT327683 HIP327683 HSL327683 ICH327683 IMD327683 IVZ327683 JFV327683 JPR327683 JZN327683 KJJ327683 KTF327683 LDB327683 LMX327683 LWT327683 MGP327683 MQL327683 NAH327683 NKD327683 NTZ327683 ODV327683 ONR327683 OXN327683 PHJ327683 PRF327683 QBB327683 QKX327683 QUT327683 REP327683 ROL327683 RYH327683 SID327683 SRZ327683 TBV327683 TLR327683 TVN327683 UFJ327683 UPF327683 UZB327683 VIX327683 VST327683 WCP327683 WML327683 WWH327683 Z393219 JV393219 TR393219 ADN393219 ANJ393219 AXF393219 BHB393219 BQX393219 CAT393219 CKP393219 CUL393219 DEH393219 DOD393219 DXZ393219 EHV393219 ERR393219 FBN393219 FLJ393219 FVF393219 GFB393219 GOX393219 GYT393219 HIP393219 HSL393219 ICH393219 IMD393219 IVZ393219 JFV393219 JPR393219 JZN393219 KJJ393219 KTF393219 LDB393219 LMX393219 LWT393219 MGP393219 MQL393219 NAH393219 NKD393219 NTZ393219 ODV393219 ONR393219 OXN393219 PHJ393219 PRF393219 QBB393219 QKX393219 QUT393219 REP393219 ROL393219 RYH393219 SID393219 SRZ393219 TBV393219 TLR393219 TVN393219 UFJ393219 UPF393219 UZB393219 VIX393219 VST393219 WCP393219 WML393219 WWH393219 Z458755 JV458755 TR458755 ADN458755 ANJ458755 AXF458755 BHB458755 BQX458755 CAT458755 CKP458755 CUL458755 DEH458755 DOD458755 DXZ458755 EHV458755 ERR458755 FBN458755 FLJ458755 FVF458755 GFB458755 GOX458755 GYT458755 HIP458755 HSL458755 ICH458755 IMD458755 IVZ458755 JFV458755 JPR458755 JZN458755 KJJ458755 KTF458755 LDB458755 LMX458755 LWT458755 MGP458755 MQL458755 NAH458755 NKD458755 NTZ458755 ODV458755 ONR458755 OXN458755 PHJ458755 PRF458755 QBB458755 QKX458755 QUT458755 REP458755 ROL458755 RYH458755 SID458755 SRZ458755 TBV458755 TLR458755 TVN458755 UFJ458755 UPF458755 UZB458755 VIX458755 VST458755 WCP458755 WML458755 WWH458755 Z524291 JV524291 TR524291 ADN524291 ANJ524291 AXF524291 BHB524291 BQX524291 CAT524291 CKP524291 CUL524291 DEH524291 DOD524291 DXZ524291 EHV524291 ERR524291 FBN524291 FLJ524291 FVF524291 GFB524291 GOX524291 GYT524291 HIP524291 HSL524291 ICH524291 IMD524291 IVZ524291 JFV524291 JPR524291 JZN524291 KJJ524291 KTF524291 LDB524291 LMX524291 LWT524291 MGP524291 MQL524291 NAH524291 NKD524291 NTZ524291 ODV524291 ONR524291 OXN524291 PHJ524291 PRF524291 QBB524291 QKX524291 QUT524291 REP524291 ROL524291 RYH524291 SID524291 SRZ524291 TBV524291 TLR524291 TVN524291 UFJ524291 UPF524291 UZB524291 VIX524291 VST524291 WCP524291 WML524291 WWH524291 Z589827 JV589827 TR589827 ADN589827 ANJ589827 AXF589827 BHB589827 BQX589827 CAT589827 CKP589827 CUL589827 DEH589827 DOD589827 DXZ589827 EHV589827 ERR589827 FBN589827 FLJ589827 FVF589827 GFB589827 GOX589827 GYT589827 HIP589827 HSL589827 ICH589827 IMD589827 IVZ589827 JFV589827 JPR589827 JZN589827 KJJ589827 KTF589827 LDB589827 LMX589827 LWT589827 MGP589827 MQL589827 NAH589827 NKD589827 NTZ589827 ODV589827 ONR589827 OXN589827 PHJ589827 PRF589827 QBB589827 QKX589827 QUT589827 REP589827 ROL589827 RYH589827 SID589827 SRZ589827 TBV589827 TLR589827 TVN589827 UFJ589827 UPF589827 UZB589827 VIX589827 VST589827 WCP589827 WML589827 WWH589827 Z655363 JV655363 TR655363 ADN655363 ANJ655363 AXF655363 BHB655363 BQX655363 CAT655363 CKP655363 CUL655363 DEH655363 DOD655363 DXZ655363 EHV655363 ERR655363 FBN655363 FLJ655363 FVF655363 GFB655363 GOX655363 GYT655363 HIP655363 HSL655363 ICH655363 IMD655363 IVZ655363 JFV655363 JPR655363 JZN655363 KJJ655363 KTF655363 LDB655363 LMX655363 LWT655363 MGP655363 MQL655363 NAH655363 NKD655363 NTZ655363 ODV655363 ONR655363 OXN655363 PHJ655363 PRF655363 QBB655363 QKX655363 QUT655363 REP655363 ROL655363 RYH655363 SID655363 SRZ655363 TBV655363 TLR655363 TVN655363 UFJ655363 UPF655363 UZB655363 VIX655363 VST655363 WCP655363 WML655363 WWH655363 Z720899 JV720899 TR720899 ADN720899 ANJ720899 AXF720899 BHB720899 BQX720899 CAT720899 CKP720899 CUL720899 DEH720899 DOD720899 DXZ720899 EHV720899 ERR720899 FBN720899 FLJ720899 FVF720899 GFB720899 GOX720899 GYT720899 HIP720899 HSL720899 ICH720899 IMD720899 IVZ720899 JFV720899 JPR720899 JZN720899 KJJ720899 KTF720899 LDB720899 LMX720899 LWT720899 MGP720899 MQL720899 NAH720899 NKD720899 NTZ720899 ODV720899 ONR720899 OXN720899 PHJ720899 PRF720899 QBB720899 QKX720899 QUT720899 REP720899 ROL720899 RYH720899 SID720899 SRZ720899 TBV720899 TLR720899 TVN720899 UFJ720899 UPF720899 UZB720899 VIX720899 VST720899 WCP720899 WML720899 WWH720899 Z786435 JV786435 TR786435 ADN786435 ANJ786435 AXF786435 BHB786435 BQX786435 CAT786435 CKP786435 CUL786435 DEH786435 DOD786435 DXZ786435 EHV786435 ERR786435 FBN786435 FLJ786435 FVF786435 GFB786435 GOX786435 GYT786435 HIP786435 HSL786435 ICH786435 IMD786435 IVZ786435 JFV786435 JPR786435 JZN786435 KJJ786435 KTF786435 LDB786435 LMX786435 LWT786435 MGP786435 MQL786435 NAH786435 NKD786435 NTZ786435 ODV786435 ONR786435 OXN786435 PHJ786435 PRF786435 QBB786435 QKX786435 QUT786435 REP786435 ROL786435 RYH786435 SID786435 SRZ786435 TBV786435 TLR786435 TVN786435 UFJ786435 UPF786435 UZB786435 VIX786435 VST786435 WCP786435 WML786435 WWH786435 Z851971 JV851971 TR851971 ADN851971 ANJ851971 AXF851971 BHB851971 BQX851971 CAT851971 CKP851971 CUL851971 DEH851971 DOD851971 DXZ851971 EHV851971 ERR851971 FBN851971 FLJ851971 FVF851971 GFB851971 GOX851971 GYT851971 HIP851971 HSL851971 ICH851971 IMD851971 IVZ851971 JFV851971 JPR851971 JZN851971 KJJ851971 KTF851971 LDB851971 LMX851971 LWT851971 MGP851971 MQL851971 NAH851971 NKD851971 NTZ851971 ODV851971 ONR851971 OXN851971 PHJ851971 PRF851971 QBB851971 QKX851971 QUT851971 REP851971 ROL851971 RYH851971 SID851971 SRZ851971 TBV851971 TLR851971 TVN851971 UFJ851971 UPF851971 UZB851971 VIX851971 VST851971 WCP851971 WML851971 WWH851971 Z917507 JV917507 TR917507 ADN917507 ANJ917507 AXF917507 BHB917507 BQX917507 CAT917507 CKP917507 CUL917507 DEH917507 DOD917507 DXZ917507 EHV917507 ERR917507 FBN917507 FLJ917507 FVF917507 GFB917507 GOX917507 GYT917507 HIP917507 HSL917507 ICH917507 IMD917507 IVZ917507 JFV917507 JPR917507 JZN917507 KJJ917507 KTF917507 LDB917507 LMX917507 LWT917507 MGP917507 MQL917507 NAH917507 NKD917507 NTZ917507 ODV917507 ONR917507 OXN917507 PHJ917507 PRF917507 QBB917507 QKX917507 QUT917507 REP917507 ROL917507 RYH917507 SID917507 SRZ917507 TBV917507 TLR917507 TVN917507 UFJ917507 UPF917507 UZB917507 VIX917507 VST917507 WCP917507 WML917507 WWH917507 Z983043 JV983043 TR983043 ADN983043 ANJ983043 AXF983043 BHB983043 BQX983043 CAT983043 CKP983043 CUL983043 DEH983043 DOD983043 DXZ983043 EHV983043 ERR983043 FBN983043 FLJ983043 FVF983043 GFB983043 GOX983043 GYT983043 HIP983043 HSL983043 ICH983043 IMD983043 IVZ983043 JFV983043 JPR983043 JZN983043 KJJ983043 KTF983043 LDB983043 LMX983043 LWT983043 MGP983043 MQL983043 NAH983043 NKD983043 NTZ983043 ODV983043 ONR983043 OXN983043 PHJ983043 PRF983043 QBB983043 QKX983043 QUT983043 REP983043 ROL983043 RYH983043 SID983043 SRZ983043 TBV983043 TLR983043 TVN983043 UFJ983043 UPF983043 UZB983043 VIX983043 VST983043 WCP983043 WML983043 WWH983043" xr:uid="{00000000-0002-0000-0400-000000000000}">
      <formula1>"100,95,90,85,80,75,70,50"</formula1>
    </dataValidation>
    <dataValidation allowBlank="1" showInputMessage="1" showErrorMessage="1" promptTitle="対象事業及び金額" prompt="国の補助金･交付金による_x000a_改築事業が主な対象となります。_x000a_入力すべき金額については_x000a_所管の都道府県、政令市_x000a_又は中核市にご確認ください。" sqref="Z42 JV42 TR42 ADN42 ANJ42 AXF42 BHB42 BQX42 CAT42 CKP42 CUL42 DEH42 DOD42 DXZ42 EHV42 ERR42 FBN42 FLJ42 FVF42 GFB42 GOX42 GYT42 HIP42 HSL42 ICH42 IMD42 IVZ42 JFV42 JPR42 JZN42 KJJ42 KTF42 LDB42 LMX42 LWT42 MGP42 MQL42 NAH42 NKD42 NTZ42 ODV42 ONR42 OXN42 PHJ42 PRF42 QBB42 QKX42 QUT42 REP42 ROL42 RYH42 SID42 SRZ42 TBV42 TLR42 TVN42 UFJ42 UPF42 UZB42 VIX42 VST42 WCP42 WML42 WWH42 Z65573 JV65573 TR65573 ADN65573 ANJ65573 AXF65573 BHB65573 BQX65573 CAT65573 CKP65573 CUL65573 DEH65573 DOD65573 DXZ65573 EHV65573 ERR65573 FBN65573 FLJ65573 FVF65573 GFB65573 GOX65573 GYT65573 HIP65573 HSL65573 ICH65573 IMD65573 IVZ65573 JFV65573 JPR65573 JZN65573 KJJ65573 KTF65573 LDB65573 LMX65573 LWT65573 MGP65573 MQL65573 NAH65573 NKD65573 NTZ65573 ODV65573 ONR65573 OXN65573 PHJ65573 PRF65573 QBB65573 QKX65573 QUT65573 REP65573 ROL65573 RYH65573 SID65573 SRZ65573 TBV65573 TLR65573 TVN65573 UFJ65573 UPF65573 UZB65573 VIX65573 VST65573 WCP65573 WML65573 WWH65573 Z131109 JV131109 TR131109 ADN131109 ANJ131109 AXF131109 BHB131109 BQX131109 CAT131109 CKP131109 CUL131109 DEH131109 DOD131109 DXZ131109 EHV131109 ERR131109 FBN131109 FLJ131109 FVF131109 GFB131109 GOX131109 GYT131109 HIP131109 HSL131109 ICH131109 IMD131109 IVZ131109 JFV131109 JPR131109 JZN131109 KJJ131109 KTF131109 LDB131109 LMX131109 LWT131109 MGP131109 MQL131109 NAH131109 NKD131109 NTZ131109 ODV131109 ONR131109 OXN131109 PHJ131109 PRF131109 QBB131109 QKX131109 QUT131109 REP131109 ROL131109 RYH131109 SID131109 SRZ131109 TBV131109 TLR131109 TVN131109 UFJ131109 UPF131109 UZB131109 VIX131109 VST131109 WCP131109 WML131109 WWH131109 Z196645 JV196645 TR196645 ADN196645 ANJ196645 AXF196645 BHB196645 BQX196645 CAT196645 CKP196645 CUL196645 DEH196645 DOD196645 DXZ196645 EHV196645 ERR196645 FBN196645 FLJ196645 FVF196645 GFB196645 GOX196645 GYT196645 HIP196645 HSL196645 ICH196645 IMD196645 IVZ196645 JFV196645 JPR196645 JZN196645 KJJ196645 KTF196645 LDB196645 LMX196645 LWT196645 MGP196645 MQL196645 NAH196645 NKD196645 NTZ196645 ODV196645 ONR196645 OXN196645 PHJ196645 PRF196645 QBB196645 QKX196645 QUT196645 REP196645 ROL196645 RYH196645 SID196645 SRZ196645 TBV196645 TLR196645 TVN196645 UFJ196645 UPF196645 UZB196645 VIX196645 VST196645 WCP196645 WML196645 WWH196645 Z262181 JV262181 TR262181 ADN262181 ANJ262181 AXF262181 BHB262181 BQX262181 CAT262181 CKP262181 CUL262181 DEH262181 DOD262181 DXZ262181 EHV262181 ERR262181 FBN262181 FLJ262181 FVF262181 GFB262181 GOX262181 GYT262181 HIP262181 HSL262181 ICH262181 IMD262181 IVZ262181 JFV262181 JPR262181 JZN262181 KJJ262181 KTF262181 LDB262181 LMX262181 LWT262181 MGP262181 MQL262181 NAH262181 NKD262181 NTZ262181 ODV262181 ONR262181 OXN262181 PHJ262181 PRF262181 QBB262181 QKX262181 QUT262181 REP262181 ROL262181 RYH262181 SID262181 SRZ262181 TBV262181 TLR262181 TVN262181 UFJ262181 UPF262181 UZB262181 VIX262181 VST262181 WCP262181 WML262181 WWH262181 Z327717 JV327717 TR327717 ADN327717 ANJ327717 AXF327717 BHB327717 BQX327717 CAT327717 CKP327717 CUL327717 DEH327717 DOD327717 DXZ327717 EHV327717 ERR327717 FBN327717 FLJ327717 FVF327717 GFB327717 GOX327717 GYT327717 HIP327717 HSL327717 ICH327717 IMD327717 IVZ327717 JFV327717 JPR327717 JZN327717 KJJ327717 KTF327717 LDB327717 LMX327717 LWT327717 MGP327717 MQL327717 NAH327717 NKD327717 NTZ327717 ODV327717 ONR327717 OXN327717 PHJ327717 PRF327717 QBB327717 QKX327717 QUT327717 REP327717 ROL327717 RYH327717 SID327717 SRZ327717 TBV327717 TLR327717 TVN327717 UFJ327717 UPF327717 UZB327717 VIX327717 VST327717 WCP327717 WML327717 WWH327717 Z393253 JV393253 TR393253 ADN393253 ANJ393253 AXF393253 BHB393253 BQX393253 CAT393253 CKP393253 CUL393253 DEH393253 DOD393253 DXZ393253 EHV393253 ERR393253 FBN393253 FLJ393253 FVF393253 GFB393253 GOX393253 GYT393253 HIP393253 HSL393253 ICH393253 IMD393253 IVZ393253 JFV393253 JPR393253 JZN393253 KJJ393253 KTF393253 LDB393253 LMX393253 LWT393253 MGP393253 MQL393253 NAH393253 NKD393253 NTZ393253 ODV393253 ONR393253 OXN393253 PHJ393253 PRF393253 QBB393253 QKX393253 QUT393253 REP393253 ROL393253 RYH393253 SID393253 SRZ393253 TBV393253 TLR393253 TVN393253 UFJ393253 UPF393253 UZB393253 VIX393253 VST393253 WCP393253 WML393253 WWH393253 Z458789 JV458789 TR458789 ADN458789 ANJ458789 AXF458789 BHB458789 BQX458789 CAT458789 CKP458789 CUL458789 DEH458789 DOD458789 DXZ458789 EHV458789 ERR458789 FBN458789 FLJ458789 FVF458789 GFB458789 GOX458789 GYT458789 HIP458789 HSL458789 ICH458789 IMD458789 IVZ458789 JFV458789 JPR458789 JZN458789 KJJ458789 KTF458789 LDB458789 LMX458789 LWT458789 MGP458789 MQL458789 NAH458789 NKD458789 NTZ458789 ODV458789 ONR458789 OXN458789 PHJ458789 PRF458789 QBB458789 QKX458789 QUT458789 REP458789 ROL458789 RYH458789 SID458789 SRZ458789 TBV458789 TLR458789 TVN458789 UFJ458789 UPF458789 UZB458789 VIX458789 VST458789 WCP458789 WML458789 WWH458789 Z524325 JV524325 TR524325 ADN524325 ANJ524325 AXF524325 BHB524325 BQX524325 CAT524325 CKP524325 CUL524325 DEH524325 DOD524325 DXZ524325 EHV524325 ERR524325 FBN524325 FLJ524325 FVF524325 GFB524325 GOX524325 GYT524325 HIP524325 HSL524325 ICH524325 IMD524325 IVZ524325 JFV524325 JPR524325 JZN524325 KJJ524325 KTF524325 LDB524325 LMX524325 LWT524325 MGP524325 MQL524325 NAH524325 NKD524325 NTZ524325 ODV524325 ONR524325 OXN524325 PHJ524325 PRF524325 QBB524325 QKX524325 QUT524325 REP524325 ROL524325 RYH524325 SID524325 SRZ524325 TBV524325 TLR524325 TVN524325 UFJ524325 UPF524325 UZB524325 VIX524325 VST524325 WCP524325 WML524325 WWH524325 Z589861 JV589861 TR589861 ADN589861 ANJ589861 AXF589861 BHB589861 BQX589861 CAT589861 CKP589861 CUL589861 DEH589861 DOD589861 DXZ589861 EHV589861 ERR589861 FBN589861 FLJ589861 FVF589861 GFB589861 GOX589861 GYT589861 HIP589861 HSL589861 ICH589861 IMD589861 IVZ589861 JFV589861 JPR589861 JZN589861 KJJ589861 KTF589861 LDB589861 LMX589861 LWT589861 MGP589861 MQL589861 NAH589861 NKD589861 NTZ589861 ODV589861 ONR589861 OXN589861 PHJ589861 PRF589861 QBB589861 QKX589861 QUT589861 REP589861 ROL589861 RYH589861 SID589861 SRZ589861 TBV589861 TLR589861 TVN589861 UFJ589861 UPF589861 UZB589861 VIX589861 VST589861 WCP589861 WML589861 WWH589861 Z655397 JV655397 TR655397 ADN655397 ANJ655397 AXF655397 BHB655397 BQX655397 CAT655397 CKP655397 CUL655397 DEH655397 DOD655397 DXZ655397 EHV655397 ERR655397 FBN655397 FLJ655397 FVF655397 GFB655397 GOX655397 GYT655397 HIP655397 HSL655397 ICH655397 IMD655397 IVZ655397 JFV655397 JPR655397 JZN655397 KJJ655397 KTF655397 LDB655397 LMX655397 LWT655397 MGP655397 MQL655397 NAH655397 NKD655397 NTZ655397 ODV655397 ONR655397 OXN655397 PHJ655397 PRF655397 QBB655397 QKX655397 QUT655397 REP655397 ROL655397 RYH655397 SID655397 SRZ655397 TBV655397 TLR655397 TVN655397 UFJ655397 UPF655397 UZB655397 VIX655397 VST655397 WCP655397 WML655397 WWH655397 Z720933 JV720933 TR720933 ADN720933 ANJ720933 AXF720933 BHB720933 BQX720933 CAT720933 CKP720933 CUL720933 DEH720933 DOD720933 DXZ720933 EHV720933 ERR720933 FBN720933 FLJ720933 FVF720933 GFB720933 GOX720933 GYT720933 HIP720933 HSL720933 ICH720933 IMD720933 IVZ720933 JFV720933 JPR720933 JZN720933 KJJ720933 KTF720933 LDB720933 LMX720933 LWT720933 MGP720933 MQL720933 NAH720933 NKD720933 NTZ720933 ODV720933 ONR720933 OXN720933 PHJ720933 PRF720933 QBB720933 QKX720933 QUT720933 REP720933 ROL720933 RYH720933 SID720933 SRZ720933 TBV720933 TLR720933 TVN720933 UFJ720933 UPF720933 UZB720933 VIX720933 VST720933 WCP720933 WML720933 WWH720933 Z786469 JV786469 TR786469 ADN786469 ANJ786469 AXF786469 BHB786469 BQX786469 CAT786469 CKP786469 CUL786469 DEH786469 DOD786469 DXZ786469 EHV786469 ERR786469 FBN786469 FLJ786469 FVF786469 GFB786469 GOX786469 GYT786469 HIP786469 HSL786469 ICH786469 IMD786469 IVZ786469 JFV786469 JPR786469 JZN786469 KJJ786469 KTF786469 LDB786469 LMX786469 LWT786469 MGP786469 MQL786469 NAH786469 NKD786469 NTZ786469 ODV786469 ONR786469 OXN786469 PHJ786469 PRF786469 QBB786469 QKX786469 QUT786469 REP786469 ROL786469 RYH786469 SID786469 SRZ786469 TBV786469 TLR786469 TVN786469 UFJ786469 UPF786469 UZB786469 VIX786469 VST786469 WCP786469 WML786469 WWH786469 Z852005 JV852005 TR852005 ADN852005 ANJ852005 AXF852005 BHB852005 BQX852005 CAT852005 CKP852005 CUL852005 DEH852005 DOD852005 DXZ852005 EHV852005 ERR852005 FBN852005 FLJ852005 FVF852005 GFB852005 GOX852005 GYT852005 HIP852005 HSL852005 ICH852005 IMD852005 IVZ852005 JFV852005 JPR852005 JZN852005 KJJ852005 KTF852005 LDB852005 LMX852005 LWT852005 MGP852005 MQL852005 NAH852005 NKD852005 NTZ852005 ODV852005 ONR852005 OXN852005 PHJ852005 PRF852005 QBB852005 QKX852005 QUT852005 REP852005 ROL852005 RYH852005 SID852005 SRZ852005 TBV852005 TLR852005 TVN852005 UFJ852005 UPF852005 UZB852005 VIX852005 VST852005 WCP852005 WML852005 WWH852005 Z917541 JV917541 TR917541 ADN917541 ANJ917541 AXF917541 BHB917541 BQX917541 CAT917541 CKP917541 CUL917541 DEH917541 DOD917541 DXZ917541 EHV917541 ERR917541 FBN917541 FLJ917541 FVF917541 GFB917541 GOX917541 GYT917541 HIP917541 HSL917541 ICH917541 IMD917541 IVZ917541 JFV917541 JPR917541 JZN917541 KJJ917541 KTF917541 LDB917541 LMX917541 LWT917541 MGP917541 MQL917541 NAH917541 NKD917541 NTZ917541 ODV917541 ONR917541 OXN917541 PHJ917541 PRF917541 QBB917541 QKX917541 QUT917541 REP917541 ROL917541 RYH917541 SID917541 SRZ917541 TBV917541 TLR917541 TVN917541 UFJ917541 UPF917541 UZB917541 VIX917541 VST917541 WCP917541 WML917541 WWH917541 Z983077 JV983077 TR983077 ADN983077 ANJ983077 AXF983077 BHB983077 BQX983077 CAT983077 CKP983077 CUL983077 DEH983077 DOD983077 DXZ983077 EHV983077 ERR983077 FBN983077 FLJ983077 FVF983077 GFB983077 GOX983077 GYT983077 HIP983077 HSL983077 ICH983077 IMD983077 IVZ983077 JFV983077 JPR983077 JZN983077 KJJ983077 KTF983077 LDB983077 LMX983077 LWT983077 MGP983077 MQL983077 NAH983077 NKD983077 NTZ983077 ODV983077 ONR983077 OXN983077 PHJ983077 PRF983077 QBB983077 QKX983077 QUT983077 REP983077 ROL983077 RYH983077 SID983077 SRZ983077 TBV983077 TLR983077 TVN983077 UFJ983077 UPF983077 UZB983077 VIX983077 VST983077 WCP983077 WML983077 WWH983077" xr:uid="{00000000-0002-0000-0400-000001000000}"/>
    <dataValidation type="custom" allowBlank="1" showInputMessage="1" showErrorMessage="1" sqref="Z48 JV48 TR48 ADN48 ANJ48 AXF48 BHB48 BQX48 CAT48 CKP48 CUL48 DEH48 DOD48 DXZ48 EHV48 ERR48 FBN48 FLJ48 FVF48 GFB48 GOX48 GYT48 HIP48 HSL48 ICH48 IMD48 IVZ48 JFV48 JPR48 JZN48 KJJ48 KTF48 LDB48 LMX48 LWT48 MGP48 MQL48 NAH48 NKD48 NTZ48 ODV48 ONR48 OXN48 PHJ48 PRF48 QBB48 QKX48 QUT48 REP48 ROL48 RYH48 SID48 SRZ48 TBV48 TLR48 TVN48 UFJ48 UPF48 UZB48 VIX48 VST48 WCP48 WML48 WWH48 Z65579 JV65579 TR65579 ADN65579 ANJ65579 AXF65579 BHB65579 BQX65579 CAT65579 CKP65579 CUL65579 DEH65579 DOD65579 DXZ65579 EHV65579 ERR65579 FBN65579 FLJ65579 FVF65579 GFB65579 GOX65579 GYT65579 HIP65579 HSL65579 ICH65579 IMD65579 IVZ65579 JFV65579 JPR65579 JZN65579 KJJ65579 KTF65579 LDB65579 LMX65579 LWT65579 MGP65579 MQL65579 NAH65579 NKD65579 NTZ65579 ODV65579 ONR65579 OXN65579 PHJ65579 PRF65579 QBB65579 QKX65579 QUT65579 REP65579 ROL65579 RYH65579 SID65579 SRZ65579 TBV65579 TLR65579 TVN65579 UFJ65579 UPF65579 UZB65579 VIX65579 VST65579 WCP65579 WML65579 WWH65579 Z131115 JV131115 TR131115 ADN131115 ANJ131115 AXF131115 BHB131115 BQX131115 CAT131115 CKP131115 CUL131115 DEH131115 DOD131115 DXZ131115 EHV131115 ERR131115 FBN131115 FLJ131115 FVF131115 GFB131115 GOX131115 GYT131115 HIP131115 HSL131115 ICH131115 IMD131115 IVZ131115 JFV131115 JPR131115 JZN131115 KJJ131115 KTF131115 LDB131115 LMX131115 LWT131115 MGP131115 MQL131115 NAH131115 NKD131115 NTZ131115 ODV131115 ONR131115 OXN131115 PHJ131115 PRF131115 QBB131115 QKX131115 QUT131115 REP131115 ROL131115 RYH131115 SID131115 SRZ131115 TBV131115 TLR131115 TVN131115 UFJ131115 UPF131115 UZB131115 VIX131115 VST131115 WCP131115 WML131115 WWH131115 Z196651 JV196651 TR196651 ADN196651 ANJ196651 AXF196651 BHB196651 BQX196651 CAT196651 CKP196651 CUL196651 DEH196651 DOD196651 DXZ196651 EHV196651 ERR196651 FBN196651 FLJ196651 FVF196651 GFB196651 GOX196651 GYT196651 HIP196651 HSL196651 ICH196651 IMD196651 IVZ196651 JFV196651 JPR196651 JZN196651 KJJ196651 KTF196651 LDB196651 LMX196651 LWT196651 MGP196651 MQL196651 NAH196651 NKD196651 NTZ196651 ODV196651 ONR196651 OXN196651 PHJ196651 PRF196651 QBB196651 QKX196651 QUT196651 REP196651 ROL196651 RYH196651 SID196651 SRZ196651 TBV196651 TLR196651 TVN196651 UFJ196651 UPF196651 UZB196651 VIX196651 VST196651 WCP196651 WML196651 WWH196651 Z262187 JV262187 TR262187 ADN262187 ANJ262187 AXF262187 BHB262187 BQX262187 CAT262187 CKP262187 CUL262187 DEH262187 DOD262187 DXZ262187 EHV262187 ERR262187 FBN262187 FLJ262187 FVF262187 GFB262187 GOX262187 GYT262187 HIP262187 HSL262187 ICH262187 IMD262187 IVZ262187 JFV262187 JPR262187 JZN262187 KJJ262187 KTF262187 LDB262187 LMX262187 LWT262187 MGP262187 MQL262187 NAH262187 NKD262187 NTZ262187 ODV262187 ONR262187 OXN262187 PHJ262187 PRF262187 QBB262187 QKX262187 QUT262187 REP262187 ROL262187 RYH262187 SID262187 SRZ262187 TBV262187 TLR262187 TVN262187 UFJ262187 UPF262187 UZB262187 VIX262187 VST262187 WCP262187 WML262187 WWH262187 Z327723 JV327723 TR327723 ADN327723 ANJ327723 AXF327723 BHB327723 BQX327723 CAT327723 CKP327723 CUL327723 DEH327723 DOD327723 DXZ327723 EHV327723 ERR327723 FBN327723 FLJ327723 FVF327723 GFB327723 GOX327723 GYT327723 HIP327723 HSL327723 ICH327723 IMD327723 IVZ327723 JFV327723 JPR327723 JZN327723 KJJ327723 KTF327723 LDB327723 LMX327723 LWT327723 MGP327723 MQL327723 NAH327723 NKD327723 NTZ327723 ODV327723 ONR327723 OXN327723 PHJ327723 PRF327723 QBB327723 QKX327723 QUT327723 REP327723 ROL327723 RYH327723 SID327723 SRZ327723 TBV327723 TLR327723 TVN327723 UFJ327723 UPF327723 UZB327723 VIX327723 VST327723 WCP327723 WML327723 WWH327723 Z393259 JV393259 TR393259 ADN393259 ANJ393259 AXF393259 BHB393259 BQX393259 CAT393259 CKP393259 CUL393259 DEH393259 DOD393259 DXZ393259 EHV393259 ERR393259 FBN393259 FLJ393259 FVF393259 GFB393259 GOX393259 GYT393259 HIP393259 HSL393259 ICH393259 IMD393259 IVZ393259 JFV393259 JPR393259 JZN393259 KJJ393259 KTF393259 LDB393259 LMX393259 LWT393259 MGP393259 MQL393259 NAH393259 NKD393259 NTZ393259 ODV393259 ONR393259 OXN393259 PHJ393259 PRF393259 QBB393259 QKX393259 QUT393259 REP393259 ROL393259 RYH393259 SID393259 SRZ393259 TBV393259 TLR393259 TVN393259 UFJ393259 UPF393259 UZB393259 VIX393259 VST393259 WCP393259 WML393259 WWH393259 Z458795 JV458795 TR458795 ADN458795 ANJ458795 AXF458795 BHB458795 BQX458795 CAT458795 CKP458795 CUL458795 DEH458795 DOD458795 DXZ458795 EHV458795 ERR458795 FBN458795 FLJ458795 FVF458795 GFB458795 GOX458795 GYT458795 HIP458795 HSL458795 ICH458795 IMD458795 IVZ458795 JFV458795 JPR458795 JZN458795 KJJ458795 KTF458795 LDB458795 LMX458795 LWT458795 MGP458795 MQL458795 NAH458795 NKD458795 NTZ458795 ODV458795 ONR458795 OXN458795 PHJ458795 PRF458795 QBB458795 QKX458795 QUT458795 REP458795 ROL458795 RYH458795 SID458795 SRZ458795 TBV458795 TLR458795 TVN458795 UFJ458795 UPF458795 UZB458795 VIX458795 VST458795 WCP458795 WML458795 WWH458795 Z524331 JV524331 TR524331 ADN524331 ANJ524331 AXF524331 BHB524331 BQX524331 CAT524331 CKP524331 CUL524331 DEH524331 DOD524331 DXZ524331 EHV524331 ERR524331 FBN524331 FLJ524331 FVF524331 GFB524331 GOX524331 GYT524331 HIP524331 HSL524331 ICH524331 IMD524331 IVZ524331 JFV524331 JPR524331 JZN524331 KJJ524331 KTF524331 LDB524331 LMX524331 LWT524331 MGP524331 MQL524331 NAH524331 NKD524331 NTZ524331 ODV524331 ONR524331 OXN524331 PHJ524331 PRF524331 QBB524331 QKX524331 QUT524331 REP524331 ROL524331 RYH524331 SID524331 SRZ524331 TBV524331 TLR524331 TVN524331 UFJ524331 UPF524331 UZB524331 VIX524331 VST524331 WCP524331 WML524331 WWH524331 Z589867 JV589867 TR589867 ADN589867 ANJ589867 AXF589867 BHB589867 BQX589867 CAT589867 CKP589867 CUL589867 DEH589867 DOD589867 DXZ589867 EHV589867 ERR589867 FBN589867 FLJ589867 FVF589867 GFB589867 GOX589867 GYT589867 HIP589867 HSL589867 ICH589867 IMD589867 IVZ589867 JFV589867 JPR589867 JZN589867 KJJ589867 KTF589867 LDB589867 LMX589867 LWT589867 MGP589867 MQL589867 NAH589867 NKD589867 NTZ589867 ODV589867 ONR589867 OXN589867 PHJ589867 PRF589867 QBB589867 QKX589867 QUT589867 REP589867 ROL589867 RYH589867 SID589867 SRZ589867 TBV589867 TLR589867 TVN589867 UFJ589867 UPF589867 UZB589867 VIX589867 VST589867 WCP589867 WML589867 WWH589867 Z655403 JV655403 TR655403 ADN655403 ANJ655403 AXF655403 BHB655403 BQX655403 CAT655403 CKP655403 CUL655403 DEH655403 DOD655403 DXZ655403 EHV655403 ERR655403 FBN655403 FLJ655403 FVF655403 GFB655403 GOX655403 GYT655403 HIP655403 HSL655403 ICH655403 IMD655403 IVZ655403 JFV655403 JPR655403 JZN655403 KJJ655403 KTF655403 LDB655403 LMX655403 LWT655403 MGP655403 MQL655403 NAH655403 NKD655403 NTZ655403 ODV655403 ONR655403 OXN655403 PHJ655403 PRF655403 QBB655403 QKX655403 QUT655403 REP655403 ROL655403 RYH655403 SID655403 SRZ655403 TBV655403 TLR655403 TVN655403 UFJ655403 UPF655403 UZB655403 VIX655403 VST655403 WCP655403 WML655403 WWH655403 Z720939 JV720939 TR720939 ADN720939 ANJ720939 AXF720939 BHB720939 BQX720939 CAT720939 CKP720939 CUL720939 DEH720939 DOD720939 DXZ720939 EHV720939 ERR720939 FBN720939 FLJ720939 FVF720939 GFB720939 GOX720939 GYT720939 HIP720939 HSL720939 ICH720939 IMD720939 IVZ720939 JFV720939 JPR720939 JZN720939 KJJ720939 KTF720939 LDB720939 LMX720939 LWT720939 MGP720939 MQL720939 NAH720939 NKD720939 NTZ720939 ODV720939 ONR720939 OXN720939 PHJ720939 PRF720939 QBB720939 QKX720939 QUT720939 REP720939 ROL720939 RYH720939 SID720939 SRZ720939 TBV720939 TLR720939 TVN720939 UFJ720939 UPF720939 UZB720939 VIX720939 VST720939 WCP720939 WML720939 WWH720939 Z786475 JV786475 TR786475 ADN786475 ANJ786475 AXF786475 BHB786475 BQX786475 CAT786475 CKP786475 CUL786475 DEH786475 DOD786475 DXZ786475 EHV786475 ERR786475 FBN786475 FLJ786475 FVF786475 GFB786475 GOX786475 GYT786475 HIP786475 HSL786475 ICH786475 IMD786475 IVZ786475 JFV786475 JPR786475 JZN786475 KJJ786475 KTF786475 LDB786475 LMX786475 LWT786475 MGP786475 MQL786475 NAH786475 NKD786475 NTZ786475 ODV786475 ONR786475 OXN786475 PHJ786475 PRF786475 QBB786475 QKX786475 QUT786475 REP786475 ROL786475 RYH786475 SID786475 SRZ786475 TBV786475 TLR786475 TVN786475 UFJ786475 UPF786475 UZB786475 VIX786475 VST786475 WCP786475 WML786475 WWH786475 Z852011 JV852011 TR852011 ADN852011 ANJ852011 AXF852011 BHB852011 BQX852011 CAT852011 CKP852011 CUL852011 DEH852011 DOD852011 DXZ852011 EHV852011 ERR852011 FBN852011 FLJ852011 FVF852011 GFB852011 GOX852011 GYT852011 HIP852011 HSL852011 ICH852011 IMD852011 IVZ852011 JFV852011 JPR852011 JZN852011 KJJ852011 KTF852011 LDB852011 LMX852011 LWT852011 MGP852011 MQL852011 NAH852011 NKD852011 NTZ852011 ODV852011 ONR852011 OXN852011 PHJ852011 PRF852011 QBB852011 QKX852011 QUT852011 REP852011 ROL852011 RYH852011 SID852011 SRZ852011 TBV852011 TLR852011 TVN852011 UFJ852011 UPF852011 UZB852011 VIX852011 VST852011 WCP852011 WML852011 WWH852011 Z917547 JV917547 TR917547 ADN917547 ANJ917547 AXF917547 BHB917547 BQX917547 CAT917547 CKP917547 CUL917547 DEH917547 DOD917547 DXZ917547 EHV917547 ERR917547 FBN917547 FLJ917547 FVF917547 GFB917547 GOX917547 GYT917547 HIP917547 HSL917547 ICH917547 IMD917547 IVZ917547 JFV917547 JPR917547 JZN917547 KJJ917547 KTF917547 LDB917547 LMX917547 LWT917547 MGP917547 MQL917547 NAH917547 NKD917547 NTZ917547 ODV917547 ONR917547 OXN917547 PHJ917547 PRF917547 QBB917547 QKX917547 QUT917547 REP917547 ROL917547 RYH917547 SID917547 SRZ917547 TBV917547 TLR917547 TVN917547 UFJ917547 UPF917547 UZB917547 VIX917547 VST917547 WCP917547 WML917547 WWH917547 Z983083 JV983083 TR983083 ADN983083 ANJ983083 AXF983083 BHB983083 BQX983083 CAT983083 CKP983083 CUL983083 DEH983083 DOD983083 DXZ983083 EHV983083 ERR983083 FBN983083 FLJ983083 FVF983083 GFB983083 GOX983083 GYT983083 HIP983083 HSL983083 ICH983083 IMD983083 IVZ983083 JFV983083 JPR983083 JZN983083 KJJ983083 KTF983083 LDB983083 LMX983083 LWT983083 MGP983083 MQL983083 NAH983083 NKD983083 NTZ983083 ODV983083 ONR983083 OXN983083 PHJ983083 PRF983083 QBB983083 QKX983083 QUT983083 REP983083 ROL983083 RYH983083 SID983083 SRZ983083 TBV983083 TLR983083 TVN983083 UFJ983083 UPF983083 UZB983083 VIX983083 VST983083 WCP983083 WML983083 WWH983083" xr:uid="{00000000-0002-0000-0400-000002000000}">
      <formula1>Z46&gt;=Z48</formula1>
    </dataValidation>
  </dataValidations>
  <printOptions horizontalCentered="1" verticalCentered="1"/>
  <pageMargins left="0.98425196850393704" right="0.39370078740157483" top="0.74803149606299213" bottom="0.74803149606299213" header="0.31496062992125984" footer="0.31496062992125984"/>
  <pageSetup paperSize="9" scale="89" orientation="portrait" blackAndWhite="1" r:id="rId1"/>
  <headerFooter>
    <oddHeader>&amp;R&amp;14書類番号：1-3</oddHeader>
    <oddFooter>&amp;C&amp;"ＭＳ ゴシック,標準"&amp;14借入申込書 3/3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はじめに</vt:lpstr>
      <vt:lpstr>1-1借入申込者の概要</vt:lpstr>
      <vt:lpstr>1-2借入申込計画概要</vt:lpstr>
      <vt:lpstr>1-3借入申込書（積算内訳）</vt:lpstr>
      <vt:lpstr>'1-1借入申込者の概要'!Print_Area</vt:lpstr>
      <vt:lpstr>'1-2借入申込計画概要'!Print_Area</vt:lpstr>
      <vt:lpstr>'1-3借入申込書（積算内訳）'!Print_Area</vt:lpstr>
      <vt:lpstr>はじめに!Print_Area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2021-03-31T03:46:45Z</dcterms:created>
  <dcterms:modified xsi:type="dcterms:W3CDTF">2021-03-31T03:46:51Z</dcterms:modified>
</cp:coreProperties>
</file>