
<file path=[Content_Types].xml><?xml version="1.0" encoding="utf-8"?>
<Types xmlns="http://schemas.openxmlformats.org/package/2006/content-types">
  <Default Extension="bin" ContentType="application/vnd.openxmlformats-officedocument.spreadsheetml.printerSettings"/>
  <Default Extension="tmp" ContentType="image/png"/>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codeName="ThisWorkbook" defaultThemeVersion="124226"/>
  <mc:AlternateContent xmlns:mc="http://schemas.openxmlformats.org/markup-compatibility/2006">
    <mc:Choice Requires="x15">
      <x15ac:absPath xmlns:x15ac="http://schemas.microsoft.com/office/spreadsheetml/2010/11/ac" url="\\svr00101\svr07201\07.法人情報共有フォルダ\2025年度福祉貸付関係書類の見直し\05.最終案\02.借入申込書\"/>
    </mc:Choice>
  </mc:AlternateContent>
  <xr:revisionPtr revIDLastSave="0" documentId="13_ncr:1_{B6BC2ADD-50AD-44E9-B2AF-CA70DF5C2731}" xr6:coauthVersionLast="36" xr6:coauthVersionMax="47" xr10:uidLastSave="{00000000-0000-0000-0000-000000000000}"/>
  <bookViews>
    <workbookView xWindow="0" yWindow="0" windowWidth="20490" windowHeight="7455" tabRatio="778" xr2:uid="{00000000-000D-0000-FFFF-FFFF00000000}"/>
  </bookViews>
  <sheets>
    <sheet name="はじめに" sheetId="1" r:id="rId1"/>
    <sheet name="ご利用方法" sheetId="12" r:id="rId2"/>
    <sheet name="A-1" sheetId="26" r:id="rId3"/>
    <sheet name="A-2" sheetId="28" r:id="rId4"/>
    <sheet name="A-3" sheetId="38" r:id="rId5"/>
    <sheet name="B-1" sheetId="29" r:id="rId6"/>
    <sheet name="B-2" sheetId="30" r:id="rId7"/>
    <sheet name="B-3" sheetId="34" r:id="rId8"/>
    <sheet name="C-1" sheetId="14" r:id="rId9"/>
    <sheet name="C-2" sheetId="22" r:id="rId10"/>
    <sheet name="C-3" sheetId="15" r:id="rId11"/>
    <sheet name="D-1" sheetId="16" r:id="rId12"/>
    <sheet name="D-2 " sheetId="36" r:id="rId13"/>
    <sheet name="D-3" sheetId="18" r:id="rId14"/>
    <sheet name="特約火災" sheetId="39" r:id="rId15"/>
    <sheet name="（非表示）スキーム" sheetId="20" state="hidden" r:id="rId16"/>
    <sheet name="（非表示）施設種類" sheetId="27" state="hidden" r:id="rId17"/>
  </sheets>
  <externalReferences>
    <externalReference r:id="rId18"/>
    <externalReference r:id="rId19"/>
  </externalReferences>
  <definedNames>
    <definedName name="_xlnm.Print_Area" localSheetId="2">'A-1'!$A$1:$AI$52</definedName>
    <definedName name="_xlnm.Print_Area" localSheetId="3">'A-2'!$A$2:$AH$52</definedName>
    <definedName name="_xlnm.Print_Area" localSheetId="5">'B-1'!$A$1:$AI$52</definedName>
    <definedName name="_xlnm.Print_Area" localSheetId="6">'B-2'!$A$2:$AH$35</definedName>
    <definedName name="_xlnm.Print_Area" localSheetId="7">'B-3'!$A$1:$M$50</definedName>
    <definedName name="_xlnm.Print_Area" localSheetId="8">'C-1'!$A$1:$Z$100</definedName>
    <definedName name="_xlnm.Print_Area" localSheetId="9">'C-2'!$A$2:$AI$57</definedName>
    <definedName name="_xlnm.Print_Area" localSheetId="10">'C-3'!$A$1:$R$54</definedName>
    <definedName name="_xlnm.Print_Area" localSheetId="11">'D-1'!$A$1:$AB$48</definedName>
    <definedName name="_xlnm.Print_Area" localSheetId="12">'D-2 '!$A$2:$AI$57</definedName>
    <definedName name="_xlnm.Print_Area" localSheetId="13">'D-3'!$A$2:$N$49</definedName>
    <definedName name="_xlnm.Print_Area" localSheetId="0">はじめに!$A$1:$B$26</definedName>
    <definedName name="_xlnm.Print_Area" localSheetId="14">特約火災!$A$1:$AK$111</definedName>
    <definedName name="Z_44D22DA7_DE7E_47B8_B422_264CF7899F5F_.wvu.PrintArea" localSheetId="8" hidden="1">'C-1'!$A$2:$Z$87</definedName>
    <definedName name="Z_472F4D48_4D30_4BEE_B5FA_0BB41DF52E73_.wvu.PrintArea" localSheetId="3" hidden="1">'A-2'!$B$3:$AH$50</definedName>
    <definedName name="Z_472F4D48_4D30_4BEE_B5FA_0BB41DF52E73_.wvu.PrintArea" localSheetId="6" hidden="1">'B-2'!$B$3:$AG$26</definedName>
    <definedName name="Z_472F4D48_4D30_4BEE_B5FA_0BB41DF52E73_.wvu.PrintArea" localSheetId="9" hidden="1">'C-2'!$B$12:$AH$57</definedName>
    <definedName name="Z_472F4D48_4D30_4BEE_B5FA_0BB41DF52E73_.wvu.PrintArea" localSheetId="12" hidden="1">'D-2 '!$B$12:$AH$57</definedName>
    <definedName name="入力欄ALL" localSheetId="2">#REF!,#REF!,#REF!,#REF!,#REF!,#REF!,#REF!,#REF!,#REF!,#REF!,#REF!,#REF!,#REF!,#REF!</definedName>
    <definedName name="入力欄ALL" localSheetId="4">#REF!,#REF!,#REF!,#REF!,#REF!,#REF!,#REF!,#REF!,#REF!,#REF!,#REF!,#REF!,#REF!,#REF!</definedName>
    <definedName name="入力欄ALL" localSheetId="5">#REF!,#REF!,#REF!,#REF!,#REF!,#REF!,#REF!,#REF!,#REF!,#REF!,#REF!,#REF!,#REF!,#REF!</definedName>
    <definedName name="入力欄ALL" localSheetId="7">#REF!,#REF!,#REF!,#REF!,#REF!,#REF!,#REF!,#REF!,#REF!,#REF!,#REF!,#REF!,#REF!,#REF!</definedName>
    <definedName name="入力欄ALL" localSheetId="8">'[1]Sheet2◆(1)事業実施計画'!$F$5,'[1]Sheet2◆(1)事業実施計画'!$G$7,'[1]Sheet2◆(1)事業実施計画'!$F$8,'[1]Sheet2◆(1)事業実施計画'!$K$6:$M$9,'[1]Sheet2◆(1)事業実施計画'!$G$10,'[1]Sheet2◆(1)事業実施計画'!$J$10,'[1]Sheet2◆(1)事業実施計画'!$F$11,'[1]Sheet2◆(1)事業実施計画'!$G$15:$M$20,'[1]Sheet2◆(1)事業実施計画'!$G$22:$M$22,'[1]Sheet2◆(1)事業実施計画'!$C$25:$M$25,'[1]Sheet2◆(1)事業実施計画'!$D$31:$M$36,'[1]Sheet2◆(1)事業実施計画'!$H$40,'[1]Sheet2◆(1)事業実施計画'!$J$40,'[1]Sheet2◆(1)事業実施計画'!$H$44</definedName>
    <definedName name="入力欄ALL" localSheetId="9">#REF!,#REF!,#REF!,#REF!,#REF!,#REF!,#REF!,#REF!,#REF!,#REF!,#REF!,#REF!,#REF!,#REF!</definedName>
    <definedName name="入力欄ALL" localSheetId="10">'[1]Sheet2◆(1)事業実施計画'!$F$5,'[1]Sheet2◆(1)事業実施計画'!$G$7,'[1]Sheet2◆(1)事業実施計画'!$F$8,'[1]Sheet2◆(1)事業実施計画'!$K$6:$M$9,'[1]Sheet2◆(1)事業実施計画'!$G$10,'[1]Sheet2◆(1)事業実施計画'!$J$10,'[1]Sheet2◆(1)事業実施計画'!$F$11,'[1]Sheet2◆(1)事業実施計画'!$G$15:$M$20,'[1]Sheet2◆(1)事業実施計画'!$G$22:$M$22,'[1]Sheet2◆(1)事業実施計画'!$C$25:$M$25,'[1]Sheet2◆(1)事業実施計画'!$D$31:$M$36,'[1]Sheet2◆(1)事業実施計画'!$H$40,'[1]Sheet2◆(1)事業実施計画'!$J$40,'[1]Sheet2◆(1)事業実施計画'!$H$44</definedName>
    <definedName name="入力欄ALL" localSheetId="12">#REF!,#REF!,#REF!,#REF!,#REF!,#REF!,#REF!,#REF!,#REF!,#REF!,#REF!,#REF!,#REF!,#REF!</definedName>
    <definedName name="入力欄ALL" localSheetId="14">#REF!,#REF!,#REF!,#REF!,#REF!,#REF!,#REF!,#REF!,#REF!,#REF!,#REF!,#REF!,#REF!,#REF!</definedName>
    <definedName name="入力欄ALL">#REF!,#REF!,#REF!,#REF!,#REF!,#REF!,#REF!,#REF!,#REF!,#REF!,#REF!,#REF!,#REF!,#REF!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39" l="1"/>
  <c r="Z34" i="39"/>
  <c r="Z32" i="39"/>
  <c r="H34" i="39"/>
  <c r="H32" i="39"/>
  <c r="H31" i="39"/>
  <c r="J30" i="39"/>
  <c r="H29" i="39"/>
  <c r="H28" i="39"/>
  <c r="H26" i="39"/>
  <c r="AC16" i="39"/>
  <c r="O1" i="38"/>
  <c r="K16" i="38"/>
  <c r="G47" i="22" l="1"/>
  <c r="G46" i="22"/>
  <c r="S33" i="22"/>
  <c r="S35" i="22"/>
  <c r="S29" i="22"/>
  <c r="S28" i="28"/>
  <c r="Z24" i="28"/>
  <c r="Z20" i="28"/>
  <c r="F97" i="14" l="1"/>
  <c r="K24" i="22" l="1"/>
  <c r="K23" i="22"/>
  <c r="K21" i="22"/>
  <c r="K19" i="22"/>
  <c r="K18" i="22"/>
  <c r="K17" i="22"/>
  <c r="K16" i="22"/>
  <c r="K15" i="22"/>
  <c r="K14" i="22"/>
  <c r="C42" i="22" l="1"/>
  <c r="P44" i="15"/>
  <c r="O44" i="15"/>
  <c r="N44" i="15"/>
  <c r="M44" i="15"/>
  <c r="B48" i="15" s="1"/>
  <c r="AE9" i="36" l="1"/>
  <c r="AE8" i="36"/>
  <c r="AE7" i="36"/>
  <c r="AE6" i="36"/>
  <c r="W9" i="36"/>
  <c r="W8" i="36"/>
  <c r="S35" i="36" l="1"/>
  <c r="S33" i="36"/>
  <c r="N11" i="36"/>
  <c r="K11" i="36"/>
  <c r="H11" i="36"/>
  <c r="AC10" i="36"/>
  <c r="Z10" i="36"/>
  <c r="W10" i="36"/>
  <c r="Q10" i="36"/>
  <c r="N10" i="36"/>
  <c r="K10" i="36"/>
  <c r="K24" i="36"/>
  <c r="O19" i="36"/>
  <c r="O18" i="36"/>
  <c r="O17" i="36"/>
  <c r="O16" i="36"/>
  <c r="O15" i="36"/>
  <c r="R20" i="16"/>
  <c r="H20" i="16"/>
  <c r="H19" i="16"/>
  <c r="B98" i="14"/>
  <c r="C97" i="14"/>
  <c r="G95" i="14"/>
  <c r="G92" i="14"/>
  <c r="Y10" i="16" s="1"/>
  <c r="G91" i="14"/>
  <c r="R10" i="16" s="1"/>
  <c r="M94" i="14"/>
  <c r="V12" i="16" s="1"/>
  <c r="J94" i="14"/>
  <c r="S12" i="16" s="1"/>
  <c r="G94" i="14"/>
  <c r="P12" i="16" s="1"/>
  <c r="M93" i="14"/>
  <c r="V11" i="16" s="1"/>
  <c r="J93" i="14"/>
  <c r="S11" i="16" s="1"/>
  <c r="G93" i="14"/>
  <c r="P11" i="16" s="1"/>
  <c r="C24" i="22" l="1"/>
  <c r="C24" i="36" s="1"/>
  <c r="AG57" i="22"/>
  <c r="AG57" i="36" s="1"/>
  <c r="AD57" i="22"/>
  <c r="AD57" i="36" s="1"/>
  <c r="AE57" i="22"/>
  <c r="AE57" i="36" s="1"/>
  <c r="AH56" i="22"/>
  <c r="AH56" i="36" s="1"/>
  <c r="AG56" i="22"/>
  <c r="AG56" i="36" s="1"/>
  <c r="AF56" i="22"/>
  <c r="AF56" i="36" s="1"/>
  <c r="AE56" i="22"/>
  <c r="AE56" i="36" s="1"/>
  <c r="AD56" i="22"/>
  <c r="AD56" i="36" s="1"/>
  <c r="AC56" i="22"/>
  <c r="AC56" i="36" s="1"/>
  <c r="AB57" i="22"/>
  <c r="AB57" i="36" s="1"/>
  <c r="AA57" i="22"/>
  <c r="AA57" i="36" s="1"/>
  <c r="AB56" i="22"/>
  <c r="AB56" i="36" s="1"/>
  <c r="AA56" i="22"/>
  <c r="AA56" i="36" s="1"/>
  <c r="Z57" i="22"/>
  <c r="Z57" i="36" s="1"/>
  <c r="Y57" i="22"/>
  <c r="Y57" i="36" s="1"/>
  <c r="X57" i="22"/>
  <c r="X57" i="36" s="1"/>
  <c r="Y56" i="22"/>
  <c r="Y56" i="36" s="1"/>
  <c r="X56" i="22"/>
  <c r="X56" i="36" s="1"/>
  <c r="V57" i="22"/>
  <c r="V57" i="36" s="1"/>
  <c r="T57" i="22"/>
  <c r="T57" i="36" s="1"/>
  <c r="V56" i="22"/>
  <c r="V56" i="36" s="1"/>
  <c r="T56" i="22"/>
  <c r="T56" i="36" s="1"/>
  <c r="Q56" i="22"/>
  <c r="Q56" i="36" s="1"/>
  <c r="O56" i="22"/>
  <c r="O56" i="36" s="1"/>
  <c r="K56" i="22"/>
  <c r="K56" i="36" s="1"/>
  <c r="B56" i="22"/>
  <c r="B56" i="36" s="1"/>
  <c r="N51" i="22"/>
  <c r="P47" i="22"/>
  <c r="P47" i="36" s="1"/>
  <c r="P46" i="22"/>
  <c r="P46" i="36" s="1"/>
  <c r="P48" i="36" s="1"/>
  <c r="G47" i="36"/>
  <c r="S37" i="22"/>
  <c r="S37" i="36" s="1"/>
  <c r="S36" i="22"/>
  <c r="S36" i="36" s="1"/>
  <c r="S34" i="22"/>
  <c r="S34" i="36" s="1"/>
  <c r="S32" i="22"/>
  <c r="S32" i="36" s="1"/>
  <c r="S31" i="22"/>
  <c r="S31" i="36" s="1"/>
  <c r="S30" i="22"/>
  <c r="S30" i="36" s="1"/>
  <c r="AE24" i="22"/>
  <c r="AE24" i="36" s="1"/>
  <c r="AA24" i="22"/>
  <c r="AA24" i="36" s="1"/>
  <c r="W24" i="22"/>
  <c r="W24" i="36" s="1"/>
  <c r="S24" i="22"/>
  <c r="S24" i="36" s="1"/>
  <c r="AE23" i="22"/>
  <c r="AE23" i="36" s="1"/>
  <c r="AA23" i="22"/>
  <c r="AA23" i="36" s="1"/>
  <c r="W23" i="22"/>
  <c r="W23" i="36" s="1"/>
  <c r="S23" i="22"/>
  <c r="S23" i="36" s="1"/>
  <c r="AE21" i="22"/>
  <c r="AE21" i="36" s="1"/>
  <c r="AA21" i="22"/>
  <c r="AA21" i="36" s="1"/>
  <c r="W21" i="22"/>
  <c r="W21" i="36" s="1"/>
  <c r="W22" i="36" s="1"/>
  <c r="W25" i="36" s="1"/>
  <c r="S21" i="22"/>
  <c r="S21" i="36" s="1"/>
  <c r="AE20" i="22"/>
  <c r="AA20" i="22"/>
  <c r="W20" i="22"/>
  <c r="AE19" i="22"/>
  <c r="AA19" i="22"/>
  <c r="W19" i="22"/>
  <c r="AE18" i="22"/>
  <c r="AA18" i="22"/>
  <c r="W18" i="22"/>
  <c r="AE17" i="22"/>
  <c r="AA17" i="22"/>
  <c r="W17" i="22"/>
  <c r="AE16" i="22"/>
  <c r="AA16" i="22"/>
  <c r="W16" i="22"/>
  <c r="AE15" i="22"/>
  <c r="AA15" i="22"/>
  <c r="W15" i="22"/>
  <c r="AE14" i="22"/>
  <c r="AA14" i="22"/>
  <c r="W14" i="22"/>
  <c r="W14" i="36" s="1"/>
  <c r="O20" i="22"/>
  <c r="O20" i="36" s="1"/>
  <c r="O19" i="22"/>
  <c r="O18" i="22"/>
  <c r="O17" i="22"/>
  <c r="O16" i="22"/>
  <c r="O15" i="22"/>
  <c r="O14" i="22"/>
  <c r="O14" i="36" s="1"/>
  <c r="K23" i="36"/>
  <c r="K21" i="36"/>
  <c r="K17" i="36"/>
  <c r="K16" i="36"/>
  <c r="K15" i="36"/>
  <c r="H13" i="22"/>
  <c r="H13" i="36" s="1"/>
  <c r="W42" i="36" s="1"/>
  <c r="Z30" i="36"/>
  <c r="Z30" i="22"/>
  <c r="C32" i="28"/>
  <c r="W42" i="22"/>
  <c r="S38" i="22"/>
  <c r="S14" i="22" s="1"/>
  <c r="AK23" i="36" l="1"/>
  <c r="AK21" i="36"/>
  <c r="K19" i="36"/>
  <c r="B50" i="15"/>
  <c r="K18" i="36"/>
  <c r="B49" i="15"/>
  <c r="S20" i="22"/>
  <c r="N51" i="36"/>
  <c r="S20" i="36" s="1"/>
  <c r="G48" i="22"/>
  <c r="G46" i="36"/>
  <c r="Z46" i="22"/>
  <c r="Z34" i="22"/>
  <c r="N42" i="22" s="1"/>
  <c r="S29" i="36"/>
  <c r="AE22" i="22"/>
  <c r="AE25" i="22" s="1"/>
  <c r="AE14" i="36"/>
  <c r="AE22" i="36" s="1"/>
  <c r="AE25" i="36" s="1"/>
  <c r="AA22" i="22"/>
  <c r="AA25" i="22" s="1"/>
  <c r="AA14" i="36"/>
  <c r="AA22" i="36" s="1"/>
  <c r="AA25" i="36" s="1"/>
  <c r="W22" i="22"/>
  <c r="W25" i="22" s="1"/>
  <c r="AK21" i="22"/>
  <c r="O22" i="36"/>
  <c r="O25" i="36" s="1"/>
  <c r="O22" i="22"/>
  <c r="O25" i="22" s="1"/>
  <c r="AB42" i="22"/>
  <c r="K14" i="36"/>
  <c r="Z47" i="36"/>
  <c r="Z47" i="22"/>
  <c r="P48" i="22"/>
  <c r="C51" i="22"/>
  <c r="AB51" i="22" s="1"/>
  <c r="K20" i="22"/>
  <c r="AK23" i="22"/>
  <c r="Z36" i="22"/>
  <c r="AK14" i="28"/>
  <c r="AK12" i="28"/>
  <c r="Z37" i="28"/>
  <c r="Z36" i="28"/>
  <c r="G38" i="28"/>
  <c r="K11" i="28"/>
  <c r="C41" i="28"/>
  <c r="W41" i="28" s="1"/>
  <c r="S11" i="28"/>
  <c r="N32" i="28"/>
  <c r="W13" i="28"/>
  <c r="W16" i="28" s="1"/>
  <c r="O13" i="28"/>
  <c r="O16" i="28" s="1"/>
  <c r="B51" i="15" l="1"/>
  <c r="Z48" i="22"/>
  <c r="C42" i="36"/>
  <c r="AB42" i="36" s="1"/>
  <c r="W51" i="22"/>
  <c r="Z46" i="36"/>
  <c r="Z48" i="36" s="1"/>
  <c r="C51" i="36"/>
  <c r="AB51" i="36" s="1"/>
  <c r="K20" i="36"/>
  <c r="G48" i="36"/>
  <c r="Z34" i="36"/>
  <c r="N42" i="36" s="1"/>
  <c r="S38" i="36"/>
  <c r="AK14" i="22"/>
  <c r="S22" i="22"/>
  <c r="AB41" i="28"/>
  <c r="W51" i="36" l="1"/>
  <c r="S14" i="36"/>
  <c r="Z36" i="36"/>
  <c r="K22" i="22"/>
  <c r="S25" i="22"/>
  <c r="AD24" i="30"/>
  <c r="Z24" i="30"/>
  <c r="V24" i="30"/>
  <c r="R24" i="30"/>
  <c r="N18" i="30"/>
  <c r="N24" i="30" s="1"/>
  <c r="J18" i="30"/>
  <c r="S22" i="36" l="1"/>
  <c r="AK14" i="36"/>
  <c r="K25" i="22"/>
  <c r="AK25" i="22" s="1"/>
  <c r="AK22" i="22"/>
  <c r="J24" i="30"/>
  <c r="S25" i="36" l="1"/>
  <c r="K22" i="36"/>
  <c r="W7" i="22"/>
  <c r="W7" i="36" s="1"/>
  <c r="W6" i="22"/>
  <c r="W6" i="36" s="1"/>
  <c r="H8" i="22"/>
  <c r="H8" i="36" s="1"/>
  <c r="M7" i="22"/>
  <c r="M7" i="36" s="1"/>
  <c r="J7" i="22"/>
  <c r="J7" i="36" s="1"/>
  <c r="H5" i="22"/>
  <c r="O9" i="14"/>
  <c r="P8" i="16" s="1"/>
  <c r="J43" i="18" s="1"/>
  <c r="O8" i="14"/>
  <c r="O7" i="14"/>
  <c r="P6" i="16" s="1"/>
  <c r="S6" i="14"/>
  <c r="T5" i="16" s="1"/>
  <c r="P6" i="14"/>
  <c r="Q5" i="16" s="1"/>
  <c r="P7" i="16" l="1"/>
  <c r="J41" i="18" s="1"/>
  <c r="A2" i="14"/>
  <c r="G58" i="14"/>
  <c r="H5" i="36"/>
  <c r="H11" i="18"/>
  <c r="AK22" i="36"/>
  <c r="K25" i="36"/>
  <c r="AK25" i="36" s="1"/>
  <c r="Z38" i="28"/>
  <c r="P38" i="28"/>
  <c r="K16" i="34" l="1"/>
  <c r="U11" i="30" l="1"/>
  <c r="AE13" i="28"/>
  <c r="AE16" i="28" s="1"/>
  <c r="AA13" i="28"/>
  <c r="AA16" i="28" s="1"/>
  <c r="W32" i="28" l="1"/>
  <c r="AB32" i="28" s="1"/>
  <c r="Z26" i="28"/>
  <c r="S5" i="28"/>
  <c r="AK5" i="28" s="1"/>
  <c r="S13" i="28" l="1"/>
  <c r="K13" i="28" l="1"/>
  <c r="AK13" i="28" s="1"/>
  <c r="S16" i="28"/>
  <c r="K16" i="28" l="1"/>
  <c r="AK16" i="28" s="1"/>
  <c r="B1" i="16" l="1"/>
  <c r="L44" i="15" l="1"/>
  <c r="J44" i="15"/>
  <c r="Q9" i="15"/>
  <c r="AB29" i="14"/>
  <c r="B47" i="15" l="1"/>
  <c r="Q10" i="15"/>
  <c r="Q11" i="15" s="1"/>
  <c r="Q12" i="15" s="1"/>
  <c r="Q13" i="15" s="1"/>
  <c r="Q14" i="15" s="1"/>
  <c r="Q15" i="15" s="1"/>
  <c r="Q16" i="15" s="1"/>
  <c r="Q17" i="15" s="1"/>
  <c r="Q18" i="15" s="1"/>
  <c r="Q19" i="15" s="1"/>
  <c r="Q20" i="15" s="1"/>
  <c r="Q21" i="15" s="1"/>
  <c r="Q22" i="15" s="1"/>
  <c r="Q23" i="15" s="1"/>
  <c r="Q24" i="15" s="1"/>
  <c r="Q25" i="15" s="1"/>
  <c r="Q26" i="15" s="1"/>
  <c r="Q27" i="15" s="1"/>
  <c r="Q28" i="15" s="1"/>
  <c r="Q29" i="15" s="1"/>
  <c r="Q30" i="15" s="1"/>
  <c r="Q31" i="15" s="1"/>
  <c r="Q32" i="15" s="1"/>
  <c r="Q33" i="15" s="1"/>
  <c r="Q34" i="15" s="1"/>
  <c r="Q35" i="15" s="1"/>
  <c r="Q36" i="15" s="1"/>
  <c r="Q37" i="15" s="1"/>
  <c r="Q38" i="15" s="1"/>
  <c r="Q39" i="15" s="1"/>
  <c r="Q40" i="15" s="1"/>
  <c r="Q41" i="15" s="1"/>
  <c r="Q42" i="15" s="1"/>
  <c r="Q43" i="15" s="1"/>
  <c r="B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7" authorId="0" shapeId="0" xr:uid="{1E8EAFE9-E84D-4F30-8000-C05022431EFF}">
      <text>
        <r>
          <rPr>
            <sz val="10"/>
            <color indexed="81"/>
            <rFont val="MS P ゴシック"/>
            <family val="3"/>
            <charset val="128"/>
          </rPr>
          <t>プルダウン以外の施設種類は直接入力してください。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2" authorId="0" shapeId="0" xr:uid="{55F7AE33-D907-48B9-9D80-03C386EDA63D}">
      <text>
        <r>
          <rPr>
            <sz val="11"/>
            <color indexed="81"/>
            <rFont val="MS P ゴシック"/>
            <family val="3"/>
            <charset val="128"/>
          </rPr>
          <t>担保評価および償還財源額の見込みによっては、この融資限度額でのご融資ができない場合があります。</t>
        </r>
      </text>
    </comment>
    <comment ref="AB41" authorId="0" shapeId="0" xr:uid="{937589BC-01EE-4C27-886C-73A79967AD21}">
      <text>
        <r>
          <rPr>
            <sz val="11"/>
            <color indexed="81"/>
            <rFont val="MS P ゴシック"/>
            <family val="3"/>
            <charset val="128"/>
          </rPr>
          <t>担保評価および償還財源額の見込みによっては、この融資限度額でのご融資ができない場合があります。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24" authorId="0" shapeId="0" xr:uid="{57F0AE23-C34A-490A-89C4-D7F4F39B6164}">
      <text>
        <r>
          <rPr>
            <sz val="9"/>
            <color indexed="81"/>
            <rFont val="MS P ゴシック"/>
            <family val="3"/>
            <charset val="128"/>
          </rPr>
          <t>特約火災保険に関する資料はこちらからご確認いただけます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7" authorId="0" shapeId="0" xr:uid="{1BFF37E1-10B6-4C19-A0B5-019D0333D48F}">
      <text>
        <r>
          <rPr>
            <sz val="10"/>
            <color indexed="81"/>
            <rFont val="MS P ゴシック"/>
            <family val="3"/>
            <charset val="128"/>
          </rPr>
          <t>プルダウン以外の施設種類は直接入力してください。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2" authorId="0" shapeId="0" xr:uid="{8FC4111D-0AB8-4AE2-9D85-A91DB733F63E}">
      <text>
        <r>
          <rPr>
            <sz val="11"/>
            <color indexed="81"/>
            <rFont val="MS P ゴシック"/>
            <family val="3"/>
            <charset val="128"/>
          </rPr>
          <t>担保評価および償還財源額の見込みによっては、この融資限度額でのご融資ができない場合があります。</t>
        </r>
      </text>
    </comment>
    <comment ref="AB51" authorId="0" shapeId="0" xr:uid="{FAFB5079-1C1E-4D72-86FD-819B63774D56}">
      <text>
        <r>
          <rPr>
            <sz val="11"/>
            <color indexed="81"/>
            <rFont val="MS P ゴシック"/>
            <family val="3"/>
            <charset val="128"/>
          </rPr>
          <t>担保評価および償還財源額の見込みによっては、この融資限度額でのご融資ができない場合があります。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42" authorId="0" shapeId="0" xr:uid="{7EFB9DFC-866A-4771-8A96-5DB879B65DBA}">
      <text>
        <r>
          <rPr>
            <sz val="11"/>
            <color indexed="81"/>
            <rFont val="MS P ゴシック"/>
            <family val="3"/>
            <charset val="128"/>
          </rPr>
          <t>担保評価および償還財源額の見込みによっては、この融資限度額でのご融資ができない場合があります。</t>
        </r>
      </text>
    </comment>
    <comment ref="AB51" authorId="0" shapeId="0" xr:uid="{71BC0CD0-BEDC-4EF6-965A-3D575C418F6F}">
      <text>
        <r>
          <rPr>
            <sz val="11"/>
            <color indexed="81"/>
            <rFont val="MS P ゴシック"/>
            <family val="3"/>
            <charset val="128"/>
          </rPr>
          <t>担保評価および償還財源額の見込みによっては、この融資限度額でのご融資ができない場合があります。</t>
        </r>
      </text>
    </comment>
  </commentList>
</comments>
</file>

<file path=xl/sharedStrings.xml><?xml version="1.0" encoding="utf-8"?>
<sst xmlns="http://schemas.openxmlformats.org/spreadsheetml/2006/main" count="1596" uniqueCount="669">
  <si>
    <t>住所</t>
  </si>
  <si>
    <t>償還方法</t>
  </si>
  <si>
    <t>保証人</t>
  </si>
  <si>
    <t>借入申込施設</t>
  </si>
  <si>
    <t>施 設 種 類</t>
  </si>
  <si>
    <t>施 設 名 称</t>
  </si>
  <si>
    <t>氏　　名</t>
  </si>
  <si>
    <t>(</t>
  </si>
  <si>
    <t>)</t>
  </si>
  <si>
    <t>年</t>
  </si>
  <si>
    <t>月</t>
  </si>
  <si>
    <t>日</t>
  </si>
  <si>
    <t>電話：</t>
  </si>
  <si>
    <t>（</t>
  </si>
  <si>
    <t>〔生年月日〕</t>
  </si>
  <si>
    <t>〒</t>
  </si>
  <si>
    <t>歳</t>
  </si>
  <si>
    <t>【借入希望条件等】</t>
  </si>
  <si>
    <t>【事務担当者】</t>
  </si>
  <si>
    <t>機構処理欄</t>
  </si>
  <si>
    <t>受理日：</t>
  </si>
  <si>
    <t>受理番号：</t>
  </si>
  <si>
    <t>顧客番号：</t>
  </si>
  <si>
    <t>）</t>
    <phoneticPr fontId="2"/>
  </si>
  <si>
    <t>（</t>
    <phoneticPr fontId="2"/>
  </si>
  <si>
    <t>年</t>
    <phoneticPr fontId="2"/>
  </si>
  <si>
    <t>月</t>
    <rPh sb="0" eb="1">
      <t>ツキ</t>
    </rPh>
    <phoneticPr fontId="2"/>
  </si>
  <si>
    <t>【年号】</t>
    <rPh sb="1" eb="3">
      <t>ネンゴウ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</si>
  <si>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</si>
  <si>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</si>
  <si>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</si>
  <si>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</si>
  <si>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【金利制度】</t>
    <rPh sb="1" eb="3">
      <t>キンリ</t>
    </rPh>
    <rPh sb="3" eb="5">
      <t>セイド</t>
    </rPh>
    <phoneticPr fontId="2"/>
  </si>
  <si>
    <t>完全固定制度</t>
    <rPh sb="0" eb="2">
      <t>カンゼン</t>
    </rPh>
    <rPh sb="2" eb="4">
      <t>コテイ</t>
    </rPh>
    <rPh sb="4" eb="6">
      <t>セイド</t>
    </rPh>
    <phoneticPr fontId="2"/>
  </si>
  <si>
    <t>10年経過ごと金利見直し制度</t>
    <rPh sb="2" eb="3">
      <t>ネン</t>
    </rPh>
    <rPh sb="3" eb="5">
      <t>ケイカ</t>
    </rPh>
    <rPh sb="7" eb="9">
      <t>キンリ</t>
    </rPh>
    <rPh sb="9" eb="11">
      <t>ミナオ</t>
    </rPh>
    <rPh sb="12" eb="14">
      <t>セイド</t>
    </rPh>
    <phoneticPr fontId="2"/>
  </si>
  <si>
    <t>【保証人制度】</t>
    <rPh sb="1" eb="4">
      <t>ホショウニン</t>
    </rPh>
    <rPh sb="4" eb="6">
      <t>セイド</t>
    </rPh>
    <phoneticPr fontId="2"/>
  </si>
  <si>
    <t>地方公共団体が償還金を全額債務負担</t>
    <rPh sb="0" eb="2">
      <t>チホウ</t>
    </rPh>
    <rPh sb="2" eb="4">
      <t>コウキョウ</t>
    </rPh>
    <rPh sb="4" eb="6">
      <t>ダンタイ</t>
    </rPh>
    <rPh sb="7" eb="9">
      <t>ショウカン</t>
    </rPh>
    <rPh sb="9" eb="10">
      <t>キン</t>
    </rPh>
    <rPh sb="11" eb="13">
      <t>ゼンガク</t>
    </rPh>
    <rPh sb="13" eb="15">
      <t>サイム</t>
    </rPh>
    <rPh sb="15" eb="17">
      <t>フタン</t>
    </rPh>
    <phoneticPr fontId="2"/>
  </si>
  <si>
    <t>【借入申込資金の種類】</t>
    <rPh sb="1" eb="3">
      <t>カリイレ</t>
    </rPh>
    <rPh sb="3" eb="5">
      <t>モウシコミ</t>
    </rPh>
    <rPh sb="5" eb="7">
      <t>シキン</t>
    </rPh>
    <rPh sb="8" eb="10">
      <t>シュルイ</t>
    </rPh>
    <phoneticPr fontId="2"/>
  </si>
  <si>
    <t>建築資金</t>
    <rPh sb="0" eb="2">
      <t>ケンチク</t>
    </rPh>
    <rPh sb="2" eb="4">
      <t>シキン</t>
    </rPh>
    <phoneticPr fontId="2"/>
  </si>
  <si>
    <t>設備備品整備資金</t>
    <rPh sb="0" eb="2">
      <t>セツビ</t>
    </rPh>
    <rPh sb="2" eb="4">
      <t>ビヒン</t>
    </rPh>
    <rPh sb="4" eb="6">
      <t>セイビ</t>
    </rPh>
    <rPh sb="6" eb="8">
      <t>シキン</t>
    </rPh>
    <phoneticPr fontId="2"/>
  </si>
  <si>
    <t>土地取得資金</t>
    <rPh sb="0" eb="2">
      <t>トチ</t>
    </rPh>
    <rPh sb="2" eb="4">
      <t>シュトク</t>
    </rPh>
    <rPh sb="4" eb="6">
      <t>シキン</t>
    </rPh>
    <phoneticPr fontId="2"/>
  </si>
  <si>
    <t>【借入申込事業の種類】</t>
    <rPh sb="1" eb="3">
      <t>カリイレ</t>
    </rPh>
    <rPh sb="3" eb="5">
      <t>モウシコミ</t>
    </rPh>
    <rPh sb="5" eb="7">
      <t>ジギョウ</t>
    </rPh>
    <rPh sb="8" eb="10">
      <t>シュルイ</t>
    </rPh>
    <phoneticPr fontId="2"/>
  </si>
  <si>
    <t>新築整備事業</t>
    <rPh sb="0" eb="2">
      <t>シンチク</t>
    </rPh>
    <rPh sb="2" eb="4">
      <t>セイビ</t>
    </rPh>
    <rPh sb="4" eb="6">
      <t>ジギョウ</t>
    </rPh>
    <phoneticPr fontId="2"/>
  </si>
  <si>
    <t>増改築整備事業</t>
    <rPh sb="0" eb="3">
      <t>ゾウカイチク</t>
    </rPh>
    <rPh sb="3" eb="5">
      <t>セイビ</t>
    </rPh>
    <rPh sb="5" eb="7">
      <t>ジギョウ</t>
    </rPh>
    <phoneticPr fontId="2"/>
  </si>
  <si>
    <t>内部改修事業</t>
    <rPh sb="0" eb="2">
      <t>ナイブ</t>
    </rPh>
    <rPh sb="2" eb="4">
      <t>カイシュウ</t>
    </rPh>
    <rPh sb="4" eb="6">
      <t>ジギョウ</t>
    </rPh>
    <phoneticPr fontId="2"/>
  </si>
  <si>
    <t>建物購入事業</t>
    <rPh sb="0" eb="2">
      <t>タテモノ</t>
    </rPh>
    <rPh sb="2" eb="4">
      <t>コウニュウ</t>
    </rPh>
    <rPh sb="4" eb="6">
      <t>ジギョウ</t>
    </rPh>
    <phoneticPr fontId="2"/>
  </si>
  <si>
    <t>建物賃借事業</t>
    <rPh sb="0" eb="2">
      <t>タテモノ</t>
    </rPh>
    <rPh sb="2" eb="4">
      <t>チンシャク</t>
    </rPh>
    <rPh sb="4" eb="6">
      <t>ジギョウ</t>
    </rPh>
    <phoneticPr fontId="2"/>
  </si>
  <si>
    <t>月</t>
    <phoneticPr fontId="2"/>
  </si>
  <si>
    <t>【借入申込者の概要】</t>
    <phoneticPr fontId="2"/>
  </si>
  <si>
    <t>－</t>
    <phoneticPr fontId="2"/>
  </si>
  <si>
    <t>日</t>
    <phoneticPr fontId="2"/>
  </si>
  <si>
    <t>満</t>
    <phoneticPr fontId="2"/>
  </si>
  <si>
    <t>千円</t>
    <phoneticPr fontId="2"/>
  </si>
  <si>
    <t>電　話：</t>
    <phoneticPr fontId="2"/>
  </si>
  <si>
    <t>建築資金・設備備品整備資金</t>
  </si>
  <si>
    <t>【利息】</t>
    <rPh sb="1" eb="3">
      <t>リソク</t>
    </rPh>
    <phoneticPr fontId="2"/>
  </si>
  <si>
    <t>×</t>
    <phoneticPr fontId="2"/>
  </si>
  <si>
    <t>○</t>
    <phoneticPr fontId="2"/>
  </si>
  <si>
    <t>【協調融資】</t>
    <rPh sb="1" eb="3">
      <t>キョウチョウ</t>
    </rPh>
    <rPh sb="3" eb="5">
      <t>ユウシ</t>
    </rPh>
    <phoneticPr fontId="2"/>
  </si>
  <si>
    <t>様</t>
  </si>
  <si>
    <t>担当者職名・氏名</t>
    <phoneticPr fontId="2"/>
  </si>
  <si>
    <t>金融機関名</t>
  </si>
  <si>
    <t>％</t>
    <phoneticPr fontId="2"/>
  </si>
  <si>
    <t xml:space="preserve">   </t>
  </si>
  <si>
    <t>（うち据置期間）</t>
  </si>
  <si>
    <t>償還期間</t>
  </si>
  <si>
    <t>借入時期</t>
  </si>
  <si>
    <t>合　　　　　計</t>
    <phoneticPr fontId="2"/>
  </si>
  <si>
    <t>自己資金</t>
    <phoneticPr fontId="2"/>
  </si>
  <si>
    <t>機構借入金</t>
  </si>
  <si>
    <t>所要資金の
総額</t>
    <phoneticPr fontId="2"/>
  </si>
  <si>
    <t>（金額単位：千円）</t>
    <phoneticPr fontId="2"/>
  </si>
  <si>
    <t>【資金計画】</t>
  </si>
  <si>
    <t>≧</t>
    <phoneticPr fontId="8"/>
  </si>
  <si>
    <t>＝</t>
    <phoneticPr fontId="8"/>
  </si>
  <si>
    <t>％</t>
    <phoneticPr fontId="8"/>
  </si>
  <si>
    <t>×</t>
    <phoneticPr fontId="8"/>
  </si>
  <si>
    <t>借入金の上限</t>
    <rPh sb="0" eb="2">
      <t>カリイレ</t>
    </rPh>
    <rPh sb="2" eb="3">
      <t>キン</t>
    </rPh>
    <rPh sb="4" eb="6">
      <t>ジョウゲン</t>
    </rPh>
    <phoneticPr fontId="8"/>
  </si>
  <si>
    <t>融 資 率</t>
    <rPh sb="0" eb="1">
      <t>ユウ</t>
    </rPh>
    <rPh sb="2" eb="3">
      <t>シ</t>
    </rPh>
    <rPh sb="4" eb="5">
      <t>リツ</t>
    </rPh>
    <phoneticPr fontId="8"/>
  </si>
  <si>
    <t>）</t>
    <phoneticPr fontId="8"/>
  </si>
  <si>
    <t>（</t>
    <phoneticPr fontId="8"/>
  </si>
  <si>
    <t>円/㎡</t>
    <rPh sb="0" eb="1">
      <t>エン</t>
    </rPh>
    <phoneticPr fontId="8"/>
  </si>
  <si>
    <t>㎡</t>
    <phoneticPr fontId="8"/>
  </si>
  <si>
    <t>千円</t>
    <rPh sb="0" eb="2">
      <t>センエン</t>
    </rPh>
    <phoneticPr fontId="8"/>
  </si>
  <si>
    <t>４．反社会的勢力との関係遮断に関する取り組みについて</t>
    <rPh sb="20" eb="21">
      <t>クミ</t>
    </rPh>
    <phoneticPr fontId="2"/>
  </si>
  <si>
    <t>借入申込みにあたって　　</t>
    <phoneticPr fontId="2"/>
  </si>
  <si>
    <t>２.『主な説明項目』の確認について</t>
    <rPh sb="3" eb="4">
      <t>オモ</t>
    </rPh>
    <rPh sb="5" eb="7">
      <t>セツメイ</t>
    </rPh>
    <rPh sb="7" eb="9">
      <t>コウモク</t>
    </rPh>
    <rPh sb="11" eb="13">
      <t>カクニン</t>
    </rPh>
    <phoneticPr fontId="2"/>
  </si>
  <si>
    <t>３．借入申込書作成について</t>
    <rPh sb="2" eb="4">
      <t>カリイレ</t>
    </rPh>
    <rPh sb="4" eb="7">
      <t>モウシコミショ</t>
    </rPh>
    <rPh sb="7" eb="9">
      <t>サクセイ</t>
    </rPh>
    <phoneticPr fontId="2"/>
  </si>
  <si>
    <t>当初1年固定以後変動</t>
    <rPh sb="0" eb="2">
      <t>トウショ</t>
    </rPh>
    <rPh sb="3" eb="4">
      <t>ネン</t>
    </rPh>
    <rPh sb="4" eb="6">
      <t>コテイ</t>
    </rPh>
    <rPh sb="6" eb="8">
      <t>イゴ</t>
    </rPh>
    <rPh sb="8" eb="10">
      <t>ヘンドウ</t>
    </rPh>
    <phoneticPr fontId="5"/>
  </si>
  <si>
    <t>変動</t>
    <rPh sb="0" eb="2">
      <t>ヘンドウ</t>
    </rPh>
    <phoneticPr fontId="5"/>
  </si>
  <si>
    <t>完全固定</t>
    <rPh sb="0" eb="2">
      <t>カンゼン</t>
    </rPh>
    <rPh sb="2" eb="4">
      <t>コテイ</t>
    </rPh>
    <phoneticPr fontId="5"/>
  </si>
  <si>
    <t>当初2年固定以後変動</t>
    <rPh sb="0" eb="2">
      <t>トウショ</t>
    </rPh>
    <rPh sb="3" eb="4">
      <t>ネン</t>
    </rPh>
    <rPh sb="4" eb="6">
      <t>コテイ</t>
    </rPh>
    <rPh sb="6" eb="8">
      <t>イゴ</t>
    </rPh>
    <rPh sb="8" eb="10">
      <t>ヘンドウ</t>
    </rPh>
    <phoneticPr fontId="5"/>
  </si>
  <si>
    <t>当初3年固定以後変動</t>
    <rPh sb="0" eb="2">
      <t>トウショ</t>
    </rPh>
    <rPh sb="3" eb="4">
      <t>ネン</t>
    </rPh>
    <rPh sb="4" eb="6">
      <t>コテイ</t>
    </rPh>
    <rPh sb="6" eb="8">
      <t>イゴ</t>
    </rPh>
    <rPh sb="8" eb="10">
      <t>ヘンドウ</t>
    </rPh>
    <phoneticPr fontId="5"/>
  </si>
  <si>
    <t>当初4年固定以後変動</t>
    <rPh sb="0" eb="2">
      <t>トウショ</t>
    </rPh>
    <rPh sb="3" eb="4">
      <t>ネン</t>
    </rPh>
    <rPh sb="4" eb="6">
      <t>コテイ</t>
    </rPh>
    <rPh sb="6" eb="8">
      <t>イゴ</t>
    </rPh>
    <rPh sb="8" eb="10">
      <t>ヘンドウ</t>
    </rPh>
    <phoneticPr fontId="5"/>
  </si>
  <si>
    <t>当初5年固定以後変動</t>
    <rPh sb="0" eb="2">
      <t>トウショ</t>
    </rPh>
    <rPh sb="3" eb="4">
      <t>ネン</t>
    </rPh>
    <rPh sb="4" eb="6">
      <t>コテイ</t>
    </rPh>
    <rPh sb="6" eb="8">
      <t>イゴ</t>
    </rPh>
    <rPh sb="8" eb="10">
      <t>ヘンドウ</t>
    </rPh>
    <phoneticPr fontId="5"/>
  </si>
  <si>
    <t>当初6年固定以後変動</t>
    <rPh sb="0" eb="2">
      <t>トウショ</t>
    </rPh>
    <rPh sb="3" eb="4">
      <t>ネン</t>
    </rPh>
    <rPh sb="4" eb="6">
      <t>コテイ</t>
    </rPh>
    <rPh sb="6" eb="8">
      <t>イゴ</t>
    </rPh>
    <rPh sb="8" eb="10">
      <t>ヘンドウ</t>
    </rPh>
    <phoneticPr fontId="5"/>
  </si>
  <si>
    <t>当初7年固定以後変動</t>
    <rPh sb="0" eb="2">
      <t>トウショ</t>
    </rPh>
    <rPh sb="3" eb="4">
      <t>ネン</t>
    </rPh>
    <rPh sb="4" eb="6">
      <t>コテイ</t>
    </rPh>
    <rPh sb="6" eb="8">
      <t>イゴ</t>
    </rPh>
    <rPh sb="8" eb="10">
      <t>ヘンドウ</t>
    </rPh>
    <phoneticPr fontId="5"/>
  </si>
  <si>
    <t>当初8年固定以後変動</t>
    <rPh sb="0" eb="2">
      <t>トウショ</t>
    </rPh>
    <rPh sb="3" eb="4">
      <t>ネン</t>
    </rPh>
    <rPh sb="4" eb="6">
      <t>コテイ</t>
    </rPh>
    <rPh sb="6" eb="8">
      <t>イゴ</t>
    </rPh>
    <rPh sb="8" eb="10">
      <t>ヘンドウ</t>
    </rPh>
    <phoneticPr fontId="5"/>
  </si>
  <si>
    <t>当初9年固定以後変動</t>
    <rPh sb="0" eb="2">
      <t>トウショ</t>
    </rPh>
    <rPh sb="3" eb="4">
      <t>ネン</t>
    </rPh>
    <rPh sb="4" eb="6">
      <t>コテイ</t>
    </rPh>
    <rPh sb="6" eb="8">
      <t>イゴ</t>
    </rPh>
    <rPh sb="8" eb="10">
      <t>ヘンドウ</t>
    </rPh>
    <phoneticPr fontId="5"/>
  </si>
  <si>
    <t>当初10年固定以後変動</t>
    <rPh sb="0" eb="2">
      <t>トウショ</t>
    </rPh>
    <rPh sb="4" eb="5">
      <t>ネン</t>
    </rPh>
    <rPh sb="5" eb="7">
      <t>コテイ</t>
    </rPh>
    <rPh sb="7" eb="9">
      <t>イゴ</t>
    </rPh>
    <rPh sb="9" eb="11">
      <t>ヘンドウ</t>
    </rPh>
    <phoneticPr fontId="5"/>
  </si>
  <si>
    <t>当初11年固定以後変動</t>
    <rPh sb="0" eb="2">
      <t>トウショ</t>
    </rPh>
    <rPh sb="4" eb="5">
      <t>ネン</t>
    </rPh>
    <rPh sb="5" eb="7">
      <t>コテイ</t>
    </rPh>
    <rPh sb="7" eb="9">
      <t>イゴ</t>
    </rPh>
    <rPh sb="9" eb="11">
      <t>ヘンドウ</t>
    </rPh>
    <phoneticPr fontId="5"/>
  </si>
  <si>
    <t>当初12年固定以後変動</t>
    <rPh sb="0" eb="2">
      <t>トウショ</t>
    </rPh>
    <rPh sb="4" eb="5">
      <t>ネン</t>
    </rPh>
    <rPh sb="5" eb="7">
      <t>コテイ</t>
    </rPh>
    <rPh sb="7" eb="9">
      <t>イゴ</t>
    </rPh>
    <rPh sb="9" eb="11">
      <t>ヘンドウ</t>
    </rPh>
    <phoneticPr fontId="5"/>
  </si>
  <si>
    <t>当初13年固定以後変動</t>
    <rPh sb="0" eb="2">
      <t>トウショ</t>
    </rPh>
    <rPh sb="4" eb="5">
      <t>ネン</t>
    </rPh>
    <rPh sb="5" eb="7">
      <t>コテイ</t>
    </rPh>
    <rPh sb="7" eb="9">
      <t>イゴ</t>
    </rPh>
    <rPh sb="9" eb="11">
      <t>ヘンドウ</t>
    </rPh>
    <phoneticPr fontId="5"/>
  </si>
  <si>
    <t>当初14年固定以後変動</t>
    <rPh sb="0" eb="2">
      <t>トウショ</t>
    </rPh>
    <rPh sb="4" eb="5">
      <t>ネン</t>
    </rPh>
    <rPh sb="5" eb="7">
      <t>コテイ</t>
    </rPh>
    <rPh sb="7" eb="9">
      <t>イゴ</t>
    </rPh>
    <rPh sb="9" eb="11">
      <t>ヘンドウ</t>
    </rPh>
    <phoneticPr fontId="5"/>
  </si>
  <si>
    <t>当初15年固定以後変動</t>
    <rPh sb="0" eb="2">
      <t>トウショ</t>
    </rPh>
    <rPh sb="4" eb="5">
      <t>ネン</t>
    </rPh>
    <rPh sb="5" eb="7">
      <t>コテイ</t>
    </rPh>
    <rPh sb="7" eb="9">
      <t>イゴ</t>
    </rPh>
    <rPh sb="9" eb="11">
      <t>ヘンドウ</t>
    </rPh>
    <phoneticPr fontId="5"/>
  </si>
  <si>
    <t>当初16年固定以後変動</t>
    <rPh sb="0" eb="2">
      <t>トウショ</t>
    </rPh>
    <rPh sb="4" eb="5">
      <t>ネン</t>
    </rPh>
    <rPh sb="5" eb="7">
      <t>コテイ</t>
    </rPh>
    <rPh sb="7" eb="9">
      <t>イゴ</t>
    </rPh>
    <rPh sb="9" eb="11">
      <t>ヘンドウ</t>
    </rPh>
    <phoneticPr fontId="5"/>
  </si>
  <si>
    <t>当初17年固定以後変動</t>
    <rPh sb="0" eb="2">
      <t>トウショ</t>
    </rPh>
    <rPh sb="4" eb="5">
      <t>ネン</t>
    </rPh>
    <rPh sb="5" eb="7">
      <t>コテイ</t>
    </rPh>
    <rPh sb="7" eb="9">
      <t>イゴ</t>
    </rPh>
    <rPh sb="9" eb="11">
      <t>ヘンドウ</t>
    </rPh>
    <phoneticPr fontId="5"/>
  </si>
  <si>
    <t>当初18年固定以後変動</t>
    <rPh sb="0" eb="2">
      <t>トウショ</t>
    </rPh>
    <rPh sb="4" eb="5">
      <t>ネン</t>
    </rPh>
    <rPh sb="5" eb="7">
      <t>コテイ</t>
    </rPh>
    <rPh sb="7" eb="9">
      <t>イゴ</t>
    </rPh>
    <rPh sb="9" eb="11">
      <t>ヘンドウ</t>
    </rPh>
    <phoneticPr fontId="5"/>
  </si>
  <si>
    <t>当初19年固定以後変動</t>
    <rPh sb="0" eb="2">
      <t>トウショ</t>
    </rPh>
    <rPh sb="4" eb="5">
      <t>ネン</t>
    </rPh>
    <rPh sb="5" eb="7">
      <t>コテイ</t>
    </rPh>
    <rPh sb="7" eb="9">
      <t>イゴ</t>
    </rPh>
    <rPh sb="9" eb="11">
      <t>ヘンドウ</t>
    </rPh>
    <phoneticPr fontId="5"/>
  </si>
  <si>
    <t>当初20年固定以後変動</t>
    <rPh sb="0" eb="2">
      <t>トウショ</t>
    </rPh>
    <rPh sb="4" eb="5">
      <t>ネン</t>
    </rPh>
    <rPh sb="5" eb="7">
      <t>コテイ</t>
    </rPh>
    <rPh sb="7" eb="9">
      <t>イゴ</t>
    </rPh>
    <rPh sb="9" eb="11">
      <t>ヘンドウ</t>
    </rPh>
    <phoneticPr fontId="5"/>
  </si>
  <si>
    <t>連帯保証人（個人保証）</t>
    <rPh sb="0" eb="2">
      <t>レンタイ</t>
    </rPh>
    <rPh sb="2" eb="5">
      <t>ホショウニン</t>
    </rPh>
    <rPh sb="6" eb="8">
      <t>コジン</t>
    </rPh>
    <rPh sb="8" eb="10">
      <t>ホショウ</t>
    </rPh>
    <phoneticPr fontId="2"/>
  </si>
  <si>
    <t>保証人不要制度（貸付利率に一定の利率上乗せ）</t>
    <rPh sb="0" eb="3">
      <t>ホショウニン</t>
    </rPh>
    <rPh sb="3" eb="5">
      <t>フヨウ</t>
    </rPh>
    <rPh sb="5" eb="7">
      <t>セイド</t>
    </rPh>
    <rPh sb="8" eb="10">
      <t>カシツケ</t>
    </rPh>
    <rPh sb="10" eb="12">
      <t>リリツ</t>
    </rPh>
    <rPh sb="13" eb="15">
      <t>イッテイ</t>
    </rPh>
    <rPh sb="16" eb="18">
      <t>リリツ</t>
    </rPh>
    <rPh sb="18" eb="20">
      <t>ウワノ</t>
    </rPh>
    <phoneticPr fontId="2"/>
  </si>
  <si>
    <t>％</t>
    <phoneticPr fontId="5"/>
  </si>
  <si>
    <t>【主要貸付利率表】</t>
    <rPh sb="1" eb="3">
      <t>シュヨウ</t>
    </rPh>
    <rPh sb="3" eb="5">
      <t>カシツケ</t>
    </rPh>
    <rPh sb="5" eb="7">
      <t>リリツ</t>
    </rPh>
    <rPh sb="7" eb="8">
      <t>ヒョウ</t>
    </rPh>
    <phoneticPr fontId="5"/>
  </si>
  <si>
    <t>社会福祉事業施設</t>
    <rPh sb="0" eb="2">
      <t>シャカイ</t>
    </rPh>
    <rPh sb="2" eb="4">
      <t>フクシ</t>
    </rPh>
    <rPh sb="4" eb="6">
      <t>ジギョウ</t>
    </rPh>
    <rPh sb="6" eb="8">
      <t>シセツ</t>
    </rPh>
    <phoneticPr fontId="5"/>
  </si>
  <si>
    <t>介護関連施設</t>
    <rPh sb="0" eb="2">
      <t>カイゴ</t>
    </rPh>
    <rPh sb="2" eb="4">
      <t>カンレン</t>
    </rPh>
    <rPh sb="4" eb="6">
      <t>シセツ</t>
    </rPh>
    <phoneticPr fontId="5"/>
  </si>
  <si>
    <t>養成施設</t>
    <rPh sb="0" eb="2">
      <t>ヨウセイ</t>
    </rPh>
    <rPh sb="2" eb="4">
      <t>シセツ</t>
    </rPh>
    <phoneticPr fontId="5"/>
  </si>
  <si>
    <t>有料老人ホーム等</t>
    <rPh sb="0" eb="2">
      <t>ユウリョウ</t>
    </rPh>
    <rPh sb="2" eb="4">
      <t>ロウジン</t>
    </rPh>
    <rPh sb="7" eb="8">
      <t>トウ</t>
    </rPh>
    <phoneticPr fontId="5"/>
  </si>
  <si>
    <t>企業主導型保育事業等</t>
    <rPh sb="0" eb="2">
      <t>キギョウ</t>
    </rPh>
    <rPh sb="2" eb="5">
      <t>シュドウガタ</t>
    </rPh>
    <rPh sb="5" eb="7">
      <t>ホイク</t>
    </rPh>
    <rPh sb="7" eb="9">
      <t>ジギョウ</t>
    </rPh>
    <rPh sb="9" eb="10">
      <t>トウ</t>
    </rPh>
    <phoneticPr fontId="5"/>
  </si>
  <si>
    <t>国庫補助等対象耐震化事業</t>
    <rPh sb="0" eb="2">
      <t>コッコ</t>
    </rPh>
    <rPh sb="2" eb="4">
      <t>ホジョ</t>
    </rPh>
    <rPh sb="4" eb="5">
      <t>トウ</t>
    </rPh>
    <rPh sb="5" eb="7">
      <t>タイショウ</t>
    </rPh>
    <rPh sb="7" eb="10">
      <t>タイシンカ</t>
    </rPh>
    <rPh sb="10" eb="12">
      <t>ジギョウ</t>
    </rPh>
    <phoneticPr fontId="5"/>
  </si>
  <si>
    <t>その他</t>
    <rPh sb="2" eb="3">
      <t>タ</t>
    </rPh>
    <phoneticPr fontId="5"/>
  </si>
  <si>
    <t xml:space="preserve">　当機構では、国の政策効果が最大になるよう、地域の福祉と医療の向上を目指して、お客さまの目線に立ってお客さま満足を追求することにより、福祉と医療の民間活動を応援します。
</t>
    <phoneticPr fontId="5"/>
  </si>
  <si>
    <t xml:space="preserve">      借入申込書の作成にあたっての注意点等を、『福祉貸付資金  借入申込みの手引き』にまとめ、充実を
　　図っております。
　　　今後ともお声を反映して、ご利用しやすい制度にしていきたいと思いますので、引き続き率直なご意見
　　をいただきたく存じます。
　　</t>
    <rPh sb="6" eb="8">
      <t>カリイレ</t>
    </rPh>
    <rPh sb="8" eb="11">
      <t>モウシコミショ</t>
    </rPh>
    <rPh sb="12" eb="14">
      <t>サクセイ</t>
    </rPh>
    <rPh sb="20" eb="23">
      <t>チュウイテン</t>
    </rPh>
    <rPh sb="23" eb="24">
      <t>トウ</t>
    </rPh>
    <rPh sb="27" eb="29">
      <t>フクシ</t>
    </rPh>
    <rPh sb="29" eb="31">
      <t>カシツケ</t>
    </rPh>
    <rPh sb="31" eb="33">
      <t>シキン</t>
    </rPh>
    <rPh sb="35" eb="37">
      <t>カリイレ</t>
    </rPh>
    <rPh sb="37" eb="39">
      <t>モウシコミ</t>
    </rPh>
    <rPh sb="41" eb="43">
      <t>テビ</t>
    </rPh>
    <rPh sb="50" eb="52">
      <t>ジュウジツ</t>
    </rPh>
    <rPh sb="56" eb="57">
      <t>ハカ</t>
    </rPh>
    <rPh sb="68" eb="70">
      <t>コンゴ</t>
    </rPh>
    <rPh sb="104" eb="105">
      <t>ヒ</t>
    </rPh>
    <rPh sb="106" eb="107">
      <t>ツヅ</t>
    </rPh>
    <phoneticPr fontId="2"/>
  </si>
  <si>
    <t>抵当権設定の有無</t>
    <rPh sb="0" eb="3">
      <t>テイトウケン</t>
    </rPh>
    <rPh sb="3" eb="5">
      <t>セッテイ</t>
    </rPh>
    <rPh sb="6" eb="8">
      <t>ウム</t>
    </rPh>
    <phoneticPr fontId="5"/>
  </si>
  <si>
    <t>【抵当権設定の有無】</t>
    <rPh sb="1" eb="4">
      <t>テイトウケン</t>
    </rPh>
    <rPh sb="4" eb="6">
      <t>セッテイ</t>
    </rPh>
    <rPh sb="7" eb="9">
      <t>ウム</t>
    </rPh>
    <phoneticPr fontId="5"/>
  </si>
  <si>
    <t>有り</t>
    <rPh sb="0" eb="1">
      <t>ア</t>
    </rPh>
    <phoneticPr fontId="5"/>
  </si>
  <si>
    <t>無し</t>
    <rPh sb="0" eb="1">
      <t>ナ</t>
    </rPh>
    <phoneticPr fontId="5"/>
  </si>
  <si>
    <t>(有の場合)設定予定年月</t>
    <rPh sb="1" eb="2">
      <t>ア</t>
    </rPh>
    <rPh sb="3" eb="5">
      <t>バアイ</t>
    </rPh>
    <rPh sb="6" eb="8">
      <t>セッテイ</t>
    </rPh>
    <rPh sb="8" eb="10">
      <t>ヨテイ</t>
    </rPh>
    <rPh sb="10" eb="12">
      <t>ネンゲツ</t>
    </rPh>
    <phoneticPr fontId="5"/>
  </si>
  <si>
    <t>月）</t>
    <phoneticPr fontId="2"/>
  </si>
  <si>
    <t>月</t>
    <phoneticPr fontId="5"/>
  </si>
  <si>
    <t xml:space="preserve">
代表者氏名
(注)</t>
    <rPh sb="3" eb="4">
      <t>シャ</t>
    </rPh>
    <rPh sb="8" eb="9">
      <t>チュウ</t>
    </rPh>
    <phoneticPr fontId="2"/>
  </si>
  <si>
    <t>〔ふりがな〕</t>
    <phoneticPr fontId="2"/>
  </si>
  <si>
    <t>代表就任時期（当初）</t>
    <rPh sb="0" eb="2">
      <t>ダイヒョウ</t>
    </rPh>
    <rPh sb="2" eb="4">
      <t>シュウニン</t>
    </rPh>
    <rPh sb="4" eb="6">
      <t>ジキ</t>
    </rPh>
    <rPh sb="7" eb="9">
      <t>トウショ</t>
    </rPh>
    <phoneticPr fontId="2"/>
  </si>
  <si>
    <t>借入申込計画概要</t>
    <phoneticPr fontId="5"/>
  </si>
  <si>
    <t>【３．経営資金】</t>
    <rPh sb="3" eb="5">
      <t>ケイエイ</t>
    </rPh>
    <rPh sb="5" eb="7">
      <t>シキン</t>
    </rPh>
    <phoneticPr fontId="8"/>
  </si>
  <si>
    <t>所　要　資　金　額</t>
    <rPh sb="0" eb="1">
      <t>トコロ</t>
    </rPh>
    <rPh sb="2" eb="3">
      <t>ヨウ</t>
    </rPh>
    <rPh sb="4" eb="5">
      <t>シ</t>
    </rPh>
    <rPh sb="6" eb="7">
      <t>キン</t>
    </rPh>
    <rPh sb="8" eb="9">
      <t>ガク</t>
    </rPh>
    <phoneticPr fontId="8"/>
  </si>
  <si>
    <t>借入申込金額</t>
    <phoneticPr fontId="2"/>
  </si>
  <si>
    <t>経営資金の借入をご希望の方はご作成前に、一度福祉医療機構にご連絡ください。</t>
    <rPh sb="0" eb="2">
      <t>ケイエイ</t>
    </rPh>
    <rPh sb="2" eb="4">
      <t>シキン</t>
    </rPh>
    <rPh sb="5" eb="7">
      <t>カリイレ</t>
    </rPh>
    <rPh sb="9" eb="11">
      <t>キボウ</t>
    </rPh>
    <rPh sb="12" eb="13">
      <t>カタ</t>
    </rPh>
    <rPh sb="15" eb="17">
      <t>サクセイ</t>
    </rPh>
    <rPh sb="17" eb="18">
      <t>マエ</t>
    </rPh>
    <rPh sb="20" eb="22">
      <t>イチド</t>
    </rPh>
    <rPh sb="22" eb="24">
      <t>フクシ</t>
    </rPh>
    <rPh sb="24" eb="26">
      <t>イリョウ</t>
    </rPh>
    <rPh sb="26" eb="28">
      <t>キコウ</t>
    </rPh>
    <rPh sb="30" eb="32">
      <t>レンラク</t>
    </rPh>
    <phoneticPr fontId="2"/>
  </si>
  <si>
    <t>所要資金額</t>
    <rPh sb="0" eb="2">
      <t>ショヨウ</t>
    </rPh>
    <rPh sb="2" eb="4">
      <t>シキン</t>
    </rPh>
    <rPh sb="4" eb="5">
      <t>ガク</t>
    </rPh>
    <phoneticPr fontId="5"/>
  </si>
  <si>
    <t>補助金
交付金</t>
    <rPh sb="0" eb="3">
      <t>ホジョキン</t>
    </rPh>
    <rPh sb="4" eb="7">
      <t>コウフキン</t>
    </rPh>
    <phoneticPr fontId="2"/>
  </si>
  <si>
    <t>自己資金</t>
    <rPh sb="0" eb="2">
      <t>ジコ</t>
    </rPh>
    <rPh sb="2" eb="4">
      <t>シキン</t>
    </rPh>
    <phoneticPr fontId="5"/>
  </si>
  <si>
    <t>福 祉 貸 付 資 金 借 入 申 込 書</t>
    <phoneticPr fontId="2"/>
  </si>
  <si>
    <t>機構使用欄</t>
    <phoneticPr fontId="2"/>
  </si>
  <si>
    <t>独立行政法人福祉医療機構理事長　様</t>
    <phoneticPr fontId="2"/>
  </si>
  <si>
    <t>　私は「主な説明項目」及び「福祉医療貸付事業にかかる顧客情報の取扱いについて」の内容を承認し、法人にあっては借入に必要な内部手続きをしたうえで、次のとおり借入申込をします。</t>
    <rPh sb="1" eb="2">
      <t>ワタシ</t>
    </rPh>
    <rPh sb="4" eb="5">
      <t>オモ</t>
    </rPh>
    <rPh sb="6" eb="8">
      <t>セツメイ</t>
    </rPh>
    <rPh sb="8" eb="10">
      <t>コウモク</t>
    </rPh>
    <rPh sb="11" eb="12">
      <t>オヨ</t>
    </rPh>
    <rPh sb="14" eb="16">
      <t>フクシ</t>
    </rPh>
    <rPh sb="16" eb="18">
      <t>イリョウ</t>
    </rPh>
    <rPh sb="18" eb="20">
      <t>カシツケ</t>
    </rPh>
    <rPh sb="20" eb="22">
      <t>ジギョウ</t>
    </rPh>
    <rPh sb="26" eb="28">
      <t>コキャク</t>
    </rPh>
    <rPh sb="28" eb="30">
      <t>ジョウホウ</t>
    </rPh>
    <rPh sb="31" eb="33">
      <t>トリアツカ</t>
    </rPh>
    <rPh sb="40" eb="42">
      <t>ナイヨウ</t>
    </rPh>
    <rPh sb="43" eb="45">
      <t>ショウニン</t>
    </rPh>
    <rPh sb="47" eb="49">
      <t>ホウジン</t>
    </rPh>
    <rPh sb="54" eb="56">
      <t>カリイレ</t>
    </rPh>
    <rPh sb="57" eb="59">
      <t>ヒツヨウ</t>
    </rPh>
    <rPh sb="60" eb="62">
      <t>ナイブ</t>
    </rPh>
    <rPh sb="62" eb="64">
      <t>テツヅ</t>
    </rPh>
    <rPh sb="72" eb="73">
      <t>ツギ</t>
    </rPh>
    <rPh sb="77" eb="79">
      <t>カリイレ</t>
    </rPh>
    <rPh sb="79" eb="81">
      <t>モウシコミ</t>
    </rPh>
    <phoneticPr fontId="2"/>
  </si>
  <si>
    <t>法人名称
(注)</t>
    <rPh sb="6" eb="7">
      <t>チュウ</t>
    </rPh>
    <phoneticPr fontId="2"/>
  </si>
  <si>
    <t>（新設法人の場合）
法人設立予定年月日</t>
    <rPh sb="1" eb="3">
      <t>シンセツ</t>
    </rPh>
    <rPh sb="3" eb="5">
      <t>ホウジン</t>
    </rPh>
    <rPh sb="6" eb="8">
      <t>バアイ</t>
    </rPh>
    <rPh sb="14" eb="16">
      <t>ヨテイ</t>
    </rPh>
    <phoneticPr fontId="2"/>
  </si>
  <si>
    <t>　　　　</t>
    <phoneticPr fontId="2"/>
  </si>
  <si>
    <t>(注) 新設法人で法人設立登記前の場合は、仮称の法人名及び代表予定者の氏名を記載してください。</t>
    <rPh sb="1" eb="2">
      <t>チュウ</t>
    </rPh>
    <rPh sb="4" eb="6">
      <t>シンセツ</t>
    </rPh>
    <rPh sb="6" eb="8">
      <t>ホウジン</t>
    </rPh>
    <rPh sb="13" eb="15">
      <t>トウキ</t>
    </rPh>
    <rPh sb="17" eb="19">
      <t>バアイ</t>
    </rPh>
    <rPh sb="21" eb="23">
      <t>カショウ</t>
    </rPh>
    <rPh sb="24" eb="26">
      <t>ホウジン</t>
    </rPh>
    <rPh sb="26" eb="27">
      <t>メイ</t>
    </rPh>
    <rPh sb="27" eb="28">
      <t>オヨ</t>
    </rPh>
    <phoneticPr fontId="2"/>
  </si>
  <si>
    <t>建築資金　　</t>
    <phoneticPr fontId="2"/>
  </si>
  <si>
    <t>設備備品整備資金</t>
    <phoneticPr fontId="2"/>
  </si>
  <si>
    <t>建築資金・設備備品整備資金</t>
    <phoneticPr fontId="2"/>
  </si>
  <si>
    <t>土地取得資金</t>
    <phoneticPr fontId="2"/>
  </si>
  <si>
    <t>※据置期間は最低6月必要です。</t>
    <rPh sb="1" eb="3">
      <t>スエオキ</t>
    </rPh>
    <rPh sb="3" eb="5">
      <t>キカン</t>
    </rPh>
    <rPh sb="6" eb="8">
      <t>サイテイ</t>
    </rPh>
    <rPh sb="9" eb="10">
      <t>ツキ</t>
    </rPh>
    <rPh sb="10" eb="12">
      <t>ヒツヨウ</t>
    </rPh>
    <phoneticPr fontId="2"/>
  </si>
  <si>
    <t>月賦償還（毎月償還）</t>
    <phoneticPr fontId="2"/>
  </si>
  <si>
    <t>開設（予定）地</t>
    <phoneticPr fontId="2"/>
  </si>
  <si>
    <t>※法人の役職員に限ります。</t>
    <rPh sb="1" eb="3">
      <t>ホウジン</t>
    </rPh>
    <rPh sb="4" eb="7">
      <t>ヤクショクイン</t>
    </rPh>
    <rPh sb="8" eb="9">
      <t>カギ</t>
    </rPh>
    <phoneticPr fontId="2"/>
  </si>
  <si>
    <t>ふりがな</t>
    <phoneticPr fontId="2"/>
  </si>
  <si>
    <t>（役職名）</t>
    <phoneticPr fontId="2"/>
  </si>
  <si>
    <t>E-mail:</t>
    <phoneticPr fontId="2"/>
  </si>
  <si>
    <t>令和</t>
    <rPh sb="0" eb="2">
      <t>レイワ</t>
    </rPh>
    <phoneticPr fontId="2"/>
  </si>
  <si>
    <t>新たな施設整備に伴う取得</t>
    <rPh sb="0" eb="1">
      <t>アラ</t>
    </rPh>
    <rPh sb="3" eb="5">
      <t>シセツ</t>
    </rPh>
    <rPh sb="5" eb="7">
      <t>セイビ</t>
    </rPh>
    <rPh sb="8" eb="9">
      <t>トモナ</t>
    </rPh>
    <rPh sb="10" eb="12">
      <t>シュトク</t>
    </rPh>
    <phoneticPr fontId="2"/>
  </si>
  <si>
    <t>既に運営する施設の為の取得</t>
    <rPh sb="0" eb="1">
      <t>スデ</t>
    </rPh>
    <rPh sb="2" eb="4">
      <t>ウンエイ</t>
    </rPh>
    <rPh sb="6" eb="8">
      <t>シセツ</t>
    </rPh>
    <rPh sb="9" eb="10">
      <t>タメ</t>
    </rPh>
    <rPh sb="11" eb="13">
      <t>シュトク</t>
    </rPh>
    <phoneticPr fontId="2"/>
  </si>
  <si>
    <t>【担保】</t>
    <rPh sb="1" eb="3">
      <t>タンポ</t>
    </rPh>
    <phoneticPr fontId="2"/>
  </si>
  <si>
    <t>有担保（別紙「敷地・建物・担保予定の状況」のとおり</t>
    <rPh sb="0" eb="1">
      <t>ユウ</t>
    </rPh>
    <rPh sb="1" eb="3">
      <t>タンポ</t>
    </rPh>
    <rPh sb="4" eb="6">
      <t>ベッシ</t>
    </rPh>
    <rPh sb="7" eb="9">
      <t>シキチ</t>
    </rPh>
    <rPh sb="10" eb="12">
      <t>タテモノ</t>
    </rPh>
    <rPh sb="13" eb="15">
      <t>タンポ</t>
    </rPh>
    <rPh sb="15" eb="17">
      <t>ヨテイ</t>
    </rPh>
    <rPh sb="18" eb="20">
      <t>ジョウキョウ</t>
    </rPh>
    <phoneticPr fontId="2"/>
  </si>
  <si>
    <t>無担保</t>
    <rPh sb="0" eb="1">
      <t>ム</t>
    </rPh>
    <rPh sb="1" eb="3">
      <t>タンポ</t>
    </rPh>
    <phoneticPr fontId="2"/>
  </si>
  <si>
    <t>支店）</t>
    <phoneticPr fontId="5"/>
  </si>
  <si>
    <t>借入申込計画概要【資金計画】</t>
    <phoneticPr fontId="5"/>
  </si>
  <si>
    <t>千円</t>
    <rPh sb="0" eb="2">
      <t>センエン</t>
    </rPh>
    <phoneticPr fontId="5"/>
  </si>
  <si>
    <r>
      <t xml:space="preserve">償還期間
</t>
    </r>
    <r>
      <rPr>
        <sz val="8"/>
        <rFont val="Meiryo UI"/>
        <family val="3"/>
        <charset val="128"/>
      </rPr>
      <t>(据置期間)</t>
    </r>
    <phoneticPr fontId="2"/>
  </si>
  <si>
    <r>
      <t>住所</t>
    </r>
    <r>
      <rPr>
        <sz val="9"/>
        <rFont val="Meiryo UI"/>
        <family val="3"/>
        <charset val="128"/>
      </rPr>
      <t>（施設住所等)</t>
    </r>
    <rPh sb="3" eb="5">
      <t>シセツ</t>
    </rPh>
    <rPh sb="5" eb="6">
      <t>ジュウ</t>
    </rPh>
    <rPh sb="6" eb="7">
      <t>ジョ</t>
    </rPh>
    <rPh sb="7" eb="8">
      <t>トウ</t>
    </rPh>
    <phoneticPr fontId="2"/>
  </si>
  <si>
    <r>
      <t>機構借入金額積算内訳</t>
    </r>
    <r>
      <rPr>
        <sz val="10"/>
        <rFont val="Meiryo UI"/>
        <family val="3"/>
        <charset val="128"/>
      </rPr>
      <t>〔金額単位：千円〕</t>
    </r>
    <rPh sb="0" eb="2">
      <t>キコウ</t>
    </rPh>
    <rPh sb="2" eb="4">
      <t>カリイレ</t>
    </rPh>
    <rPh sb="4" eb="5">
      <t>キン</t>
    </rPh>
    <rPh sb="5" eb="6">
      <t>ガク</t>
    </rPh>
    <rPh sb="6" eb="8">
      <t>セキサン</t>
    </rPh>
    <rPh sb="8" eb="10">
      <t>ウチワケ</t>
    </rPh>
    <phoneticPr fontId="8"/>
  </si>
  <si>
    <t>融資対象外部分の土地取得費</t>
    <rPh sb="5" eb="7">
      <t>ブブン</t>
    </rPh>
    <phoneticPr fontId="5"/>
  </si>
  <si>
    <t>融資対象部分の土地取得費</t>
    <rPh sb="0" eb="2">
      <t>ユウシ</t>
    </rPh>
    <rPh sb="2" eb="4">
      <t>タイショウ</t>
    </rPh>
    <rPh sb="4" eb="6">
      <t>ブブン</t>
    </rPh>
    <rPh sb="7" eb="9">
      <t>トチ</t>
    </rPh>
    <rPh sb="9" eb="11">
      <t>シュトク</t>
    </rPh>
    <rPh sb="11" eb="12">
      <t>ヒ</t>
    </rPh>
    <phoneticPr fontId="8"/>
  </si>
  <si>
    <t>計画全体の土地取得費</t>
    <rPh sb="0" eb="2">
      <t>ケイカク</t>
    </rPh>
    <rPh sb="2" eb="4">
      <t>ゼンタイ</t>
    </rPh>
    <rPh sb="5" eb="7">
      <t>トチ</t>
    </rPh>
    <rPh sb="7" eb="9">
      <t>シュトク</t>
    </rPh>
    <rPh sb="9" eb="10">
      <t>ヒ</t>
    </rPh>
    <phoneticPr fontId="5"/>
  </si>
  <si>
    <t>その他
借入金</t>
    <phoneticPr fontId="5"/>
  </si>
  <si>
    <t>融資率・利率毎にご作成ください</t>
    <rPh sb="0" eb="2">
      <t>ユウシ</t>
    </rPh>
    <rPh sb="2" eb="3">
      <t>リツ</t>
    </rPh>
    <rPh sb="4" eb="6">
      <t>リリツ</t>
    </rPh>
    <rPh sb="6" eb="7">
      <t>ゴト</t>
    </rPh>
    <rPh sb="9" eb="11">
      <t>サクセイ</t>
    </rPh>
    <phoneticPr fontId="5"/>
  </si>
  <si>
    <t>⑤</t>
    <phoneticPr fontId="5"/>
  </si>
  <si>
    <t>（1）設置整備資金のうち控除する補助金・交付金の算出</t>
    <rPh sb="3" eb="5">
      <t>セッチ</t>
    </rPh>
    <rPh sb="5" eb="7">
      <t>セイビ</t>
    </rPh>
    <rPh sb="7" eb="9">
      <t>シキン</t>
    </rPh>
    <rPh sb="12" eb="14">
      <t>コウジョ</t>
    </rPh>
    <rPh sb="16" eb="19">
      <t>ホジョキン</t>
    </rPh>
    <rPh sb="20" eb="23">
      <t>コウフキン</t>
    </rPh>
    <rPh sb="24" eb="26">
      <t>サンシュツ</t>
    </rPh>
    <phoneticPr fontId="8"/>
  </si>
  <si>
    <t>（金額単位：千円）</t>
    <phoneticPr fontId="5"/>
  </si>
  <si>
    <t>≧</t>
    <phoneticPr fontId="5"/>
  </si>
  <si>
    <t>融資率（再掲）</t>
    <phoneticPr fontId="5"/>
  </si>
  <si>
    <t>×</t>
    <phoneticPr fontId="5"/>
  </si>
  <si>
    <t>－</t>
    <phoneticPr fontId="5"/>
  </si>
  <si>
    <t>借入金額</t>
    <phoneticPr fontId="5"/>
  </si>
  <si>
    <t>今次計画における控除対象補助金額</t>
    <phoneticPr fontId="5"/>
  </si>
  <si>
    <t>非控除補助金額</t>
    <phoneticPr fontId="5"/>
  </si>
  <si>
    <t>【参考】</t>
    <phoneticPr fontId="5"/>
  </si>
  <si>
    <t>控除する補助金額（建物分)</t>
    <rPh sb="9" eb="11">
      <t>タテモノ</t>
    </rPh>
    <phoneticPr fontId="5"/>
  </si>
  <si>
    <t>※借入申込書については手引きを見て必要資料をすべてご作成ください。</t>
    <phoneticPr fontId="2"/>
  </si>
  <si>
    <t>所要額（融資対象部分の建築工事費等）</t>
    <rPh sb="0" eb="2">
      <t>ショヨウ</t>
    </rPh>
    <rPh sb="2" eb="3">
      <t>ガク</t>
    </rPh>
    <rPh sb="11" eb="13">
      <t>ケンチク</t>
    </rPh>
    <rPh sb="13" eb="15">
      <t>コウジ</t>
    </rPh>
    <rPh sb="15" eb="16">
      <t>ヒ</t>
    </rPh>
    <rPh sb="16" eb="17">
      <t>トウ</t>
    </rPh>
    <phoneticPr fontId="8"/>
  </si>
  <si>
    <t>（3）土地取得資金の融資限度額の算出</t>
    <rPh sb="3" eb="5">
      <t>トチ</t>
    </rPh>
    <rPh sb="5" eb="7">
      <t>シュトク</t>
    </rPh>
    <rPh sb="7" eb="9">
      <t>シキン</t>
    </rPh>
    <rPh sb="10" eb="12">
      <t>ユウシ</t>
    </rPh>
    <rPh sb="12" eb="14">
      <t>ゲンド</t>
    </rPh>
    <rPh sb="14" eb="15">
      <t>ガク</t>
    </rPh>
    <rPh sb="16" eb="18">
      <t>サンシュツ</t>
    </rPh>
    <phoneticPr fontId="8"/>
  </si>
  <si>
    <t>（4）その他借入金の借入条件等</t>
    <rPh sb="5" eb="6">
      <t>タ</t>
    </rPh>
    <rPh sb="6" eb="8">
      <t>カリイレ</t>
    </rPh>
    <rPh sb="8" eb="9">
      <t>キン</t>
    </rPh>
    <rPh sb="10" eb="12">
      <t>カリイレ</t>
    </rPh>
    <rPh sb="12" eb="14">
      <t>ジョウケン</t>
    </rPh>
    <rPh sb="14" eb="15">
      <t>トウ</t>
    </rPh>
    <phoneticPr fontId="5"/>
  </si>
  <si>
    <t>その他借入金（銀行等からの借入予定）がある場合には、当該金融機関と担保及び融資時期等についての事前協議を行う場合がありますので、下記の借入条件及び金融機関の担当者等連絡先を必ずご記入ください。記入欄が足りない場合は、行を追加するなどしてご記載ください。</t>
    <rPh sb="2" eb="3">
      <t>タ</t>
    </rPh>
    <rPh sb="3" eb="5">
      <t>カリイレ</t>
    </rPh>
    <rPh sb="5" eb="6">
      <t>キン</t>
    </rPh>
    <rPh sb="64" eb="66">
      <t>カキ</t>
    </rPh>
    <rPh sb="67" eb="69">
      <t>カリイレ</t>
    </rPh>
    <rPh sb="69" eb="71">
      <t>ジョウケン</t>
    </rPh>
    <rPh sb="71" eb="72">
      <t>オヨ</t>
    </rPh>
    <rPh sb="96" eb="98">
      <t>キニュウ</t>
    </rPh>
    <rPh sb="98" eb="99">
      <t>ラン</t>
    </rPh>
    <rPh sb="100" eb="101">
      <t>タ</t>
    </rPh>
    <rPh sb="104" eb="106">
      <t>バアイ</t>
    </rPh>
    <rPh sb="108" eb="109">
      <t>ギョウ</t>
    </rPh>
    <rPh sb="110" eb="112">
      <t>ツイカ</t>
    </rPh>
    <rPh sb="119" eb="121">
      <t>キサイ</t>
    </rPh>
    <phoneticPr fontId="5"/>
  </si>
  <si>
    <t>融資率</t>
    <rPh sb="0" eb="2">
      <t>ユウシ</t>
    </rPh>
    <rPh sb="2" eb="3">
      <t>リツ</t>
    </rPh>
    <phoneticPr fontId="5"/>
  </si>
  <si>
    <t>資金使途</t>
    <rPh sb="0" eb="2">
      <t>シキン</t>
    </rPh>
    <rPh sb="2" eb="4">
      <t>シト</t>
    </rPh>
    <phoneticPr fontId="2"/>
  </si>
  <si>
    <t>名</t>
    <rPh sb="0" eb="1">
      <t>メイ</t>
    </rPh>
    <phoneticPr fontId="5"/>
  </si>
  <si>
    <t>連帯保証人の人数</t>
    <rPh sb="0" eb="2">
      <t>レンタイ</t>
    </rPh>
    <rPh sb="2" eb="5">
      <t>ホショウニン</t>
    </rPh>
    <rPh sb="6" eb="8">
      <t>ニンズウ</t>
    </rPh>
    <phoneticPr fontId="2"/>
  </si>
  <si>
    <t>施設所在地</t>
  </si>
  <si>
    <t>工   期</t>
    <rPh sb="0" eb="1">
      <t>コウ</t>
    </rPh>
    <rPh sb="4" eb="5">
      <t>キ</t>
    </rPh>
    <phoneticPr fontId="2"/>
  </si>
  <si>
    <t>開設（予定）年月日※</t>
    <rPh sb="0" eb="2">
      <t>カイセツ</t>
    </rPh>
    <rPh sb="3" eb="5">
      <t>ヨテイ</t>
    </rPh>
    <rPh sb="6" eb="7">
      <t>ネン</t>
    </rPh>
    <rPh sb="7" eb="8">
      <t>ガツ</t>
    </rPh>
    <rPh sb="8" eb="9">
      <t>ビ</t>
    </rPh>
    <phoneticPr fontId="2"/>
  </si>
  <si>
    <t>（2）設置整備資金の融資限度額の算出</t>
    <rPh sb="3" eb="5">
      <t>セッチ</t>
    </rPh>
    <rPh sb="5" eb="7">
      <t>セイビ</t>
    </rPh>
    <rPh sb="10" eb="12">
      <t>ユウシ</t>
    </rPh>
    <rPh sb="12" eb="14">
      <t>ゲンド</t>
    </rPh>
    <rPh sb="14" eb="15">
      <t>ガク</t>
    </rPh>
    <phoneticPr fontId="5"/>
  </si>
  <si>
    <t>A</t>
    <phoneticPr fontId="5"/>
  </si>
  <si>
    <t>A-1</t>
    <phoneticPr fontId="5"/>
  </si>
  <si>
    <t>A-2</t>
    <phoneticPr fontId="5"/>
  </si>
  <si>
    <t>A-3</t>
    <phoneticPr fontId="5"/>
  </si>
  <si>
    <t>B</t>
    <phoneticPr fontId="5"/>
  </si>
  <si>
    <t>B-1</t>
    <phoneticPr fontId="5"/>
  </si>
  <si>
    <t>B-2</t>
    <phoneticPr fontId="5"/>
  </si>
  <si>
    <t>B-3</t>
    <phoneticPr fontId="5"/>
  </si>
  <si>
    <t>C</t>
    <phoneticPr fontId="5"/>
  </si>
  <si>
    <t>貸付契約事前届出書</t>
    <rPh sb="0" eb="2">
      <t>カシツケ</t>
    </rPh>
    <rPh sb="2" eb="4">
      <t>ケイヤク</t>
    </rPh>
    <rPh sb="4" eb="6">
      <t>ジゼン</t>
    </rPh>
    <rPh sb="6" eb="9">
      <t>トドケデショ</t>
    </rPh>
    <phoneticPr fontId="5"/>
  </si>
  <si>
    <t>C-1</t>
    <phoneticPr fontId="5"/>
  </si>
  <si>
    <t>C-2</t>
    <phoneticPr fontId="5"/>
  </si>
  <si>
    <t>C-3</t>
    <phoneticPr fontId="5"/>
  </si>
  <si>
    <t>D</t>
    <phoneticPr fontId="5"/>
  </si>
  <si>
    <t>事業完成報告書</t>
    <rPh sb="0" eb="2">
      <t>ジギョウ</t>
    </rPh>
    <rPh sb="2" eb="4">
      <t>カンセイ</t>
    </rPh>
    <rPh sb="4" eb="7">
      <t>ホウコクショ</t>
    </rPh>
    <phoneticPr fontId="5"/>
  </si>
  <si>
    <t>D-1</t>
    <phoneticPr fontId="5"/>
  </si>
  <si>
    <t>D-2</t>
    <phoneticPr fontId="5"/>
  </si>
  <si>
    <t>D-3</t>
    <phoneticPr fontId="5"/>
  </si>
  <si>
    <t>書類番号1-1</t>
    <rPh sb="0" eb="2">
      <t>ショルイ</t>
    </rPh>
    <rPh sb="2" eb="4">
      <t>バンゴウ</t>
    </rPh>
    <phoneticPr fontId="5"/>
  </si>
  <si>
    <t>書類番号1-2</t>
    <rPh sb="0" eb="2">
      <t>ショルイ</t>
    </rPh>
    <rPh sb="2" eb="4">
      <t>バンゴウ</t>
    </rPh>
    <phoneticPr fontId="5"/>
  </si>
  <si>
    <t>書類番号1-3</t>
    <rPh sb="0" eb="2">
      <t>ショルイ</t>
    </rPh>
    <rPh sb="2" eb="4">
      <t>バンゴウ</t>
    </rPh>
    <phoneticPr fontId="5"/>
  </si>
  <si>
    <t>借入申込書</t>
  </si>
  <si>
    <t>借入申込計画概要</t>
  </si>
  <si>
    <t>借入関係スケジュール概要</t>
    <rPh sb="0" eb="2">
      <t>カリイレ</t>
    </rPh>
    <rPh sb="2" eb="4">
      <t>カンケイ</t>
    </rPh>
    <rPh sb="10" eb="12">
      <t>ガイヨウ</t>
    </rPh>
    <phoneticPr fontId="5"/>
  </si>
  <si>
    <t>ア</t>
    <phoneticPr fontId="5"/>
  </si>
  <si>
    <t>イ</t>
    <phoneticPr fontId="5"/>
  </si>
  <si>
    <t>ウ</t>
    <phoneticPr fontId="5"/>
  </si>
  <si>
    <t>エ</t>
    <phoneticPr fontId="5"/>
  </si>
  <si>
    <t>オ</t>
    <phoneticPr fontId="5"/>
  </si>
  <si>
    <t>事業実施計画</t>
    <rPh sb="0" eb="2">
      <t>ジギョウ</t>
    </rPh>
    <rPh sb="2" eb="4">
      <t>ジッシ</t>
    </rPh>
    <rPh sb="4" eb="6">
      <t>ケイカク</t>
    </rPh>
    <phoneticPr fontId="5"/>
  </si>
  <si>
    <t>（1）</t>
    <phoneticPr fontId="5"/>
  </si>
  <si>
    <t>（2）</t>
    <phoneticPr fontId="5"/>
  </si>
  <si>
    <t>収支（計画）</t>
    <rPh sb="0" eb="2">
      <t>シュウシ</t>
    </rPh>
    <rPh sb="3" eb="5">
      <t>ケイカク</t>
    </rPh>
    <phoneticPr fontId="5"/>
  </si>
  <si>
    <t>設備備品報告</t>
    <rPh sb="0" eb="2">
      <t>セツビ</t>
    </rPh>
    <rPh sb="2" eb="4">
      <t>ビヒン</t>
    </rPh>
    <rPh sb="4" eb="6">
      <t>ホウコク</t>
    </rPh>
    <phoneticPr fontId="5"/>
  </si>
  <si>
    <t>貸付内定後</t>
    <rPh sb="0" eb="2">
      <t>カシツケ</t>
    </rPh>
    <rPh sb="2" eb="4">
      <t>ナイテイ</t>
    </rPh>
    <rPh sb="4" eb="5">
      <t>ゴ</t>
    </rPh>
    <phoneticPr fontId="5"/>
  </si>
  <si>
    <t>建物完成後</t>
    <rPh sb="0" eb="2">
      <t>タテモノ</t>
    </rPh>
    <rPh sb="2" eb="5">
      <t>カンセイゴ</t>
    </rPh>
    <phoneticPr fontId="5"/>
  </si>
  <si>
    <t>借入申込書提出時</t>
    <rPh sb="0" eb="2">
      <t>カリイレ</t>
    </rPh>
    <rPh sb="2" eb="5">
      <t>モウシコミショ</t>
    </rPh>
    <rPh sb="5" eb="8">
      <t>テイシュツジ</t>
    </rPh>
    <phoneticPr fontId="5"/>
  </si>
  <si>
    <t>ご作成時期</t>
    <rPh sb="1" eb="3">
      <t>サクセイ</t>
    </rPh>
    <rPh sb="3" eb="5">
      <t>ジキ</t>
    </rPh>
    <phoneticPr fontId="5"/>
  </si>
  <si>
    <t>区分</t>
    <rPh sb="0" eb="2">
      <t>クブン</t>
    </rPh>
    <phoneticPr fontId="5"/>
  </si>
  <si>
    <t>シートの名称</t>
    <rPh sb="4" eb="6">
      <t>メイショウ</t>
    </rPh>
    <phoneticPr fontId="5"/>
  </si>
  <si>
    <t>書類の名称</t>
    <rPh sb="0" eb="2">
      <t>ショルイ</t>
    </rPh>
    <rPh sb="3" eb="5">
      <t>メイショウ</t>
    </rPh>
    <phoneticPr fontId="5"/>
  </si>
  <si>
    <t>（参考）</t>
    <rPh sb="1" eb="3">
      <t>サンコウ</t>
    </rPh>
    <phoneticPr fontId="5"/>
  </si>
  <si>
    <t>補足</t>
    <rPh sb="0" eb="2">
      <t>ホソク</t>
    </rPh>
    <phoneticPr fontId="5"/>
  </si>
  <si>
    <t>総合チェックリストをご確認のうえ、書類番号1-1～24まで書類をご準備のうえご提出ください。</t>
    <rPh sb="0" eb="2">
      <t>ソウゴウ</t>
    </rPh>
    <rPh sb="11" eb="13">
      <t>カクニン</t>
    </rPh>
    <rPh sb="17" eb="19">
      <t>ショルイ</t>
    </rPh>
    <rPh sb="19" eb="21">
      <t>バンゴウ</t>
    </rPh>
    <rPh sb="29" eb="31">
      <t>ショルイ</t>
    </rPh>
    <rPh sb="33" eb="35">
      <t>ジュンビ</t>
    </rPh>
    <rPh sb="39" eb="41">
      <t>テイシュツ</t>
    </rPh>
    <phoneticPr fontId="5"/>
  </si>
  <si>
    <t>事前相談のうえでご記入、ご提出をお願いいたします。</t>
    <rPh sb="0" eb="2">
      <t>ジゼン</t>
    </rPh>
    <rPh sb="2" eb="4">
      <t>ソウダン</t>
    </rPh>
    <rPh sb="9" eb="11">
      <t>キニュウ</t>
    </rPh>
    <rPh sb="13" eb="15">
      <t>テイシュツ</t>
    </rPh>
    <rPh sb="17" eb="18">
      <t>ネガ</t>
    </rPh>
    <phoneticPr fontId="5"/>
  </si>
  <si>
    <t>資金交付希望月の3ヶ月前までにご提出いただく書類です。</t>
    <rPh sb="0" eb="2">
      <t>シキン</t>
    </rPh>
    <rPh sb="2" eb="4">
      <t>コウフ</t>
    </rPh>
    <rPh sb="4" eb="6">
      <t>キボウ</t>
    </rPh>
    <rPh sb="6" eb="7">
      <t>ツキ</t>
    </rPh>
    <rPh sb="10" eb="12">
      <t>ゲツマエ</t>
    </rPh>
    <rPh sb="16" eb="18">
      <t>テイシュツ</t>
    </rPh>
    <rPh sb="22" eb="24">
      <t>ショルイ</t>
    </rPh>
    <phoneticPr fontId="5"/>
  </si>
  <si>
    <t>建物完成から3ヶ月以内にご提出いただく書類です。</t>
    <rPh sb="0" eb="2">
      <t>タテモノ</t>
    </rPh>
    <rPh sb="2" eb="4">
      <t>カンセイ</t>
    </rPh>
    <rPh sb="8" eb="9">
      <t>ゲツ</t>
    </rPh>
    <rPh sb="9" eb="11">
      <t>イナイ</t>
    </rPh>
    <rPh sb="13" eb="15">
      <t>テイシュツ</t>
    </rPh>
    <rPh sb="19" eb="21">
      <t>ショルイ</t>
    </rPh>
    <phoneticPr fontId="5"/>
  </si>
  <si>
    <t>C-2から変更があればセルに正しい数値を入力のうえご提出ください。</t>
    <rPh sb="5" eb="7">
      <t>ヘンコウ</t>
    </rPh>
    <rPh sb="14" eb="15">
      <t>タダ</t>
    </rPh>
    <rPh sb="17" eb="19">
      <t>スウチ</t>
    </rPh>
    <rPh sb="20" eb="22">
      <t>ニュウリョク</t>
    </rPh>
    <rPh sb="26" eb="28">
      <t>テイシュツ</t>
    </rPh>
    <phoneticPr fontId="5"/>
  </si>
  <si>
    <t>＜様式第9号＞</t>
    <phoneticPr fontId="2"/>
  </si>
  <si>
    <t xml:space="preserve"> </t>
    <phoneticPr fontId="2"/>
  </si>
  <si>
    <t>年</t>
    <rPh sb="0" eb="1">
      <t>ネン</t>
    </rPh>
    <phoneticPr fontId="2"/>
  </si>
  <si>
    <t>月</t>
    <rPh sb="0" eb="1">
      <t>ガツ</t>
    </rPh>
    <phoneticPr fontId="2"/>
  </si>
  <si>
    <t>日</t>
    <rPh sb="0" eb="1">
      <t>ニチ</t>
    </rPh>
    <phoneticPr fontId="2"/>
  </si>
  <si>
    <t>独立行政法人福祉医療機構　理事長　様</t>
  </si>
  <si>
    <t>借入者</t>
    <rPh sb="0" eb="2">
      <t>カリイレ</t>
    </rPh>
    <rPh sb="2" eb="3">
      <t>シャ</t>
    </rPh>
    <phoneticPr fontId="2"/>
  </si>
  <si>
    <t>住所</t>
    <rPh sb="0" eb="2">
      <t>ジュウショ</t>
    </rPh>
    <phoneticPr fontId="2"/>
  </si>
  <si>
    <t>（〒　‐　）</t>
    <phoneticPr fontId="2"/>
  </si>
  <si>
    <t>兼担保提供者</t>
    <rPh sb="0" eb="1">
      <t>ケン</t>
    </rPh>
    <rPh sb="1" eb="3">
      <t>タンポ</t>
    </rPh>
    <rPh sb="3" eb="6">
      <t>テイキョウシャ</t>
    </rPh>
    <phoneticPr fontId="2"/>
  </si>
  <si>
    <t>※</t>
    <phoneticPr fontId="2"/>
  </si>
  <si>
    <t>借入法人住所、法人名、代表者名を記入の上、押印してください。</t>
    <rPh sb="0" eb="2">
      <t>カリイレ</t>
    </rPh>
    <rPh sb="2" eb="3">
      <t>ホウ</t>
    </rPh>
    <rPh sb="3" eb="4">
      <t>ヒト</t>
    </rPh>
    <rPh sb="4" eb="6">
      <t>ジュウショ</t>
    </rPh>
    <rPh sb="7" eb="9">
      <t>ホウジン</t>
    </rPh>
    <rPh sb="9" eb="10">
      <t>メイ</t>
    </rPh>
    <rPh sb="11" eb="14">
      <t>ダイヒョウシャ</t>
    </rPh>
    <rPh sb="14" eb="15">
      <t>メイ</t>
    </rPh>
    <rPh sb="16" eb="18">
      <t>キニュウ</t>
    </rPh>
    <rPh sb="19" eb="20">
      <t>ウエ</t>
    </rPh>
    <rPh sb="21" eb="23">
      <t>オウイン</t>
    </rPh>
    <phoneticPr fontId="2"/>
  </si>
  <si>
    <t>名称</t>
    <rPh sb="0" eb="2">
      <t>メイショウ</t>
    </rPh>
    <phoneticPr fontId="2"/>
  </si>
  <si>
    <t>代表者</t>
    <rPh sb="0" eb="3">
      <t>ダイヒョウシャ</t>
    </rPh>
    <phoneticPr fontId="2"/>
  </si>
  <si>
    <t>印</t>
    <rPh sb="0" eb="1">
      <t>イン</t>
    </rPh>
    <phoneticPr fontId="2"/>
  </si>
  <si>
    <r>
      <t>貸付契約事前届出書</t>
    </r>
    <r>
      <rPr>
        <sz val="22"/>
        <color indexed="10"/>
        <rFont val="ＭＳ 明朝"/>
        <family val="1"/>
        <charset val="128"/>
      </rPr>
      <t/>
    </r>
    <rPh sb="0" eb="2">
      <t>カシツケ</t>
    </rPh>
    <rPh sb="2" eb="4">
      <t>ケイヤク</t>
    </rPh>
    <rPh sb="4" eb="6">
      <t>ジゼン</t>
    </rPh>
    <rPh sb="6" eb="9">
      <t>トドケデショ</t>
    </rPh>
    <phoneticPr fontId="2"/>
  </si>
  <si>
    <t xml:space="preserve">   金銭消費貸借契約締結にあたり、次の条件等を確認するとともに、下記のとおり契約手続き</t>
    <rPh sb="18" eb="19">
      <t>ツギ</t>
    </rPh>
    <rPh sb="20" eb="23">
      <t>ジョウケントウ</t>
    </rPh>
    <rPh sb="24" eb="26">
      <t>カクニン</t>
    </rPh>
    <rPh sb="42" eb="43">
      <t>ツヅ</t>
    </rPh>
    <phoneticPr fontId="2"/>
  </si>
  <si>
    <t xml:space="preserve"> 書類を添えて届出いたします。</t>
    <phoneticPr fontId="2"/>
  </si>
  <si>
    <r>
      <t>１．償還期間</t>
    </r>
    <r>
      <rPr>
        <b/>
        <sz val="9"/>
        <rFont val="ＭＳ 明朝"/>
        <family val="1"/>
        <charset val="128"/>
      </rPr>
      <t>（金銭消費貸借契約証書表題部を参照）</t>
    </r>
    <rPh sb="2" eb="4">
      <t>ショウカン</t>
    </rPh>
    <rPh sb="4" eb="6">
      <t>キカン</t>
    </rPh>
    <rPh sb="7" eb="9">
      <t>キンセン</t>
    </rPh>
    <rPh sb="9" eb="11">
      <t>ショウヒ</t>
    </rPh>
    <rPh sb="11" eb="13">
      <t>タイシャク</t>
    </rPh>
    <rPh sb="17" eb="19">
      <t>ヒョウダイ</t>
    </rPh>
    <rPh sb="19" eb="20">
      <t>ブ</t>
    </rPh>
    <rPh sb="21" eb="23">
      <t>サンショウ</t>
    </rPh>
    <phoneticPr fontId="2"/>
  </si>
  <si>
    <t>□</t>
  </si>
  <si>
    <t>貸付内定(変更)通知書のとおり</t>
    <phoneticPr fontId="2"/>
  </si>
  <si>
    <t>変更希望</t>
    <phoneticPr fontId="2"/>
  </si>
  <si>
    <t>どちらか一方を選択してください</t>
    <rPh sb="4" eb="6">
      <t>イッポウ</t>
    </rPh>
    <rPh sb="7" eb="9">
      <t>センタク</t>
    </rPh>
    <phoneticPr fontId="2"/>
  </si>
  <si>
    <r>
      <t>２．金利の選択</t>
    </r>
    <r>
      <rPr>
        <b/>
        <sz val="9"/>
        <rFont val="ＭＳ 明朝"/>
        <family val="1"/>
        <charset val="128"/>
      </rPr>
      <t>（金銭消費貸借契約証書表題部を参照）</t>
    </r>
    <rPh sb="2" eb="3">
      <t>キン</t>
    </rPh>
    <rPh sb="3" eb="4">
      <t>リ</t>
    </rPh>
    <rPh sb="5" eb="7">
      <t>センタク</t>
    </rPh>
    <phoneticPr fontId="2"/>
  </si>
  <si>
    <t>貸付内定(変更)通知書のとおり　</t>
    <phoneticPr fontId="2"/>
  </si>
  <si>
    <t>３．保証人</t>
    <rPh sb="2" eb="5">
      <t>ホショウニン</t>
    </rPh>
    <phoneticPr fontId="2"/>
  </si>
  <si>
    <t>保証人不要制度を利用する（通常利率に一定率を上乗せする）</t>
    <phoneticPr fontId="2"/>
  </si>
  <si>
    <t xml:space="preserve">保証人不要制度を利用しない（連帯保証人を立てる）  </t>
    <phoneticPr fontId="2"/>
  </si>
  <si>
    <t>４．保証人に係る変更手続きについて</t>
    <rPh sb="2" eb="5">
      <t>ホショウニン</t>
    </rPh>
    <rPh sb="6" eb="7">
      <t>カカ</t>
    </rPh>
    <rPh sb="8" eb="10">
      <t>ヘンコウ</t>
    </rPh>
    <rPh sb="10" eb="12">
      <t>テツヅ</t>
    </rPh>
    <phoneticPr fontId="2"/>
  </si>
  <si>
    <t>金銭消費貸借契約締結後に、保証人不要制度から連帯保証人方式への変更はできないことを了解している。</t>
    <phoneticPr fontId="2"/>
  </si>
  <si>
    <t>ご確認後、必ずチェックを入れてください</t>
    <rPh sb="1" eb="3">
      <t>カクニン</t>
    </rPh>
    <rPh sb="3" eb="4">
      <t>ゴ</t>
    </rPh>
    <rPh sb="5" eb="6">
      <t>カナラ</t>
    </rPh>
    <rPh sb="12" eb="13">
      <t>イ</t>
    </rPh>
    <phoneticPr fontId="2"/>
  </si>
  <si>
    <t>金銭消費貸借契約締結後に、連帯保証人方式から保証人不要制度への変更は、機構の要件を満たさなければ</t>
    <rPh sb="0" eb="2">
      <t>キンセン</t>
    </rPh>
    <rPh sb="2" eb="4">
      <t>ショウヒ</t>
    </rPh>
    <rPh sb="4" eb="6">
      <t>タイシャク</t>
    </rPh>
    <rPh sb="6" eb="8">
      <t>ケイヤク</t>
    </rPh>
    <rPh sb="8" eb="10">
      <t>テイケツ</t>
    </rPh>
    <rPh sb="10" eb="11">
      <t>ゴ</t>
    </rPh>
    <rPh sb="13" eb="15">
      <t>レンタイ</t>
    </rPh>
    <rPh sb="15" eb="18">
      <t>ホショウニン</t>
    </rPh>
    <rPh sb="18" eb="20">
      <t>ホウシキ</t>
    </rPh>
    <rPh sb="22" eb="25">
      <t>ホショウニン</t>
    </rPh>
    <rPh sb="25" eb="27">
      <t>フヨウ</t>
    </rPh>
    <rPh sb="27" eb="29">
      <t>セイド</t>
    </rPh>
    <rPh sb="31" eb="33">
      <t>ヘンコウ</t>
    </rPh>
    <rPh sb="35" eb="37">
      <t>キコウ</t>
    </rPh>
    <rPh sb="38" eb="40">
      <t>ヨウケン</t>
    </rPh>
    <rPh sb="41" eb="42">
      <t>ミ</t>
    </rPh>
    <phoneticPr fontId="2"/>
  </si>
  <si>
    <t>　　変更はできないことを了解している。</t>
    <phoneticPr fontId="2"/>
  </si>
  <si>
    <t>５．担保提供者の責務</t>
    <rPh sb="2" eb="4">
      <t>タンポ</t>
    </rPh>
    <rPh sb="4" eb="7">
      <t>テイキョウシャ</t>
    </rPh>
    <rPh sb="8" eb="10">
      <t>セキム</t>
    </rPh>
    <phoneticPr fontId="2"/>
  </si>
  <si>
    <t>担保提供者の責務について了解している。</t>
    <phoneticPr fontId="2"/>
  </si>
  <si>
    <t>をご確認後、必ずチェックをいれてください</t>
    <phoneticPr fontId="2"/>
  </si>
  <si>
    <r>
      <t>６．償還方法の選択</t>
    </r>
    <r>
      <rPr>
        <b/>
        <sz val="9"/>
        <rFont val="ＭＳ 明朝"/>
        <family val="1"/>
        <charset val="128"/>
      </rPr>
      <t>（金銭消費貸借契約証書表題部を参照）</t>
    </r>
    <rPh sb="2" eb="4">
      <t>ショウカン</t>
    </rPh>
    <rPh sb="4" eb="6">
      <t>ホウホウ</t>
    </rPh>
    <rPh sb="7" eb="9">
      <t>センタク</t>
    </rPh>
    <phoneticPr fontId="2"/>
  </si>
  <si>
    <t>月賦償還</t>
    <phoneticPr fontId="2"/>
  </si>
  <si>
    <t>３箇月賦償還</t>
    <phoneticPr fontId="2"/>
  </si>
  <si>
    <t>その他（                    ）</t>
    <phoneticPr fontId="2"/>
  </si>
  <si>
    <t>原則月賦償還となりますので、月賦償還へチェックをいれてください</t>
    <rPh sb="0" eb="2">
      <t>ゲンソク</t>
    </rPh>
    <rPh sb="2" eb="4">
      <t>ゲップ</t>
    </rPh>
    <rPh sb="4" eb="6">
      <t>ショウカン</t>
    </rPh>
    <rPh sb="14" eb="16">
      <t>ゲップ</t>
    </rPh>
    <rPh sb="16" eb="18">
      <t>ショウカン</t>
    </rPh>
    <phoneticPr fontId="2"/>
  </si>
  <si>
    <t>７．請求繰上償還又は受入金による相殺</t>
    <rPh sb="2" eb="4">
      <t>セイキュウ</t>
    </rPh>
    <rPh sb="4" eb="6">
      <t>クリアゲ</t>
    </rPh>
    <rPh sb="6" eb="8">
      <t>ショウカン</t>
    </rPh>
    <rPh sb="8" eb="9">
      <t>マタ</t>
    </rPh>
    <rPh sb="10" eb="13">
      <t>ウケイレキン</t>
    </rPh>
    <rPh sb="16" eb="18">
      <t>ソウサイ</t>
    </rPh>
    <phoneticPr fontId="2"/>
  </si>
  <si>
    <t>貸付金が事業完成時の再査定により減額となった場合には、請求による一部繰上償還又は受入金より相殺する</t>
    <phoneticPr fontId="2"/>
  </si>
  <si>
    <t>　</t>
    <phoneticPr fontId="2"/>
  </si>
  <si>
    <t>ことを了解している。</t>
    <phoneticPr fontId="2"/>
  </si>
  <si>
    <r>
      <t>８．担保物件（建物）のために加入する損害保険の保険金請求権への質権設定</t>
    </r>
    <r>
      <rPr>
        <b/>
        <sz val="9"/>
        <rFont val="ＭＳ 明朝"/>
        <family val="1"/>
        <charset val="128"/>
      </rPr>
      <t>（金銭消費貸借契約証書特約条項第12条を参照）</t>
    </r>
    <rPh sb="2" eb="4">
      <t>タンポ</t>
    </rPh>
    <rPh sb="4" eb="6">
      <t>ブッケン</t>
    </rPh>
    <rPh sb="7" eb="9">
      <t>タテモノ</t>
    </rPh>
    <rPh sb="14" eb="16">
      <t>カニュウ</t>
    </rPh>
    <rPh sb="18" eb="20">
      <t>ソンガイ</t>
    </rPh>
    <rPh sb="20" eb="22">
      <t>ホケン</t>
    </rPh>
    <rPh sb="23" eb="25">
      <t>ホケン</t>
    </rPh>
    <rPh sb="25" eb="26">
      <t>キン</t>
    </rPh>
    <rPh sb="26" eb="29">
      <t>セイキュウケン</t>
    </rPh>
    <rPh sb="31" eb="33">
      <t>シチケン</t>
    </rPh>
    <rPh sb="33" eb="35">
      <t>セッテイ</t>
    </rPh>
    <rPh sb="46" eb="48">
      <t>トクヤク</t>
    </rPh>
    <rPh sb="48" eb="50">
      <t>ジョウコウ</t>
    </rPh>
    <rPh sb="50" eb="51">
      <t>ダイ</t>
    </rPh>
    <rPh sb="53" eb="54">
      <t>ジョウ</t>
    </rPh>
    <rPh sb="55" eb="57">
      <t>サンショウ</t>
    </rPh>
    <phoneticPr fontId="2"/>
  </si>
  <si>
    <t>同意する</t>
    <phoneticPr fontId="2"/>
  </si>
  <si>
    <r>
      <t>９．資金交付に関する条件</t>
    </r>
    <r>
      <rPr>
        <b/>
        <sz val="9"/>
        <rFont val="ＭＳ 明朝"/>
        <family val="1"/>
        <charset val="128"/>
      </rPr>
      <t>（金銭消費貸借契約証書特約条項第5条二を参照）</t>
    </r>
    <rPh sb="2" eb="4">
      <t>シキン</t>
    </rPh>
    <rPh sb="4" eb="6">
      <t>コウフ</t>
    </rPh>
    <rPh sb="7" eb="8">
      <t>カン</t>
    </rPh>
    <rPh sb="10" eb="12">
      <t>ジョウケン</t>
    </rPh>
    <rPh sb="30" eb="31">
      <t>２</t>
    </rPh>
    <phoneticPr fontId="2"/>
  </si>
  <si>
    <t>原則として抵当権設定後の資金交付となること、抵当権設定前の資金交付には条件があることを了解している。</t>
    <phoneticPr fontId="2"/>
  </si>
  <si>
    <r>
      <t>１０．違約金</t>
    </r>
    <r>
      <rPr>
        <b/>
        <sz val="9"/>
        <rFont val="ＭＳ 明朝"/>
        <family val="1"/>
        <charset val="128"/>
      </rPr>
      <t>（金銭消費貸借契約証書特約条項第2条を参照）</t>
    </r>
    <rPh sb="3" eb="6">
      <t>イヤクキン</t>
    </rPh>
    <phoneticPr fontId="2"/>
  </si>
  <si>
    <t>貸付金を定められた使途以外に使用した場合、違約金を請求する場合があることを了解している。</t>
    <phoneticPr fontId="2"/>
  </si>
  <si>
    <r>
      <t>１１．任意繰上償還</t>
    </r>
    <r>
      <rPr>
        <b/>
        <sz val="9"/>
        <rFont val="ＭＳ 明朝"/>
        <family val="1"/>
        <charset val="128"/>
      </rPr>
      <t>（金銭消費貸借契約証書特約条項第18条を参照）</t>
    </r>
    <rPh sb="3" eb="5">
      <t>ニンイ</t>
    </rPh>
    <rPh sb="5" eb="7">
      <t>クリアゲ</t>
    </rPh>
    <rPh sb="7" eb="9">
      <t>ショウカン</t>
    </rPh>
    <phoneticPr fontId="2"/>
  </si>
  <si>
    <t>繰上償還を希望する場合には、金銭消費貸借契約証書における利率と異なり機構が定める利率を基準とする弁済</t>
    <phoneticPr fontId="2"/>
  </si>
  <si>
    <t>補償金の支払いが生じ、契約内容と繰上償還を希望する時点での割引率によっては、相当額の弁済補償金となる</t>
    <phoneticPr fontId="2"/>
  </si>
  <si>
    <t>ことについて了解している。</t>
    <phoneticPr fontId="2"/>
  </si>
  <si>
    <r>
      <t>１２．融資事業の完成確認に関すること</t>
    </r>
    <r>
      <rPr>
        <b/>
        <sz val="9"/>
        <rFont val="ＭＳ 明朝"/>
        <family val="1"/>
        <charset val="128"/>
      </rPr>
      <t>（金銭消費貸借契約証書特約条項第21条2を参照）</t>
    </r>
    <rPh sb="3" eb="5">
      <t>ユウシ</t>
    </rPh>
    <rPh sb="5" eb="7">
      <t>ジギョウ</t>
    </rPh>
    <rPh sb="8" eb="10">
      <t>カンセイ</t>
    </rPh>
    <rPh sb="10" eb="12">
      <t>カクニン</t>
    </rPh>
    <rPh sb="13" eb="14">
      <t>カン</t>
    </rPh>
    <phoneticPr fontId="2"/>
  </si>
  <si>
    <t>事業完成後３カ月以内に事業完成報告書の提出が必要であることを了解している。</t>
    <phoneticPr fontId="2"/>
  </si>
  <si>
    <r>
      <t>１３．事業報告書に関すること</t>
    </r>
    <r>
      <rPr>
        <b/>
        <sz val="9"/>
        <rFont val="ＭＳ 明朝"/>
        <family val="1"/>
        <charset val="128"/>
      </rPr>
      <t>（金銭消費貸借契約証書特約条項第23条を参照）</t>
    </r>
    <rPh sb="3" eb="5">
      <t>ジギョウ</t>
    </rPh>
    <rPh sb="5" eb="8">
      <t>ホウコクショ</t>
    </rPh>
    <rPh sb="9" eb="10">
      <t>カン</t>
    </rPh>
    <phoneticPr fontId="2"/>
  </si>
  <si>
    <t>毎会計年度終了後、事業報告書、貸借対照表、損益計算書等を提出することについて了解している。</t>
    <phoneticPr fontId="2"/>
  </si>
  <si>
    <r>
      <t>１４．延滞に関すること</t>
    </r>
    <r>
      <rPr>
        <b/>
        <sz val="9"/>
        <rFont val="ＭＳ 明朝"/>
        <family val="1"/>
        <charset val="128"/>
      </rPr>
      <t>（金銭消費貸借契約証書特約条項第9条を参照）</t>
    </r>
    <rPh sb="3" eb="5">
      <t>エンタイ</t>
    </rPh>
    <rPh sb="6" eb="7">
      <t>カン</t>
    </rPh>
    <phoneticPr fontId="2"/>
  </si>
  <si>
    <t>元金の返済を遅延した場合には、その延滞日数に応じ、当該元金に年14.5％の割合を乗じて計算した</t>
    <phoneticPr fontId="2"/>
  </si>
  <si>
    <t>延滞損害金を支払うことを了解している。</t>
    <phoneticPr fontId="2"/>
  </si>
  <si>
    <t>記</t>
  </si>
  <si>
    <t>【借入者兼担保提供者】</t>
    <rPh sb="1" eb="3">
      <t>カリイレ</t>
    </rPh>
    <rPh sb="3" eb="4">
      <t>シャ</t>
    </rPh>
    <rPh sb="4" eb="5">
      <t>ケン</t>
    </rPh>
    <rPh sb="5" eb="7">
      <t>タンポ</t>
    </rPh>
    <rPh sb="7" eb="10">
      <t>テイキョウシャ</t>
    </rPh>
    <phoneticPr fontId="2"/>
  </si>
  <si>
    <t>名称又は氏名</t>
    <rPh sb="0" eb="2">
      <t>メイショウ</t>
    </rPh>
    <rPh sb="2" eb="3">
      <t>マタ</t>
    </rPh>
    <rPh sb="4" eb="6">
      <t>シメイ</t>
    </rPh>
    <phoneticPr fontId="2"/>
  </si>
  <si>
    <t>借入者の法人名が反映されているかご確認ください</t>
    <rPh sb="0" eb="2">
      <t>カリイレ</t>
    </rPh>
    <rPh sb="2" eb="3">
      <t>シャ</t>
    </rPh>
    <rPh sb="4" eb="6">
      <t>ホウジン</t>
    </rPh>
    <rPh sb="6" eb="7">
      <t>メイ</t>
    </rPh>
    <rPh sb="8" eb="10">
      <t>ハンエイ</t>
    </rPh>
    <rPh sb="17" eb="19">
      <t>カクニン</t>
    </rPh>
    <phoneticPr fontId="2"/>
  </si>
  <si>
    <t>貸付番号</t>
  </si>
  <si>
    <t xml:space="preserve"> 貸付番号は貸付内定通知書の左上に記載されている9桁の番号です。</t>
    <rPh sb="1" eb="3">
      <t>カシツケ</t>
    </rPh>
    <rPh sb="3" eb="5">
      <t>バンゴウ</t>
    </rPh>
    <rPh sb="6" eb="8">
      <t>カシツケ</t>
    </rPh>
    <rPh sb="8" eb="10">
      <t>ナイテイ</t>
    </rPh>
    <rPh sb="10" eb="13">
      <t>ツウチショ</t>
    </rPh>
    <rPh sb="14" eb="16">
      <t>ヒダリウエ</t>
    </rPh>
    <rPh sb="17" eb="19">
      <t>キサイ</t>
    </rPh>
    <rPh sb="25" eb="26">
      <t>ケタ</t>
    </rPh>
    <rPh sb="27" eb="29">
      <t>バンゴウ</t>
    </rPh>
    <phoneticPr fontId="2"/>
  </si>
  <si>
    <t>借入(予定)金額</t>
  </si>
  <si>
    <t>千円　（</t>
    <rPh sb="0" eb="2">
      <t>センエン</t>
    </rPh>
    <phoneticPr fontId="2"/>
  </si>
  <si>
    <t>千円減額　）</t>
    <rPh sb="2" eb="4">
      <t>ゲンガク</t>
    </rPh>
    <phoneticPr fontId="2"/>
  </si>
  <si>
    <t>千円単位でのご融資となります。</t>
    <rPh sb="0" eb="2">
      <t>センエン</t>
    </rPh>
    <rPh sb="2" eb="4">
      <t>タンイ</t>
    </rPh>
    <rPh sb="7" eb="9">
      <t>ユウシ</t>
    </rPh>
    <phoneticPr fontId="2"/>
  </si>
  <si>
    <t>【貸付契約のために必要な書類】　　　　　　　　　　　　　　　　　　　　　　　　　</t>
  </si>
  <si>
    <t>　　　貸付契約事前届出書</t>
    <rPh sb="3" eb="5">
      <t>カシツケ</t>
    </rPh>
    <rPh sb="5" eb="7">
      <t>ケイヤク</t>
    </rPh>
    <rPh sb="7" eb="9">
      <t>ジゼン</t>
    </rPh>
    <rPh sb="9" eb="12">
      <t>トドケデショ</t>
    </rPh>
    <phoneticPr fontId="2"/>
  </si>
  <si>
    <t>（１）事業実施計画</t>
    <phoneticPr fontId="2"/>
  </si>
  <si>
    <t xml:space="preserve"> 次シートに様式がありますので、ご作成ください。</t>
    <rPh sb="1" eb="2">
      <t>ツギ</t>
    </rPh>
    <rPh sb="6" eb="8">
      <t>ヨウシキ</t>
    </rPh>
    <rPh sb="17" eb="19">
      <t>サクセイ</t>
    </rPh>
    <phoneticPr fontId="2"/>
  </si>
  <si>
    <t xml:space="preserve">（２）収支（計画）状況                          </t>
    <phoneticPr fontId="2"/>
  </si>
  <si>
    <t xml:space="preserve">（添付書類）　　　　　　　　　　　　　　　　　　　　　　　　   　     </t>
    <phoneticPr fontId="2"/>
  </si>
  <si>
    <t xml:space="preserve">
提出済かつ
変更なし　
☑欄
</t>
    <rPh sb="14" eb="15">
      <t>ラン</t>
    </rPh>
    <phoneticPr fontId="2"/>
  </si>
  <si>
    <t>今回提出
 ☑欄</t>
    <phoneticPr fontId="2"/>
  </si>
  <si>
    <t>ア．工事請負契約書（写）</t>
    <phoneticPr fontId="2"/>
  </si>
  <si>
    <t>イ．工事代金内訳書「大項目」（写）</t>
    <phoneticPr fontId="2"/>
  </si>
  <si>
    <r>
      <t>ウ</t>
    </r>
    <r>
      <rPr>
        <sz val="12"/>
        <rFont val="ＭＳ 明朝"/>
        <family val="1"/>
        <charset val="128"/>
      </rPr>
      <t>．設計監理業務委託契約書（写）</t>
    </r>
    <phoneticPr fontId="2"/>
  </si>
  <si>
    <r>
      <t>エ</t>
    </r>
    <r>
      <rPr>
        <sz val="12"/>
        <rFont val="ＭＳ 明朝"/>
        <family val="1"/>
        <charset val="128"/>
      </rPr>
      <t>．（１）建物の確認済証（写）</t>
    </r>
    <phoneticPr fontId="2"/>
  </si>
  <si>
    <t>　  （２）確認申請書第一面～第六面（写）</t>
    <rPh sb="11" eb="12">
      <t>ダイ</t>
    </rPh>
    <rPh sb="12" eb="13">
      <t>イチ</t>
    </rPh>
    <rPh sb="15" eb="16">
      <t>ダイ</t>
    </rPh>
    <rPh sb="16" eb="17">
      <t>ロク</t>
    </rPh>
    <phoneticPr fontId="2"/>
  </si>
  <si>
    <r>
      <t>オ</t>
    </r>
    <r>
      <rPr>
        <sz val="12"/>
        <rFont val="ＭＳ 明朝"/>
        <family val="1"/>
        <charset val="128"/>
      </rPr>
      <t>．土地売買契約書（写）</t>
    </r>
    <r>
      <rPr>
        <sz val="10"/>
        <rFont val="ＭＳ 明朝"/>
        <family val="1"/>
        <charset val="128"/>
      </rPr>
      <t>※福祉貸付資金を利用する場合のみ</t>
    </r>
    <rPh sb="13" eb="15">
      <t>フクシ</t>
    </rPh>
    <rPh sb="15" eb="17">
      <t>カシツケ</t>
    </rPh>
    <rPh sb="17" eb="19">
      <t>シキン</t>
    </rPh>
    <rPh sb="20" eb="22">
      <t>リヨウ</t>
    </rPh>
    <rPh sb="24" eb="26">
      <t>バアイ</t>
    </rPh>
    <phoneticPr fontId="2"/>
  </si>
  <si>
    <r>
      <t>カ</t>
    </r>
    <r>
      <rPr>
        <sz val="12"/>
        <rFont val="ＭＳ 明朝"/>
        <family val="1"/>
        <charset val="128"/>
      </rPr>
      <t>．担保物件の登記簿謄本（写し可）</t>
    </r>
    <phoneticPr fontId="2"/>
  </si>
  <si>
    <t>キ.　 連帯保証人になられる方及び担保提供を行われる方への機構貸付金に対する</t>
    <rPh sb="4" eb="6">
      <t>レンタイ</t>
    </rPh>
    <rPh sb="6" eb="9">
      <t>ホショウニン</t>
    </rPh>
    <rPh sb="14" eb="15">
      <t>カタ</t>
    </rPh>
    <rPh sb="15" eb="16">
      <t>オヨ</t>
    </rPh>
    <rPh sb="17" eb="19">
      <t>タンポ</t>
    </rPh>
    <rPh sb="19" eb="21">
      <t>テイキョウ</t>
    </rPh>
    <rPh sb="22" eb="23">
      <t>オコナ</t>
    </rPh>
    <rPh sb="26" eb="27">
      <t>カタ</t>
    </rPh>
    <rPh sb="29" eb="31">
      <t>キコウ</t>
    </rPh>
    <rPh sb="31" eb="33">
      <t>カシツケ</t>
    </rPh>
    <rPh sb="33" eb="34">
      <t>キン</t>
    </rPh>
    <rPh sb="35" eb="36">
      <t>タイ</t>
    </rPh>
    <phoneticPr fontId="2"/>
  </si>
  <si>
    <r>
      <t>　　　責務説明書及び承諾書（</t>
    </r>
    <r>
      <rPr>
        <b/>
        <sz val="12"/>
        <rFont val="ＭＳ 明朝"/>
        <family val="1"/>
        <charset val="128"/>
      </rPr>
      <t>自署及び捺印</t>
    </r>
    <r>
      <rPr>
        <sz val="12"/>
        <rFont val="ＭＳ 明朝"/>
        <family val="1"/>
        <charset val="128"/>
      </rPr>
      <t>されたもの）</t>
    </r>
    <rPh sb="7" eb="8">
      <t>ショ</t>
    </rPh>
    <rPh sb="8" eb="9">
      <t>オヨ</t>
    </rPh>
    <rPh sb="10" eb="13">
      <t>ショウダクショ</t>
    </rPh>
    <rPh sb="14" eb="16">
      <t>ジショ</t>
    </rPh>
    <rPh sb="16" eb="17">
      <t>オヨ</t>
    </rPh>
    <rPh sb="18" eb="20">
      <t>ナツイン</t>
    </rPh>
    <phoneticPr fontId="2"/>
  </si>
  <si>
    <t>　※連帯保証人及び借入者以外の担保提供者がいる場合</t>
    <rPh sb="7" eb="8">
      <t>オヨ</t>
    </rPh>
    <rPh sb="9" eb="11">
      <t>カリイレ</t>
    </rPh>
    <phoneticPr fontId="2"/>
  </si>
  <si>
    <r>
      <t>ク</t>
    </r>
    <r>
      <rPr>
        <sz val="12"/>
        <rFont val="ＭＳ 明朝"/>
        <family val="1"/>
        <charset val="128"/>
      </rPr>
      <t>．貸付内定通知書「その他の条件」に記載がある場合に提出する書類</t>
    </r>
    <rPh sb="18" eb="20">
      <t>キサイ</t>
    </rPh>
    <rPh sb="23" eb="25">
      <t>バアイ</t>
    </rPh>
    <rPh sb="26" eb="28">
      <t>テイシュツ</t>
    </rPh>
    <phoneticPr fontId="2"/>
  </si>
  <si>
    <t>―</t>
    <phoneticPr fontId="2"/>
  </si>
  <si>
    <t>創設法人</t>
    <phoneticPr fontId="2"/>
  </si>
  <si>
    <t>(１)法人設立後の定款（写）(２)法人登記簿謄本（原本）</t>
    <rPh sb="25" eb="27">
      <t>ゲンポン</t>
    </rPh>
    <phoneticPr fontId="2"/>
  </si>
  <si>
    <t>贈与金</t>
    <rPh sb="0" eb="2">
      <t>ゾウヨ</t>
    </rPh>
    <rPh sb="2" eb="3">
      <t>キン</t>
    </rPh>
    <phoneticPr fontId="2"/>
  </si>
  <si>
    <t>(１)入金が確認できる通帳該当部分（写）及び当該通帳の表紙（写）</t>
    <rPh sb="20" eb="21">
      <t>オヨ</t>
    </rPh>
    <rPh sb="22" eb="24">
      <t>トウガイ</t>
    </rPh>
    <rPh sb="24" eb="26">
      <t>ツウチョウ</t>
    </rPh>
    <rPh sb="27" eb="29">
      <t>ヒョウシ</t>
    </rPh>
    <rPh sb="30" eb="31">
      <t>ウツ</t>
    </rPh>
    <phoneticPr fontId="2"/>
  </si>
  <si>
    <t>(２)領収書控（写）</t>
    <rPh sb="3" eb="6">
      <t>リョウシュウショ</t>
    </rPh>
    <rPh sb="6" eb="7">
      <t>ヒカ</t>
    </rPh>
    <phoneticPr fontId="2"/>
  </si>
  <si>
    <t>全額債務負担行為</t>
  </si>
  <si>
    <t>地方公共団体の債務負担行為に係る議決抄本（写）</t>
  </si>
  <si>
    <t>上記以外の条件</t>
    <rPh sb="0" eb="1">
      <t>ウエ</t>
    </rPh>
    <rPh sb="1" eb="2">
      <t>シル</t>
    </rPh>
    <rPh sb="2" eb="4">
      <t>イガイ</t>
    </rPh>
    <rPh sb="5" eb="7">
      <t>ジョウケン</t>
    </rPh>
    <phoneticPr fontId="2"/>
  </si>
  <si>
    <t>内容の確認ができる書類</t>
    <phoneticPr fontId="2"/>
  </si>
  <si>
    <r>
      <t>ケ</t>
    </r>
    <r>
      <rPr>
        <sz val="12"/>
        <rFont val="ＭＳ 明朝"/>
        <family val="1"/>
        <charset val="128"/>
      </rPr>
      <t>．補助金及び交付金の額が内示額より変更になった場合変更内容がわかる書類</t>
    </r>
    <phoneticPr fontId="2"/>
  </si>
  <si>
    <r>
      <t>コ</t>
    </r>
    <r>
      <rPr>
        <sz val="12"/>
        <rFont val="ＭＳ 明朝"/>
        <family val="1"/>
        <charset val="128"/>
      </rPr>
      <t>．工事履行保証保険証券（写）</t>
    </r>
    <phoneticPr fontId="2"/>
  </si>
  <si>
    <t>　※既存物件の担保提供ができない場合で、融資対象物件の取得前に資金交付を希望する場合のみ</t>
    <rPh sb="2" eb="4">
      <t>キゾン</t>
    </rPh>
    <rPh sb="4" eb="6">
      <t>ブッケン</t>
    </rPh>
    <rPh sb="7" eb="9">
      <t>タンポ</t>
    </rPh>
    <rPh sb="9" eb="11">
      <t>テイキョウ</t>
    </rPh>
    <rPh sb="16" eb="18">
      <t>バアイ</t>
    </rPh>
    <rPh sb="20" eb="22">
      <t>ユウシ</t>
    </rPh>
    <rPh sb="22" eb="24">
      <t>タイショウ</t>
    </rPh>
    <rPh sb="24" eb="26">
      <t>ブッケン</t>
    </rPh>
    <rPh sb="27" eb="29">
      <t>シュトク</t>
    </rPh>
    <rPh sb="29" eb="30">
      <t>マエ</t>
    </rPh>
    <rPh sb="31" eb="33">
      <t>シキン</t>
    </rPh>
    <rPh sb="33" eb="35">
      <t>コウフ</t>
    </rPh>
    <rPh sb="36" eb="38">
      <t>キボウ</t>
    </rPh>
    <rPh sb="40" eb="42">
      <t>バアイ</t>
    </rPh>
    <phoneticPr fontId="2"/>
  </si>
  <si>
    <t>【事務担当者】</t>
    <rPh sb="1" eb="3">
      <t>ジム</t>
    </rPh>
    <rPh sb="3" eb="6">
      <t>タントウシャ</t>
    </rPh>
    <phoneticPr fontId="2"/>
  </si>
  <si>
    <t>氏名：</t>
    <rPh sb="0" eb="2">
      <t>シメイ</t>
    </rPh>
    <phoneticPr fontId="2"/>
  </si>
  <si>
    <t>役職：</t>
    <rPh sb="0" eb="2">
      <t>ヤクショク</t>
    </rPh>
    <phoneticPr fontId="2"/>
  </si>
  <si>
    <t>ＴＥＬ：</t>
    <phoneticPr fontId="2"/>
  </si>
  <si>
    <t>Ｅ－ｍａｉｌ：</t>
    <phoneticPr fontId="2"/>
  </si>
  <si>
    <t>　事務担当者住所：（借入者住所と異なる場合は記入してください。）</t>
    <rPh sb="1" eb="3">
      <t>ジム</t>
    </rPh>
    <rPh sb="3" eb="6">
      <t>タントウシャ</t>
    </rPh>
    <rPh sb="6" eb="8">
      <t>ジュウショ</t>
    </rPh>
    <phoneticPr fontId="2"/>
  </si>
  <si>
    <t>（〒</t>
    <phoneticPr fontId="2"/>
  </si>
  <si>
    <t>（２）収支（計画）状況</t>
    <rPh sb="3" eb="5">
      <t>シュウシ</t>
    </rPh>
    <rPh sb="6" eb="8">
      <t>ケイカク</t>
    </rPh>
    <rPh sb="9" eb="11">
      <t>ジョウキョウ</t>
    </rPh>
    <phoneticPr fontId="2"/>
  </si>
  <si>
    <t>年月日</t>
  </si>
  <si>
    <t>収              入（A）</t>
    <phoneticPr fontId="2"/>
  </si>
  <si>
    <t>支　　　　　　　　　　　出（B）</t>
    <phoneticPr fontId="2"/>
  </si>
  <si>
    <r>
      <rPr>
        <b/>
        <sz val="10.5"/>
        <rFont val="ＭＳ 明朝"/>
        <family val="1"/>
        <charset val="128"/>
      </rPr>
      <t>（参　考）</t>
    </r>
    <r>
      <rPr>
        <sz val="10.5"/>
        <rFont val="ＭＳ 明朝"/>
        <family val="1"/>
        <charset val="128"/>
      </rPr>
      <t xml:space="preserve">
（A）-（B）</t>
    </r>
    <rPh sb="1" eb="2">
      <t>サン</t>
    </rPh>
    <rPh sb="3" eb="4">
      <t>コウ</t>
    </rPh>
    <phoneticPr fontId="2"/>
  </si>
  <si>
    <t>受 入 先</t>
    <phoneticPr fontId="2"/>
  </si>
  <si>
    <t>金額（千円）</t>
    <phoneticPr fontId="2"/>
  </si>
  <si>
    <t>支 払 先</t>
    <phoneticPr fontId="2"/>
  </si>
  <si>
    <t>支  払  費  目</t>
  </si>
  <si>
    <t>①建  築</t>
    <phoneticPr fontId="2"/>
  </si>
  <si>
    <t>②設計</t>
    <phoneticPr fontId="2"/>
  </si>
  <si>
    <t>③設備</t>
    <phoneticPr fontId="2"/>
  </si>
  <si>
    <t>④土　地</t>
    <rPh sb="1" eb="2">
      <t>ツチ</t>
    </rPh>
    <rPh sb="3" eb="4">
      <t>チ</t>
    </rPh>
    <phoneticPr fontId="2"/>
  </si>
  <si>
    <t>工事費等</t>
    <rPh sb="3" eb="4">
      <t>トウ</t>
    </rPh>
    <phoneticPr fontId="2"/>
  </si>
  <si>
    <t>監理費</t>
    <phoneticPr fontId="2"/>
  </si>
  <si>
    <t>備品費</t>
    <phoneticPr fontId="2"/>
  </si>
  <si>
    <t>取得資金</t>
    <rPh sb="0" eb="2">
      <t>シュトク</t>
    </rPh>
    <rPh sb="2" eb="4">
      <t>シキン</t>
    </rPh>
    <phoneticPr fontId="2"/>
  </si>
  <si>
    <t>収入合計</t>
    <rPh sb="2" eb="4">
      <t>ゴウケイ</t>
    </rPh>
    <phoneticPr fontId="2"/>
  </si>
  <si>
    <t>支出合計</t>
    <phoneticPr fontId="2"/>
  </si>
  <si>
    <t>郵便番号</t>
    <rPh sb="0" eb="4">
      <t>ユウビンバンゴウ</t>
    </rPh>
    <phoneticPr fontId="2"/>
  </si>
  <si>
    <t>〒</t>
    <phoneticPr fontId="2"/>
  </si>
  <si>
    <t>法人住所</t>
    <rPh sb="2" eb="4">
      <t>ジュウショ</t>
    </rPh>
    <phoneticPr fontId="2"/>
  </si>
  <si>
    <t>法人名</t>
    <phoneticPr fontId="2"/>
  </si>
  <si>
    <t>代表者</t>
    <phoneticPr fontId="2"/>
  </si>
  <si>
    <t>事務担当者：</t>
    <phoneticPr fontId="2"/>
  </si>
  <si>
    <t>役職：</t>
    <phoneticPr fontId="2"/>
  </si>
  <si>
    <t>事業完成報告書</t>
    <rPh sb="0" eb="2">
      <t>ジギョウ</t>
    </rPh>
    <rPh sb="2" eb="4">
      <t>カンセイ</t>
    </rPh>
    <rPh sb="4" eb="6">
      <t>ホウコク</t>
    </rPh>
    <phoneticPr fontId="2"/>
  </si>
  <si>
    <t>借入金額</t>
    <phoneticPr fontId="2"/>
  </si>
  <si>
    <t>千円</t>
    <rPh sb="0" eb="2">
      <t>センエン</t>
    </rPh>
    <phoneticPr fontId="2"/>
  </si>
  <si>
    <t>【事業完成確認のために必要な書類】　　　　　　　　　　　　　　　　　　　　　　　　　</t>
    <phoneticPr fontId="2"/>
  </si>
  <si>
    <t>○事業完成報告書　　　　　　　　　　　　                　</t>
    <phoneticPr fontId="2"/>
  </si>
  <si>
    <t>☑欄</t>
  </si>
  <si>
    <t>（１）事業実施報告</t>
    <phoneticPr fontId="2"/>
  </si>
  <si>
    <t xml:space="preserve"> ２つ目のシートに様式がございます</t>
    <rPh sb="3" eb="4">
      <t>メ</t>
    </rPh>
    <rPh sb="9" eb="11">
      <t>ヨウシキ</t>
    </rPh>
    <phoneticPr fontId="2"/>
  </si>
  <si>
    <t>（２）設備備品整備費報告</t>
    <rPh sb="3" eb="5">
      <t>セツビ</t>
    </rPh>
    <rPh sb="5" eb="7">
      <t>ビヒン</t>
    </rPh>
    <rPh sb="7" eb="10">
      <t>セイビヒ</t>
    </rPh>
    <rPh sb="10" eb="12">
      <t>ホウコク</t>
    </rPh>
    <phoneticPr fontId="2"/>
  </si>
  <si>
    <t xml:space="preserve"> ３つ目のシートに様式がございます</t>
    <rPh sb="3" eb="4">
      <t>メ</t>
    </rPh>
    <rPh sb="9" eb="11">
      <t>ヨウシキ</t>
    </rPh>
    <phoneticPr fontId="2"/>
  </si>
  <si>
    <t>（３）職員採用（確保）状況報告</t>
    <rPh sb="3" eb="5">
      <t>ショクイン</t>
    </rPh>
    <rPh sb="5" eb="7">
      <t>サイヨウ</t>
    </rPh>
    <rPh sb="8" eb="10">
      <t>カクホ</t>
    </rPh>
    <rPh sb="11" eb="13">
      <t>ジョウキョウ</t>
    </rPh>
    <rPh sb="13" eb="15">
      <t>ホウコク</t>
    </rPh>
    <phoneticPr fontId="2"/>
  </si>
  <si>
    <t xml:space="preserve"> ４つ目のシートに様式がございます</t>
    <rPh sb="3" eb="4">
      <t>メ</t>
    </rPh>
    <rPh sb="9" eb="11">
      <t>ヨウシキ</t>
    </rPh>
    <phoneticPr fontId="2"/>
  </si>
  <si>
    <t>ア．融資対象物件の写真（外観及び内部の写真）</t>
    <phoneticPr fontId="2"/>
  </si>
  <si>
    <t>イ．検査済証（写）</t>
    <rPh sb="2" eb="4">
      <t>ケンサ</t>
    </rPh>
    <rPh sb="4" eb="5">
      <t>ズミ</t>
    </rPh>
    <rPh sb="5" eb="6">
      <t>ショウ</t>
    </rPh>
    <rPh sb="7" eb="8">
      <t>ウツ</t>
    </rPh>
    <phoneticPr fontId="2"/>
  </si>
  <si>
    <t>ウ．貸付契約時の確認済証とイの検査済証に記載されている確認済証番号が異なる場合</t>
    <rPh sb="2" eb="4">
      <t>カシツケ</t>
    </rPh>
    <rPh sb="4" eb="7">
      <t>ケイヤクジ</t>
    </rPh>
    <phoneticPr fontId="2"/>
  </si>
  <si>
    <t>（１）変更確認済証　（２）変更確認申請書第１面～第６面</t>
    <rPh sb="13" eb="15">
      <t>ヘンコウ</t>
    </rPh>
    <rPh sb="15" eb="17">
      <t>カクニン</t>
    </rPh>
    <rPh sb="17" eb="20">
      <t>シンセイショ</t>
    </rPh>
    <rPh sb="20" eb="21">
      <t>ダイ</t>
    </rPh>
    <rPh sb="22" eb="23">
      <t>メン</t>
    </rPh>
    <rPh sb="24" eb="25">
      <t>ダイ</t>
    </rPh>
    <rPh sb="26" eb="27">
      <t>メン</t>
    </rPh>
    <phoneticPr fontId="2"/>
  </si>
  <si>
    <t>エ．貸付契約時から追加工事等の発生により建築工事費を変更した場合</t>
    <rPh sb="2" eb="4">
      <t>カシツケ</t>
    </rPh>
    <rPh sb="4" eb="7">
      <t>ケイヤクジ</t>
    </rPh>
    <rPh sb="20" eb="22">
      <t>ケンチク</t>
    </rPh>
    <rPh sb="22" eb="25">
      <t>コウジヒ</t>
    </rPh>
    <rPh sb="26" eb="28">
      <t>ヘンコウ</t>
    </rPh>
    <rPh sb="30" eb="32">
      <t>バアイ</t>
    </rPh>
    <phoneticPr fontId="2"/>
  </si>
  <si>
    <t xml:space="preserve"> 追加分の工事請負契約書（写）又は各変更契約書（写）、工事代金内訳書「大項目」（写）</t>
    <rPh sb="15" eb="16">
      <t>マタ</t>
    </rPh>
    <rPh sb="17" eb="18">
      <t>カク</t>
    </rPh>
    <rPh sb="18" eb="20">
      <t>ヘンコウ</t>
    </rPh>
    <rPh sb="20" eb="23">
      <t>ケイヤクショ</t>
    </rPh>
    <rPh sb="23" eb="26">
      <t>ウツシ</t>
    </rPh>
    <rPh sb="27" eb="29">
      <t>コウジ</t>
    </rPh>
    <rPh sb="29" eb="31">
      <t>ダイキン</t>
    </rPh>
    <rPh sb="31" eb="34">
      <t>ウチワケショ</t>
    </rPh>
    <rPh sb="35" eb="38">
      <t>ダイコウモク</t>
    </rPh>
    <rPh sb="40" eb="41">
      <t>ウツ</t>
    </rPh>
    <phoneticPr fontId="2"/>
  </si>
  <si>
    <t>オ．補助金交付決定通知書（写）又は補助金交付確定通知書（写）</t>
    <rPh sb="2" eb="5">
      <t>ホジョキン</t>
    </rPh>
    <rPh sb="5" eb="7">
      <t>コウフ</t>
    </rPh>
    <rPh sb="7" eb="9">
      <t>ケッテイ</t>
    </rPh>
    <rPh sb="9" eb="12">
      <t>ツウチショ</t>
    </rPh>
    <rPh sb="12" eb="15">
      <t>ウツシ</t>
    </rPh>
    <rPh sb="15" eb="16">
      <t>マタ</t>
    </rPh>
    <rPh sb="17" eb="20">
      <t>ホジョキン</t>
    </rPh>
    <rPh sb="20" eb="22">
      <t>コウフ</t>
    </rPh>
    <rPh sb="22" eb="24">
      <t>カクテイ</t>
    </rPh>
    <rPh sb="24" eb="27">
      <t>ツウチショ</t>
    </rPh>
    <rPh sb="27" eb="30">
      <t>ウツシ</t>
    </rPh>
    <phoneticPr fontId="2"/>
  </si>
  <si>
    <t>カ．施設開設準備経費助成特別対策事業による補助金を申請した場合</t>
    <phoneticPr fontId="2"/>
  </si>
  <si>
    <t>　　補助申請書（写）</t>
    <phoneticPr fontId="2"/>
  </si>
  <si>
    <t xml:space="preserve"> 実績報告書（写）及び申請事業費の使途を確認出来る内訳書（写）</t>
    <rPh sb="1" eb="3">
      <t>ジッセキ</t>
    </rPh>
    <rPh sb="3" eb="6">
      <t>ホウコクショ</t>
    </rPh>
    <rPh sb="6" eb="9">
      <t>ウツシ</t>
    </rPh>
    <rPh sb="9" eb="10">
      <t>オヨ</t>
    </rPh>
    <rPh sb="11" eb="13">
      <t>シンセイ</t>
    </rPh>
    <rPh sb="13" eb="16">
      <t>ジギョウヒ</t>
    </rPh>
    <rPh sb="17" eb="19">
      <t>シト</t>
    </rPh>
    <rPh sb="20" eb="24">
      <t>カクニンデキ</t>
    </rPh>
    <rPh sb="25" eb="28">
      <t>ウチワケショ</t>
    </rPh>
    <rPh sb="28" eb="31">
      <t>ウツシ</t>
    </rPh>
    <phoneticPr fontId="2"/>
  </si>
  <si>
    <t>キ．融資の対象となった事業が補助金又は交付金の対象でない場合</t>
    <rPh sb="14" eb="17">
      <t>ホジョキン</t>
    </rPh>
    <rPh sb="17" eb="18">
      <t>マタ</t>
    </rPh>
    <rPh sb="19" eb="22">
      <t>コウフキン</t>
    </rPh>
    <rPh sb="23" eb="25">
      <t>タイショウ</t>
    </rPh>
    <rPh sb="28" eb="30">
      <t>バアイ</t>
    </rPh>
    <phoneticPr fontId="2"/>
  </si>
  <si>
    <t>（１）　施設の設置（変更又は事業の開始）にかかる行政庁の許可・認可書（写）</t>
    <rPh sb="12" eb="13">
      <t>マタ</t>
    </rPh>
    <phoneticPr fontId="2"/>
  </si>
  <si>
    <r>
      <t>（２）　届出（申請）書の</t>
    </r>
    <r>
      <rPr>
        <b/>
        <sz val="10"/>
        <rFont val="ＭＳ 明朝"/>
        <family val="1"/>
        <charset val="128"/>
      </rPr>
      <t>1枚目</t>
    </r>
    <r>
      <rPr>
        <sz val="10"/>
        <rFont val="ＭＳ 明朝"/>
        <family val="1"/>
        <charset val="128"/>
      </rPr>
      <t>及び
　　　　届出書中</t>
    </r>
    <r>
      <rPr>
        <b/>
        <sz val="10"/>
        <rFont val="ＭＳ 明朝"/>
        <family val="1"/>
        <charset val="128"/>
      </rPr>
      <t>施設（事業）種類</t>
    </r>
    <r>
      <rPr>
        <sz val="10"/>
        <rFont val="ＭＳ 明朝"/>
        <family val="1"/>
        <charset val="128"/>
      </rPr>
      <t>及び</t>
    </r>
    <r>
      <rPr>
        <b/>
        <sz val="10"/>
        <rFont val="ＭＳ 明朝"/>
        <family val="1"/>
        <charset val="128"/>
      </rPr>
      <t>定員数・施設数</t>
    </r>
    <r>
      <rPr>
        <sz val="10"/>
        <rFont val="ＭＳ 明朝"/>
        <family val="1"/>
        <charset val="128"/>
      </rPr>
      <t>が確認できる部分（写）</t>
    </r>
    <rPh sb="4" eb="5">
      <t>トド</t>
    </rPh>
    <rPh sb="5" eb="6">
      <t>デ</t>
    </rPh>
    <rPh sb="7" eb="9">
      <t>シンセイ</t>
    </rPh>
    <rPh sb="10" eb="11">
      <t>ショ</t>
    </rPh>
    <rPh sb="13" eb="15">
      <t>マイメ</t>
    </rPh>
    <rPh sb="15" eb="16">
      <t>オヨ</t>
    </rPh>
    <rPh sb="22" eb="23">
      <t>トド</t>
    </rPh>
    <rPh sb="23" eb="24">
      <t>デ</t>
    </rPh>
    <rPh sb="24" eb="25">
      <t>ショ</t>
    </rPh>
    <rPh sb="25" eb="26">
      <t>ナカ</t>
    </rPh>
    <rPh sb="26" eb="28">
      <t>シセツ</t>
    </rPh>
    <rPh sb="29" eb="31">
      <t>ジギョウ</t>
    </rPh>
    <rPh sb="32" eb="34">
      <t>シュルイ</t>
    </rPh>
    <rPh sb="34" eb="35">
      <t>オヨ</t>
    </rPh>
    <rPh sb="36" eb="38">
      <t>テイイン</t>
    </rPh>
    <rPh sb="38" eb="39">
      <t>スウ</t>
    </rPh>
    <rPh sb="40" eb="43">
      <t>シセツスウ</t>
    </rPh>
    <rPh sb="44" eb="46">
      <t>カクニン</t>
    </rPh>
    <rPh sb="49" eb="51">
      <t>ブブン</t>
    </rPh>
    <rPh sb="52" eb="53">
      <t>ウツ</t>
    </rPh>
    <phoneticPr fontId="2"/>
  </si>
  <si>
    <t>ク．オの交付決定通知書が発行されない場合</t>
    <rPh sb="4" eb="6">
      <t>コウフ</t>
    </rPh>
    <rPh sb="6" eb="8">
      <t>ケッテイ</t>
    </rPh>
    <rPh sb="8" eb="11">
      <t>ツウチショ</t>
    </rPh>
    <rPh sb="12" eb="14">
      <t>ハッコウ</t>
    </rPh>
    <rPh sb="18" eb="20">
      <t>バアイ</t>
    </rPh>
    <phoneticPr fontId="2"/>
  </si>
  <si>
    <t xml:space="preserve"> 交付金等交付証明書</t>
    <rPh sb="1" eb="5">
      <t>コウフキンナド</t>
    </rPh>
    <rPh sb="5" eb="7">
      <t>コウフ</t>
    </rPh>
    <rPh sb="7" eb="10">
      <t>ショウメイショ</t>
    </rPh>
    <phoneticPr fontId="2"/>
  </si>
  <si>
    <t>ケ．</t>
    <phoneticPr fontId="2"/>
  </si>
  <si>
    <t>福祉貸付事業借入申込意見書（福祉貸付資金借入申込書添付書類）のうち民老等の額に変更がある場合</t>
    <rPh sb="33" eb="34">
      <t>ミン</t>
    </rPh>
    <rPh sb="34" eb="35">
      <t>ロウ</t>
    </rPh>
    <rPh sb="35" eb="36">
      <t>ナド</t>
    </rPh>
    <rPh sb="37" eb="38">
      <t>ガク</t>
    </rPh>
    <phoneticPr fontId="2"/>
  </si>
  <si>
    <t>注）添付書類ウ、エ、カ、キ、ク、ケは、該当する場合、右欄にチェックの上、必要書類をご提出下さい。</t>
    <rPh sb="0" eb="1">
      <t>チュウ</t>
    </rPh>
    <rPh sb="2" eb="4">
      <t>テンプ</t>
    </rPh>
    <rPh sb="4" eb="6">
      <t>ショルイ</t>
    </rPh>
    <rPh sb="19" eb="21">
      <t>ガイトウ</t>
    </rPh>
    <rPh sb="23" eb="25">
      <t>バアイ</t>
    </rPh>
    <rPh sb="26" eb="27">
      <t>ミギ</t>
    </rPh>
    <rPh sb="27" eb="28">
      <t>ラン</t>
    </rPh>
    <rPh sb="34" eb="35">
      <t>ウエ</t>
    </rPh>
    <rPh sb="36" eb="38">
      <t>ヒツヨウ</t>
    </rPh>
    <rPh sb="38" eb="40">
      <t>ショルイ</t>
    </rPh>
    <rPh sb="42" eb="44">
      <t>テイシュツ</t>
    </rPh>
    <rPh sb="44" eb="45">
      <t>クダ</t>
    </rPh>
    <phoneticPr fontId="2"/>
  </si>
  <si>
    <t>以　上</t>
    <rPh sb="0" eb="1">
      <t>イ</t>
    </rPh>
    <rPh sb="2" eb="3">
      <t>ウエ</t>
    </rPh>
    <phoneticPr fontId="2"/>
  </si>
  <si>
    <t>（２）設備備品整備費報告</t>
  </si>
  <si>
    <t>　今次事業　（施設名）</t>
    <phoneticPr fontId="2"/>
  </si>
  <si>
    <t>の</t>
    <phoneticPr fontId="2"/>
  </si>
  <si>
    <t>設備備品整備費（機械器具、備品の購入金額）は、以下のとおりです。</t>
    <phoneticPr fontId="2"/>
  </si>
  <si>
    <t>（千円未満切捨、消費税含む）</t>
  </si>
  <si>
    <r>
      <t>※　ただし、リースした機械器具、備品は</t>
    </r>
    <r>
      <rPr>
        <b/>
        <sz val="16"/>
        <rFont val="ＭＳ 明朝"/>
        <family val="1"/>
        <charset val="128"/>
      </rPr>
      <t>含まない。</t>
    </r>
    <phoneticPr fontId="2"/>
  </si>
  <si>
    <t>（内訳、品目、金額等がわかる請求書等関係書類写の提出をお願いする場合が</t>
    <phoneticPr fontId="2"/>
  </si>
  <si>
    <t>あります。あらかじめご了承ください。）</t>
    <phoneticPr fontId="2"/>
  </si>
  <si>
    <t>法人名</t>
    <rPh sb="0" eb="2">
      <t>ホウジン</t>
    </rPh>
    <rPh sb="2" eb="3">
      <t>メイ</t>
    </rPh>
    <phoneticPr fontId="2"/>
  </si>
  <si>
    <t>代表者名</t>
    <rPh sb="0" eb="3">
      <t>ダイヒョウシャ</t>
    </rPh>
    <rPh sb="3" eb="4">
      <t>メイ</t>
    </rPh>
    <phoneticPr fontId="2"/>
  </si>
  <si>
    <t>スケジュール概要</t>
    <rPh sb="6" eb="8">
      <t>ガイヨウ</t>
    </rPh>
    <phoneticPr fontId="5"/>
  </si>
  <si>
    <t>①入札・請負契約予定時期</t>
    <rPh sb="1" eb="3">
      <t>ニュウサツ</t>
    </rPh>
    <rPh sb="4" eb="8">
      <t>ウケオイケイヤク</t>
    </rPh>
    <rPh sb="8" eb="10">
      <t>ヨテイ</t>
    </rPh>
    <rPh sb="10" eb="12">
      <t>ジキ</t>
    </rPh>
    <phoneticPr fontId="5"/>
  </si>
  <si>
    <t>入札希望時期</t>
    <rPh sb="0" eb="2">
      <t>ニュウサツ</t>
    </rPh>
    <rPh sb="2" eb="4">
      <t>キボウ</t>
    </rPh>
    <rPh sb="4" eb="6">
      <t>ジキ</t>
    </rPh>
    <phoneticPr fontId="5"/>
  </si>
  <si>
    <t>令和</t>
    <rPh sb="0" eb="2">
      <t>レイワ</t>
    </rPh>
    <phoneticPr fontId="5"/>
  </si>
  <si>
    <t>年</t>
    <rPh sb="0" eb="1">
      <t>ネン</t>
    </rPh>
    <phoneticPr fontId="5"/>
  </si>
  <si>
    <t>月</t>
    <rPh sb="0" eb="1">
      <t>ガツ</t>
    </rPh>
    <phoneticPr fontId="5"/>
  </si>
  <si>
    <t>日頃</t>
    <rPh sb="0" eb="1">
      <t>ニチ</t>
    </rPh>
    <rPh sb="1" eb="2">
      <t>コロ</t>
    </rPh>
    <phoneticPr fontId="5"/>
  </si>
  <si>
    <t>工事請負契約時期</t>
    <rPh sb="0" eb="2">
      <t>コウジ</t>
    </rPh>
    <rPh sb="2" eb="4">
      <t>ウケオイ</t>
    </rPh>
    <rPh sb="4" eb="6">
      <t>ケイヤク</t>
    </rPh>
    <rPh sb="6" eb="8">
      <t>ジキ</t>
    </rPh>
    <phoneticPr fontId="5"/>
  </si>
  <si>
    <t>土地・建物売買契約時期</t>
    <rPh sb="0" eb="2">
      <t>トチ</t>
    </rPh>
    <rPh sb="3" eb="5">
      <t>タテモノ</t>
    </rPh>
    <rPh sb="5" eb="7">
      <t>バイバイ</t>
    </rPh>
    <rPh sb="7" eb="9">
      <t>ケイヤク</t>
    </rPh>
    <rPh sb="9" eb="11">
      <t>ジキ</t>
    </rPh>
    <phoneticPr fontId="5"/>
  </si>
  <si>
    <t>備品購入契約時期</t>
    <rPh sb="0" eb="2">
      <t>ビヒン</t>
    </rPh>
    <rPh sb="2" eb="4">
      <t>コウニュウ</t>
    </rPh>
    <rPh sb="4" eb="6">
      <t>ケイヤク</t>
    </rPh>
    <rPh sb="6" eb="8">
      <t>ジキ</t>
    </rPh>
    <phoneticPr fontId="5"/>
  </si>
  <si>
    <t>②資金交付希望時期</t>
    <rPh sb="1" eb="3">
      <t>シキン</t>
    </rPh>
    <rPh sb="3" eb="5">
      <t>コウフ</t>
    </rPh>
    <rPh sb="5" eb="7">
      <t>キボウ</t>
    </rPh>
    <rPh sb="7" eb="9">
      <t>ジキ</t>
    </rPh>
    <phoneticPr fontId="5"/>
  </si>
  <si>
    <t>交付希望時期　1回目</t>
    <rPh sb="0" eb="2">
      <t>コウフ</t>
    </rPh>
    <rPh sb="2" eb="4">
      <t>キボウ</t>
    </rPh>
    <rPh sb="4" eb="6">
      <t>ジキ</t>
    </rPh>
    <rPh sb="8" eb="10">
      <t>カイメ</t>
    </rPh>
    <phoneticPr fontId="5"/>
  </si>
  <si>
    <t>下旬</t>
    <rPh sb="0" eb="2">
      <t>ゲジュン</t>
    </rPh>
    <phoneticPr fontId="5"/>
  </si>
  <si>
    <t>交付希望時期　2回目</t>
    <rPh sb="0" eb="2">
      <t>コウフ</t>
    </rPh>
    <rPh sb="2" eb="4">
      <t>キボウ</t>
    </rPh>
    <rPh sb="4" eb="6">
      <t>ジキ</t>
    </rPh>
    <rPh sb="8" eb="10">
      <t>カイメ</t>
    </rPh>
    <phoneticPr fontId="5"/>
  </si>
  <si>
    <t>交付希望時期　3回目</t>
    <rPh sb="0" eb="2">
      <t>コウフ</t>
    </rPh>
    <rPh sb="2" eb="4">
      <t>キボウ</t>
    </rPh>
    <rPh sb="4" eb="6">
      <t>ジキ</t>
    </rPh>
    <rPh sb="8" eb="10">
      <t>カイメ</t>
    </rPh>
    <phoneticPr fontId="5"/>
  </si>
  <si>
    <t>交付希望時期　4回目</t>
    <rPh sb="0" eb="2">
      <t>コウフ</t>
    </rPh>
    <rPh sb="2" eb="4">
      <t>キボウ</t>
    </rPh>
    <rPh sb="4" eb="6">
      <t>ジキ</t>
    </rPh>
    <rPh sb="8" eb="10">
      <t>カイメ</t>
    </rPh>
    <phoneticPr fontId="5"/>
  </si>
  <si>
    <t>交付希望時期　5回目</t>
    <rPh sb="0" eb="2">
      <t>コウフ</t>
    </rPh>
    <rPh sb="2" eb="4">
      <t>キボウ</t>
    </rPh>
    <rPh sb="4" eb="6">
      <t>ジキ</t>
    </rPh>
    <rPh sb="8" eb="10">
      <t>カイメ</t>
    </rPh>
    <phoneticPr fontId="5"/>
  </si>
  <si>
    <t>合計</t>
    <rPh sb="0" eb="2">
      <t>ゴウケイ</t>
    </rPh>
    <phoneticPr fontId="5"/>
  </si>
  <si>
    <t>２．福祉貸付資金のスキーム</t>
    <rPh sb="2" eb="4">
      <t>フクシ</t>
    </rPh>
    <rPh sb="4" eb="6">
      <t>カシツケ</t>
    </rPh>
    <rPh sb="6" eb="8">
      <t>シキン</t>
    </rPh>
    <phoneticPr fontId="5"/>
  </si>
  <si>
    <t>３．福祉貸付資金スキームの主な所要期間</t>
    <rPh sb="2" eb="4">
      <t>フクシ</t>
    </rPh>
    <rPh sb="4" eb="6">
      <t>カシツケ</t>
    </rPh>
    <rPh sb="6" eb="8">
      <t>シキン</t>
    </rPh>
    <rPh sb="13" eb="14">
      <t>オモ</t>
    </rPh>
    <rPh sb="15" eb="17">
      <t>ショヨウ</t>
    </rPh>
    <rPh sb="17" eb="19">
      <t>キカン</t>
    </rPh>
    <phoneticPr fontId="5"/>
  </si>
  <si>
    <t>　※災害復旧資金、無担保貸付、公有地貸付等、通常融資と異なる場合、この限りでありません。</t>
    <rPh sb="2" eb="4">
      <t>サイガイ</t>
    </rPh>
    <rPh sb="4" eb="6">
      <t>フッキュウ</t>
    </rPh>
    <rPh sb="6" eb="8">
      <t>シキン</t>
    </rPh>
    <rPh sb="9" eb="12">
      <t>ムタンポ</t>
    </rPh>
    <rPh sb="12" eb="14">
      <t>カシツケ</t>
    </rPh>
    <rPh sb="15" eb="18">
      <t>コウユウチ</t>
    </rPh>
    <rPh sb="18" eb="20">
      <t>カシツケ</t>
    </rPh>
    <rPh sb="20" eb="21">
      <t>トウ</t>
    </rPh>
    <rPh sb="22" eb="24">
      <t>ツウジョウ</t>
    </rPh>
    <rPh sb="24" eb="26">
      <t>ユウシ</t>
    </rPh>
    <rPh sb="27" eb="28">
      <t>コト</t>
    </rPh>
    <rPh sb="30" eb="32">
      <t>バアイ</t>
    </rPh>
    <rPh sb="35" eb="36">
      <t>カギ</t>
    </rPh>
    <phoneticPr fontId="5"/>
  </si>
  <si>
    <t>▶　6 事前届出書作成・提出　～　12 事業完成報告書作成・提出までの詳しい流れはこちらをご参照ください。</t>
    <rPh sb="4" eb="6">
      <t>ジゼン</t>
    </rPh>
    <rPh sb="6" eb="9">
      <t>トドケデショ</t>
    </rPh>
    <rPh sb="9" eb="11">
      <t>サクセイ</t>
    </rPh>
    <rPh sb="12" eb="14">
      <t>テイシュツ</t>
    </rPh>
    <rPh sb="20" eb="22">
      <t>ジギョウ</t>
    </rPh>
    <rPh sb="22" eb="24">
      <t>カンセイ</t>
    </rPh>
    <rPh sb="24" eb="27">
      <t>ホウコクショ</t>
    </rPh>
    <rPh sb="27" eb="29">
      <t>サクセイ</t>
    </rPh>
    <rPh sb="30" eb="32">
      <t>テイシュツ</t>
    </rPh>
    <rPh sb="35" eb="36">
      <t>クワ</t>
    </rPh>
    <rPh sb="38" eb="39">
      <t>ナガ</t>
    </rPh>
    <rPh sb="46" eb="48">
      <t>サンショウ</t>
    </rPh>
    <phoneticPr fontId="5"/>
  </si>
  <si>
    <t/>
  </si>
  <si>
    <t>１．福祉貸付資金のスキーム</t>
    <rPh sb="2" eb="4">
      <t>フクシ</t>
    </rPh>
    <rPh sb="4" eb="6">
      <t>カシツケ</t>
    </rPh>
    <rPh sb="6" eb="8">
      <t>シキン</t>
    </rPh>
    <phoneticPr fontId="5"/>
  </si>
  <si>
    <t>No</t>
    <phoneticPr fontId="5"/>
  </si>
  <si>
    <t>機構の動き</t>
    <rPh sb="0" eb="2">
      <t>キコウ</t>
    </rPh>
    <rPh sb="3" eb="4">
      <t>ウゴ</t>
    </rPh>
    <phoneticPr fontId="5"/>
  </si>
  <si>
    <t>お客様の動き</t>
    <rPh sb="1" eb="3">
      <t>キャクサマ</t>
    </rPh>
    <rPh sb="4" eb="5">
      <t>ウゴ</t>
    </rPh>
    <phoneticPr fontId="5"/>
  </si>
  <si>
    <t>留意事項</t>
    <rPh sb="0" eb="2">
      <t>リュウイ</t>
    </rPh>
    <rPh sb="2" eb="4">
      <t>ジコウ</t>
    </rPh>
    <phoneticPr fontId="5"/>
  </si>
  <si>
    <t>融資相談</t>
    <rPh sb="0" eb="2">
      <t>ユウシ</t>
    </rPh>
    <rPh sb="2" eb="4">
      <t>ソウダン</t>
    </rPh>
    <phoneticPr fontId="5"/>
  </si>
  <si>
    <t>借入申込書作成・提出</t>
    <rPh sb="0" eb="2">
      <t>カリイレ</t>
    </rPh>
    <rPh sb="2" eb="5">
      <t>モウシコミショ</t>
    </rPh>
    <rPh sb="5" eb="7">
      <t>サクセイ</t>
    </rPh>
    <rPh sb="8" eb="10">
      <t>テイシュツ</t>
    </rPh>
    <phoneticPr fontId="5"/>
  </si>
  <si>
    <t>借入申込書受付</t>
    <rPh sb="0" eb="2">
      <t>カリイレ</t>
    </rPh>
    <rPh sb="2" eb="5">
      <t>モウシコミショ</t>
    </rPh>
    <rPh sb="5" eb="7">
      <t>ウケツケ</t>
    </rPh>
    <phoneticPr fontId="5"/>
  </si>
  <si>
    <t>審査・内定</t>
    <rPh sb="0" eb="2">
      <t>シンサ</t>
    </rPh>
    <rPh sb="3" eb="5">
      <t>ナイテイ</t>
    </rPh>
    <phoneticPr fontId="5"/>
  </si>
  <si>
    <t>①入札・請負契約予定時期
（上記にてご回答ください）</t>
    <rPh sb="1" eb="3">
      <t>ニュウサツ</t>
    </rPh>
    <rPh sb="4" eb="6">
      <t>ウケオイ</t>
    </rPh>
    <rPh sb="6" eb="8">
      <t>ケイヤク</t>
    </rPh>
    <rPh sb="8" eb="10">
      <t>ヨテイ</t>
    </rPh>
    <rPh sb="10" eb="12">
      <t>ジキ</t>
    </rPh>
    <rPh sb="14" eb="16">
      <t>ジョウキ</t>
    </rPh>
    <rPh sb="19" eb="21">
      <t>カイトウ</t>
    </rPh>
    <phoneticPr fontId="5"/>
  </si>
  <si>
    <t>審査・内定後に実施できる事項
●工事請負契約の締結
●土地・建物の売買契約の締結
●備品購入契約の締結</t>
    <rPh sb="0" eb="2">
      <t>シンサ</t>
    </rPh>
    <rPh sb="3" eb="5">
      <t>ナイテイ</t>
    </rPh>
    <rPh sb="5" eb="6">
      <t>ゴ</t>
    </rPh>
    <rPh sb="7" eb="9">
      <t>ジッシ</t>
    </rPh>
    <rPh sb="12" eb="14">
      <t>ジコウ</t>
    </rPh>
    <rPh sb="16" eb="18">
      <t>コウジ</t>
    </rPh>
    <rPh sb="18" eb="20">
      <t>ウケオイ</t>
    </rPh>
    <rPh sb="20" eb="22">
      <t>ケイヤク</t>
    </rPh>
    <rPh sb="23" eb="25">
      <t>テイケツ</t>
    </rPh>
    <rPh sb="27" eb="29">
      <t>トチ</t>
    </rPh>
    <rPh sb="30" eb="32">
      <t>タテモノ</t>
    </rPh>
    <rPh sb="33" eb="37">
      <t>バイバイケイヤク</t>
    </rPh>
    <rPh sb="38" eb="40">
      <t>テイケツ</t>
    </rPh>
    <rPh sb="42" eb="44">
      <t>ビヒン</t>
    </rPh>
    <rPh sb="44" eb="46">
      <t>コウニュウ</t>
    </rPh>
    <rPh sb="46" eb="48">
      <t>ケイヤク</t>
    </rPh>
    <rPh sb="49" eb="51">
      <t>テイケツ</t>
    </rPh>
    <phoneticPr fontId="5"/>
  </si>
  <si>
    <t>事前届出書作成・提出</t>
    <rPh sb="0" eb="2">
      <t>ジゼン</t>
    </rPh>
    <rPh sb="2" eb="5">
      <t>トドケデショ</t>
    </rPh>
    <rPh sb="5" eb="7">
      <t>サクセイ</t>
    </rPh>
    <rPh sb="8" eb="10">
      <t>テイシュツ</t>
    </rPh>
    <phoneticPr fontId="5"/>
  </si>
  <si>
    <t>初回資金交付月の3ヶ月前にはご提出ください</t>
    <rPh sb="0" eb="2">
      <t>ショカイ</t>
    </rPh>
    <rPh sb="2" eb="4">
      <t>シキン</t>
    </rPh>
    <rPh sb="4" eb="6">
      <t>コウフ</t>
    </rPh>
    <rPh sb="6" eb="7">
      <t>ツキ</t>
    </rPh>
    <rPh sb="10" eb="11">
      <t>ゲツ</t>
    </rPh>
    <rPh sb="11" eb="12">
      <t>マエ</t>
    </rPh>
    <rPh sb="15" eb="17">
      <t>テイシュツ</t>
    </rPh>
    <phoneticPr fontId="5"/>
  </si>
  <si>
    <t>契約</t>
    <rPh sb="0" eb="2">
      <t>ケイヤク</t>
    </rPh>
    <phoneticPr fontId="5"/>
  </si>
  <si>
    <t>資金交付するための条件
●融資対象資金の請負契約・及び売買契約締結済みであること
●建築確認済証が下りていること
●担保物件への抵当権設定済であること
●その他、内定時に条件が付された場合は、その要件をクリアしていること</t>
    <rPh sb="0" eb="2">
      <t>シキン</t>
    </rPh>
    <rPh sb="2" eb="4">
      <t>コウフ</t>
    </rPh>
    <rPh sb="9" eb="11">
      <t>ジョウケン</t>
    </rPh>
    <rPh sb="13" eb="15">
      <t>ユウシ</t>
    </rPh>
    <rPh sb="15" eb="17">
      <t>タイショウ</t>
    </rPh>
    <rPh sb="17" eb="19">
      <t>シキン</t>
    </rPh>
    <rPh sb="20" eb="22">
      <t>ウケオイ</t>
    </rPh>
    <rPh sb="22" eb="24">
      <t>ケイヤク</t>
    </rPh>
    <rPh sb="25" eb="26">
      <t>オヨ</t>
    </rPh>
    <rPh sb="27" eb="29">
      <t>バイバイ</t>
    </rPh>
    <rPh sb="29" eb="31">
      <t>ケイヤク</t>
    </rPh>
    <rPh sb="31" eb="33">
      <t>テイケツ</t>
    </rPh>
    <rPh sb="33" eb="34">
      <t>ズ</t>
    </rPh>
    <rPh sb="42" eb="44">
      <t>ケンチク</t>
    </rPh>
    <rPh sb="44" eb="46">
      <t>カクニン</t>
    </rPh>
    <rPh sb="46" eb="48">
      <t>ズミショウ</t>
    </rPh>
    <rPh sb="49" eb="50">
      <t>オ</t>
    </rPh>
    <rPh sb="58" eb="60">
      <t>タンポ</t>
    </rPh>
    <rPh sb="60" eb="62">
      <t>ブッケン</t>
    </rPh>
    <rPh sb="64" eb="67">
      <t>テイトウケン</t>
    </rPh>
    <rPh sb="67" eb="69">
      <t>セッテイ</t>
    </rPh>
    <rPh sb="69" eb="70">
      <t>ズ</t>
    </rPh>
    <rPh sb="79" eb="80">
      <t>ホカ</t>
    </rPh>
    <rPh sb="81" eb="84">
      <t>ナイテイジ</t>
    </rPh>
    <rPh sb="85" eb="87">
      <t>ジョウケン</t>
    </rPh>
    <rPh sb="88" eb="89">
      <t>フ</t>
    </rPh>
    <rPh sb="92" eb="94">
      <t>バアイ</t>
    </rPh>
    <rPh sb="98" eb="100">
      <t>ヨウケン</t>
    </rPh>
    <phoneticPr fontId="5"/>
  </si>
  <si>
    <t>抵当権設定</t>
    <rPh sb="0" eb="3">
      <t>テイトウケン</t>
    </rPh>
    <rPh sb="3" eb="5">
      <t>セッテイ</t>
    </rPh>
    <phoneticPr fontId="5"/>
  </si>
  <si>
    <t>資金交付</t>
    <rPh sb="0" eb="2">
      <t>シキン</t>
    </rPh>
    <rPh sb="2" eb="4">
      <t>コウフ</t>
    </rPh>
    <phoneticPr fontId="5"/>
  </si>
  <si>
    <t>②資金交付希望時期
（上記にてご回答ください）</t>
    <rPh sb="1" eb="3">
      <t>シキン</t>
    </rPh>
    <rPh sb="3" eb="5">
      <t>コウフ</t>
    </rPh>
    <rPh sb="5" eb="7">
      <t>キボウ</t>
    </rPh>
    <rPh sb="7" eb="9">
      <t>ジキ</t>
    </rPh>
    <rPh sb="11" eb="13">
      <t>ジョウキ</t>
    </rPh>
    <rPh sb="16" eb="18">
      <t>カイトウ</t>
    </rPh>
    <phoneticPr fontId="5"/>
  </si>
  <si>
    <t>支払確認書作成・提出</t>
    <rPh sb="0" eb="2">
      <t>シハライ</t>
    </rPh>
    <rPh sb="2" eb="4">
      <t>カクニン</t>
    </rPh>
    <rPh sb="4" eb="5">
      <t>ショ</t>
    </rPh>
    <rPh sb="5" eb="7">
      <t>サクセイ</t>
    </rPh>
    <rPh sb="8" eb="10">
      <t>テイシュツ</t>
    </rPh>
    <phoneticPr fontId="5"/>
  </si>
  <si>
    <t>火災保険契約・質権設定</t>
    <rPh sb="0" eb="2">
      <t>カサイ</t>
    </rPh>
    <rPh sb="2" eb="4">
      <t>ホケン</t>
    </rPh>
    <rPh sb="4" eb="6">
      <t>ケイヤク</t>
    </rPh>
    <rPh sb="7" eb="9">
      <t>シチケン</t>
    </rPh>
    <rPh sb="9" eb="11">
      <t>セッテイ</t>
    </rPh>
    <phoneticPr fontId="5"/>
  </si>
  <si>
    <t>事業完成報告書作成・提出</t>
    <rPh sb="0" eb="2">
      <t>ジギョウ</t>
    </rPh>
    <rPh sb="2" eb="4">
      <t>カンセイ</t>
    </rPh>
    <rPh sb="4" eb="7">
      <t>ホウコクショ</t>
    </rPh>
    <rPh sb="7" eb="9">
      <t>サクセイ</t>
    </rPh>
    <rPh sb="10" eb="12">
      <t>テイシュツ</t>
    </rPh>
    <phoneticPr fontId="5"/>
  </si>
  <si>
    <t>竣工日から3ヶ月以内にご提出ください</t>
    <rPh sb="0" eb="3">
      <t>シュンコウビ</t>
    </rPh>
    <rPh sb="7" eb="8">
      <t>ゲツ</t>
    </rPh>
    <rPh sb="8" eb="10">
      <t>イナイ</t>
    </rPh>
    <rPh sb="12" eb="14">
      <t>テイシュツ</t>
    </rPh>
    <phoneticPr fontId="5"/>
  </si>
  <si>
    <t>２．お客様のご希望時期</t>
    <rPh sb="3" eb="5">
      <t>キャクサマ</t>
    </rPh>
    <rPh sb="7" eb="9">
      <t>キボウ</t>
    </rPh>
    <rPh sb="9" eb="11">
      <t>ジキ</t>
    </rPh>
    <phoneticPr fontId="5"/>
  </si>
  <si>
    <r>
      <t>▶　3 借入申込書受付　～　4 審査・内定　まで　</t>
    </r>
    <r>
      <rPr>
        <b/>
        <sz val="11"/>
        <color theme="1"/>
        <rFont val="ＭＳ Ｐゴシック"/>
        <family val="3"/>
        <charset val="128"/>
        <scheme val="minor"/>
      </rPr>
      <t>1～2ヶ月</t>
    </r>
    <rPh sb="4" eb="6">
      <t>カリイレ</t>
    </rPh>
    <rPh sb="6" eb="8">
      <t>モウシコミ</t>
    </rPh>
    <rPh sb="8" eb="9">
      <t>ショ</t>
    </rPh>
    <rPh sb="9" eb="11">
      <t>ウケツケ</t>
    </rPh>
    <rPh sb="16" eb="18">
      <t>シンサ</t>
    </rPh>
    <rPh sb="19" eb="21">
      <t>ナイテイ</t>
    </rPh>
    <rPh sb="29" eb="30">
      <t>ゲツ</t>
    </rPh>
    <phoneticPr fontId="5"/>
  </si>
  <si>
    <r>
      <t>▶　6 事前届出書作成・提出　～　9 資金交付　まで　</t>
    </r>
    <r>
      <rPr>
        <b/>
        <sz val="11"/>
        <color theme="1"/>
        <rFont val="ＭＳ Ｐゴシック"/>
        <family val="3"/>
        <charset val="128"/>
        <scheme val="minor"/>
      </rPr>
      <t>3ヶ月</t>
    </r>
    <rPh sb="4" eb="6">
      <t>ジゼン</t>
    </rPh>
    <rPh sb="6" eb="9">
      <t>トドケデショ</t>
    </rPh>
    <rPh sb="9" eb="11">
      <t>サクセイ</t>
    </rPh>
    <rPh sb="12" eb="14">
      <t>テイシュツ</t>
    </rPh>
    <rPh sb="19" eb="21">
      <t>シキン</t>
    </rPh>
    <rPh sb="21" eb="23">
      <t>コウフ</t>
    </rPh>
    <rPh sb="29" eb="30">
      <t>ゲツ</t>
    </rPh>
    <phoneticPr fontId="5"/>
  </si>
  <si>
    <t>※　災害復旧資金、無担保貸付、公有地貸付等、通常融資と異なる場合、この限りでありません。</t>
    <rPh sb="2" eb="4">
      <t>サイガイ</t>
    </rPh>
    <rPh sb="4" eb="6">
      <t>フッキュウ</t>
    </rPh>
    <rPh sb="6" eb="8">
      <t>シキン</t>
    </rPh>
    <rPh sb="9" eb="12">
      <t>ムタンポ</t>
    </rPh>
    <rPh sb="12" eb="14">
      <t>カシツケ</t>
    </rPh>
    <rPh sb="15" eb="18">
      <t>コウユウチ</t>
    </rPh>
    <rPh sb="18" eb="20">
      <t>カシツケ</t>
    </rPh>
    <rPh sb="20" eb="21">
      <t>トウ</t>
    </rPh>
    <rPh sb="22" eb="24">
      <t>ツウジョウ</t>
    </rPh>
    <rPh sb="24" eb="26">
      <t>ユウシ</t>
    </rPh>
    <rPh sb="27" eb="28">
      <t>コト</t>
    </rPh>
    <rPh sb="30" eb="32">
      <t>バアイ</t>
    </rPh>
    <rPh sb="35" eb="36">
      <t>カギ</t>
    </rPh>
    <phoneticPr fontId="5"/>
  </si>
  <si>
    <t>１．お客様のご希望</t>
    <rPh sb="3" eb="5">
      <t>キャクサマ</t>
    </rPh>
    <rPh sb="7" eb="9">
      <t>キボウ</t>
    </rPh>
    <phoneticPr fontId="5"/>
  </si>
  <si>
    <t>③火災保険加入予定先</t>
    <rPh sb="1" eb="3">
      <t>カサイ</t>
    </rPh>
    <rPh sb="3" eb="5">
      <t>ホケン</t>
    </rPh>
    <rPh sb="5" eb="7">
      <t>カニュウ</t>
    </rPh>
    <rPh sb="7" eb="9">
      <t>ヨテイ</t>
    </rPh>
    <rPh sb="9" eb="10">
      <t>サキ</t>
    </rPh>
    <phoneticPr fontId="5"/>
  </si>
  <si>
    <t>（１）事業実施報告</t>
    <rPh sb="7" eb="9">
      <t>ホウコク</t>
    </rPh>
    <phoneticPr fontId="2"/>
  </si>
  <si>
    <t>【ア．融資対象施設の概要】</t>
    <rPh sb="3" eb="4">
      <t>トオル</t>
    </rPh>
    <rPh sb="4" eb="5">
      <t>シ</t>
    </rPh>
    <rPh sb="5" eb="6">
      <t>ツイ</t>
    </rPh>
    <rPh sb="6" eb="7">
      <t>ゾウ</t>
    </rPh>
    <rPh sb="7" eb="8">
      <t>シ</t>
    </rPh>
    <rPh sb="8" eb="9">
      <t>セツ</t>
    </rPh>
    <rPh sb="10" eb="11">
      <t>オオムネ</t>
    </rPh>
    <rPh sb="11" eb="12">
      <t>ヨウ</t>
    </rPh>
    <phoneticPr fontId="2"/>
  </si>
  <si>
    <t>施設種類</t>
    <phoneticPr fontId="2"/>
  </si>
  <si>
    <t>定員</t>
    <rPh sb="0" eb="2">
      <t>テイイン</t>
    </rPh>
    <phoneticPr fontId="2"/>
  </si>
  <si>
    <t>着工</t>
    <rPh sb="0" eb="2">
      <t>チャッコウ</t>
    </rPh>
    <phoneticPr fontId="2"/>
  </si>
  <si>
    <t>竣工</t>
    <rPh sb="0" eb="2">
      <t>シュンコウ</t>
    </rPh>
    <phoneticPr fontId="2"/>
  </si>
  <si>
    <t>【イ．資金計画】</t>
    <rPh sb="3" eb="5">
      <t>シキン</t>
    </rPh>
    <rPh sb="5" eb="7">
      <t>ケイカク</t>
    </rPh>
    <phoneticPr fontId="5"/>
  </si>
  <si>
    <t>区　分</t>
    <phoneticPr fontId="5"/>
  </si>
  <si>
    <t>補助金
交付金</t>
    <phoneticPr fontId="2"/>
  </si>
  <si>
    <t>贈与金
共同募金</t>
    <rPh sb="4" eb="6">
      <t>キョウドウ</t>
    </rPh>
    <rPh sb="6" eb="8">
      <t>ボキン</t>
    </rPh>
    <phoneticPr fontId="5"/>
  </si>
  <si>
    <t>借入申込施設</t>
    <rPh sb="0" eb="2">
      <t>カリイレ</t>
    </rPh>
    <rPh sb="2" eb="4">
      <t>モウシコミ</t>
    </rPh>
    <rPh sb="4" eb="6">
      <t>シセツ</t>
    </rPh>
    <phoneticPr fontId="5"/>
  </si>
  <si>
    <t>①</t>
    <phoneticPr fontId="5"/>
  </si>
  <si>
    <t>建築工事費等</t>
    <rPh sb="5" eb="6">
      <t>ナド</t>
    </rPh>
    <phoneticPr fontId="5"/>
  </si>
  <si>
    <t>(うち造成工事費)</t>
    <rPh sb="3" eb="5">
      <t>ゾウセイ</t>
    </rPh>
    <rPh sb="5" eb="7">
      <t>コウジ</t>
    </rPh>
    <rPh sb="7" eb="8">
      <t>ヒ</t>
    </rPh>
    <phoneticPr fontId="5"/>
  </si>
  <si>
    <t>(うち解体撤去工事費)</t>
    <rPh sb="3" eb="5">
      <t>カイタイ</t>
    </rPh>
    <rPh sb="5" eb="7">
      <t>テッキョ</t>
    </rPh>
    <rPh sb="7" eb="9">
      <t>コウジ</t>
    </rPh>
    <rPh sb="9" eb="10">
      <t>ヒ</t>
    </rPh>
    <phoneticPr fontId="5"/>
  </si>
  <si>
    <t>(うち仮設施設整備工事費)</t>
    <rPh sb="3" eb="5">
      <t>カセツ</t>
    </rPh>
    <rPh sb="5" eb="7">
      <t>シセツ</t>
    </rPh>
    <rPh sb="7" eb="9">
      <t>セイビ</t>
    </rPh>
    <rPh sb="9" eb="12">
      <t>コウジヒ</t>
    </rPh>
    <phoneticPr fontId="5"/>
  </si>
  <si>
    <t>②</t>
    <phoneticPr fontId="5"/>
  </si>
  <si>
    <t>③</t>
    <phoneticPr fontId="5"/>
  </si>
  <si>
    <t>設備備品整備費</t>
    <phoneticPr fontId="5"/>
  </si>
  <si>
    <t>④</t>
    <phoneticPr fontId="5"/>
  </si>
  <si>
    <t>土地取得費</t>
    <phoneticPr fontId="5"/>
  </si>
  <si>
    <t>経営資金</t>
    <rPh sb="0" eb="2">
      <t>ケイエイ</t>
    </rPh>
    <rPh sb="2" eb="4">
      <t>シキン</t>
    </rPh>
    <phoneticPr fontId="5"/>
  </si>
  <si>
    <t>小　　　　計</t>
    <phoneticPr fontId="2"/>
  </si>
  <si>
    <t>⑥</t>
    <phoneticPr fontId="5"/>
  </si>
  <si>
    <t>対象外事業費</t>
    <phoneticPr fontId="5"/>
  </si>
  <si>
    <t>【自治体義務的負担分を含む補助金】</t>
    <rPh sb="13" eb="16">
      <t>ホジョキン</t>
    </rPh>
    <phoneticPr fontId="8"/>
  </si>
  <si>
    <t>アの控除対象交付金額の上限</t>
    <phoneticPr fontId="5"/>
  </si>
  <si>
    <t>　国庫補助金　次世代交付金　就学前教育・保育施設整備交付金</t>
    <phoneticPr fontId="5"/>
  </si>
  <si>
    <t>【自治体義務的負担分を含まない補助金】</t>
    <phoneticPr fontId="5"/>
  </si>
  <si>
    <t>　都道府県・指定都市・中核市補助金</t>
    <phoneticPr fontId="5"/>
  </si>
  <si>
    <t>　地域介護・福祉空間交付金</t>
    <phoneticPr fontId="5"/>
  </si>
  <si>
    <t>　地域医療介護総合確保基金交付決定額　（A）</t>
    <phoneticPr fontId="5"/>
  </si>
  <si>
    <t>　（A）の対象事業に対する自治体からの交付決定額</t>
    <phoneticPr fontId="5"/>
  </si>
  <si>
    <t>　市区町村の単独（上積）補助金</t>
    <phoneticPr fontId="5"/>
  </si>
  <si>
    <t>　民間補助金</t>
    <phoneticPr fontId="5"/>
  </si>
  <si>
    <t>　今次計画に対して受ける補助金及び交付金総額</t>
    <phoneticPr fontId="5"/>
  </si>
  <si>
    <t>今次融資限度額【建物】</t>
    <rPh sb="0" eb="2">
      <t>コンジ</t>
    </rPh>
    <rPh sb="2" eb="4">
      <t>ユウシ</t>
    </rPh>
    <rPh sb="4" eb="6">
      <t>ゲンド</t>
    </rPh>
    <rPh sb="6" eb="7">
      <t>ガク</t>
    </rPh>
    <rPh sb="8" eb="10">
      <t>タテモノ</t>
    </rPh>
    <phoneticPr fontId="5"/>
  </si>
  <si>
    <t>区分</t>
    <rPh sb="0" eb="1">
      <t>ク</t>
    </rPh>
    <rPh sb="1" eb="2">
      <t>ブン</t>
    </rPh>
    <phoneticPr fontId="8"/>
  </si>
  <si>
    <t>取得費</t>
    <phoneticPr fontId="5"/>
  </si>
  <si>
    <t>面積</t>
    <rPh sb="0" eb="1">
      <t>メン</t>
    </rPh>
    <rPh sb="1" eb="2">
      <t>セキ</t>
    </rPh>
    <phoneticPr fontId="8"/>
  </si>
  <si>
    <t>単価</t>
    <rPh sb="0" eb="2">
      <t>タンカ</t>
    </rPh>
    <phoneticPr fontId="8"/>
  </si>
  <si>
    <t>その他借入金の借入先名</t>
    <rPh sb="2" eb="3">
      <t>タ</t>
    </rPh>
    <rPh sb="3" eb="5">
      <t>カリイレ</t>
    </rPh>
    <rPh sb="5" eb="6">
      <t>キン</t>
    </rPh>
    <rPh sb="7" eb="9">
      <t>カリイレ</t>
    </rPh>
    <rPh sb="9" eb="10">
      <t>サキ</t>
    </rPh>
    <rPh sb="10" eb="11">
      <t>メイ</t>
    </rPh>
    <phoneticPr fontId="5"/>
  </si>
  <si>
    <t>借入利率</t>
    <rPh sb="0" eb="2">
      <t>カリイレ</t>
    </rPh>
    <rPh sb="2" eb="4">
      <t>リリツ</t>
    </rPh>
    <phoneticPr fontId="5"/>
  </si>
  <si>
    <t>協調
融資</t>
    <phoneticPr fontId="2"/>
  </si>
  <si>
    <t>（千円単位）</t>
    <rPh sb="3" eb="5">
      <t>タンイ</t>
    </rPh>
    <phoneticPr fontId="5"/>
  </si>
  <si>
    <t>(</t>
    <phoneticPr fontId="2"/>
  </si>
  <si>
    <t>月)</t>
    <phoneticPr fontId="2"/>
  </si>
  <si>
    <t>借入申込書類（設置整備資金）</t>
    <rPh sb="0" eb="2">
      <t>カリイレ</t>
    </rPh>
    <rPh sb="2" eb="4">
      <t>モウシコミ</t>
    </rPh>
    <rPh sb="4" eb="6">
      <t>ショルイ</t>
    </rPh>
    <rPh sb="7" eb="9">
      <t>セッチ</t>
    </rPh>
    <rPh sb="9" eb="11">
      <t>セイビ</t>
    </rPh>
    <rPh sb="11" eb="13">
      <t>シキン</t>
    </rPh>
    <phoneticPr fontId="5"/>
  </si>
  <si>
    <t>　　　　　</t>
    <phoneticPr fontId="5"/>
  </si>
  <si>
    <t>２．総合チェックリストをご確認のうえ、その他の必要書類とともにお送りください。</t>
    <rPh sb="2" eb="4">
      <t>ソウゴウ</t>
    </rPh>
    <rPh sb="13" eb="15">
      <t>カクニン</t>
    </rPh>
    <rPh sb="21" eb="22">
      <t>ホカ</t>
    </rPh>
    <rPh sb="23" eb="25">
      <t>ヒツヨウ</t>
    </rPh>
    <rPh sb="25" eb="27">
      <t>ショルイ</t>
    </rPh>
    <rPh sb="32" eb="33">
      <t>オク</t>
    </rPh>
    <phoneticPr fontId="5"/>
  </si>
  <si>
    <t>＜貸付内定後＞</t>
    <rPh sb="1" eb="3">
      <t>カシツケ</t>
    </rPh>
    <rPh sb="3" eb="5">
      <t>ナイテイ</t>
    </rPh>
    <rPh sb="5" eb="6">
      <t>ゴ</t>
    </rPh>
    <phoneticPr fontId="5"/>
  </si>
  <si>
    <t>＜借入申込書提出時＞</t>
    <rPh sb="1" eb="3">
      <t>カリイレ</t>
    </rPh>
    <rPh sb="3" eb="6">
      <t>モウシコミショ</t>
    </rPh>
    <rPh sb="6" eb="8">
      <t>テイシュツ</t>
    </rPh>
    <rPh sb="8" eb="9">
      <t>ジ</t>
    </rPh>
    <phoneticPr fontId="5"/>
  </si>
  <si>
    <t>２．添付書類一覧をご確認のうえ、その他の必要書類とともにお送りください。</t>
    <rPh sb="2" eb="4">
      <t>テンプ</t>
    </rPh>
    <rPh sb="4" eb="6">
      <t>ショルイ</t>
    </rPh>
    <rPh sb="6" eb="8">
      <t>イチラン</t>
    </rPh>
    <rPh sb="10" eb="12">
      <t>カクニン</t>
    </rPh>
    <rPh sb="18" eb="19">
      <t>ホカ</t>
    </rPh>
    <rPh sb="20" eb="22">
      <t>ヒツヨウ</t>
    </rPh>
    <rPh sb="22" eb="24">
      <t>ショルイ</t>
    </rPh>
    <rPh sb="29" eb="30">
      <t>オク</t>
    </rPh>
    <phoneticPr fontId="5"/>
  </si>
  <si>
    <t>＜建物完成後＞</t>
    <rPh sb="1" eb="3">
      <t>タテモノ</t>
    </rPh>
    <rPh sb="3" eb="5">
      <t>カンセイ</t>
    </rPh>
    <rPh sb="5" eb="6">
      <t>ゴ</t>
    </rPh>
    <phoneticPr fontId="5"/>
  </si>
  <si>
    <t>１．下表のC-1、C-2、C-3に必要事項を入力してください。なお、C-2はA-2のデータを反映させております。</t>
    <rPh sb="2" eb="4">
      <t>カヒョウ</t>
    </rPh>
    <rPh sb="17" eb="19">
      <t>ヒツヨウ</t>
    </rPh>
    <rPh sb="19" eb="21">
      <t>ジコウ</t>
    </rPh>
    <rPh sb="22" eb="24">
      <t>ニュウリョク</t>
    </rPh>
    <phoneticPr fontId="5"/>
  </si>
  <si>
    <t>１．下表のD-1、D-2、D-3に必要事項を入力してください。なお、D-2はC-2のデータを反映させております。</t>
    <rPh sb="2" eb="4">
      <t>カヒョウ</t>
    </rPh>
    <rPh sb="17" eb="19">
      <t>ヒツヨウ</t>
    </rPh>
    <rPh sb="19" eb="21">
      <t>ジコウ</t>
    </rPh>
    <rPh sb="22" eb="24">
      <t>ニュウリョク</t>
    </rPh>
    <phoneticPr fontId="5"/>
  </si>
  <si>
    <t>ご利用方法</t>
    <rPh sb="1" eb="3">
      <t>リヨウ</t>
    </rPh>
    <rPh sb="3" eb="5">
      <t>ホウホウ</t>
    </rPh>
    <phoneticPr fontId="5"/>
  </si>
  <si>
    <t>※新設法人のみ記入してください。</t>
    <rPh sb="1" eb="3">
      <t>シンセツ</t>
    </rPh>
    <rPh sb="3" eb="5">
      <t>ホウジン</t>
    </rPh>
    <rPh sb="7" eb="9">
      <t>キニュウ</t>
    </rPh>
    <phoneticPr fontId="2"/>
  </si>
  <si>
    <r>
      <t xml:space="preserve">資金使途
</t>
    </r>
    <r>
      <rPr>
        <sz val="9"/>
        <rFont val="ＭＳ 明朝"/>
        <family val="1"/>
        <charset val="128"/>
      </rPr>
      <t>[※該当するものに☑]</t>
    </r>
    <rPh sb="0" eb="2">
      <t>シキン</t>
    </rPh>
    <rPh sb="2" eb="4">
      <t>シト</t>
    </rPh>
    <phoneticPr fontId="25"/>
  </si>
  <si>
    <r>
      <t>年</t>
    </r>
    <r>
      <rPr>
        <sz val="9"/>
        <rFont val="Meiryo UI"/>
        <family val="3"/>
        <charset val="128"/>
      </rPr>
      <t>（うち据置期間</t>
    </r>
    <phoneticPr fontId="2"/>
  </si>
  <si>
    <r>
      <t xml:space="preserve">金利制度
</t>
    </r>
    <r>
      <rPr>
        <sz val="8"/>
        <rFont val="Meiryo UI"/>
        <family val="3"/>
        <charset val="128"/>
      </rPr>
      <t>[※該当するものに☑]</t>
    </r>
    <rPh sb="0" eb="2">
      <t>キンリ</t>
    </rPh>
    <rPh sb="2" eb="4">
      <t>セイド</t>
    </rPh>
    <phoneticPr fontId="5"/>
  </si>
  <si>
    <t>担  保
[※該当するものに☑]</t>
    <rPh sb="0" eb="1">
      <t>タン</t>
    </rPh>
    <rPh sb="3" eb="4">
      <t>タモツ</t>
    </rPh>
    <phoneticPr fontId="2"/>
  </si>
  <si>
    <r>
      <t>連絡先</t>
    </r>
    <r>
      <rPr>
        <sz val="9"/>
        <rFont val="Meiryo UI"/>
        <family val="3"/>
        <charset val="128"/>
      </rPr>
      <t>（施設名等)</t>
    </r>
    <phoneticPr fontId="2"/>
  </si>
  <si>
    <t>老人短期入所</t>
  </si>
  <si>
    <t>養護老人ホーム</t>
  </si>
  <si>
    <t>保育所</t>
  </si>
  <si>
    <t>助産施設</t>
  </si>
  <si>
    <t>乳児院</t>
    <rPh sb="0" eb="2">
      <t>ニュウジ</t>
    </rPh>
    <rPh sb="2" eb="3">
      <t>イン</t>
    </rPh>
    <phoneticPr fontId="2"/>
  </si>
  <si>
    <t>児童養護施設</t>
    <rPh sb="0" eb="2">
      <t>ジドウ</t>
    </rPh>
    <rPh sb="2" eb="4">
      <t>ヨウゴ</t>
    </rPh>
    <rPh sb="4" eb="6">
      <t>シセツ</t>
    </rPh>
    <phoneticPr fontId="2"/>
  </si>
  <si>
    <t>児童自立支援施設</t>
    <rPh sb="0" eb="2">
      <t>ジドウ</t>
    </rPh>
    <rPh sb="2" eb="4">
      <t>ジリツ</t>
    </rPh>
    <rPh sb="4" eb="6">
      <t>シエン</t>
    </rPh>
    <rPh sb="6" eb="8">
      <t>シセツ</t>
    </rPh>
    <phoneticPr fontId="2"/>
  </si>
  <si>
    <t>児童心理治療施設</t>
    <rPh sb="0" eb="2">
      <t>ジドウ</t>
    </rPh>
    <rPh sb="2" eb="4">
      <t>シンリ</t>
    </rPh>
    <rPh sb="4" eb="6">
      <t>チリョウ</t>
    </rPh>
    <rPh sb="6" eb="8">
      <t>シセツ</t>
    </rPh>
    <phoneticPr fontId="2"/>
  </si>
  <si>
    <t>障害者支援施設</t>
    <rPh sb="0" eb="3">
      <t>ショウガイシャ</t>
    </rPh>
    <rPh sb="3" eb="5">
      <t>シエン</t>
    </rPh>
    <rPh sb="5" eb="7">
      <t>シセツ</t>
    </rPh>
    <phoneticPr fontId="2"/>
  </si>
  <si>
    <t>生活介護事業</t>
  </si>
  <si>
    <t>就労継続支援</t>
  </si>
  <si>
    <t>就労移行支援</t>
  </si>
  <si>
    <t>就労定着支援</t>
  </si>
  <si>
    <t>短期入所(障害)</t>
    <rPh sb="0" eb="2">
      <t>タンキ</t>
    </rPh>
    <rPh sb="2" eb="4">
      <t>ニュウショ</t>
    </rPh>
    <rPh sb="5" eb="7">
      <t>ショウガイ</t>
    </rPh>
    <phoneticPr fontId="2"/>
  </si>
  <si>
    <t>自立訓練事業</t>
  </si>
  <si>
    <t>救護施設</t>
  </si>
  <si>
    <t>授産施設</t>
  </si>
  <si>
    <t>更生施設</t>
  </si>
  <si>
    <t>宿所提供施設</t>
    <rPh sb="2" eb="4">
      <t>テイキョウ</t>
    </rPh>
    <rPh sb="4" eb="6">
      <t>シセツ</t>
    </rPh>
    <phoneticPr fontId="2"/>
  </si>
  <si>
    <t>更生保護事業</t>
    <rPh sb="2" eb="4">
      <t>ホゴ</t>
    </rPh>
    <rPh sb="4" eb="6">
      <t>ジギョウ</t>
    </rPh>
    <phoneticPr fontId="2"/>
  </si>
  <si>
    <t>特別養護老人ホーム（ユニット型）</t>
    <rPh sb="0" eb="2">
      <t>トクベツ</t>
    </rPh>
    <rPh sb="2" eb="4">
      <t>ヨウゴ</t>
    </rPh>
    <rPh sb="4" eb="6">
      <t>ロウジン</t>
    </rPh>
    <rPh sb="14" eb="15">
      <t>ガタ</t>
    </rPh>
    <phoneticPr fontId="5"/>
  </si>
  <si>
    <t>軽費老人ホームＡ型</t>
  </si>
  <si>
    <t>小規模多機能型居宅介護事業</t>
  </si>
  <si>
    <t>放課後児童健全育成事業</t>
  </si>
  <si>
    <t>放課後等デイサービス事業</t>
  </si>
  <si>
    <t>福祉型障害児入所施設</t>
  </si>
  <si>
    <t>医療型障害児入所施設</t>
  </si>
  <si>
    <t>小規模保育事業</t>
  </si>
  <si>
    <t>幼保連携型認定こども園</t>
  </si>
  <si>
    <t>看護小規模多機能型居宅介護事業</t>
    <rPh sb="0" eb="2">
      <t>カンゴ</t>
    </rPh>
    <phoneticPr fontId="5"/>
  </si>
  <si>
    <t>認知症高齢者グループホーム</t>
    <phoneticPr fontId="5"/>
  </si>
  <si>
    <t>老人デイサービスセンター</t>
    <phoneticPr fontId="5"/>
  </si>
  <si>
    <t>軽費老人ホームB型</t>
    <phoneticPr fontId="5"/>
  </si>
  <si>
    <t>軽費老人ホーム（ケアハウス）</t>
    <phoneticPr fontId="5"/>
  </si>
  <si>
    <t>◆高齢者福祉分野</t>
    <rPh sb="1" eb="4">
      <t>コウレイシャ</t>
    </rPh>
    <rPh sb="4" eb="6">
      <t>フクシ</t>
    </rPh>
    <rPh sb="6" eb="8">
      <t>ブンヤ</t>
    </rPh>
    <phoneticPr fontId="5"/>
  </si>
  <si>
    <t>企業主導保育事業</t>
    <rPh sb="6" eb="8">
      <t>ジギョウ</t>
    </rPh>
    <phoneticPr fontId="5"/>
  </si>
  <si>
    <t>児童発達支援事業</t>
    <rPh sb="6" eb="8">
      <t>ジギョウ</t>
    </rPh>
    <phoneticPr fontId="5"/>
  </si>
  <si>
    <t>医療型児童発達事業</t>
    <rPh sb="5" eb="7">
      <t>ハッタツ</t>
    </rPh>
    <rPh sb="7" eb="9">
      <t>ジギョウ</t>
    </rPh>
    <phoneticPr fontId="2"/>
  </si>
  <si>
    <t>◆児童福祉/母子・父子福祉分野</t>
    <rPh sb="1" eb="3">
      <t>ジドウ</t>
    </rPh>
    <rPh sb="3" eb="5">
      <t>フクシ</t>
    </rPh>
    <rPh sb="6" eb="8">
      <t>ボシ</t>
    </rPh>
    <rPh sb="9" eb="11">
      <t>フシ</t>
    </rPh>
    <rPh sb="11" eb="13">
      <t>フクシ</t>
    </rPh>
    <rPh sb="13" eb="15">
      <t>ブンヤ</t>
    </rPh>
    <phoneticPr fontId="5"/>
  </si>
  <si>
    <t>母子生活支援施設</t>
    <rPh sb="2" eb="4">
      <t>セイカツ</t>
    </rPh>
    <phoneticPr fontId="5"/>
  </si>
  <si>
    <t>女性自立支援施設</t>
    <rPh sb="0" eb="2">
      <t>ジョセイ</t>
    </rPh>
    <rPh sb="2" eb="4">
      <t>ジリツ</t>
    </rPh>
    <rPh sb="4" eb="6">
      <t>シエン</t>
    </rPh>
    <rPh sb="6" eb="8">
      <t>シセツ</t>
    </rPh>
    <phoneticPr fontId="2"/>
  </si>
  <si>
    <t>◆障害福祉分野</t>
    <rPh sb="1" eb="3">
      <t>ショウガイ</t>
    </rPh>
    <rPh sb="3" eb="5">
      <t>フクシ</t>
    </rPh>
    <rPh sb="5" eb="7">
      <t>ブンヤ</t>
    </rPh>
    <phoneticPr fontId="5"/>
  </si>
  <si>
    <t>共同生活援助事業</t>
    <rPh sb="6" eb="8">
      <t>ジギョウ</t>
    </rPh>
    <phoneticPr fontId="5"/>
  </si>
  <si>
    <t>自立生活援助事業</t>
    <rPh sb="6" eb="8">
      <t>ジギョウ</t>
    </rPh>
    <phoneticPr fontId="5"/>
  </si>
  <si>
    <t>地域支援センター</t>
    <phoneticPr fontId="5"/>
  </si>
  <si>
    <t>◆生活保護・その他の分野</t>
    <rPh sb="1" eb="3">
      <t>セイカツ</t>
    </rPh>
    <rPh sb="3" eb="5">
      <t>ホゴ</t>
    </rPh>
    <rPh sb="8" eb="9">
      <t>タ</t>
    </rPh>
    <rPh sb="10" eb="12">
      <t>ブンヤ</t>
    </rPh>
    <phoneticPr fontId="5"/>
  </si>
  <si>
    <t>日常生活支援住居施設</t>
    <rPh sb="0" eb="2">
      <t>ニチジョウ</t>
    </rPh>
    <rPh sb="2" eb="4">
      <t>セイカツ</t>
    </rPh>
    <rPh sb="4" eb="6">
      <t>シエン</t>
    </rPh>
    <rPh sb="6" eb="8">
      <t>ジュウキョ</t>
    </rPh>
    <rPh sb="8" eb="10">
      <t>シセツ</t>
    </rPh>
    <phoneticPr fontId="5"/>
  </si>
  <si>
    <t>設計監理費</t>
    <rPh sb="0" eb="2">
      <t>セッケイ</t>
    </rPh>
    <rPh sb="2" eb="4">
      <t>カンリ</t>
    </rPh>
    <rPh sb="4" eb="5">
      <t>ヒ</t>
    </rPh>
    <phoneticPr fontId="5"/>
  </si>
  <si>
    <t>連絡先</t>
    <rPh sb="0" eb="3">
      <t>レンラクサキ</t>
    </rPh>
    <phoneticPr fontId="5"/>
  </si>
  <si>
    <t>TEL：</t>
    <phoneticPr fontId="5"/>
  </si>
  <si>
    <t>FAX：</t>
    <phoneticPr fontId="5"/>
  </si>
  <si>
    <t>年度事業</t>
    <rPh sb="0" eb="2">
      <t>ネンド</t>
    </rPh>
    <rPh sb="2" eb="4">
      <t>ジギョウ</t>
    </rPh>
    <phoneticPr fontId="8"/>
  </si>
  <si>
    <t>〔金額単位：千円〕</t>
  </si>
  <si>
    <t>経営資金借入申込金額</t>
    <rPh sb="0" eb="2">
      <t>ケイエイ</t>
    </rPh>
    <rPh sb="2" eb="4">
      <t>シキン</t>
    </rPh>
    <rPh sb="4" eb="6">
      <t>カリイレ</t>
    </rPh>
    <rPh sb="6" eb="8">
      <t>モウシコミ</t>
    </rPh>
    <rPh sb="8" eb="9">
      <t>キン</t>
    </rPh>
    <rPh sb="9" eb="10">
      <t>ガク</t>
    </rPh>
    <phoneticPr fontId="8"/>
  </si>
  <si>
    <t>区分</t>
    <phoneticPr fontId="5"/>
  </si>
  <si>
    <t>●その他借入金（銀行等からの借入予定）がある場合には、当該金融機関と担保及び融資時期等についての事前協議を行う場合がありますので、下記の借入条件及び金融機関の担当者等連絡先を必ずご記入ください。</t>
    <rPh sb="3" eb="4">
      <t>タ</t>
    </rPh>
    <rPh sb="4" eb="6">
      <t>カリイレ</t>
    </rPh>
    <rPh sb="6" eb="7">
      <t>キン</t>
    </rPh>
    <rPh sb="65" eb="67">
      <t>カキ</t>
    </rPh>
    <rPh sb="68" eb="70">
      <t>カリイレ</t>
    </rPh>
    <rPh sb="70" eb="72">
      <t>ジョウケン</t>
    </rPh>
    <rPh sb="72" eb="73">
      <t>オヨ</t>
    </rPh>
    <phoneticPr fontId="5"/>
  </si>
  <si>
    <t>※借入申込書は全部で3枚です。</t>
    <phoneticPr fontId="2"/>
  </si>
  <si>
    <r>
      <t>借入申込書類</t>
    </r>
    <r>
      <rPr>
        <b/>
        <sz val="11"/>
        <color theme="0" tint="-0.499984740745262"/>
        <rFont val="HG丸ｺﾞｼｯｸM-PRO"/>
        <family val="3"/>
        <charset val="128"/>
      </rPr>
      <t>（経営資金）</t>
    </r>
    <rPh sb="0" eb="2">
      <t>カリイレ</t>
    </rPh>
    <rPh sb="2" eb="4">
      <t>モウシコミ</t>
    </rPh>
    <rPh sb="4" eb="6">
      <t>ショルイ</t>
    </rPh>
    <rPh sb="7" eb="9">
      <t>ケイエイ</t>
    </rPh>
    <rPh sb="9" eb="11">
      <t>シキン</t>
    </rPh>
    <phoneticPr fontId="5"/>
  </si>
  <si>
    <t>特約火災</t>
    <rPh sb="0" eb="2">
      <t>トクヤク</t>
    </rPh>
    <rPh sb="2" eb="4">
      <t>カサイ</t>
    </rPh>
    <phoneticPr fontId="5"/>
  </si>
  <si>
    <t>　固定金利　→   １０年経過毎金利見直し制度</t>
    <phoneticPr fontId="2"/>
  </si>
  <si>
    <t xml:space="preserve">　１０年経過毎金利見直し制度　→  固定金利 </t>
    <phoneticPr fontId="2"/>
  </si>
  <si>
    <t>償還期間</t>
    <rPh sb="0" eb="2">
      <t>ショウカン</t>
    </rPh>
    <rPh sb="2" eb="4">
      <t>キカン</t>
    </rPh>
    <phoneticPr fontId="2"/>
  </si>
  <si>
    <t>据置期間</t>
    <rPh sb="0" eb="2">
      <t>スエオキ</t>
    </rPh>
    <rPh sb="2" eb="4">
      <t>キカン</t>
    </rPh>
    <phoneticPr fontId="5"/>
  </si>
  <si>
    <t>年</t>
    <rPh sb="0" eb="1">
      <t>ネン</t>
    </rPh>
    <phoneticPr fontId="5"/>
  </si>
  <si>
    <t>月</t>
    <rPh sb="0" eb="1">
      <t>ツキ</t>
    </rPh>
    <phoneticPr fontId="5"/>
  </si>
  <si>
    <t>→</t>
    <phoneticPr fontId="5"/>
  </si>
  <si>
    <t>-</t>
    <phoneticPr fontId="5"/>
  </si>
  <si>
    <t>）</t>
    <phoneticPr fontId="5"/>
  </si>
  <si>
    <t>１．下表のA-1、A-2、A-3に必要事項を入力してください。</t>
    <rPh sb="2" eb="4">
      <t>カヒョウ</t>
    </rPh>
    <rPh sb="17" eb="19">
      <t>ヒツヨウ</t>
    </rPh>
    <rPh sb="19" eb="21">
      <t>ジコウ</t>
    </rPh>
    <rPh sb="22" eb="24">
      <t>ニュウリョク</t>
    </rPh>
    <phoneticPr fontId="5"/>
  </si>
  <si>
    <t>　　C-2から変更があればセルに正しい数値を直接入力のうえご提出ください。　　</t>
    <phoneticPr fontId="5"/>
  </si>
  <si>
    <t>特別養護老人ホーム（従来型）</t>
    <rPh sb="0" eb="2">
      <t>トクベツ</t>
    </rPh>
    <rPh sb="2" eb="4">
      <t>ヨウゴ</t>
    </rPh>
    <rPh sb="4" eb="6">
      <t>ロウジン</t>
    </rPh>
    <rPh sb="10" eb="13">
      <t>ジュウライガタ</t>
    </rPh>
    <phoneticPr fontId="5"/>
  </si>
  <si>
    <t>-</t>
    <phoneticPr fontId="5"/>
  </si>
  <si>
    <t>控除する補助金額（土地分)</t>
    <rPh sb="9" eb="11">
      <t>トチ</t>
    </rPh>
    <rPh sb="11" eb="12">
      <t>ブン</t>
    </rPh>
    <phoneticPr fontId="5"/>
  </si>
  <si>
    <t>※増築等の場合は、関係行政より変更認可（変更届出受理）が認められる
（予定）年月日を記載ください。</t>
    <rPh sb="1" eb="3">
      <t>ゾウチク</t>
    </rPh>
    <rPh sb="3" eb="4">
      <t>ナド</t>
    </rPh>
    <rPh sb="5" eb="7">
      <t>バアイ</t>
    </rPh>
    <rPh sb="9" eb="11">
      <t>カンケイ</t>
    </rPh>
    <rPh sb="11" eb="13">
      <t>ギョウセイ</t>
    </rPh>
    <rPh sb="15" eb="17">
      <t>ヘンコウ</t>
    </rPh>
    <rPh sb="17" eb="19">
      <t>ニンカ</t>
    </rPh>
    <rPh sb="20" eb="22">
      <t>ヘンコウ</t>
    </rPh>
    <rPh sb="22" eb="23">
      <t>トド</t>
    </rPh>
    <rPh sb="23" eb="24">
      <t>デ</t>
    </rPh>
    <rPh sb="24" eb="26">
      <t>ジュリ</t>
    </rPh>
    <rPh sb="28" eb="29">
      <t>ミト</t>
    </rPh>
    <rPh sb="35" eb="37">
      <t>ヨテイ</t>
    </rPh>
    <rPh sb="38" eb="41">
      <t>ネンガッピ</t>
    </rPh>
    <rPh sb="42" eb="44">
      <t>キサイ</t>
    </rPh>
    <phoneticPr fontId="2"/>
  </si>
  <si>
    <t>（</t>
    <phoneticPr fontId="5"/>
  </si>
  <si>
    <t>）</t>
    <phoneticPr fontId="5"/>
  </si>
  <si>
    <t>A-2から変更があればセルに正しい数値を直接入力のうえご提出ください。</t>
    <rPh sb="5" eb="7">
      <t>ヘンコウ</t>
    </rPh>
    <rPh sb="14" eb="15">
      <t>タダ</t>
    </rPh>
    <rPh sb="17" eb="19">
      <t>スウチ</t>
    </rPh>
    <rPh sb="20" eb="22">
      <t>チョクセツ</t>
    </rPh>
    <rPh sb="22" eb="24">
      <t>ニュウリョク</t>
    </rPh>
    <rPh sb="28" eb="30">
      <t>テイシュツ</t>
    </rPh>
    <phoneticPr fontId="5"/>
  </si>
  <si>
    <t>　　A-2から変更があればセルに正しい数値を直接入力のうえご提出ください。　　</t>
    <phoneticPr fontId="5"/>
  </si>
  <si>
    <r>
      <t xml:space="preserve">
　　（１）シート「ご利用方法」を開いて、借入申込書（A-1、A-2、A-3）を開いてください。
　　（２）記入していただくエクセルファイルは、色がついている部分のみをお客様にご記入いただきます。
          エクセルの色に応じて、入力の制限がございます。
  　　  　・「</t>
    </r>
    <r>
      <rPr>
        <b/>
        <sz val="11"/>
        <color theme="1"/>
        <rFont val="ＭＳ Ｐゴシック"/>
        <family val="3"/>
        <charset val="128"/>
      </rPr>
      <t>黄　色</t>
    </r>
    <r>
      <rPr>
        <sz val="11"/>
        <color theme="1"/>
        <rFont val="ＭＳ Ｐゴシック"/>
        <family val="3"/>
        <charset val="128"/>
      </rPr>
      <t>」は、お客様が自由に記入できます。
    　　　・「</t>
    </r>
    <r>
      <rPr>
        <b/>
        <sz val="11"/>
        <color theme="1"/>
        <rFont val="ＭＳ Ｐゴシック"/>
        <family val="3"/>
        <charset val="128"/>
      </rPr>
      <t>緑　色</t>
    </r>
    <r>
      <rPr>
        <sz val="11"/>
        <color theme="1"/>
        <rFont val="ＭＳ Ｐゴシック"/>
        <family val="3"/>
        <charset val="128"/>
      </rPr>
      <t>」は、プルダウンでリストから選択、もしくはチェックボックスへの入力をお願いいたします。
　　　　　・「</t>
    </r>
    <r>
      <rPr>
        <b/>
        <sz val="11"/>
        <color theme="1"/>
        <rFont val="ＭＳ Ｐゴシック"/>
        <family val="3"/>
        <charset val="128"/>
      </rPr>
      <t>オレンジ色</t>
    </r>
    <r>
      <rPr>
        <sz val="11"/>
        <color theme="1"/>
        <rFont val="ＭＳ Ｐゴシック"/>
        <family val="3"/>
        <charset val="128"/>
      </rPr>
      <t>」は、C・D様式にて、データ反映されていないセルです。入力すると「黄色」に変更されます。</t>
    </r>
    <r>
      <rPr>
        <strike/>
        <sz val="11"/>
        <color rgb="FFFF0000"/>
        <rFont val="ＭＳ Ｐゴシック"/>
        <family val="3"/>
        <charset val="128"/>
      </rPr>
      <t xml:space="preserve">
</t>
    </r>
    <r>
      <rPr>
        <sz val="11"/>
        <color theme="1"/>
        <rFont val="ＭＳ Ｐゴシック"/>
        <family val="3"/>
        <charset val="128"/>
      </rPr>
      <t xml:space="preserve">
       ※ご提出にあたり、書類にインデックスを付けていただく必要はありません
</t>
    </r>
    <rPh sb="11" eb="13">
      <t>リヨウ</t>
    </rPh>
    <rPh sb="13" eb="15">
      <t>ホウホウ</t>
    </rPh>
    <rPh sb="17" eb="18">
      <t>ヒラ</t>
    </rPh>
    <rPh sb="21" eb="23">
      <t>カリイレ</t>
    </rPh>
    <rPh sb="23" eb="26">
      <t>モウシコミショ</t>
    </rPh>
    <rPh sb="40" eb="41">
      <t>ヒラ</t>
    </rPh>
    <rPh sb="208" eb="210">
      <t>ニュウリョク</t>
    </rPh>
    <rPh sb="212" eb="213">
      <t>ネガ</t>
    </rPh>
    <rPh sb="232" eb="233">
      <t>イロ</t>
    </rPh>
    <rPh sb="239" eb="241">
      <t>ヨウシキ</t>
    </rPh>
    <rPh sb="247" eb="249">
      <t>ハンエイ</t>
    </rPh>
    <rPh sb="260" eb="262">
      <t>ニュウリョク</t>
    </rPh>
    <rPh sb="266" eb="268">
      <t>キイロ</t>
    </rPh>
    <rPh sb="270" eb="272">
      <t>ヘンコウ</t>
    </rPh>
    <rPh sb="288" eb="290">
      <t>テイシュツ</t>
    </rPh>
    <rPh sb="295" eb="297">
      <t>ショルイ</t>
    </rPh>
    <rPh sb="305" eb="306">
      <t>ツ</t>
    </rPh>
    <rPh sb="312" eb="314">
      <t>ヒツヨウ</t>
    </rPh>
    <phoneticPr fontId="2"/>
  </si>
  <si>
    <r>
      <t>▶　3 借入申込書受付　～　4 審査・内定　まで　</t>
    </r>
    <r>
      <rPr>
        <b/>
        <sz val="10"/>
        <color theme="1"/>
        <rFont val="Meiryo UI"/>
        <family val="3"/>
        <charset val="128"/>
      </rPr>
      <t>1～2ヶ月</t>
    </r>
    <rPh sb="4" eb="6">
      <t>カリイレ</t>
    </rPh>
    <rPh sb="6" eb="8">
      <t>モウシコミ</t>
    </rPh>
    <rPh sb="8" eb="9">
      <t>ショ</t>
    </rPh>
    <rPh sb="9" eb="11">
      <t>ウケツケ</t>
    </rPh>
    <rPh sb="16" eb="18">
      <t>シンサ</t>
    </rPh>
    <rPh sb="19" eb="21">
      <t>ナイテイ</t>
    </rPh>
    <rPh sb="29" eb="30">
      <t>ゲツ</t>
    </rPh>
    <phoneticPr fontId="5"/>
  </si>
  <si>
    <r>
      <t>▶　6 事前届出書作成・提出　～　9 資金交付　まで　</t>
    </r>
    <r>
      <rPr>
        <b/>
        <sz val="10"/>
        <color theme="1"/>
        <rFont val="Meiryo UI"/>
        <family val="3"/>
        <charset val="128"/>
      </rPr>
      <t>3ヶ月</t>
    </r>
    <rPh sb="4" eb="6">
      <t>ジゼン</t>
    </rPh>
    <rPh sb="6" eb="9">
      <t>トドケデショ</t>
    </rPh>
    <rPh sb="9" eb="11">
      <t>サクセイ</t>
    </rPh>
    <rPh sb="12" eb="14">
      <t>テイシュツ</t>
    </rPh>
    <rPh sb="19" eb="21">
      <t>シキン</t>
    </rPh>
    <rPh sb="21" eb="23">
      <t>コウフ</t>
    </rPh>
    <rPh sb="29" eb="30">
      <t>ゲツ</t>
    </rPh>
    <phoneticPr fontId="5"/>
  </si>
  <si>
    <t>携帯電話：</t>
    <rPh sb="0" eb="2">
      <t>ケイタイ</t>
    </rPh>
    <rPh sb="2" eb="4">
      <t>デンワ</t>
    </rPh>
    <phoneticPr fontId="2"/>
  </si>
  <si>
    <t>携帯電話：</t>
    <phoneticPr fontId="2"/>
  </si>
  <si>
    <t>注）福祉貸付資金を利用しない土地取得資金など、機構融資対象外事業がある場合は対象外事業費に事業費をご記入ください。</t>
    <rPh sb="0" eb="1">
      <t>チュウ</t>
    </rPh>
    <rPh sb="14" eb="16">
      <t>トチ</t>
    </rPh>
    <rPh sb="16" eb="18">
      <t>シュトク</t>
    </rPh>
    <rPh sb="18" eb="20">
      <t>シキン</t>
    </rPh>
    <rPh sb="38" eb="41">
      <t>タイショウガイ</t>
    </rPh>
    <rPh sb="41" eb="44">
      <t>ジギョウヒ</t>
    </rPh>
    <rPh sb="45" eb="48">
      <t>ジギョウヒ</t>
    </rPh>
    <rPh sb="50" eb="52">
      <t>キニュウ</t>
    </rPh>
    <phoneticPr fontId="2"/>
  </si>
  <si>
    <t>　下記のとおり融資の対象となった事業が完成したので、(１)事業実施報告、(２)設備備品整備費報告及び添付書類のとおり報告します。</t>
    <phoneticPr fontId="2"/>
  </si>
  <si>
    <t>今次融資限度額【土地】</t>
    <rPh sb="0" eb="2">
      <t>コンジ</t>
    </rPh>
    <rPh sb="2" eb="4">
      <t>ユウシ</t>
    </rPh>
    <rPh sb="4" eb="6">
      <t>ゲンド</t>
    </rPh>
    <rPh sb="6" eb="7">
      <t>ガク</t>
    </rPh>
    <rPh sb="8" eb="10">
      <t>トチ</t>
    </rPh>
    <phoneticPr fontId="5"/>
  </si>
  <si>
    <t>株式会社 福祉医療共済会 御中</t>
    <phoneticPr fontId="5"/>
  </si>
  <si>
    <t>（写）独立行政法人 福祉医療機構</t>
    <phoneticPr fontId="5"/>
  </si>
  <si>
    <t>　今般、独立行政法人福祉医療機構の融資を受けて建築するまたは取得する物件に対する火災保険の加入</t>
    <phoneticPr fontId="5"/>
  </si>
  <si>
    <t>に際し、「特約火災保険」の見積りを依頼します。</t>
    <phoneticPr fontId="5"/>
  </si>
  <si>
    <t>貴法人名</t>
    <phoneticPr fontId="5"/>
  </si>
  <si>
    <t>ご住所</t>
  </si>
  <si>
    <t>〒</t>
    <phoneticPr fontId="5"/>
  </si>
  <si>
    <t>ご担当者名
（フリガナ）</t>
    <phoneticPr fontId="5"/>
  </si>
  <si>
    <t>役職</t>
  </si>
  <si>
    <t>メールアドレス
（任意）</t>
    <phoneticPr fontId="5"/>
  </si>
  <si>
    <t>建物引渡
予定時期</t>
    <phoneticPr fontId="5"/>
  </si>
  <si>
    <t>（工期が分かれる場合は、最も早い時期をご記入ください。）</t>
  </si>
  <si>
    <t>頃</t>
    <rPh sb="0" eb="1">
      <t>コロ</t>
    </rPh>
    <phoneticPr fontId="5"/>
  </si>
  <si>
    <t>整備計画
（いずれかに✔）</t>
    <phoneticPr fontId="5"/>
  </si>
  <si>
    <t>〔留意事項〕</t>
  </si>
  <si>
    <t>□ 融資対象物件の情報提供に同意しません。</t>
  </si>
  <si>
    <t>※同意されない場合でも、貴法人より対象物件に関する詳細な情報をご提供いただくことで見積作成可能です。</t>
  </si>
  <si>
    <t>１．令和8年度　福祉貸付資金借入申込書について</t>
    <rPh sb="2" eb="4">
      <t>レイワ</t>
    </rPh>
    <rPh sb="5" eb="7">
      <t>ネンド</t>
    </rPh>
    <rPh sb="7" eb="9">
      <t>ヘイネンド</t>
    </rPh>
    <rPh sb="8" eb="10">
      <t>フクシ</t>
    </rPh>
    <rPh sb="10" eb="12">
      <t>カシツケ</t>
    </rPh>
    <rPh sb="12" eb="14">
      <t>シキン</t>
    </rPh>
    <rPh sb="14" eb="15">
      <t>カ</t>
    </rPh>
    <rPh sb="15" eb="16">
      <t>イ</t>
    </rPh>
    <rPh sb="16" eb="19">
      <t>モウシコミショ</t>
    </rPh>
    <phoneticPr fontId="2"/>
  </si>
  <si>
    <t>特約火災保険</t>
    <rPh sb="0" eb="2">
      <t>トクヤク</t>
    </rPh>
    <rPh sb="2" eb="4">
      <t>カサイ</t>
    </rPh>
    <rPh sb="4" eb="6">
      <t>ホケン</t>
    </rPh>
    <phoneticPr fontId="5"/>
  </si>
  <si>
    <t>特約火災保険検討中</t>
    <rPh sb="0" eb="2">
      <t>トクヤク</t>
    </rPh>
    <rPh sb="2" eb="4">
      <t>カサイ</t>
    </rPh>
    <rPh sb="4" eb="6">
      <t>ホケン</t>
    </rPh>
    <rPh sb="6" eb="9">
      <t>ケントウチュウ</t>
    </rPh>
    <phoneticPr fontId="5"/>
  </si>
  <si>
    <t>一般火災保険</t>
    <rPh sb="0" eb="2">
      <t>イッパン</t>
    </rPh>
    <rPh sb="2" eb="4">
      <t>カサイ</t>
    </rPh>
    <rPh sb="4" eb="6">
      <t>ホケン</t>
    </rPh>
    <phoneticPr fontId="5"/>
  </si>
  <si>
    <t>同意する</t>
    <rPh sb="0" eb="2">
      <t>ドウイ</t>
    </rPh>
    <phoneticPr fontId="5"/>
  </si>
  <si>
    <t>※参考資料</t>
    <rPh sb="1" eb="3">
      <t>サンコウ</t>
    </rPh>
    <rPh sb="3" eb="5">
      <t>シリョウ</t>
    </rPh>
    <phoneticPr fontId="5"/>
  </si>
  <si>
    <r>
      <rPr>
        <sz val="14"/>
        <color theme="3"/>
        <rFont val="BIZ UDPゴシック"/>
        <family val="3"/>
        <charset val="128"/>
      </rPr>
      <t>　福祉医療共済会</t>
    </r>
    <r>
      <rPr>
        <sz val="14"/>
        <color theme="1"/>
        <rFont val="BIZ UDPゴシック"/>
        <family val="3"/>
        <charset val="128"/>
      </rPr>
      <t>からのご案内</t>
    </r>
    <rPh sb="1" eb="5">
      <t>フクシイリョウ</t>
    </rPh>
    <rPh sb="5" eb="8">
      <t>キョウサイカイ</t>
    </rPh>
    <rPh sb="12" eb="14">
      <t>アンナイ</t>
    </rPh>
    <phoneticPr fontId="5"/>
  </si>
  <si>
    <t>「特約火災保険」のお見積りをご覧になりませんか？</t>
    <phoneticPr fontId="5"/>
  </si>
  <si>
    <r>
      <t>福祉医療共済会では福祉医療機構の福祉医療貸付をご利用されている皆さま専用に、「特約火災保険制度」を準備しております。この機会に</t>
    </r>
    <r>
      <rPr>
        <sz val="11"/>
        <color rgb="FFC00000"/>
        <rFont val="BIZ UDPゴシック"/>
        <family val="3"/>
        <charset val="128"/>
      </rPr>
      <t>福祉と医療分野に特化した専門代理店</t>
    </r>
    <r>
      <rPr>
        <sz val="11"/>
        <color theme="1"/>
        <rFont val="BIZ UDPゴシック"/>
        <family val="3"/>
        <charset val="128"/>
      </rPr>
      <t>である当社の「特約火災保険」のお見積りをご覧になりませんか？</t>
    </r>
    <rPh sb="0" eb="4">
      <t>フクシイリョウ</t>
    </rPh>
    <rPh sb="4" eb="7">
      <t>キョウサイカイ</t>
    </rPh>
    <rPh sb="9" eb="13">
      <t>フクシイリョウ</t>
    </rPh>
    <rPh sb="13" eb="15">
      <t>キコウ</t>
    </rPh>
    <rPh sb="16" eb="20">
      <t>フクシイリョウ</t>
    </rPh>
    <rPh sb="20" eb="22">
      <t>カシツケ</t>
    </rPh>
    <rPh sb="24" eb="26">
      <t>リヨウ</t>
    </rPh>
    <rPh sb="31" eb="32">
      <t>ミナ</t>
    </rPh>
    <rPh sb="34" eb="36">
      <t>センヨウ</t>
    </rPh>
    <rPh sb="43" eb="45">
      <t>ホケン</t>
    </rPh>
    <phoneticPr fontId="5"/>
  </si>
  <si>
    <t>当該見積り依頼書の提出を受けて、当社が見積書を作成・提示した場合であっても、特約火災保険以外の一般火災保険を選択することは可能です。</t>
    <phoneticPr fontId="5"/>
  </si>
  <si>
    <t>※質権設定等につきましては、次ページの「福祉医療機構からのお知らせ」をご確認ください。</t>
    <rPh sb="1" eb="5">
      <t>シチケンセッテイ</t>
    </rPh>
    <rPh sb="5" eb="6">
      <t>トウ</t>
    </rPh>
    <rPh sb="14" eb="15">
      <t>ツギ</t>
    </rPh>
    <rPh sb="20" eb="24">
      <t>フクシイリョウ</t>
    </rPh>
    <rPh sb="24" eb="26">
      <t>キコウ</t>
    </rPh>
    <rPh sb="30" eb="31">
      <t>シ</t>
    </rPh>
    <rPh sb="36" eb="38">
      <t>カクニン</t>
    </rPh>
    <phoneticPr fontId="5"/>
  </si>
  <si>
    <t>　下記のとおり見積りを依頼します</t>
    <rPh sb="1" eb="3">
      <t>カキ</t>
    </rPh>
    <rPh sb="7" eb="9">
      <t>ミツモリ</t>
    </rPh>
    <rPh sb="11" eb="13">
      <t>イライ</t>
    </rPh>
    <phoneticPr fontId="5"/>
  </si>
  <si>
    <t>福祉医療貸付特約火災保険制度指定代理店</t>
    <rPh sb="2" eb="4">
      <t>イリョウ</t>
    </rPh>
    <phoneticPr fontId="5"/>
  </si>
  <si>
    <r>
      <t>この見積依頼書は、福祉医療機構より福祉医療共済会に連携されますので、ほかの書類と同様に、</t>
    </r>
    <r>
      <rPr>
        <b/>
        <sz val="10"/>
        <color rgb="FFC00000"/>
        <rFont val="Meiryo UI"/>
        <family val="3"/>
        <charset val="128"/>
      </rPr>
      <t>福祉医療機構にご提出ください</t>
    </r>
    <r>
      <rPr>
        <sz val="10"/>
        <color theme="1"/>
        <rFont val="Meiryo UI"/>
        <family val="3"/>
        <charset val="128"/>
      </rPr>
      <t>。</t>
    </r>
    <rPh sb="2" eb="7">
      <t>ミツモリイライショ</t>
    </rPh>
    <rPh sb="9" eb="13">
      <t>フクシイリョウ</t>
    </rPh>
    <rPh sb="13" eb="15">
      <t>キコウ</t>
    </rPh>
    <rPh sb="17" eb="21">
      <t>フクシイリョウ</t>
    </rPh>
    <rPh sb="21" eb="24">
      <t>キョウサイカイ</t>
    </rPh>
    <rPh sb="25" eb="27">
      <t>レンケイ</t>
    </rPh>
    <rPh sb="37" eb="39">
      <t>ショルイ</t>
    </rPh>
    <rPh sb="40" eb="42">
      <t>ドウヨウ</t>
    </rPh>
    <rPh sb="44" eb="48">
      <t>フクシイリョウ</t>
    </rPh>
    <rPh sb="48" eb="50">
      <t>キコウ</t>
    </rPh>
    <rPh sb="52" eb="54">
      <t>テイシュツ</t>
    </rPh>
    <phoneticPr fontId="5"/>
  </si>
  <si>
    <r>
      <t>『</t>
    </r>
    <r>
      <rPr>
        <b/>
        <sz val="18"/>
        <color rgb="FFC00000"/>
        <rFont val="Meiryo UI"/>
        <family val="3"/>
        <charset val="128"/>
      </rPr>
      <t>福祉貸付</t>
    </r>
    <r>
      <rPr>
        <b/>
        <sz val="18"/>
        <color rgb="FF000000"/>
        <rFont val="Meiryo UI"/>
        <family val="3"/>
        <charset val="128"/>
      </rPr>
      <t>特約火災保険』見積り依頼書</t>
    </r>
    <phoneticPr fontId="5"/>
  </si>
  <si>
    <t>代表者名
（フリガナ）</t>
    <phoneticPr fontId="5"/>
  </si>
  <si>
    <t>（ご担当者様）
電話番号</t>
    <phoneticPr fontId="5"/>
  </si>
  <si>
    <t>顧客番号
（任意）</t>
    <phoneticPr fontId="5"/>
  </si>
  <si>
    <t>貸付番号
（任意）</t>
    <phoneticPr fontId="5"/>
  </si>
  <si>
    <r>
      <t xml:space="preserve"> 特約火災保険の見積作成にあたっては、福祉医療貸付特約火災保険制度指定代理店である当社（株式会社 福祉医療共済会）が、独立行政法人 福祉医療機構から火災保険の見積作成に必要な情報の提供を受けることおよび受けた情報を見積作成のために幹事保険会社へ提供する可能性があることについて同意していただきます。
※なお、同意されない場合は下記にチェック</t>
    </r>
    <r>
      <rPr>
        <sz val="9"/>
        <color rgb="FF000000"/>
        <rFont val="Segoe UI Symbol"/>
        <family val="2"/>
      </rPr>
      <t>✔</t>
    </r>
    <r>
      <rPr>
        <sz val="9"/>
        <color rgb="FF000000"/>
        <rFont val="BIZ UDPゴシック"/>
        <family val="3"/>
        <charset val="128"/>
      </rPr>
      <t>をしてください。</t>
    </r>
    <rPh sb="21" eb="23">
      <t>イリョウ</t>
    </rPh>
    <phoneticPr fontId="5"/>
  </si>
  <si>
    <r>
      <rPr>
        <b/>
        <sz val="14"/>
        <color theme="3"/>
        <rFont val="BIZ UDPゴシック"/>
        <family val="3"/>
        <charset val="128"/>
      </rPr>
      <t>　福祉医療機構</t>
    </r>
    <r>
      <rPr>
        <sz val="14"/>
        <color theme="1"/>
        <rFont val="BIZ UDPゴシック"/>
        <family val="3"/>
        <charset val="128"/>
      </rPr>
      <t>からのお知らせ</t>
    </r>
    <rPh sb="1" eb="5">
      <t>フクシイリョウ</t>
    </rPh>
    <rPh sb="5" eb="7">
      <t>キコウ</t>
    </rPh>
    <rPh sb="11" eb="12">
      <t>シ</t>
    </rPh>
    <phoneticPr fontId="5"/>
  </si>
  <si>
    <t>火災保険契約および質権設定について</t>
    <phoneticPr fontId="5"/>
  </si>
  <si>
    <r>
      <t>福祉医療機構では、お借入れに際してご提供いただく担保物件のうち、</t>
    </r>
    <r>
      <rPr>
        <u/>
        <sz val="12"/>
        <color rgb="FFC00000"/>
        <rFont val="Meiryo UI"/>
        <family val="3"/>
        <charset val="128"/>
      </rPr>
      <t>建物については火災保険契約を締結し、その保険金請求権に福祉医療機構を質権者とする質権を設定</t>
    </r>
    <r>
      <rPr>
        <sz val="12"/>
        <color rgb="FF000000"/>
        <rFont val="Meiryo UI"/>
        <family val="3"/>
        <charset val="128"/>
      </rPr>
      <t>していただくこととしております。（借入期間中）※金銭消費貸借契約証明書の特約条項第12条をご参照ください。
　火災保険契約につきましては、</t>
    </r>
    <r>
      <rPr>
        <u/>
        <sz val="12"/>
        <color rgb="FFC00000"/>
        <rFont val="Meiryo UI"/>
        <family val="3"/>
        <charset val="128"/>
      </rPr>
      <t>福祉医療機構の福祉貸付の特約火災保険</t>
    </r>
    <r>
      <rPr>
        <sz val="12"/>
        <color rgb="FF000000"/>
        <rFont val="Meiryo UI"/>
        <family val="3"/>
        <charset val="128"/>
      </rPr>
      <t>（国内損保7社による共同保険）または、特約火災保険以外の一般火災保険にご加入いただくことになります。
　</t>
    </r>
    <r>
      <rPr>
        <u/>
        <sz val="12"/>
        <color rgb="FFC00000"/>
        <rFont val="Meiryo UI"/>
        <family val="3"/>
        <charset val="128"/>
      </rPr>
      <t>特約火災保険をご利用になられますと</t>
    </r>
    <r>
      <rPr>
        <sz val="12"/>
        <color rgb="FF000000"/>
        <rFont val="Meiryo UI"/>
        <family val="3"/>
        <charset val="128"/>
      </rPr>
      <t>、火災保険契約（または継続契約）や質権設定等の手続きの簡素化が図れますので、</t>
    </r>
    <r>
      <rPr>
        <u/>
        <sz val="12"/>
        <color rgb="FFC00000"/>
        <rFont val="Meiryo UI"/>
        <family val="3"/>
        <charset val="128"/>
      </rPr>
      <t>貸付内定者（契約者）の皆様の事務手続きが軽減される</t>
    </r>
    <r>
      <rPr>
        <sz val="12"/>
        <color rgb="FF000000"/>
        <rFont val="Meiryo UI"/>
        <family val="3"/>
        <charset val="128"/>
      </rPr>
      <t>というメリットがございます。また、長期契約（最大5年間）でご加入いただきますと</t>
    </r>
    <r>
      <rPr>
        <u/>
        <sz val="12"/>
        <color rgb="FFC00000"/>
        <rFont val="Meiryo UI"/>
        <family val="3"/>
        <charset val="128"/>
      </rPr>
      <t>1年ごとの継続手続きが不要なため、事務手続き（質権設定等）が更に簡素化</t>
    </r>
    <r>
      <rPr>
        <sz val="12"/>
        <color rgb="FF000000"/>
        <rFont val="Meiryo UI"/>
        <family val="3"/>
        <charset val="128"/>
      </rPr>
      <t>されます。
　特約火災保険のお見積りを希望される貸付内定者（契約者）様は、１ページ目『福祉貸付特約火災保険』見積り依頼書をご確認いただき、ご提出ください。</t>
    </r>
    <rPh sb="0" eb="4">
      <t>フクシイリョウ</t>
    </rPh>
    <rPh sb="414" eb="415">
      <t>メ</t>
    </rPh>
    <rPh sb="443" eb="445">
      <t>テイシュツ</t>
    </rPh>
    <phoneticPr fontId="5"/>
  </si>
  <si>
    <t xml:space="preserve">
「特約火災保険」、もしくは「特約火災保険検討中」をご選択された方は次の事項もご確認ください。
・取扱代理店への情報提供に同意しますか。
・下記に同意され、かつ別シート「火災保険」にて見積を依頼することに同意された場合、A-1記載内容の一部を『福祉貸付特約火災保険』見積り依頼書に転記させていただきます。</t>
    <rPh sb="36" eb="38">
      <t>ジコウ</t>
    </rPh>
    <rPh sb="70" eb="72">
      <t>カキ</t>
    </rPh>
    <rPh sb="73" eb="75">
      <t>ドウイ</t>
    </rPh>
    <rPh sb="80" eb="81">
      <t>ベツ</t>
    </rPh>
    <rPh sb="85" eb="87">
      <t>カサイ</t>
    </rPh>
    <rPh sb="87" eb="89">
      <t>ホケン</t>
    </rPh>
    <rPh sb="92" eb="94">
      <t>ミツモリ</t>
    </rPh>
    <rPh sb="95" eb="97">
      <t>イライ</t>
    </rPh>
    <rPh sb="102" eb="104">
      <t>ドウイ</t>
    </rPh>
    <rPh sb="107" eb="109">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</si>
</sst>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yyyy&quot;年&quot;m&quot;月&quot;;@"/>
    <numFmt numFmtId="177" formatCode="#,##0_ "/>
    <numFmt numFmtId="178" formatCode="###\-####"/>
    <numFmt numFmtId="179" formatCode="####\-#\-####"/>
    <numFmt numFmtId="180" formatCode="#,##0_ ;[Red]\-#,##0\ "/>
    <numFmt numFmtId="181" formatCode="[&lt;=999]000;[&lt;=99999]000\-00;000\-0000"/>
    <numFmt numFmtId="182" formatCode="[&lt;=99999999]####\-####;\(00\)\ ####\-####"/>
    <numFmt numFmtId="183" formatCode="0_);[Red]\(0\)"/>
    <numFmt numFmtId="184" formatCode="0.00_ "/>
    <numFmt numFmtId="185" formatCode="0_ "/>
    <numFmt numFmtId="186" formatCode="[$-F800]dddd\,\ mmmm\ dd\,\ yyyy"/>
  </numFmts>
  <fonts count="13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ajor"/>
    </font>
    <font>
      <sz val="6"/>
      <name val="ＭＳ Ｐゴシック"/>
      <family val="3"/>
      <charset val="128"/>
      <scheme val="minor"/>
    </font>
    <font>
      <sz val="14"/>
      <color theme="1"/>
      <name val="ＭＳ Ｐゴシック"/>
      <family val="3"/>
      <charset val="128"/>
      <scheme val="major"/>
    </font>
    <font>
      <b/>
      <u/>
      <sz val="14"/>
      <color theme="1"/>
      <name val="ＭＳ Ｐゴシック"/>
      <family val="3"/>
      <charset val="128"/>
      <scheme val="major"/>
    </font>
    <font>
      <sz val="6"/>
      <name val="ＭＳ 明朝"/>
      <family val="1"/>
      <charset val="128"/>
    </font>
    <font>
      <sz val="11"/>
      <name val="ＭＳ Ｐゴシック"/>
      <family val="3"/>
      <charset val="128"/>
    </font>
    <font>
      <b/>
      <sz val="11"/>
      <color theme="1"/>
      <name val="ＭＳ Ｐゴシック"/>
      <family val="3"/>
      <charset val="128"/>
    </font>
    <font>
      <sz val="11"/>
      <color theme="1"/>
      <name val="ＭＳ Ｐゴシック"/>
      <family val="3"/>
      <charset val="128"/>
    </font>
    <font>
      <strike/>
      <sz val="11"/>
      <color rgb="FFFF0000"/>
      <name val="ＭＳ Ｐゴシック"/>
      <family val="3"/>
      <charset val="128"/>
    </font>
    <font>
      <sz val="11"/>
      <color theme="1"/>
      <name val="ＭＳ ゴシック"/>
      <family val="3"/>
      <charset val="128"/>
    </font>
    <font>
      <b/>
      <sz val="14"/>
      <color rgb="FFFFFF00"/>
      <name val="メイリオ"/>
      <family val="3"/>
      <charset val="128"/>
    </font>
    <font>
      <sz val="11"/>
      <color theme="1"/>
      <name val="メイリオ"/>
      <family val="3"/>
      <charset val="128"/>
    </font>
    <font>
      <sz val="11"/>
      <name val="メイリオ"/>
      <family val="3"/>
      <charset val="128"/>
    </font>
    <font>
      <sz val="12"/>
      <name val="メイリオ"/>
      <family val="3"/>
      <charset val="128"/>
    </font>
    <font>
      <sz val="8"/>
      <name val="メイリオ"/>
      <family val="3"/>
      <charset val="128"/>
    </font>
    <font>
      <sz val="14"/>
      <name val="メイリオ"/>
      <family val="3"/>
      <charset val="128"/>
    </font>
    <font>
      <sz val="9"/>
      <name val="メイリオ"/>
      <family val="3"/>
      <charset val="128"/>
    </font>
    <font>
      <sz val="10"/>
      <name val="メイリオ"/>
      <family val="3"/>
      <charset val="128"/>
    </font>
    <font>
      <sz val="13"/>
      <name val="メイリオ"/>
      <family val="3"/>
      <charset val="128"/>
    </font>
    <font>
      <sz val="10"/>
      <color indexed="8"/>
      <name val="Meiryo UI"/>
      <family val="3"/>
      <charset val="128"/>
    </font>
    <font>
      <sz val="10"/>
      <name val="Meiryo UI"/>
      <family val="3"/>
      <charset val="128"/>
    </font>
    <font>
      <sz val="11"/>
      <color theme="1"/>
      <name val="Meiryo UI"/>
      <family val="3"/>
      <charset val="128"/>
    </font>
    <font>
      <sz val="9"/>
      <color rgb="FF000000"/>
      <name val="Meiryo UI"/>
      <family val="3"/>
      <charset val="128"/>
    </font>
    <font>
      <sz val="9"/>
      <name val="Meiryo UI"/>
      <family val="3"/>
      <charset val="128"/>
    </font>
    <font>
      <sz val="8"/>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2"/>
      <name val="Meiryo UI"/>
      <family val="3"/>
      <charset val="128"/>
    </font>
    <font>
      <b/>
      <sz val="10"/>
      <name val="Meiryo UI"/>
      <family val="3"/>
      <charset val="128"/>
    </font>
    <font>
      <b/>
      <sz val="10.5"/>
      <name val="Meiryo UI"/>
      <family val="3"/>
      <charset val="128"/>
    </font>
    <font>
      <sz val="11"/>
      <color theme="1"/>
      <name val="ＭＳ Ｐゴシック"/>
      <family val="3"/>
      <charset val="128"/>
      <scheme val="minor"/>
    </font>
    <font>
      <b/>
      <sz val="12"/>
      <name val="メイリオ"/>
      <family val="3"/>
      <charset val="128"/>
    </font>
    <font>
      <sz val="16"/>
      <name val="ＭＳ 明朝"/>
      <family val="1"/>
      <charset val="128"/>
    </font>
    <font>
      <sz val="14"/>
      <name val="ＭＳ 明朝"/>
      <family val="1"/>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sz val="6"/>
      <name val="Meiryo UI"/>
      <family val="3"/>
      <charset val="128"/>
    </font>
    <font>
      <u/>
      <sz val="11"/>
      <color theme="10"/>
      <name val="ＭＳ Ｐゴシック"/>
      <family val="3"/>
      <charset val="128"/>
      <scheme val="minor"/>
    </font>
    <font>
      <b/>
      <sz val="11"/>
      <color theme="1"/>
      <name val="ＭＳ Ｐゴシック"/>
      <family val="3"/>
      <charset val="128"/>
      <scheme val="minor"/>
    </font>
    <font>
      <b/>
      <sz val="16"/>
      <name val="ＭＳ 明朝"/>
      <family val="1"/>
      <charset val="128"/>
    </font>
    <font>
      <sz val="12"/>
      <name val="ＭＳ Ｐゴシック"/>
      <family val="3"/>
      <charset val="128"/>
    </font>
    <font>
      <sz val="14"/>
      <name val="ＭＳ Ｐゴシック"/>
      <family val="3"/>
      <charset val="128"/>
    </font>
    <font>
      <sz val="10.5"/>
      <name val="ＭＳ 明朝"/>
      <family val="1"/>
      <charset val="128"/>
    </font>
    <font>
      <sz val="22"/>
      <name val="ＭＳ 明朝"/>
      <family val="1"/>
      <charset val="128"/>
    </font>
    <font>
      <sz val="22"/>
      <color indexed="10"/>
      <name val="ＭＳ 明朝"/>
      <family val="1"/>
      <charset val="128"/>
    </font>
    <font>
      <sz val="10.5"/>
      <name val="Century"/>
      <family val="1"/>
    </font>
    <font>
      <sz val="13"/>
      <name val="ＭＳ 明朝"/>
      <family val="1"/>
      <charset val="128"/>
    </font>
    <font>
      <sz val="13"/>
      <name val="ＭＳ Ｐゴシック"/>
      <family val="3"/>
      <charset val="128"/>
    </font>
    <font>
      <b/>
      <sz val="12"/>
      <name val="ＭＳ 明朝"/>
      <family val="1"/>
      <charset val="128"/>
    </font>
    <font>
      <b/>
      <sz val="9"/>
      <name val="ＭＳ 明朝"/>
      <family val="1"/>
      <charset val="128"/>
    </font>
    <font>
      <sz val="18"/>
      <name val="ＭＳ 明朝"/>
      <family val="1"/>
      <charset val="128"/>
    </font>
    <font>
      <u/>
      <sz val="8.25"/>
      <color theme="10"/>
      <name val="ＭＳ Ｐゴシック"/>
      <family val="3"/>
      <charset val="128"/>
    </font>
    <font>
      <u/>
      <sz val="12"/>
      <color indexed="12"/>
      <name val="ＭＳ 明朝"/>
      <family val="1"/>
      <charset val="128"/>
    </font>
    <font>
      <b/>
      <sz val="13"/>
      <name val="ＭＳ 明朝"/>
      <family val="1"/>
      <charset val="128"/>
    </font>
    <font>
      <b/>
      <sz val="14"/>
      <name val="ＭＳ 明朝"/>
      <family val="1"/>
      <charset val="128"/>
    </font>
    <font>
      <b/>
      <sz val="12"/>
      <name val="Century"/>
      <family val="1"/>
    </font>
    <font>
      <sz val="11"/>
      <name val="ＭＳ ゴシック"/>
      <family val="3"/>
      <charset val="128"/>
    </font>
    <font>
      <sz val="20"/>
      <name val="ＭＳ 明朝"/>
      <family val="1"/>
      <charset val="128"/>
    </font>
    <font>
      <b/>
      <sz val="18"/>
      <color rgb="FFFF0000"/>
      <name val="ＭＳ 明朝"/>
      <family val="1"/>
      <charset val="128"/>
    </font>
    <font>
      <b/>
      <sz val="10.5"/>
      <name val="ＭＳ 明朝"/>
      <family val="1"/>
      <charset val="128"/>
    </font>
    <font>
      <sz val="9.5"/>
      <name val="ＭＳ 明朝"/>
      <family val="1"/>
      <charset val="128"/>
    </font>
    <font>
      <sz val="14"/>
      <name val="ＭＳ ゴシック"/>
      <family val="3"/>
      <charset val="128"/>
    </font>
    <font>
      <b/>
      <sz val="11"/>
      <color rgb="FFFF0000"/>
      <name val="ＭＳ Ｐゴシック"/>
      <family val="3"/>
      <charset val="128"/>
      <scheme val="major"/>
    </font>
    <font>
      <sz val="10"/>
      <name val="ＭＳ Ｐゴシック"/>
      <family val="3"/>
      <charset val="128"/>
    </font>
    <font>
      <sz val="11"/>
      <color indexed="10"/>
      <name val="ＭＳ 明朝"/>
      <family val="1"/>
      <charset val="128"/>
    </font>
    <font>
      <b/>
      <sz val="11"/>
      <name val="ＭＳ 明朝"/>
      <family val="1"/>
      <charset val="128"/>
    </font>
    <font>
      <b/>
      <sz val="10"/>
      <name val="ＭＳ 明朝"/>
      <family val="1"/>
      <charset val="128"/>
    </font>
    <font>
      <b/>
      <sz val="14"/>
      <color rgb="FFFF0000"/>
      <name val="メイリオ"/>
      <family val="3"/>
      <charset val="128"/>
    </font>
    <font>
      <sz val="11"/>
      <color theme="1"/>
      <name val="ＭＳ Ｐゴシック"/>
      <family val="2"/>
      <scheme val="minor"/>
    </font>
    <font>
      <sz val="9"/>
      <color theme="1"/>
      <name val="ＭＳ Ｐゴシック"/>
      <family val="2"/>
      <scheme val="minor"/>
    </font>
    <font>
      <sz val="11"/>
      <color theme="1"/>
      <name val="HG丸ｺﾞｼｯｸM-PRO"/>
      <family val="3"/>
      <charset val="128"/>
    </font>
    <font>
      <b/>
      <sz val="11"/>
      <color theme="1"/>
      <name val="HG丸ｺﾞｼｯｸM-PRO"/>
      <family val="3"/>
      <charset val="128"/>
    </font>
    <font>
      <sz val="14"/>
      <color theme="1"/>
      <name val="HG丸ｺﾞｼｯｸM-PRO"/>
      <family val="3"/>
      <charset val="128"/>
    </font>
    <font>
      <b/>
      <u/>
      <sz val="11"/>
      <color theme="10"/>
      <name val="HG丸ｺﾞｼｯｸM-PRO"/>
      <family val="3"/>
      <charset val="128"/>
    </font>
    <font>
      <sz val="11"/>
      <color theme="0" tint="-0.499984740745262"/>
      <name val="HG丸ｺﾞｼｯｸM-PRO"/>
      <family val="3"/>
      <charset val="128"/>
    </font>
    <font>
      <u/>
      <sz val="11"/>
      <color rgb="FF0000CC"/>
      <name val="HG丸ｺﾞｼｯｸM-PRO"/>
      <family val="3"/>
      <charset val="128"/>
    </font>
    <font>
      <b/>
      <sz val="16"/>
      <color theme="1"/>
      <name val="HG丸ｺﾞｼｯｸM-PRO"/>
      <family val="3"/>
      <charset val="128"/>
    </font>
    <font>
      <b/>
      <sz val="9"/>
      <name val="Meiryo UI"/>
      <family val="3"/>
      <charset val="128"/>
    </font>
    <font>
      <sz val="18"/>
      <name val="Meiryo UI"/>
      <family val="3"/>
      <charset val="128"/>
    </font>
    <font>
      <sz val="10.5"/>
      <name val="Meiryo UI"/>
      <family val="3"/>
      <charset val="128"/>
    </font>
    <font>
      <sz val="10"/>
      <color indexed="81"/>
      <name val="MS P ゴシック"/>
      <family val="3"/>
      <charset val="128"/>
    </font>
    <font>
      <b/>
      <sz val="14"/>
      <name val="メイリオ"/>
      <family val="3"/>
      <charset val="128"/>
    </font>
    <font>
      <b/>
      <sz val="11"/>
      <name val="Meiryo UI"/>
      <family val="3"/>
      <charset val="128"/>
    </font>
    <font>
      <b/>
      <sz val="14"/>
      <color theme="0"/>
      <name val="メイリオ"/>
      <family val="3"/>
      <charset val="128"/>
    </font>
    <font>
      <b/>
      <sz val="18"/>
      <name val="Meiryo UI"/>
      <family val="3"/>
      <charset val="128"/>
    </font>
    <font>
      <b/>
      <sz val="11"/>
      <color theme="0" tint="-0.499984740745262"/>
      <name val="HG丸ｺﾞｼｯｸM-PRO"/>
      <family val="3"/>
      <charset val="128"/>
    </font>
    <font>
      <b/>
      <sz val="18"/>
      <color theme="1"/>
      <name val="ＭＳ Ｐゴシック"/>
      <family val="3"/>
      <charset val="128"/>
      <scheme val="major"/>
    </font>
    <font>
      <sz val="11"/>
      <color indexed="81"/>
      <name val="MS P ゴシック"/>
      <family val="3"/>
      <charset val="128"/>
    </font>
    <font>
      <sz val="16"/>
      <name val="ＭＳ Ｐゴシック"/>
      <family val="3"/>
      <charset val="128"/>
    </font>
    <font>
      <b/>
      <sz val="16"/>
      <name val="ＭＳ Ｐゴシック"/>
      <family val="3"/>
      <charset val="128"/>
    </font>
    <font>
      <b/>
      <sz val="11"/>
      <color theme="1"/>
      <name val="Meiryo UI"/>
      <family val="3"/>
      <charset val="128"/>
    </font>
    <font>
      <u/>
      <sz val="11"/>
      <color theme="10"/>
      <name val="Meiryo UI"/>
      <family val="3"/>
      <charset val="128"/>
    </font>
    <font>
      <sz val="10"/>
      <color theme="1"/>
      <name val="Meiryo UI"/>
      <family val="3"/>
      <charset val="128"/>
    </font>
    <font>
      <b/>
      <sz val="10"/>
      <color theme="1"/>
      <name val="Meiryo UI"/>
      <family val="3"/>
      <charset val="128"/>
    </font>
    <font>
      <sz val="12"/>
      <name val="游ゴシック"/>
      <family val="3"/>
      <charset val="128"/>
    </font>
    <font>
      <sz val="9"/>
      <color theme="1"/>
      <name val="Meiryo UI"/>
      <family val="3"/>
      <charset val="128"/>
    </font>
    <font>
      <sz val="12"/>
      <color theme="1"/>
      <name val="Meiryo UI"/>
      <family val="3"/>
      <charset val="128"/>
    </font>
    <font>
      <u/>
      <sz val="11"/>
      <color theme="10"/>
      <name val="ＭＳ Ｐゴシック"/>
      <family val="2"/>
      <scheme val="minor"/>
    </font>
    <font>
      <sz val="12"/>
      <color rgb="FF000000"/>
      <name val="Meiryo UI"/>
      <family val="3"/>
      <charset val="128"/>
    </font>
    <font>
      <b/>
      <sz val="18"/>
      <color rgb="FF000000"/>
      <name val="Meiryo UI"/>
      <family val="3"/>
      <charset val="128"/>
    </font>
    <font>
      <sz val="16"/>
      <color rgb="FF000000"/>
      <name val="ＭＳ Ｐゴシック"/>
      <family val="3"/>
      <charset val="128"/>
    </font>
    <font>
      <sz val="10"/>
      <color rgb="FF000000"/>
      <name val="Meiryo UI"/>
      <family val="3"/>
      <charset val="128"/>
    </font>
    <font>
      <sz val="10"/>
      <color theme="1"/>
      <name val="ＭＳ Ｐゴシック"/>
      <family val="2"/>
      <scheme val="minor"/>
    </font>
    <font>
      <sz val="11"/>
      <color rgb="FF000000"/>
      <name val="Meiryo UI"/>
      <family val="3"/>
      <charset val="128"/>
    </font>
    <font>
      <sz val="12"/>
      <color theme="0"/>
      <name val="Meiryo UI"/>
      <family val="3"/>
      <charset val="128"/>
    </font>
    <font>
      <sz val="14"/>
      <color rgb="FF000000"/>
      <name val="Meiryo UI"/>
      <family val="3"/>
      <charset val="128"/>
    </font>
    <font>
      <sz val="9"/>
      <color theme="0"/>
      <name val="Meiryo UI"/>
      <family val="3"/>
      <charset val="128"/>
    </font>
    <font>
      <sz val="9"/>
      <color rgb="FF000000"/>
      <name val="Wingdings"/>
      <charset val="2"/>
    </font>
    <font>
      <sz val="8"/>
      <color theme="1"/>
      <name val="Meiryo UI"/>
      <family val="3"/>
      <charset val="128"/>
    </font>
    <font>
      <sz val="9"/>
      <color indexed="81"/>
      <name val="MS P ゴシック"/>
      <family val="3"/>
      <charset val="128"/>
    </font>
    <font>
      <sz val="14"/>
      <color theme="1"/>
      <name val="BIZ UDPゴシック"/>
      <family val="3"/>
      <charset val="128"/>
    </font>
    <font>
      <sz val="14"/>
      <color theme="3"/>
      <name val="BIZ UDPゴシック"/>
      <family val="3"/>
      <charset val="128"/>
    </font>
    <font>
      <sz val="20"/>
      <color theme="0"/>
      <name val="Meiryo UI"/>
      <family val="3"/>
      <charset val="128"/>
    </font>
    <font>
      <sz val="11"/>
      <color theme="1"/>
      <name val="BIZ UDPゴシック"/>
      <family val="3"/>
      <charset val="128"/>
    </font>
    <font>
      <sz val="11"/>
      <color rgb="FFC00000"/>
      <name val="BIZ UDPゴシック"/>
      <family val="3"/>
      <charset val="128"/>
    </font>
    <font>
      <sz val="10"/>
      <color theme="1"/>
      <name val="BIZ UDPゴシック"/>
      <family val="3"/>
      <charset val="128"/>
    </font>
    <font>
      <b/>
      <sz val="16"/>
      <color theme="3"/>
      <name val="Meiryo UI"/>
      <family val="3"/>
      <charset val="128"/>
    </font>
    <font>
      <b/>
      <sz val="14"/>
      <color theme="1"/>
      <name val="Meiryo UI"/>
      <family val="3"/>
      <charset val="128"/>
    </font>
    <font>
      <sz val="11"/>
      <color theme="3"/>
      <name val="Meiryo UI"/>
      <family val="3"/>
      <charset val="128"/>
    </font>
    <font>
      <b/>
      <sz val="10"/>
      <color rgb="FFC00000"/>
      <name val="Meiryo UI"/>
      <family val="3"/>
      <charset val="128"/>
    </font>
    <font>
      <b/>
      <sz val="18"/>
      <color rgb="FFC00000"/>
      <name val="Meiryo UI"/>
      <family val="3"/>
      <charset val="128"/>
    </font>
    <font>
      <sz val="9"/>
      <color rgb="FF000000"/>
      <name val="BIZ UDPゴシック"/>
      <family val="3"/>
      <charset val="128"/>
    </font>
    <font>
      <sz val="9"/>
      <color rgb="FF000000"/>
      <name val="Segoe UI Symbol"/>
      <family val="2"/>
    </font>
    <font>
      <sz val="10"/>
      <color rgb="FF000000"/>
      <name val="BIZ UDPゴシック"/>
      <family val="3"/>
      <charset val="128"/>
    </font>
    <font>
      <b/>
      <sz val="14"/>
      <color theme="3"/>
      <name val="BIZ UDPゴシック"/>
      <family val="3"/>
      <charset val="128"/>
    </font>
    <font>
      <u/>
      <sz val="12"/>
      <color rgb="FFC00000"/>
      <name val="Meiryo UI"/>
      <family val="3"/>
      <charset val="128"/>
    </font>
    <font>
      <sz val="11"/>
      <name val="游ゴシック"/>
      <family val="3"/>
      <charset val="128"/>
    </font>
    <font>
      <u/>
      <sz val="9"/>
      <color theme="10"/>
      <name val="ＭＳ Ｐゴシック"/>
      <family val="3"/>
      <charset val="128"/>
      <scheme val="minor"/>
    </font>
  </fonts>
  <fills count="17">
    <fill>
      <patternFill patternType="none"/>
    </fill>
    <fill>
      <patternFill patternType="gray125"/>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indexed="65"/>
        <bgColor indexed="64"/>
      </patternFill>
    </fill>
    <fill>
      <patternFill patternType="solid">
        <fgColor indexed="27"/>
        <bgColor indexed="64"/>
      </patternFill>
    </fill>
    <fill>
      <patternFill patternType="solid">
        <fgColor indexed="41"/>
        <bgColor indexed="64"/>
      </patternFill>
    </fill>
    <fill>
      <patternFill patternType="solid">
        <fgColor theme="7" tint="0.79998168889431442"/>
        <bgColor indexed="64"/>
      </patternFill>
    </fill>
    <fill>
      <patternFill patternType="solid">
        <fgColor rgb="FFCCECFF"/>
        <bgColor indexed="64"/>
      </patternFill>
    </fill>
    <fill>
      <patternFill patternType="solid">
        <fgColor rgb="FF009999"/>
        <bgColor indexed="64"/>
      </patternFill>
    </fill>
    <fill>
      <patternFill patternType="solid">
        <fgColor theme="6" tint="0.79998168889431442"/>
        <bgColor indexed="64"/>
      </patternFill>
    </fill>
    <fill>
      <patternFill patternType="solid">
        <fgColor theme="5" tint="-0.499984740745262"/>
        <bgColor indexed="64"/>
      </patternFill>
    </fill>
  </fills>
  <borders count="26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right/>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double">
        <color indexed="64"/>
      </left>
      <right/>
      <top style="double">
        <color indexed="64"/>
      </top>
      <bottom style="double">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diagonalDown="1">
      <left/>
      <right/>
      <top style="thin">
        <color indexed="64"/>
      </top>
      <bottom/>
      <diagonal style="thin">
        <color indexed="64"/>
      </diagonal>
    </border>
    <border>
      <left/>
      <right style="medium">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thin">
        <color indexed="64"/>
      </left>
      <right/>
      <top style="double">
        <color indexed="64"/>
      </top>
      <bottom style="double">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Down="1">
      <left/>
      <right style="thin">
        <color indexed="64"/>
      </right>
      <top style="thin">
        <color indexed="64"/>
      </top>
      <bottom/>
      <diagonal style="thin">
        <color indexed="64"/>
      </diagonal>
    </border>
    <border>
      <left/>
      <right style="thick">
        <color indexed="64"/>
      </right>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ck">
        <color indexed="64"/>
      </right>
      <top style="dotted">
        <color indexed="64"/>
      </top>
      <bottom style="thin">
        <color indexed="64"/>
      </bottom>
      <diagonal/>
    </border>
    <border>
      <left style="thick">
        <color theme="1"/>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thick">
        <color theme="1"/>
      </right>
      <top style="dotted">
        <color theme="1"/>
      </top>
      <bottom style="dotted">
        <color theme="1"/>
      </bottom>
      <diagonal/>
    </border>
    <border>
      <left style="thick">
        <color theme="1"/>
      </left>
      <right style="dotted">
        <color theme="1"/>
      </right>
      <top style="dotted">
        <color theme="1"/>
      </top>
      <bottom style="thick">
        <color theme="1"/>
      </bottom>
      <diagonal/>
    </border>
    <border>
      <left style="dotted">
        <color theme="1"/>
      </left>
      <right style="dotted">
        <color theme="1"/>
      </right>
      <top style="dotted">
        <color theme="1"/>
      </top>
      <bottom style="thick">
        <color theme="1"/>
      </bottom>
      <diagonal/>
    </border>
    <border>
      <left style="dotted">
        <color theme="1"/>
      </left>
      <right style="thick">
        <color theme="1"/>
      </right>
      <top style="dotted">
        <color theme="1"/>
      </top>
      <bottom style="thick">
        <color theme="1"/>
      </bottom>
      <diagonal/>
    </border>
    <border>
      <left style="dotted">
        <color theme="1"/>
      </left>
      <right style="dotted">
        <color theme="1"/>
      </right>
      <top/>
      <bottom style="dotted">
        <color theme="1"/>
      </bottom>
      <diagonal/>
    </border>
    <border>
      <left style="thick">
        <color theme="1"/>
      </left>
      <right style="dotted">
        <color theme="1"/>
      </right>
      <top style="thick">
        <color theme="1"/>
      </top>
      <bottom style="medium">
        <color theme="1"/>
      </bottom>
      <diagonal/>
    </border>
    <border>
      <left style="dotted">
        <color theme="1"/>
      </left>
      <right style="dotted">
        <color theme="1"/>
      </right>
      <top style="thick">
        <color theme="1"/>
      </top>
      <bottom style="medium">
        <color theme="1"/>
      </bottom>
      <diagonal/>
    </border>
    <border>
      <left style="dotted">
        <color theme="1"/>
      </left>
      <right style="thick">
        <color theme="1"/>
      </right>
      <top style="thick">
        <color theme="1"/>
      </top>
      <bottom style="medium">
        <color theme="1"/>
      </bottom>
      <diagonal/>
    </border>
    <border>
      <left style="thick">
        <color theme="1"/>
      </left>
      <right style="dotted">
        <color theme="1"/>
      </right>
      <top style="medium">
        <color theme="1"/>
      </top>
      <bottom style="dotted">
        <color theme="1"/>
      </bottom>
      <diagonal/>
    </border>
    <border>
      <left style="dotted">
        <color theme="1"/>
      </left>
      <right style="dotted">
        <color theme="1"/>
      </right>
      <top style="medium">
        <color theme="1"/>
      </top>
      <bottom style="dotted">
        <color theme="1"/>
      </bottom>
      <diagonal/>
    </border>
    <border>
      <left style="dotted">
        <color theme="1"/>
      </left>
      <right style="thick">
        <color theme="1"/>
      </right>
      <top style="medium">
        <color theme="1"/>
      </top>
      <bottom style="dotted">
        <color theme="1"/>
      </bottom>
      <diagonal/>
    </border>
    <border>
      <left style="thin">
        <color theme="1"/>
      </left>
      <right/>
      <top style="thin">
        <color theme="1"/>
      </top>
      <bottom/>
      <diagonal/>
    </border>
    <border>
      <left style="thin">
        <color theme="1"/>
      </left>
      <right/>
      <top/>
      <bottom/>
      <diagonal/>
    </border>
    <border>
      <left style="dotted">
        <color theme="1"/>
      </left>
      <right style="thin">
        <color theme="1"/>
      </right>
      <top style="dotted">
        <color theme="1"/>
      </top>
      <bottom style="dotted">
        <color theme="1"/>
      </bottom>
      <diagonal/>
    </border>
    <border>
      <left style="thin">
        <color theme="1"/>
      </left>
      <right/>
      <top/>
      <bottom style="thin">
        <color theme="1"/>
      </bottom>
      <diagonal/>
    </border>
    <border>
      <left style="dotted">
        <color theme="1"/>
      </left>
      <right style="dotted">
        <color theme="1"/>
      </right>
      <top style="dotted">
        <color theme="1"/>
      </top>
      <bottom style="thin">
        <color theme="1"/>
      </bottom>
      <diagonal/>
    </border>
    <border>
      <left style="dotted">
        <color theme="1"/>
      </left>
      <right style="thin">
        <color theme="1"/>
      </right>
      <top style="dotted">
        <color theme="1"/>
      </top>
      <bottom style="thin">
        <color theme="1"/>
      </bottom>
      <diagonal/>
    </border>
    <border>
      <left style="thin">
        <color theme="1"/>
      </left>
      <right style="dotted">
        <color theme="1"/>
      </right>
      <top style="dotted">
        <color theme="1"/>
      </top>
      <bottom style="dotted">
        <color theme="1"/>
      </bottom>
      <diagonal/>
    </border>
    <border>
      <left style="thin">
        <color theme="1"/>
      </left>
      <right style="dotted">
        <color theme="1"/>
      </right>
      <top style="dotted">
        <color theme="1"/>
      </top>
      <bottom style="thin">
        <color theme="1"/>
      </bottom>
      <diagonal/>
    </border>
    <border>
      <left style="thin">
        <color theme="1"/>
      </left>
      <right style="dotted">
        <color theme="1"/>
      </right>
      <top/>
      <bottom style="dotted">
        <color theme="1"/>
      </bottom>
      <diagonal/>
    </border>
    <border>
      <left style="dotted">
        <color theme="1"/>
      </left>
      <right style="thin">
        <color theme="1"/>
      </right>
      <top/>
      <bottom style="dotted">
        <color theme="1"/>
      </bottom>
      <diagonal/>
    </border>
    <border>
      <left style="hair">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top style="medium">
        <color indexed="64"/>
      </top>
      <bottom style="medium">
        <color indexed="8"/>
      </bottom>
      <diagonal/>
    </border>
    <border>
      <left style="medium">
        <color indexed="64"/>
      </left>
      <right style="thick">
        <color indexed="8"/>
      </right>
      <top style="medium">
        <color indexed="64"/>
      </top>
      <bottom/>
      <diagonal/>
    </border>
    <border>
      <left/>
      <right style="thick">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dotted">
        <color indexed="8"/>
      </bottom>
      <diagonal/>
    </border>
    <border>
      <left/>
      <right style="medium">
        <color indexed="64"/>
      </right>
      <top style="thin">
        <color indexed="64"/>
      </top>
      <bottom style="dotted">
        <color indexed="8"/>
      </bottom>
      <diagonal/>
    </border>
    <border>
      <left style="medium">
        <color indexed="64"/>
      </left>
      <right/>
      <top/>
      <bottom style="medium">
        <color indexed="64"/>
      </bottom>
      <diagonal/>
    </border>
    <border>
      <left/>
      <right/>
      <top style="dotted">
        <color indexed="8"/>
      </top>
      <bottom style="medium">
        <color indexed="64"/>
      </bottom>
      <diagonal/>
    </border>
    <border>
      <left/>
      <right style="medium">
        <color indexed="64"/>
      </right>
      <top style="dotted">
        <color indexed="8"/>
      </top>
      <bottom style="medium">
        <color indexed="64"/>
      </bottom>
      <diagonal/>
    </border>
    <border>
      <left style="thin">
        <color theme="1"/>
      </left>
      <right/>
      <top style="medium">
        <color auto="1"/>
      </top>
      <bottom style="medium">
        <color indexed="64"/>
      </bottom>
      <diagonal/>
    </border>
    <border>
      <left style="medium">
        <color indexed="64"/>
      </left>
      <right/>
      <top style="medium">
        <color indexed="64"/>
      </top>
      <bottom style="thin">
        <color indexed="64"/>
      </bottom>
      <diagonal/>
    </border>
    <border>
      <left/>
      <right style="thick">
        <color indexed="8"/>
      </right>
      <top style="medium">
        <color indexed="64"/>
      </top>
      <bottom style="thin">
        <color indexed="64"/>
      </bottom>
      <diagonal/>
    </border>
    <border>
      <left/>
      <right style="thick">
        <color indexed="64"/>
      </right>
      <top style="medium">
        <color indexed="64"/>
      </top>
      <bottom style="thin">
        <color indexed="64"/>
      </bottom>
      <diagonal/>
    </border>
    <border>
      <left style="thin">
        <color theme="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ck">
        <color indexed="8"/>
      </right>
      <top/>
      <bottom style="thin">
        <color indexed="64"/>
      </bottom>
      <diagonal/>
    </border>
    <border>
      <left/>
      <right style="thick">
        <color indexed="64"/>
      </right>
      <top/>
      <bottom style="thin">
        <color indexed="64"/>
      </bottom>
      <diagonal/>
    </border>
    <border>
      <left style="thin">
        <color theme="1"/>
      </left>
      <right/>
      <top style="thin">
        <color indexed="64"/>
      </top>
      <bottom style="thin">
        <color indexed="64"/>
      </bottom>
      <diagonal/>
    </border>
    <border>
      <left style="medium">
        <color indexed="64"/>
      </left>
      <right/>
      <top style="thin">
        <color indexed="64"/>
      </top>
      <bottom style="thin">
        <color indexed="64"/>
      </bottom>
      <diagonal/>
    </border>
    <border>
      <left/>
      <right style="thick">
        <color indexed="8"/>
      </right>
      <top style="thin">
        <color indexed="64"/>
      </top>
      <bottom style="thin">
        <color indexed="64"/>
      </bottom>
      <diagonal/>
    </border>
    <border>
      <left style="medium">
        <color indexed="64"/>
      </left>
      <right/>
      <top style="thin">
        <color indexed="64"/>
      </top>
      <bottom/>
      <diagonal/>
    </border>
    <border>
      <left/>
      <right style="thick">
        <color indexed="8"/>
      </right>
      <top style="thin">
        <color indexed="64"/>
      </top>
      <bottom/>
      <diagonal/>
    </border>
    <border>
      <left style="thin">
        <color theme="1"/>
      </left>
      <right/>
      <top style="thin">
        <color indexed="64"/>
      </top>
      <bottom style="dotted">
        <color indexed="64"/>
      </bottom>
      <diagonal/>
    </border>
    <border>
      <left/>
      <right style="medium">
        <color indexed="64"/>
      </right>
      <top style="thin">
        <color indexed="64"/>
      </top>
      <bottom style="dotted">
        <color indexed="64"/>
      </bottom>
      <diagonal/>
    </border>
    <border>
      <left/>
      <right style="thick">
        <color indexed="8"/>
      </right>
      <top style="dotted">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style="thin">
        <color theme="1"/>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8"/>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8"/>
      </right>
      <top style="thin">
        <color indexed="64"/>
      </top>
      <bottom style="dotted">
        <color indexed="64"/>
      </bottom>
      <diagonal/>
    </border>
    <border>
      <left/>
      <right style="thick">
        <color indexed="64"/>
      </right>
      <top style="thin">
        <color indexed="64"/>
      </top>
      <bottom style="dotted">
        <color indexed="64"/>
      </bottom>
      <diagonal/>
    </border>
    <border>
      <left style="medium">
        <color indexed="64"/>
      </left>
      <right style="dotted">
        <color indexed="64"/>
      </right>
      <top/>
      <bottom/>
      <diagonal/>
    </border>
    <border>
      <left style="dotted">
        <color indexed="64"/>
      </left>
      <right/>
      <top/>
      <bottom/>
      <diagonal/>
    </border>
    <border>
      <left/>
      <right style="thick">
        <color indexed="8"/>
      </right>
      <top/>
      <bottom/>
      <diagonal/>
    </border>
    <border>
      <left style="thick">
        <color indexed="8"/>
      </left>
      <right style="thick">
        <color indexed="64"/>
      </right>
      <top/>
      <bottom/>
      <diagonal/>
    </border>
    <border>
      <left style="medium">
        <color indexed="64"/>
      </left>
      <right style="thick">
        <color indexed="8"/>
      </right>
      <top style="thin">
        <color indexed="64"/>
      </top>
      <bottom/>
      <diagonal/>
    </border>
    <border>
      <left style="thick">
        <color indexed="8"/>
      </left>
      <right/>
      <top style="thin">
        <color indexed="64"/>
      </top>
      <bottom style="dotted">
        <color indexed="64"/>
      </bottom>
      <diagonal/>
    </border>
    <border>
      <left style="dotted">
        <color indexed="64"/>
      </left>
      <right/>
      <top style="dotted">
        <color indexed="64"/>
      </top>
      <bottom style="medium">
        <color indexed="64"/>
      </bottom>
      <diagonal/>
    </border>
    <border>
      <left style="dotted">
        <color indexed="64"/>
      </left>
      <right/>
      <top/>
      <bottom style="thin">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style="thick">
        <color indexed="64"/>
      </right>
      <top/>
      <bottom style="thin">
        <color indexed="64"/>
      </bottom>
      <diagonal/>
    </border>
    <border>
      <left style="medium">
        <color indexed="64"/>
      </left>
      <right style="dotted">
        <color indexed="64"/>
      </right>
      <top/>
      <bottom style="medium">
        <color indexed="64"/>
      </bottom>
      <diagonal/>
    </border>
    <border>
      <left/>
      <right style="thick">
        <color indexed="64"/>
      </right>
      <top/>
      <bottom style="medium">
        <color indexed="64"/>
      </bottom>
      <diagonal/>
    </border>
    <border>
      <left style="thick">
        <color auto="1"/>
      </left>
      <right style="thick">
        <color auto="1"/>
      </right>
      <top style="thick">
        <color auto="1"/>
      </top>
      <bottom style="thick">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auto="1"/>
      </left>
      <right/>
      <top/>
      <bottom style="hair">
        <color auto="1"/>
      </bottom>
      <diagonal/>
    </border>
    <border>
      <left style="hair">
        <color indexed="64"/>
      </left>
      <right/>
      <top style="dotted">
        <color indexed="64"/>
      </top>
      <bottom style="hair">
        <color indexed="64"/>
      </bottom>
      <diagonal/>
    </border>
    <border>
      <left/>
      <right/>
      <top style="dotted">
        <color auto="1"/>
      </top>
      <bottom style="hair">
        <color indexed="64"/>
      </bottom>
      <diagonal/>
    </border>
    <border>
      <left/>
      <right style="medium">
        <color indexed="64"/>
      </right>
      <top style="dotted">
        <color auto="1"/>
      </top>
      <bottom style="hair">
        <color indexed="64"/>
      </bottom>
      <diagonal/>
    </border>
    <border>
      <left style="medium">
        <color indexed="64"/>
      </left>
      <right/>
      <top style="dotted">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style="hair">
        <color indexed="64"/>
      </bottom>
      <diagonal/>
    </border>
    <border>
      <left style="thin">
        <color indexed="64"/>
      </left>
      <right/>
      <top style="hair">
        <color indexed="64"/>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style="double">
        <color indexed="64"/>
      </top>
      <bottom style="thin">
        <color indexed="64"/>
      </bottom>
      <diagonal/>
    </border>
    <border>
      <left style="medium">
        <color indexed="64"/>
      </left>
      <right/>
      <top style="hair">
        <color indexed="64"/>
      </top>
      <bottom style="dotted">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38" fontId="36" fillId="0" borderId="0" applyFont="0" applyFill="0" applyBorder="0" applyAlignment="0" applyProtection="0">
      <alignment vertical="center"/>
    </xf>
    <xf numFmtId="6"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0" fontId="45" fillId="0" borderId="0" applyNumberFormat="0" applyFill="0" applyBorder="0" applyAlignment="0" applyProtection="0">
      <alignment vertical="center"/>
    </xf>
    <xf numFmtId="0" fontId="59" fillId="0" borderId="0" applyNumberFormat="0" applyFill="0" applyBorder="0" applyAlignment="0" applyProtection="0">
      <alignment vertical="top"/>
      <protection locked="0"/>
    </xf>
    <xf numFmtId="0" fontId="9" fillId="0" borderId="0"/>
    <xf numFmtId="0" fontId="76" fillId="0" borderId="0"/>
    <xf numFmtId="0" fontId="36" fillId="0" borderId="0">
      <alignment vertical="center"/>
    </xf>
    <xf numFmtId="38" fontId="36" fillId="0" borderId="0" applyFont="0" applyFill="0" applyBorder="0" applyAlignment="0" applyProtection="0">
      <alignment vertical="center"/>
    </xf>
    <xf numFmtId="0" fontId="105" fillId="0" borderId="0" applyNumberFormat="0" applyFill="0" applyBorder="0" applyAlignment="0" applyProtection="0"/>
  </cellStyleXfs>
  <cellXfs count="1875">
    <xf numFmtId="0" fontId="0" fillId="0" borderId="0" xfId="0">
      <alignment vertical="center"/>
    </xf>
    <xf numFmtId="58" fontId="4" fillId="0" borderId="0" xfId="0" applyNumberFormat="1"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4" fillId="0" borderId="0" xfId="0" applyFont="1" applyAlignment="1">
      <alignment vertical="center" wrapText="1"/>
    </xf>
    <xf numFmtId="0" fontId="7" fillId="0" borderId="0" xfId="0" applyFont="1">
      <alignment vertical="center"/>
    </xf>
    <xf numFmtId="55" fontId="4" fillId="0" borderId="0" xfId="0" applyNumberFormat="1" applyFont="1" applyAlignment="1">
      <alignment horizontal="right" vertical="center"/>
    </xf>
    <xf numFmtId="0" fontId="4" fillId="0" borderId="0" xfId="0" applyFont="1" applyAlignment="1">
      <alignment vertical="top" wrapText="1"/>
    </xf>
    <xf numFmtId="0" fontId="27" fillId="3" borderId="4" xfId="0" applyFont="1" applyFill="1" applyBorder="1">
      <alignment vertical="center"/>
    </xf>
    <xf numFmtId="38" fontId="3" fillId="0" borderId="0" xfId="1" applyFont="1">
      <alignment vertical="center"/>
    </xf>
    <xf numFmtId="0" fontId="9" fillId="6" borderId="0" xfId="3" applyFill="1" applyAlignment="1">
      <alignment vertical="top" wrapText="1"/>
    </xf>
    <xf numFmtId="0" fontId="9" fillId="6" borderId="0" xfId="3" applyFill="1" applyAlignment="1">
      <alignment horizontal="right" vertical="top"/>
    </xf>
    <xf numFmtId="0" fontId="9" fillId="0" borderId="0" xfId="3" applyFont="1"/>
    <xf numFmtId="0" fontId="9" fillId="6" borderId="0" xfId="3" applyFill="1" applyAlignment="1">
      <alignment horizontal="right"/>
    </xf>
    <xf numFmtId="0" fontId="41" fillId="6" borderId="0" xfId="3" applyFont="1" applyFill="1" applyAlignment="1">
      <alignment vertical="center"/>
    </xf>
    <xf numFmtId="0" fontId="48" fillId="6" borderId="0" xfId="3" applyFont="1" applyFill="1" applyAlignment="1">
      <alignment vertical="center"/>
    </xf>
    <xf numFmtId="0" fontId="41" fillId="0" borderId="0" xfId="3" applyFont="1" applyAlignment="1">
      <alignment horizontal="right" vertical="center"/>
    </xf>
    <xf numFmtId="0" fontId="41" fillId="2" borderId="0" xfId="3" applyFont="1" applyFill="1" applyAlignment="1">
      <alignment horizontal="right" vertical="center"/>
    </xf>
    <xf numFmtId="0" fontId="41" fillId="0" borderId="0" xfId="3" applyFont="1" applyAlignment="1">
      <alignment vertical="center"/>
    </xf>
    <xf numFmtId="0" fontId="48" fillId="0" borderId="0" xfId="3" applyFont="1"/>
    <xf numFmtId="0" fontId="48" fillId="6" borderId="0" xfId="3" applyFont="1" applyFill="1"/>
    <xf numFmtId="0" fontId="50" fillId="6" borderId="0" xfId="3" applyFont="1" applyFill="1" applyAlignment="1">
      <alignment vertical="center"/>
    </xf>
    <xf numFmtId="0" fontId="9" fillId="6" borderId="0" xfId="3" applyFont="1" applyFill="1" applyAlignment="1">
      <alignment vertical="center"/>
    </xf>
    <xf numFmtId="0" fontId="9" fillId="6" borderId="0" xfId="3" applyFont="1" applyFill="1"/>
    <xf numFmtId="0" fontId="41" fillId="0" borderId="0" xfId="3" applyFont="1" applyAlignment="1">
      <alignment horizontal="left" vertical="center"/>
    </xf>
    <xf numFmtId="0" fontId="3" fillId="6" borderId="0" xfId="3" applyFont="1" applyFill="1" applyAlignment="1">
      <alignment horizontal="center" vertical="center"/>
    </xf>
    <xf numFmtId="0" fontId="50" fillId="6" borderId="0" xfId="3" applyFont="1" applyFill="1" applyAlignment="1">
      <alignment horizontal="distributed" vertical="center"/>
    </xf>
    <xf numFmtId="0" fontId="3" fillId="6" borderId="0" xfId="3" applyFont="1" applyFill="1" applyAlignment="1">
      <alignment vertical="center"/>
    </xf>
    <xf numFmtId="0" fontId="53" fillId="6" borderId="0" xfId="3" applyFont="1" applyFill="1" applyAlignment="1">
      <alignment vertical="center"/>
    </xf>
    <xf numFmtId="0" fontId="54" fillId="6" borderId="0" xfId="3" applyFont="1" applyFill="1" applyAlignment="1">
      <alignment vertical="center"/>
    </xf>
    <xf numFmtId="0" fontId="55" fillId="6" borderId="0" xfId="3" applyFont="1" applyFill="1"/>
    <xf numFmtId="0" fontId="55" fillId="0" borderId="0" xfId="3" applyFont="1"/>
    <xf numFmtId="0" fontId="56" fillId="6" borderId="0" xfId="3" applyFont="1" applyFill="1" applyAlignment="1">
      <alignment vertical="center"/>
    </xf>
    <xf numFmtId="0" fontId="41" fillId="6" borderId="0" xfId="3" applyFont="1" applyFill="1" applyAlignment="1">
      <alignment vertical="center" shrinkToFit="1"/>
    </xf>
    <xf numFmtId="0" fontId="58" fillId="6" borderId="0" xfId="3" applyFont="1" applyFill="1" applyAlignment="1">
      <alignment horizontal="right" vertical="center" shrinkToFit="1"/>
    </xf>
    <xf numFmtId="0" fontId="40" fillId="6" borderId="0" xfId="3" applyFont="1" applyFill="1" applyAlignment="1">
      <alignment vertical="center"/>
    </xf>
    <xf numFmtId="0" fontId="41" fillId="0" borderId="0" xfId="3" applyFont="1"/>
    <xf numFmtId="0" fontId="54" fillId="5" borderId="0" xfId="3" applyFont="1" applyFill="1" applyAlignment="1">
      <alignment vertical="center"/>
    </xf>
    <xf numFmtId="0" fontId="55" fillId="5" borderId="0" xfId="3" applyFont="1" applyFill="1"/>
    <xf numFmtId="0" fontId="56" fillId="0" borderId="0" xfId="3" applyFont="1" applyAlignment="1">
      <alignment vertical="center"/>
    </xf>
    <xf numFmtId="0" fontId="54" fillId="6" borderId="0" xfId="3" applyFont="1" applyFill="1"/>
    <xf numFmtId="0" fontId="54" fillId="0" borderId="0" xfId="3" applyFont="1"/>
    <xf numFmtId="0" fontId="3" fillId="0" borderId="0" xfId="3" applyFont="1" applyAlignment="1">
      <alignment vertical="center"/>
    </xf>
    <xf numFmtId="0" fontId="41" fillId="0" borderId="0" xfId="3" applyFont="1" applyAlignment="1">
      <alignment horizontal="right"/>
    </xf>
    <xf numFmtId="0" fontId="60" fillId="0" borderId="0" xfId="9" applyFont="1" applyAlignment="1" applyProtection="1">
      <alignment horizontal="left"/>
    </xf>
    <xf numFmtId="0" fontId="41" fillId="0" borderId="0" xfId="3" applyFont="1" applyAlignment="1">
      <alignment vertical="top"/>
    </xf>
    <xf numFmtId="0" fontId="3" fillId="6" borderId="0" xfId="3" applyFont="1" applyFill="1" applyAlignment="1">
      <alignment horizontal="left" vertical="center"/>
    </xf>
    <xf numFmtId="0" fontId="3" fillId="6" borderId="0" xfId="3" applyFont="1" applyFill="1" applyAlignment="1">
      <alignment vertical="center" shrinkToFit="1"/>
    </xf>
    <xf numFmtId="0" fontId="9" fillId="6" borderId="0" xfId="3" applyFill="1"/>
    <xf numFmtId="0" fontId="9" fillId="0" borderId="0" xfId="3"/>
    <xf numFmtId="0" fontId="61" fillId="6" borderId="0" xfId="3" applyFont="1" applyFill="1" applyAlignment="1">
      <alignment horizontal="center" vertical="center"/>
    </xf>
    <xf numFmtId="0" fontId="62" fillId="6" borderId="32" xfId="3" applyFont="1" applyFill="1" applyBorder="1" applyAlignment="1">
      <alignment horizontal="left" vertical="center"/>
    </xf>
    <xf numFmtId="0" fontId="61" fillId="6" borderId="32" xfId="3" applyFont="1" applyFill="1" applyBorder="1" applyAlignment="1">
      <alignment horizontal="left" vertical="center"/>
    </xf>
    <xf numFmtId="0" fontId="39" fillId="6" borderId="117" xfId="3" applyFont="1" applyFill="1" applyBorder="1" applyAlignment="1">
      <alignment horizontal="left"/>
    </xf>
    <xf numFmtId="0" fontId="39" fillId="6" borderId="114" xfId="3" applyFont="1" applyFill="1" applyBorder="1"/>
    <xf numFmtId="0" fontId="39" fillId="6" borderId="117" xfId="3" applyFont="1" applyFill="1" applyBorder="1"/>
    <xf numFmtId="0" fontId="39" fillId="6" borderId="114" xfId="3" applyFont="1" applyFill="1" applyBorder="1" applyAlignment="1">
      <alignment horizontal="center"/>
    </xf>
    <xf numFmtId="0" fontId="39" fillId="6" borderId="115" xfId="3" applyFont="1" applyFill="1" applyBorder="1" applyAlignment="1">
      <alignment horizontal="center"/>
    </xf>
    <xf numFmtId="0" fontId="41" fillId="6" borderId="0" xfId="3" applyFont="1" applyFill="1" applyAlignment="1">
      <alignment horizontal="distributed" vertical="center"/>
    </xf>
    <xf numFmtId="0" fontId="41" fillId="6" borderId="0" xfId="3" applyFont="1" applyFill="1" applyAlignment="1">
      <alignment horizontal="center" vertical="center"/>
    </xf>
    <xf numFmtId="0" fontId="63" fillId="6" borderId="0" xfId="3" applyFont="1" applyFill="1" applyAlignment="1">
      <alignment vertical="center"/>
    </xf>
    <xf numFmtId="0" fontId="39" fillId="6" borderId="0" xfId="3" applyFont="1" applyFill="1" applyAlignment="1">
      <alignment vertical="center"/>
    </xf>
    <xf numFmtId="0" fontId="62" fillId="6" borderId="0" xfId="3" applyFont="1" applyFill="1" applyAlignment="1">
      <alignment vertical="center"/>
    </xf>
    <xf numFmtId="0" fontId="3" fillId="6" borderId="32" xfId="3" applyFont="1" applyFill="1" applyBorder="1" applyAlignment="1">
      <alignment horizontal="left" vertical="center"/>
    </xf>
    <xf numFmtId="0" fontId="48" fillId="6" borderId="0" xfId="3" applyFont="1" applyFill="1" applyAlignment="1">
      <alignment horizontal="left"/>
    </xf>
    <xf numFmtId="0" fontId="41" fillId="6" borderId="118" xfId="3" applyFont="1" applyFill="1" applyBorder="1" applyAlignment="1">
      <alignment vertical="center"/>
    </xf>
    <xf numFmtId="0" fontId="41" fillId="6" borderId="119" xfId="3" applyFont="1" applyFill="1" applyBorder="1" applyAlignment="1">
      <alignment vertical="center"/>
    </xf>
    <xf numFmtId="0" fontId="41" fillId="6" borderId="120" xfId="3" applyFont="1" applyFill="1" applyBorder="1" applyAlignment="1">
      <alignment vertical="center"/>
    </xf>
    <xf numFmtId="0" fontId="41" fillId="6" borderId="123" xfId="3" applyFont="1" applyFill="1" applyBorder="1" applyAlignment="1">
      <alignment vertical="center"/>
    </xf>
    <xf numFmtId="0" fontId="41" fillId="6" borderId="23" xfId="3" applyFont="1" applyFill="1" applyBorder="1" applyAlignment="1">
      <alignment vertical="center"/>
    </xf>
    <xf numFmtId="0" fontId="41" fillId="6" borderId="124" xfId="3" applyFont="1" applyFill="1" applyBorder="1" applyAlignment="1">
      <alignment vertical="center"/>
    </xf>
    <xf numFmtId="0" fontId="41" fillId="6" borderId="126" xfId="3" applyFont="1" applyFill="1" applyBorder="1" applyAlignment="1">
      <alignment vertical="center"/>
    </xf>
    <xf numFmtId="0" fontId="41" fillId="6" borderId="68" xfId="3" applyFont="1" applyFill="1" applyBorder="1" applyAlignment="1">
      <alignment vertical="center"/>
    </xf>
    <xf numFmtId="0" fontId="41" fillId="6" borderId="127" xfId="3" applyFont="1" applyFill="1" applyBorder="1" applyAlignment="1">
      <alignment vertical="center"/>
    </xf>
    <xf numFmtId="0" fontId="3" fillId="6" borderId="0" xfId="3" applyFont="1" applyFill="1" applyBorder="1" applyAlignment="1">
      <alignment vertical="center" wrapText="1"/>
    </xf>
    <xf numFmtId="0" fontId="62" fillId="6" borderId="0" xfId="3" applyFont="1" applyFill="1" applyAlignment="1"/>
    <xf numFmtId="0" fontId="41" fillId="6" borderId="32" xfId="3" applyFont="1" applyFill="1" applyBorder="1" applyAlignment="1">
      <alignment vertical="center"/>
    </xf>
    <xf numFmtId="0" fontId="42" fillId="0" borderId="32" xfId="3" applyFont="1" applyBorder="1" applyAlignment="1">
      <alignment vertical="center" wrapText="1"/>
    </xf>
    <xf numFmtId="0" fontId="41" fillId="6" borderId="130" xfId="3" applyFont="1" applyFill="1" applyBorder="1" applyAlignment="1">
      <alignment vertical="center"/>
    </xf>
    <xf numFmtId="0" fontId="41" fillId="6" borderId="121" xfId="3" applyFont="1" applyFill="1" applyBorder="1" applyAlignment="1">
      <alignment vertical="center"/>
    </xf>
    <xf numFmtId="0" fontId="41" fillId="6" borderId="131" xfId="3" applyFont="1" applyFill="1" applyBorder="1" applyAlignment="1">
      <alignment vertical="center"/>
    </xf>
    <xf numFmtId="0" fontId="41" fillId="6" borderId="132" xfId="3" applyFont="1" applyFill="1" applyBorder="1" applyAlignment="1">
      <alignment vertical="center"/>
    </xf>
    <xf numFmtId="0" fontId="41" fillId="6" borderId="136" xfId="3" applyFont="1" applyFill="1" applyBorder="1" applyAlignment="1">
      <alignment vertical="center"/>
    </xf>
    <xf numFmtId="0" fontId="41" fillId="6" borderId="6" xfId="3" applyFont="1" applyFill="1" applyBorder="1" applyAlignment="1">
      <alignment vertical="center"/>
    </xf>
    <xf numFmtId="0" fontId="41" fillId="6" borderId="137" xfId="3" applyFont="1" applyFill="1" applyBorder="1" applyAlignment="1">
      <alignment vertical="center"/>
    </xf>
    <xf numFmtId="0" fontId="41" fillId="6" borderId="138" xfId="3" applyFont="1" applyFill="1" applyBorder="1" applyAlignment="1">
      <alignment vertical="center"/>
    </xf>
    <xf numFmtId="0" fontId="41" fillId="6" borderId="4" xfId="3" applyFont="1" applyFill="1" applyBorder="1" applyAlignment="1">
      <alignment vertical="center"/>
    </xf>
    <xf numFmtId="0" fontId="41" fillId="6" borderId="140" xfId="3" applyFont="1" applyFill="1" applyBorder="1" applyAlignment="1">
      <alignment vertical="center"/>
    </xf>
    <xf numFmtId="0" fontId="41" fillId="6" borderId="141" xfId="3" applyFont="1" applyFill="1" applyBorder="1" applyAlignment="1">
      <alignment vertical="center"/>
    </xf>
    <xf numFmtId="0" fontId="41" fillId="0" borderId="4" xfId="3" applyFont="1" applyBorder="1" applyAlignment="1">
      <alignment vertical="center"/>
    </xf>
    <xf numFmtId="0" fontId="41" fillId="6" borderId="142" xfId="3" applyFont="1" applyFill="1" applyBorder="1" applyAlignment="1">
      <alignment vertical="center"/>
    </xf>
    <xf numFmtId="0" fontId="41" fillId="6" borderId="143" xfId="3" applyFont="1" applyFill="1" applyBorder="1" applyAlignment="1">
      <alignment vertical="center"/>
    </xf>
    <xf numFmtId="0" fontId="41" fillId="6" borderId="71" xfId="3" applyFont="1" applyFill="1" applyBorder="1" applyAlignment="1">
      <alignment vertical="center"/>
    </xf>
    <xf numFmtId="0" fontId="41" fillId="6" borderId="40" xfId="3" applyFont="1" applyFill="1" applyBorder="1" applyAlignment="1">
      <alignment vertical="center"/>
    </xf>
    <xf numFmtId="0" fontId="9" fillId="0" borderId="0" xfId="3" applyFont="1" applyAlignment="1">
      <alignment vertical="center"/>
    </xf>
    <xf numFmtId="0" fontId="41" fillId="6" borderId="50" xfId="3" applyFont="1" applyFill="1" applyBorder="1" applyAlignment="1">
      <alignment vertical="center"/>
    </xf>
    <xf numFmtId="0" fontId="41" fillId="6" borderId="146" xfId="3" applyFont="1" applyFill="1" applyBorder="1" applyAlignment="1">
      <alignment vertical="center"/>
    </xf>
    <xf numFmtId="0" fontId="41" fillId="6" borderId="88" xfId="3" applyFont="1" applyFill="1" applyBorder="1" applyAlignment="1">
      <alignment vertical="center"/>
    </xf>
    <xf numFmtId="0" fontId="40" fillId="0" borderId="0" xfId="3" applyFont="1" applyAlignment="1">
      <alignment vertical="center"/>
    </xf>
    <xf numFmtId="0" fontId="56" fillId="6" borderId="136" xfId="3" applyFont="1" applyFill="1" applyBorder="1" applyAlignment="1">
      <alignment vertical="center"/>
    </xf>
    <xf numFmtId="0" fontId="42" fillId="6" borderId="0" xfId="3" applyFont="1" applyFill="1" applyAlignment="1">
      <alignment vertical="center"/>
    </xf>
    <xf numFmtId="0" fontId="41" fillId="9" borderId="0" xfId="3" applyFont="1" applyFill="1" applyAlignment="1">
      <alignment horizontal="center" vertical="center"/>
    </xf>
    <xf numFmtId="0" fontId="9" fillId="9" borderId="0" xfId="3" applyFont="1" applyFill="1"/>
    <xf numFmtId="0" fontId="3" fillId="6" borderId="135" xfId="3" applyFont="1" applyFill="1" applyBorder="1" applyAlignment="1">
      <alignment vertical="center"/>
    </xf>
    <xf numFmtId="0" fontId="3" fillId="6" borderId="15" xfId="3" applyFont="1" applyFill="1" applyBorder="1" applyAlignment="1">
      <alignment vertical="center"/>
    </xf>
    <xf numFmtId="0" fontId="3" fillId="6" borderId="158" xfId="3" applyFont="1" applyFill="1" applyBorder="1" applyAlignment="1">
      <alignment vertical="center"/>
    </xf>
    <xf numFmtId="0" fontId="3" fillId="6" borderId="65" xfId="3" applyFont="1" applyFill="1" applyBorder="1" applyAlignment="1">
      <alignment vertical="center"/>
    </xf>
    <xf numFmtId="0" fontId="9" fillId="9" borderId="65" xfId="3" applyFill="1" applyBorder="1"/>
    <xf numFmtId="0" fontId="9" fillId="9" borderId="159" xfId="3" applyFill="1" applyBorder="1"/>
    <xf numFmtId="0" fontId="9" fillId="6" borderId="160" xfId="3" applyFill="1" applyBorder="1" applyAlignment="1">
      <alignment vertical="center"/>
    </xf>
    <xf numFmtId="0" fontId="9" fillId="6" borderId="63" xfId="3" applyFill="1" applyBorder="1" applyAlignment="1">
      <alignment vertical="center"/>
    </xf>
    <xf numFmtId="0" fontId="9" fillId="6" borderId="63" xfId="3" applyFont="1" applyFill="1" applyBorder="1" applyAlignment="1">
      <alignment vertical="center"/>
    </xf>
    <xf numFmtId="0" fontId="9" fillId="6" borderId="161" xfId="3" applyFont="1" applyFill="1" applyBorder="1" applyAlignment="1">
      <alignment vertical="center"/>
    </xf>
    <xf numFmtId="0" fontId="9" fillId="6" borderId="123" xfId="3" applyFont="1" applyFill="1" applyBorder="1"/>
    <xf numFmtId="0" fontId="9" fillId="6" borderId="126" xfId="3" applyFont="1" applyFill="1" applyBorder="1"/>
    <xf numFmtId="0" fontId="64" fillId="6" borderId="0" xfId="3" applyFont="1" applyFill="1" applyAlignment="1">
      <alignment vertical="center"/>
    </xf>
    <xf numFmtId="0" fontId="3" fillId="6" borderId="0" xfId="3" applyFont="1" applyFill="1" applyAlignment="1">
      <alignment horizontal="right"/>
    </xf>
    <xf numFmtId="0" fontId="64" fillId="0" borderId="0" xfId="3" applyFont="1" applyAlignment="1">
      <alignment vertical="center"/>
    </xf>
    <xf numFmtId="0" fontId="65" fillId="6" borderId="0" xfId="3" applyFont="1" applyFill="1" applyAlignment="1">
      <alignment vertical="center"/>
    </xf>
    <xf numFmtId="0" fontId="43" fillId="6" borderId="35" xfId="3" applyFont="1" applyFill="1" applyBorder="1" applyAlignment="1">
      <alignment horizontal="center" shrinkToFit="1"/>
    </xf>
    <xf numFmtId="0" fontId="43" fillId="6" borderId="26" xfId="3" applyFont="1" applyFill="1" applyBorder="1" applyAlignment="1">
      <alignment horizontal="center" shrinkToFit="1"/>
    </xf>
    <xf numFmtId="0" fontId="43" fillId="6" borderId="173" xfId="3" applyFont="1" applyFill="1" applyBorder="1" applyAlignment="1">
      <alignment horizontal="center" vertical="center" shrinkToFit="1"/>
    </xf>
    <xf numFmtId="0" fontId="43" fillId="6" borderId="156" xfId="3" applyFont="1" applyFill="1" applyBorder="1" applyAlignment="1">
      <alignment horizontal="center" vertical="center" shrinkToFit="1"/>
    </xf>
    <xf numFmtId="0" fontId="42" fillId="4" borderId="121" xfId="3" applyFont="1" applyFill="1" applyBorder="1" applyAlignment="1">
      <alignment horizontal="center" vertical="center" shrinkToFit="1"/>
    </xf>
    <xf numFmtId="0" fontId="42" fillId="0" borderId="121" xfId="3" applyFont="1" applyBorder="1" applyAlignment="1">
      <alignment vertical="center" shrinkToFit="1"/>
    </xf>
    <xf numFmtId="0" fontId="42" fillId="2" borderId="121" xfId="3" applyFont="1" applyFill="1" applyBorder="1" applyAlignment="1">
      <alignment vertical="center" shrinkToFit="1"/>
    </xf>
    <xf numFmtId="0" fontId="42" fillId="0" borderId="122" xfId="3" applyFont="1" applyBorder="1" applyAlignment="1">
      <alignment vertical="center" shrinkToFit="1"/>
    </xf>
    <xf numFmtId="0" fontId="50" fillId="4" borderId="6" xfId="3" applyFont="1" applyFill="1" applyBorder="1" applyAlignment="1">
      <alignment horizontal="left" vertical="center" shrinkToFit="1"/>
    </xf>
    <xf numFmtId="3" fontId="50" fillId="2" borderId="135" xfId="6" applyNumberFormat="1" applyFont="1" applyFill="1" applyBorder="1" applyAlignment="1">
      <alignment horizontal="right" vertical="center"/>
    </xf>
    <xf numFmtId="0" fontId="50" fillId="2" borderId="174" xfId="3" applyFont="1" applyFill="1" applyBorder="1" applyAlignment="1">
      <alignment horizontal="left" vertical="center" shrinkToFit="1"/>
    </xf>
    <xf numFmtId="38" fontId="50" fillId="2" borderId="34" xfId="6" applyFont="1" applyFill="1" applyBorder="1" applyAlignment="1">
      <alignment horizontal="right" vertical="center" wrapText="1"/>
    </xf>
    <xf numFmtId="0" fontId="3" fillId="10" borderId="34" xfId="3" applyFont="1" applyFill="1" applyBorder="1" applyAlignment="1">
      <alignment horizontal="center" vertical="center" wrapText="1"/>
    </xf>
    <xf numFmtId="180" fontId="3" fillId="0" borderId="175" xfId="10" applyNumberFormat="1" applyFont="1" applyBorder="1" applyAlignment="1">
      <alignment vertical="center"/>
    </xf>
    <xf numFmtId="0" fontId="42" fillId="4" borderId="4" xfId="3" applyFont="1" applyFill="1" applyBorder="1" applyAlignment="1">
      <alignment horizontal="center" vertical="center" shrinkToFit="1"/>
    </xf>
    <xf numFmtId="0" fontId="42" fillId="0" borderId="4" xfId="3" applyFont="1" applyBorder="1" applyAlignment="1">
      <alignment vertical="center" shrinkToFit="1"/>
    </xf>
    <xf numFmtId="0" fontId="42" fillId="2" borderId="4" xfId="3" applyFont="1" applyFill="1" applyBorder="1" applyAlignment="1">
      <alignment vertical="center" shrinkToFit="1"/>
    </xf>
    <xf numFmtId="0" fontId="42" fillId="0" borderId="86" xfId="3" applyFont="1" applyBorder="1" applyAlignment="1">
      <alignment vertical="center" shrinkToFit="1"/>
    </xf>
    <xf numFmtId="0" fontId="50" fillId="2" borderId="4" xfId="3" applyFont="1" applyFill="1" applyBorder="1" applyAlignment="1">
      <alignment horizontal="left" vertical="center" shrinkToFit="1"/>
    </xf>
    <xf numFmtId="3" fontId="50" fillId="2" borderId="15" xfId="6" applyNumberFormat="1" applyFont="1" applyFill="1" applyBorder="1" applyAlignment="1">
      <alignment horizontal="right" vertical="center"/>
    </xf>
    <xf numFmtId="0" fontId="50" fillId="2" borderId="169" xfId="3" applyFont="1" applyFill="1" applyBorder="1" applyAlignment="1">
      <alignment horizontal="left" vertical="center" shrinkToFit="1"/>
    </xf>
    <xf numFmtId="38" fontId="50" fillId="2" borderId="28" xfId="6" applyFont="1" applyFill="1" applyBorder="1" applyAlignment="1">
      <alignment horizontal="right" vertical="center" wrapText="1"/>
    </xf>
    <xf numFmtId="0" fontId="3" fillId="11" borderId="28" xfId="3" applyFont="1" applyFill="1" applyBorder="1" applyAlignment="1">
      <alignment horizontal="center" vertical="center" wrapText="1"/>
    </xf>
    <xf numFmtId="180" fontId="3" fillId="0" borderId="176" xfId="10" applyNumberFormat="1" applyFont="1" applyBorder="1" applyAlignment="1">
      <alignment vertical="center"/>
    </xf>
    <xf numFmtId="0" fontId="50" fillId="2" borderId="23" xfId="3" applyFont="1" applyFill="1" applyBorder="1" applyAlignment="1">
      <alignment horizontal="left" vertical="center" shrinkToFit="1"/>
    </xf>
    <xf numFmtId="0" fontId="50" fillId="2" borderId="177" xfId="3" applyFont="1" applyFill="1" applyBorder="1" applyAlignment="1">
      <alignment horizontal="left" vertical="center" shrinkToFit="1"/>
    </xf>
    <xf numFmtId="38" fontId="50" fillId="2" borderId="35" xfId="6" applyFont="1" applyFill="1" applyBorder="1" applyAlignment="1">
      <alignment horizontal="right" vertical="center" wrapText="1"/>
    </xf>
    <xf numFmtId="0" fontId="3" fillId="11" borderId="35" xfId="3" applyFont="1" applyFill="1" applyBorder="1" applyAlignment="1">
      <alignment horizontal="center" vertical="center" wrapText="1"/>
    </xf>
    <xf numFmtId="0" fontId="42" fillId="2" borderId="178" xfId="3" applyFont="1" applyFill="1" applyBorder="1" applyAlignment="1">
      <alignment vertical="center" shrinkToFit="1"/>
    </xf>
    <xf numFmtId="0" fontId="42" fillId="0" borderId="178" xfId="3" applyFont="1" applyBorder="1" applyAlignment="1">
      <alignment vertical="center" shrinkToFit="1"/>
    </xf>
    <xf numFmtId="0" fontId="42" fillId="0" borderId="179" xfId="3" applyFont="1" applyBorder="1" applyAlignment="1">
      <alignment vertical="center" shrinkToFit="1"/>
    </xf>
    <xf numFmtId="3" fontId="50" fillId="2" borderId="180" xfId="6" applyNumberFormat="1" applyFont="1" applyFill="1" applyBorder="1" applyAlignment="1">
      <alignment horizontal="right" vertical="center"/>
    </xf>
    <xf numFmtId="0" fontId="3" fillId="0" borderId="182" xfId="3" applyFont="1" applyBorder="1" applyAlignment="1">
      <alignment horizontal="center" vertical="center" wrapText="1"/>
    </xf>
    <xf numFmtId="38" fontId="3" fillId="0" borderId="184" xfId="6" applyFont="1" applyBorder="1" applyAlignment="1">
      <alignment horizontal="right" vertical="center"/>
    </xf>
    <xf numFmtId="0" fontId="3" fillId="0" borderId="185" xfId="3" applyFont="1" applyBorder="1" applyAlignment="1">
      <alignment horizontal="center" vertical="center" wrapText="1"/>
    </xf>
    <xf numFmtId="38" fontId="50" fillId="0" borderId="186" xfId="6" applyFont="1" applyBorder="1" applyAlignment="1">
      <alignment horizontal="right" vertical="center" wrapText="1"/>
    </xf>
    <xf numFmtId="38" fontId="50" fillId="0" borderId="186" xfId="6" applyFont="1" applyBorder="1" applyAlignment="1">
      <alignment horizontal="right" vertical="center" shrinkToFit="1"/>
    </xf>
    <xf numFmtId="0" fontId="3" fillId="0" borderId="187" xfId="3" applyFont="1" applyBorder="1" applyAlignment="1">
      <alignment horizontal="center" vertical="center"/>
    </xf>
    <xf numFmtId="0" fontId="50" fillId="6" borderId="0" xfId="3" applyFont="1" applyFill="1" applyAlignment="1">
      <alignment horizontal="center" vertical="center" wrapText="1"/>
    </xf>
    <xf numFmtId="0" fontId="68" fillId="6" borderId="0" xfId="3" applyFont="1" applyFill="1" applyAlignment="1">
      <alignment horizontal="right" vertical="center" wrapText="1"/>
    </xf>
    <xf numFmtId="0" fontId="69" fillId="0" borderId="0" xfId="3" applyFont="1" applyAlignment="1">
      <alignment vertical="center"/>
    </xf>
    <xf numFmtId="0" fontId="70" fillId="6" borderId="0" xfId="3" applyFont="1" applyFill="1" applyBorder="1" applyAlignment="1">
      <alignment horizontal="left" vertical="center"/>
    </xf>
    <xf numFmtId="0" fontId="3" fillId="6" borderId="0" xfId="3" applyFont="1" applyFill="1" applyBorder="1" applyAlignment="1">
      <alignment vertical="center"/>
    </xf>
    <xf numFmtId="0" fontId="3" fillId="6" borderId="0" xfId="3" applyFont="1" applyFill="1"/>
    <xf numFmtId="0" fontId="3" fillId="6" borderId="0" xfId="3" applyFont="1" applyFill="1" applyBorder="1"/>
    <xf numFmtId="0" fontId="70" fillId="6" borderId="0" xfId="3" applyFont="1" applyFill="1" applyBorder="1" applyAlignment="1">
      <alignment vertical="center"/>
    </xf>
    <xf numFmtId="0" fontId="3" fillId="0" borderId="0" xfId="3" applyFont="1"/>
    <xf numFmtId="0" fontId="41" fillId="2" borderId="0" xfId="3" applyFont="1" applyFill="1" applyAlignment="1">
      <alignment vertical="center" shrinkToFit="1"/>
    </xf>
    <xf numFmtId="0" fontId="41" fillId="6" borderId="0" xfId="3" applyFont="1" applyFill="1"/>
    <xf numFmtId="181" fontId="40" fillId="6" borderId="0" xfId="3" applyNumberFormat="1" applyFont="1" applyFill="1" applyAlignment="1">
      <alignment horizontal="center" vertical="center"/>
    </xf>
    <xf numFmtId="0" fontId="3" fillId="6" borderId="0" xfId="3" applyFont="1" applyFill="1" applyAlignment="1">
      <alignment horizontal="distributed" vertical="center"/>
    </xf>
    <xf numFmtId="0" fontId="3" fillId="6" borderId="0" xfId="3" applyFont="1" applyFill="1" applyAlignment="1">
      <alignment horizontal="center" vertical="center" shrinkToFit="1"/>
    </xf>
    <xf numFmtId="0" fontId="58" fillId="6" borderId="0" xfId="3" applyFont="1" applyFill="1" applyAlignment="1">
      <alignment horizontal="center" vertical="center"/>
    </xf>
    <xf numFmtId="0" fontId="54" fillId="6" borderId="0" xfId="3" applyFont="1" applyFill="1" applyAlignment="1">
      <alignment horizontal="center" vertical="center"/>
    </xf>
    <xf numFmtId="0" fontId="39" fillId="0" borderId="114" xfId="3" applyFont="1" applyBorder="1"/>
    <xf numFmtId="0" fontId="3" fillId="6" borderId="115" xfId="3" applyFont="1" applyFill="1" applyBorder="1" applyAlignment="1">
      <alignment horizontal="center" vertical="center"/>
    </xf>
    <xf numFmtId="0" fontId="72" fillId="6" borderId="0" xfId="3" applyFont="1" applyFill="1" applyAlignment="1">
      <alignment horizontal="left" vertical="top"/>
    </xf>
    <xf numFmtId="0" fontId="73" fillId="6" borderId="118" xfId="3" applyFont="1" applyFill="1" applyBorder="1" applyAlignment="1">
      <alignment vertical="center"/>
    </xf>
    <xf numFmtId="0" fontId="3" fillId="6" borderId="119" xfId="3" applyFont="1" applyFill="1" applyBorder="1" applyAlignment="1">
      <alignment vertical="center"/>
    </xf>
    <xf numFmtId="0" fontId="3" fillId="6" borderId="120" xfId="3" applyFont="1" applyFill="1" applyBorder="1" applyAlignment="1">
      <alignment vertical="center"/>
    </xf>
    <xf numFmtId="0" fontId="3" fillId="6" borderId="120" xfId="3" applyFont="1" applyFill="1" applyBorder="1"/>
    <xf numFmtId="0" fontId="73" fillId="6" borderId="113" xfId="3" applyFont="1" applyFill="1" applyBorder="1" applyAlignment="1">
      <alignment vertical="center"/>
    </xf>
    <xf numFmtId="0" fontId="3" fillId="6" borderId="114" xfId="3" applyFont="1" applyFill="1" applyBorder="1" applyAlignment="1">
      <alignment vertical="center"/>
    </xf>
    <xf numFmtId="0" fontId="3" fillId="6" borderId="114" xfId="3" applyFont="1" applyFill="1" applyBorder="1"/>
    <xf numFmtId="0" fontId="56" fillId="6" borderId="0" xfId="3" applyFont="1" applyFill="1"/>
    <xf numFmtId="0" fontId="73" fillId="6" borderId="130" xfId="3" applyFont="1" applyFill="1" applyBorder="1" applyAlignment="1">
      <alignment vertical="center"/>
    </xf>
    <xf numFmtId="0" fontId="3" fillId="6" borderId="121" xfId="3" applyFont="1" applyFill="1" applyBorder="1" applyAlignment="1">
      <alignment vertical="center"/>
    </xf>
    <xf numFmtId="0" fontId="3" fillId="6" borderId="131" xfId="3" applyFont="1" applyFill="1" applyBorder="1" applyAlignment="1">
      <alignment vertical="center"/>
    </xf>
    <xf numFmtId="0" fontId="3" fillId="6" borderId="132" xfId="3" applyFont="1" applyFill="1" applyBorder="1" applyAlignment="1">
      <alignment vertical="center"/>
    </xf>
    <xf numFmtId="0" fontId="3" fillId="6" borderId="121" xfId="3" applyFont="1" applyFill="1" applyBorder="1"/>
    <xf numFmtId="0" fontId="73" fillId="6" borderId="140" xfId="3" applyFont="1" applyFill="1" applyBorder="1" applyAlignment="1">
      <alignment vertical="center"/>
    </xf>
    <xf numFmtId="0" fontId="3" fillId="6" borderId="4" xfId="3" applyFont="1" applyFill="1" applyBorder="1" applyAlignment="1">
      <alignment vertical="center"/>
    </xf>
    <xf numFmtId="0" fontId="3" fillId="6" borderId="141" xfId="3" applyFont="1" applyFill="1" applyBorder="1" applyAlignment="1">
      <alignment vertical="center"/>
    </xf>
    <xf numFmtId="0" fontId="3" fillId="6" borderId="188" xfId="3" applyFont="1" applyFill="1" applyBorder="1" applyAlignment="1">
      <alignment vertical="center"/>
    </xf>
    <xf numFmtId="0" fontId="3" fillId="6" borderId="189" xfId="3" applyFont="1" applyFill="1" applyBorder="1" applyAlignment="1">
      <alignment vertical="center"/>
    </xf>
    <xf numFmtId="0" fontId="3" fillId="6" borderId="4" xfId="3" applyFont="1" applyFill="1" applyBorder="1"/>
    <xf numFmtId="0" fontId="3" fillId="6" borderId="123" xfId="3" applyFont="1" applyFill="1" applyBorder="1" applyAlignment="1">
      <alignment vertical="center"/>
    </xf>
    <xf numFmtId="0" fontId="3" fillId="6" borderId="40" xfId="3" applyFont="1" applyFill="1" applyBorder="1" applyAlignment="1">
      <alignment vertical="center"/>
    </xf>
    <xf numFmtId="0" fontId="3" fillId="6" borderId="190" xfId="3" applyFont="1" applyFill="1" applyBorder="1" applyAlignment="1">
      <alignment vertical="center"/>
    </xf>
    <xf numFmtId="0" fontId="3" fillId="6" borderId="191" xfId="3" applyFont="1" applyFill="1" applyBorder="1" applyAlignment="1">
      <alignment vertical="center"/>
    </xf>
    <xf numFmtId="0" fontId="3" fillId="6" borderId="145" xfId="3" applyFont="1" applyFill="1" applyBorder="1"/>
    <xf numFmtId="0" fontId="3" fillId="6" borderId="192" xfId="3" applyFont="1" applyFill="1" applyBorder="1" applyAlignment="1">
      <alignment vertical="center"/>
    </xf>
    <xf numFmtId="0" fontId="3" fillId="6" borderId="193" xfId="3" applyFont="1" applyFill="1" applyBorder="1" applyAlignment="1">
      <alignment vertical="center"/>
    </xf>
    <xf numFmtId="0" fontId="3" fillId="6" borderId="194" xfId="3" applyFont="1" applyFill="1" applyBorder="1" applyAlignment="1">
      <alignment vertical="center"/>
    </xf>
    <xf numFmtId="0" fontId="3" fillId="6" borderId="195" xfId="3" applyFont="1" applyFill="1" applyBorder="1" applyAlignment="1">
      <alignment vertical="center"/>
    </xf>
    <xf numFmtId="0" fontId="3" fillId="6" borderId="196" xfId="3" applyFont="1" applyFill="1" applyBorder="1" applyAlignment="1">
      <alignment vertical="center"/>
    </xf>
    <xf numFmtId="0" fontId="3" fillId="6" borderId="197" xfId="3" applyFont="1" applyFill="1" applyBorder="1" applyAlignment="1">
      <alignment vertical="center"/>
    </xf>
    <xf numFmtId="0" fontId="3" fillId="0" borderId="126" xfId="3" applyFont="1" applyBorder="1"/>
    <xf numFmtId="0" fontId="3" fillId="0" borderId="114" xfId="3" applyFont="1" applyBorder="1" applyAlignment="1">
      <alignment vertical="center"/>
    </xf>
    <xf numFmtId="0" fontId="73" fillId="0" borderId="130" xfId="3" applyFont="1" applyBorder="1" applyAlignment="1">
      <alignment vertical="center"/>
    </xf>
    <xf numFmtId="0" fontId="3" fillId="6" borderId="136" xfId="3" applyFont="1" applyFill="1" applyBorder="1" applyAlignment="1">
      <alignment vertical="center"/>
    </xf>
    <xf numFmtId="0" fontId="3" fillId="0" borderId="199" xfId="3" applyFont="1" applyBorder="1" applyAlignment="1">
      <alignment vertical="center"/>
    </xf>
    <xf numFmtId="0" fontId="3" fillId="6" borderId="6" xfId="3" applyFont="1" applyFill="1" applyBorder="1" applyAlignment="1">
      <alignment vertical="center"/>
    </xf>
    <xf numFmtId="0" fontId="3" fillId="6" borderId="6" xfId="3" applyFont="1" applyFill="1" applyBorder="1"/>
    <xf numFmtId="0" fontId="3" fillId="6" borderId="142" xfId="3" applyFont="1" applyFill="1" applyBorder="1" applyAlignment="1">
      <alignment vertical="center"/>
    </xf>
    <xf numFmtId="0" fontId="3" fillId="6" borderId="203" xfId="3" applyFont="1" applyFill="1" applyBorder="1" applyAlignment="1">
      <alignment vertical="center"/>
    </xf>
    <xf numFmtId="0" fontId="3" fillId="6" borderId="204" xfId="3" applyFont="1" applyFill="1" applyBorder="1" applyAlignment="1">
      <alignment vertical="center"/>
    </xf>
    <xf numFmtId="0" fontId="3" fillId="6" borderId="205" xfId="3" applyFont="1" applyFill="1" applyBorder="1" applyAlignment="1">
      <alignment vertical="center"/>
    </xf>
    <xf numFmtId="0" fontId="3" fillId="6" borderId="32" xfId="3" applyFont="1" applyFill="1" applyBorder="1"/>
    <xf numFmtId="0" fontId="40" fillId="6" borderId="0" xfId="3" applyFont="1" applyFill="1" applyAlignment="1">
      <alignment horizontal="left" vertical="top"/>
    </xf>
    <xf numFmtId="0" fontId="3" fillId="6" borderId="0" xfId="3" applyFont="1" applyFill="1" applyAlignment="1">
      <alignment vertical="top"/>
    </xf>
    <xf numFmtId="0" fontId="75" fillId="0" borderId="0" xfId="3" applyFont="1" applyFill="1" applyAlignment="1">
      <alignment horizontal="centerContinuous" vertical="center"/>
    </xf>
    <xf numFmtId="0" fontId="14" fillId="0" borderId="0" xfId="3" applyFont="1" applyFill="1" applyAlignment="1">
      <alignment vertical="center" shrinkToFit="1"/>
    </xf>
    <xf numFmtId="0" fontId="15" fillId="0" borderId="0" xfId="3" applyFont="1" applyFill="1" applyAlignment="1">
      <alignment vertical="center"/>
    </xf>
    <xf numFmtId="38" fontId="3" fillId="0" borderId="0" xfId="6" applyFont="1"/>
    <xf numFmtId="38" fontId="3" fillId="0" borderId="0" xfId="6" applyFont="1" applyAlignment="1"/>
    <xf numFmtId="38" fontId="3" fillId="0" borderId="0" xfId="6" applyFont="1" applyBorder="1"/>
    <xf numFmtId="17" fontId="3" fillId="0" borderId="0" xfId="3" quotePrefix="1" applyNumberFormat="1" applyFont="1" applyAlignment="1">
      <alignment horizontal="right"/>
    </xf>
    <xf numFmtId="0" fontId="3" fillId="0" borderId="0" xfId="3" applyFont="1" applyBorder="1"/>
    <xf numFmtId="38" fontId="56" fillId="6" borderId="0" xfId="1" applyFont="1" applyFill="1" applyAlignment="1">
      <alignment horizontal="distributed" vertical="center" wrapText="1"/>
    </xf>
    <xf numFmtId="0" fontId="58" fillId="6" borderId="0" xfId="3" applyFont="1" applyFill="1" applyAlignment="1">
      <alignment vertical="top"/>
    </xf>
    <xf numFmtId="0" fontId="38" fillId="0" borderId="0" xfId="3" applyFont="1"/>
    <xf numFmtId="0" fontId="38" fillId="0" borderId="0" xfId="3" applyFont="1" applyAlignment="1">
      <alignment horizontal="left"/>
    </xf>
    <xf numFmtId="0" fontId="38" fillId="0" borderId="0" xfId="3" applyFont="1" applyAlignment="1">
      <alignment horizontal="right"/>
    </xf>
    <xf numFmtId="0" fontId="38" fillId="0" borderId="0" xfId="3" applyFont="1" applyAlignment="1">
      <alignment horizontal="justify"/>
    </xf>
    <xf numFmtId="0" fontId="41" fillId="0" borderId="0" xfId="3" applyFont="1" applyAlignment="1">
      <alignment horizontal="justify"/>
    </xf>
    <xf numFmtId="0" fontId="38" fillId="0" borderId="0" xfId="3" applyFont="1" applyAlignment="1">
      <alignment vertical="top"/>
    </xf>
    <xf numFmtId="0" fontId="47" fillId="0" borderId="0" xfId="3" applyFont="1" applyAlignment="1">
      <alignment horizontal="justify"/>
    </xf>
    <xf numFmtId="0" fontId="38" fillId="0" borderId="0" xfId="3" applyFont="1" applyAlignment="1"/>
    <xf numFmtId="0" fontId="38" fillId="0" borderId="0" xfId="3" applyFont="1" applyAlignment="1">
      <alignment shrinkToFit="1"/>
    </xf>
    <xf numFmtId="0" fontId="3" fillId="0" borderId="0" xfId="3" applyFont="1" applyAlignment="1">
      <alignment horizontal="justify"/>
    </xf>
    <xf numFmtId="0" fontId="38" fillId="0" borderId="0" xfId="3" applyFont="1" applyAlignment="1">
      <alignment horizontal="right" vertical="center"/>
    </xf>
    <xf numFmtId="183" fontId="38" fillId="2" borderId="0" xfId="3" applyNumberFormat="1" applyFont="1" applyFill="1" applyAlignment="1">
      <alignment horizontal="right" vertical="center"/>
    </xf>
    <xf numFmtId="0" fontId="38" fillId="0" borderId="0" xfId="3" applyFont="1" applyAlignment="1">
      <alignment horizontal="center" vertical="center"/>
    </xf>
    <xf numFmtId="58" fontId="38" fillId="0" borderId="0" xfId="3" applyNumberFormat="1" applyFont="1" applyAlignment="1">
      <alignment horizontal="center" vertical="center"/>
    </xf>
    <xf numFmtId="0" fontId="38" fillId="0" borderId="0" xfId="3" applyFont="1" applyAlignment="1">
      <alignment horizontal="left" vertical="center"/>
    </xf>
    <xf numFmtId="0" fontId="38" fillId="0" borderId="6" xfId="3" applyFont="1" applyBorder="1" applyAlignment="1">
      <alignment horizontal="left"/>
    </xf>
    <xf numFmtId="56" fontId="3" fillId="0" borderId="0" xfId="3" quotePrefix="1" applyNumberFormat="1" applyFont="1" applyAlignment="1">
      <alignment horizontal="centerContinuous"/>
    </xf>
    <xf numFmtId="0" fontId="3" fillId="0" borderId="0" xfId="3" applyFont="1" applyAlignment="1">
      <alignment horizontal="centerContinuous"/>
    </xf>
    <xf numFmtId="0" fontId="76" fillId="0" borderId="0" xfId="11"/>
    <xf numFmtId="0" fontId="77" fillId="0" borderId="0" xfId="11" applyFont="1"/>
    <xf numFmtId="0" fontId="76" fillId="0" borderId="0" xfId="11" applyAlignment="1">
      <alignment vertical="center"/>
    </xf>
    <xf numFmtId="0" fontId="76" fillId="12" borderId="206" xfId="11" applyFill="1" applyBorder="1" applyAlignment="1">
      <alignment vertical="center" wrapText="1"/>
    </xf>
    <xf numFmtId="0" fontId="76" fillId="0" borderId="0" xfId="11" applyAlignment="1">
      <alignment vertical="center" wrapText="1"/>
    </xf>
    <xf numFmtId="0" fontId="3" fillId="5" borderId="0" xfId="12" applyFont="1" applyFill="1" applyAlignment="1">
      <alignment vertical="center"/>
    </xf>
    <xf numFmtId="0" fontId="58" fillId="5" borderId="0" xfId="3" applyFont="1" applyFill="1" applyAlignment="1">
      <alignment vertical="top"/>
    </xf>
    <xf numFmtId="0" fontId="3" fillId="5" borderId="0" xfId="3" applyFont="1" applyFill="1"/>
    <xf numFmtId="0" fontId="65" fillId="5" borderId="0" xfId="3" applyFont="1" applyFill="1" applyAlignment="1">
      <alignment vertical="center"/>
    </xf>
    <xf numFmtId="0" fontId="3" fillId="5" borderId="0" xfId="3" applyFont="1" applyFill="1" applyBorder="1"/>
    <xf numFmtId="38" fontId="3" fillId="5" borderId="0" xfId="1" applyFont="1" applyFill="1">
      <alignment vertical="center"/>
    </xf>
    <xf numFmtId="0" fontId="38" fillId="5" borderId="0" xfId="3" applyFont="1" applyFill="1" applyAlignment="1">
      <alignment horizontal="left" vertical="center"/>
    </xf>
    <xf numFmtId="0" fontId="62" fillId="5" borderId="0" xfId="3" applyFont="1" applyFill="1" applyAlignment="1">
      <alignment vertical="center"/>
    </xf>
    <xf numFmtId="0" fontId="39" fillId="5" borderId="0" xfId="3" applyFont="1" applyFill="1" applyAlignment="1">
      <alignment vertical="center"/>
    </xf>
    <xf numFmtId="0" fontId="3" fillId="5" borderId="0" xfId="3" applyFont="1" applyFill="1" applyAlignment="1">
      <alignment vertical="center"/>
    </xf>
    <xf numFmtId="0" fontId="3" fillId="5" borderId="0" xfId="3" applyFont="1" applyFill="1" applyBorder="1" applyAlignment="1">
      <alignment vertical="center"/>
    </xf>
    <xf numFmtId="38" fontId="40" fillId="5" borderId="0" xfId="1" applyFont="1" applyFill="1">
      <alignment vertical="center"/>
    </xf>
    <xf numFmtId="178" fontId="41" fillId="5" borderId="84" xfId="3" applyNumberFormat="1" applyFont="1" applyFill="1" applyBorder="1" applyAlignment="1">
      <alignment vertical="center"/>
    </xf>
    <xf numFmtId="178" fontId="41" fillId="5" borderId="83" xfId="3" applyNumberFormat="1" applyFont="1" applyFill="1" applyBorder="1" applyAlignment="1" applyProtection="1">
      <alignment vertical="center"/>
      <protection locked="0"/>
    </xf>
    <xf numFmtId="0" fontId="41" fillId="5" borderId="65" xfId="3" applyFont="1" applyFill="1" applyBorder="1" applyAlignment="1">
      <alignment vertical="center"/>
    </xf>
    <xf numFmtId="0" fontId="41" fillId="5" borderId="4" xfId="3" applyFont="1" applyFill="1" applyBorder="1" applyAlignment="1">
      <alignment vertical="center"/>
    </xf>
    <xf numFmtId="0" fontId="41" fillId="5" borderId="170" xfId="3" applyFont="1" applyFill="1" applyBorder="1" applyAlignment="1">
      <alignment vertical="center"/>
    </xf>
    <xf numFmtId="0" fontId="41" fillId="5" borderId="32" xfId="3" applyFont="1" applyFill="1" applyBorder="1" applyAlignment="1">
      <alignment vertical="center"/>
    </xf>
    <xf numFmtId="0" fontId="3" fillId="5" borderId="157" xfId="3" applyFont="1" applyFill="1" applyBorder="1"/>
    <xf numFmtId="0" fontId="41" fillId="5" borderId="0" xfId="3" applyFont="1" applyFill="1" applyAlignment="1">
      <alignment vertical="center"/>
    </xf>
    <xf numFmtId="0" fontId="41" fillId="5" borderId="222" xfId="3" applyFont="1" applyFill="1" applyBorder="1" applyAlignment="1">
      <alignment vertical="center"/>
    </xf>
    <xf numFmtId="0" fontId="62" fillId="5" borderId="0" xfId="12" applyFont="1" applyFill="1" applyAlignment="1">
      <alignment vertical="center"/>
    </xf>
    <xf numFmtId="0" fontId="73" fillId="5" borderId="0" xfId="12" applyFont="1" applyFill="1" applyAlignment="1">
      <alignment vertical="center"/>
    </xf>
    <xf numFmtId="0" fontId="3" fillId="5" borderId="0" xfId="12" applyFont="1" applyFill="1" applyAlignment="1">
      <alignment horizontal="left" vertical="center"/>
    </xf>
    <xf numFmtId="0" fontId="3" fillId="5" borderId="0" xfId="12" applyFont="1" applyFill="1" applyAlignment="1">
      <alignment horizontal="right" vertical="center"/>
    </xf>
    <xf numFmtId="38" fontId="3" fillId="5" borderId="0" xfId="12" applyNumberFormat="1" applyFont="1" applyFill="1" applyBorder="1" applyAlignment="1">
      <alignment vertical="center"/>
    </xf>
    <xf numFmtId="38" fontId="56" fillId="5" borderId="0" xfId="1" applyFont="1" applyFill="1" applyAlignment="1" applyProtection="1">
      <alignment vertical="center"/>
    </xf>
    <xf numFmtId="38" fontId="40" fillId="5" borderId="0" xfId="1" applyFont="1" applyFill="1" applyAlignment="1" applyProtection="1">
      <alignment vertical="center"/>
    </xf>
    <xf numFmtId="38" fontId="43" fillId="5" borderId="0" xfId="1" applyFont="1" applyFill="1" applyAlignment="1" applyProtection="1">
      <alignment horizontal="right"/>
    </xf>
    <xf numFmtId="38" fontId="40" fillId="5" borderId="0" xfId="1" applyFont="1" applyFill="1" applyBorder="1" applyAlignment="1" applyProtection="1">
      <alignment vertical="center"/>
    </xf>
    <xf numFmtId="38" fontId="40" fillId="5" borderId="27" xfId="1" applyFont="1" applyFill="1" applyBorder="1" applyAlignment="1" applyProtection="1">
      <alignment vertical="center"/>
    </xf>
    <xf numFmtId="38" fontId="43" fillId="5" borderId="0" xfId="1" applyFont="1" applyFill="1" applyBorder="1" applyAlignment="1" applyProtection="1">
      <alignment vertical="center" shrinkToFit="1"/>
    </xf>
    <xf numFmtId="0" fontId="3" fillId="5" borderId="0" xfId="12" applyFont="1" applyFill="1" applyBorder="1" applyAlignment="1">
      <alignment vertical="center"/>
    </xf>
    <xf numFmtId="38" fontId="41" fillId="5" borderId="0" xfId="1" applyFont="1" applyFill="1" applyAlignment="1" applyProtection="1">
      <alignment vertical="center"/>
    </xf>
    <xf numFmtId="38" fontId="41" fillId="5" borderId="0" xfId="1" applyFont="1" applyFill="1" applyAlignment="1" applyProtection="1">
      <alignment horizontal="right"/>
    </xf>
    <xf numFmtId="38" fontId="41" fillId="5" borderId="0" xfId="1" applyFont="1" applyFill="1" applyBorder="1" applyAlignment="1" applyProtection="1">
      <alignment vertical="center"/>
    </xf>
    <xf numFmtId="38" fontId="56" fillId="5" borderId="0" xfId="1" applyFont="1" applyFill="1" applyBorder="1" applyAlignment="1" applyProtection="1">
      <alignment horizontal="center" vertical="center"/>
    </xf>
    <xf numFmtId="38" fontId="41" fillId="5" borderId="54" xfId="1" applyFont="1" applyFill="1" applyBorder="1" applyAlignment="1" applyProtection="1">
      <alignment vertical="center"/>
    </xf>
    <xf numFmtId="38" fontId="41" fillId="5" borderId="57" xfId="1" applyFont="1" applyFill="1" applyBorder="1" applyAlignment="1" applyProtection="1">
      <alignment vertical="center"/>
    </xf>
    <xf numFmtId="38" fontId="42" fillId="5" borderId="0" xfId="1" applyFont="1" applyFill="1" applyBorder="1" applyAlignment="1" applyProtection="1">
      <alignment vertical="center"/>
    </xf>
    <xf numFmtId="38" fontId="41" fillId="5" borderId="0" xfId="1" applyFont="1" applyFill="1" applyBorder="1" applyAlignment="1" applyProtection="1">
      <alignment horizontal="center" vertical="center"/>
    </xf>
    <xf numFmtId="38" fontId="56" fillId="5" borderId="0" xfId="1" applyFont="1" applyFill="1" applyBorder="1" applyAlignment="1" applyProtection="1">
      <alignment horizontal="right" vertical="center"/>
    </xf>
    <xf numFmtId="38" fontId="41" fillId="5" borderId="0" xfId="1" applyFont="1" applyFill="1" applyBorder="1" applyAlignment="1" applyProtection="1">
      <alignment horizontal="right" vertical="center"/>
    </xf>
    <xf numFmtId="38" fontId="56" fillId="5" borderId="0" xfId="1" applyFont="1" applyFill="1" applyBorder="1" applyAlignment="1" applyProtection="1">
      <alignment horizontal="right" vertical="center" shrinkToFit="1"/>
    </xf>
    <xf numFmtId="0" fontId="3" fillId="5" borderId="0" xfId="12" applyFont="1" applyFill="1" applyBorder="1" applyAlignment="1">
      <alignment horizontal="left" vertical="center" shrinkToFit="1"/>
    </xf>
    <xf numFmtId="0" fontId="41" fillId="5" borderId="0" xfId="12" applyFont="1" applyFill="1" applyBorder="1" applyAlignment="1">
      <alignment horizontal="center" vertical="center"/>
    </xf>
    <xf numFmtId="0" fontId="41" fillId="5" borderId="0" xfId="12" applyFont="1" applyFill="1" applyBorder="1" applyAlignment="1">
      <alignment vertical="center"/>
    </xf>
    <xf numFmtId="0" fontId="78" fillId="0" borderId="0" xfId="0" applyFont="1">
      <alignment vertical="center"/>
    </xf>
    <xf numFmtId="0" fontId="78" fillId="8" borderId="96" xfId="0" applyFont="1" applyFill="1" applyBorder="1" applyAlignment="1">
      <alignment horizontal="center" vertical="center" shrinkToFit="1"/>
    </xf>
    <xf numFmtId="0" fontId="78" fillId="8" borderId="97" xfId="0" applyFont="1" applyFill="1" applyBorder="1" applyAlignment="1">
      <alignment horizontal="center" vertical="center" shrinkToFit="1"/>
    </xf>
    <xf numFmtId="0" fontId="78" fillId="8" borderId="98" xfId="0" applyFont="1" applyFill="1" applyBorder="1" applyAlignment="1">
      <alignment horizontal="center" vertical="center" shrinkToFit="1"/>
    </xf>
    <xf numFmtId="0" fontId="80" fillId="0" borderId="0" xfId="0" applyFont="1">
      <alignment vertical="center"/>
    </xf>
    <xf numFmtId="0" fontId="79" fillId="7" borderId="90" xfId="0" applyFont="1" applyFill="1" applyBorder="1">
      <alignment vertical="center"/>
    </xf>
    <xf numFmtId="0" fontId="81" fillId="7" borderId="90" xfId="8" applyFont="1" applyFill="1" applyBorder="1">
      <alignment vertical="center"/>
    </xf>
    <xf numFmtId="0" fontId="82" fillId="0" borderId="111" xfId="0" applyFont="1" applyBorder="1" applyAlignment="1">
      <alignment horizontal="left" vertical="center" wrapText="1"/>
    </xf>
    <xf numFmtId="0" fontId="82" fillId="0" borderId="90" xfId="0" applyFont="1" applyBorder="1">
      <alignment vertical="center"/>
    </xf>
    <xf numFmtId="0" fontId="82" fillId="0" borderId="104" xfId="0" applyFont="1" applyBorder="1" applyAlignment="1">
      <alignment horizontal="left" vertical="center" wrapText="1"/>
    </xf>
    <xf numFmtId="49" fontId="82" fillId="0" borderId="90" xfId="0" applyNumberFormat="1" applyFont="1" applyBorder="1" applyAlignment="1">
      <alignment horizontal="center" vertical="center"/>
    </xf>
    <xf numFmtId="0" fontId="82" fillId="0" borderId="106" xfId="0" applyFont="1" applyBorder="1">
      <alignment vertical="center"/>
    </xf>
    <xf numFmtId="49" fontId="82" fillId="0" borderId="106" xfId="0" applyNumberFormat="1" applyFont="1" applyBorder="1" applyAlignment="1">
      <alignment horizontal="center" vertical="center"/>
    </xf>
    <xf numFmtId="0" fontId="82" fillId="0" borderId="107" xfId="0" applyFont="1" applyBorder="1" applyAlignment="1">
      <alignment horizontal="left" vertical="center" wrapText="1"/>
    </xf>
    <xf numFmtId="0" fontId="83" fillId="0" borderId="90" xfId="8" applyFont="1" applyFill="1" applyBorder="1">
      <alignment vertical="center"/>
    </xf>
    <xf numFmtId="0" fontId="83" fillId="0" borderId="93" xfId="8" applyFont="1" applyFill="1" applyBorder="1">
      <alignment vertical="center"/>
    </xf>
    <xf numFmtId="0" fontId="83" fillId="0" borderId="90" xfId="8" applyFont="1" applyBorder="1">
      <alignment vertical="center"/>
    </xf>
    <xf numFmtId="0" fontId="83" fillId="0" borderId="106" xfId="8" applyFont="1" applyBorder="1">
      <alignment vertical="center"/>
    </xf>
    <xf numFmtId="0" fontId="82" fillId="7" borderId="90" xfId="0" applyFont="1" applyFill="1" applyBorder="1">
      <alignment vertical="center"/>
    </xf>
    <xf numFmtId="49" fontId="82" fillId="7" borderId="90" xfId="0" applyNumberFormat="1" applyFont="1" applyFill="1" applyBorder="1" applyAlignment="1">
      <alignment horizontal="center" vertical="center"/>
    </xf>
    <xf numFmtId="0" fontId="83" fillId="7" borderId="90" xfId="8" applyFont="1" applyFill="1" applyBorder="1">
      <alignment vertical="center"/>
    </xf>
    <xf numFmtId="0" fontId="82" fillId="7" borderId="104" xfId="0" applyFont="1" applyFill="1" applyBorder="1" applyAlignment="1">
      <alignment horizontal="left" vertical="center" wrapText="1"/>
    </xf>
    <xf numFmtId="0" fontId="79" fillId="0" borderId="0" xfId="0" applyFont="1">
      <alignment vertical="center"/>
    </xf>
    <xf numFmtId="0" fontId="84" fillId="0" borderId="0" xfId="0" applyFont="1">
      <alignment vertical="center"/>
    </xf>
    <xf numFmtId="0" fontId="24" fillId="5" borderId="0" xfId="0" applyFont="1" applyFill="1">
      <alignment vertical="center"/>
    </xf>
    <xf numFmtId="49" fontId="24" fillId="5" borderId="0" xfId="0" applyNumberFormat="1" applyFont="1" applyFill="1">
      <alignment vertical="center"/>
    </xf>
    <xf numFmtId="0" fontId="24" fillId="5" borderId="6" xfId="0" applyFont="1" applyFill="1" applyBorder="1">
      <alignment vertical="center"/>
    </xf>
    <xf numFmtId="49" fontId="24" fillId="5" borderId="6" xfId="0" applyNumberFormat="1" applyFont="1" applyFill="1" applyBorder="1">
      <alignment vertical="center"/>
    </xf>
    <xf numFmtId="49" fontId="24" fillId="5" borderId="4" xfId="0" applyNumberFormat="1" applyFont="1" applyFill="1" applyBorder="1">
      <alignment vertical="center"/>
    </xf>
    <xf numFmtId="0" fontId="29" fillId="5" borderId="0" xfId="0" applyFont="1" applyFill="1" applyAlignment="1"/>
    <xf numFmtId="0" fontId="24" fillId="5" borderId="21" xfId="0" applyFont="1" applyFill="1" applyBorder="1" applyAlignment="1">
      <alignment horizontal="left" vertical="center"/>
    </xf>
    <xf numFmtId="0" fontId="24" fillId="5" borderId="67" xfId="0" applyFont="1" applyFill="1" applyBorder="1" applyAlignment="1">
      <alignment horizontal="left" vertical="center"/>
    </xf>
    <xf numFmtId="0" fontId="24" fillId="5" borderId="0" xfId="0" applyFont="1" applyFill="1" applyAlignment="1">
      <alignment horizontal="left" vertical="top"/>
    </xf>
    <xf numFmtId="0" fontId="31" fillId="5" borderId="0" xfId="0" applyFont="1" applyFill="1" applyAlignment="1">
      <alignment horizontal="left" vertical="center"/>
    </xf>
    <xf numFmtId="0" fontId="31" fillId="5" borderId="6" xfId="0" applyFont="1" applyFill="1" applyBorder="1">
      <alignment vertical="center"/>
    </xf>
    <xf numFmtId="0" fontId="24" fillId="5" borderId="15" xfId="0" applyFont="1" applyFill="1" applyBorder="1">
      <alignment vertical="center"/>
    </xf>
    <xf numFmtId="49" fontId="24" fillId="5" borderId="6" xfId="0" applyNumberFormat="1" applyFont="1" applyFill="1" applyBorder="1" applyAlignment="1">
      <alignment horizontal="center" vertical="center"/>
    </xf>
    <xf numFmtId="0" fontId="24" fillId="5" borderId="26" xfId="0" applyFont="1" applyFill="1" applyBorder="1" applyAlignment="1">
      <alignment horizontal="center" vertical="center"/>
    </xf>
    <xf numFmtId="0" fontId="24" fillId="5" borderId="23" xfId="0" applyFont="1" applyFill="1" applyBorder="1" applyAlignment="1">
      <alignment horizontal="center" vertical="center"/>
    </xf>
    <xf numFmtId="0" fontId="24" fillId="5" borderId="23" xfId="0" applyFont="1" applyFill="1" applyBorder="1">
      <alignment vertical="center"/>
    </xf>
    <xf numFmtId="0" fontId="24" fillId="5" borderId="1" xfId="0" applyFont="1" applyFill="1" applyBorder="1">
      <alignment vertical="center"/>
    </xf>
    <xf numFmtId="0" fontId="24" fillId="5" borderId="13" xfId="0" applyFont="1" applyFill="1" applyBorder="1">
      <alignment vertical="center"/>
    </xf>
    <xf numFmtId="0" fontId="24" fillId="5" borderId="3" xfId="0" applyFont="1" applyFill="1" applyBorder="1">
      <alignment vertical="center"/>
    </xf>
    <xf numFmtId="0" fontId="24" fillId="5" borderId="8" xfId="0" applyFont="1" applyFill="1" applyBorder="1">
      <alignment vertical="center"/>
    </xf>
    <xf numFmtId="0" fontId="24" fillId="5" borderId="7" xfId="0" applyFont="1" applyFill="1" applyBorder="1">
      <alignment vertical="center"/>
    </xf>
    <xf numFmtId="0" fontId="24" fillId="5" borderId="7" xfId="0" applyFont="1" applyFill="1" applyBorder="1" applyAlignment="1">
      <alignment horizontal="center" vertical="center"/>
    </xf>
    <xf numFmtId="0" fontId="24" fillId="5" borderId="9" xfId="0" applyFont="1" applyFill="1" applyBorder="1">
      <alignment vertical="center"/>
    </xf>
    <xf numFmtId="0" fontId="24" fillId="5" borderId="0" xfId="0" applyFont="1" applyFill="1" applyProtection="1">
      <alignment vertical="center"/>
      <protection locked="0"/>
    </xf>
    <xf numFmtId="0" fontId="24" fillId="5" borderId="0" xfId="0" applyFont="1" applyFill="1" applyAlignment="1">
      <alignment horizontal="center" vertical="center"/>
    </xf>
    <xf numFmtId="0" fontId="24" fillId="5" borderId="0" xfId="0" applyFont="1" applyFill="1" applyAlignment="1">
      <alignment vertical="center" shrinkToFit="1"/>
    </xf>
    <xf numFmtId="0" fontId="24" fillId="5" borderId="18" xfId="0" applyFont="1" applyFill="1" applyBorder="1" applyAlignment="1">
      <alignment horizontal="justify" vertical="center" wrapText="1"/>
    </xf>
    <xf numFmtId="49" fontId="24" fillId="5" borderId="16" xfId="0" applyNumberFormat="1" applyFont="1" applyFill="1" applyBorder="1" applyAlignment="1">
      <alignment horizontal="justify" vertical="center" wrapText="1"/>
    </xf>
    <xf numFmtId="49" fontId="24" fillId="5" borderId="19" xfId="0" applyNumberFormat="1" applyFont="1" applyFill="1" applyBorder="1" applyAlignment="1">
      <alignment horizontal="justify" vertical="center" wrapText="1"/>
    </xf>
    <xf numFmtId="0" fontId="24" fillId="5" borderId="0" xfId="0" applyFont="1" applyFill="1" applyAlignment="1">
      <alignment horizontal="center" vertical="center" wrapText="1"/>
    </xf>
    <xf numFmtId="0" fontId="24" fillId="5" borderId="0" xfId="0" applyFont="1" applyFill="1" applyAlignment="1" applyProtection="1">
      <alignment horizontal="justify" vertical="center" wrapText="1"/>
      <protection locked="0"/>
    </xf>
    <xf numFmtId="0" fontId="24" fillId="5" borderId="0" xfId="0" applyFont="1" applyFill="1" applyBorder="1" applyAlignment="1" applyProtection="1">
      <alignment horizontal="justify" vertical="center" wrapText="1"/>
      <protection locked="0"/>
    </xf>
    <xf numFmtId="0" fontId="24" fillId="5" borderId="0" xfId="0" applyFont="1" applyFill="1" applyBorder="1">
      <alignment vertical="center"/>
    </xf>
    <xf numFmtId="0" fontId="34" fillId="5" borderId="0" xfId="0" applyFont="1" applyFill="1">
      <alignment vertical="center"/>
    </xf>
    <xf numFmtId="0" fontId="24" fillId="5" borderId="18" xfId="0" applyFont="1" applyFill="1" applyBorder="1" applyAlignment="1">
      <alignment horizontal="justify" vertical="center"/>
    </xf>
    <xf numFmtId="49" fontId="24" fillId="5" borderId="16" xfId="0" applyNumberFormat="1" applyFont="1" applyFill="1" applyBorder="1" applyAlignment="1">
      <alignment horizontal="justify" vertical="center"/>
    </xf>
    <xf numFmtId="49" fontId="24" fillId="5" borderId="19" xfId="0" applyNumberFormat="1" applyFont="1" applyFill="1" applyBorder="1" applyAlignment="1">
      <alignment horizontal="justify" vertical="center"/>
    </xf>
    <xf numFmtId="0" fontId="24" fillId="5" borderId="20" xfId="0" applyFont="1" applyFill="1" applyBorder="1" applyAlignment="1">
      <alignment horizontal="left" vertical="center"/>
    </xf>
    <xf numFmtId="0" fontId="24" fillId="5" borderId="20" xfId="0" applyFont="1" applyFill="1" applyBorder="1">
      <alignment vertical="center"/>
    </xf>
    <xf numFmtId="0" fontId="24" fillId="5" borderId="22" xfId="0" applyFont="1" applyFill="1" applyBorder="1">
      <alignment vertical="center"/>
    </xf>
    <xf numFmtId="49" fontId="24" fillId="0" borderId="6" xfId="0" applyNumberFormat="1" applyFont="1" applyFill="1" applyBorder="1" applyAlignment="1">
      <alignment horizontal="center" vertical="center"/>
    </xf>
    <xf numFmtId="0" fontId="24" fillId="0" borderId="4" xfId="0" applyFont="1" applyFill="1" applyBorder="1" applyAlignment="1">
      <alignment horizontal="center" vertical="center"/>
    </xf>
    <xf numFmtId="0" fontId="87" fillId="0" borderId="8" xfId="0" applyFont="1" applyFill="1" applyBorder="1" applyAlignment="1">
      <alignment horizontal="justify" vertical="center"/>
    </xf>
    <xf numFmtId="0" fontId="87" fillId="0" borderId="9" xfId="0" applyFont="1" applyFill="1" applyBorder="1" applyAlignment="1">
      <alignment horizontal="right" vertical="center"/>
    </xf>
    <xf numFmtId="0" fontId="16" fillId="5" borderId="0" xfId="0" applyFont="1" applyFill="1" applyAlignment="1">
      <alignment vertical="center"/>
    </xf>
    <xf numFmtId="0" fontId="89" fillId="5" borderId="0" xfId="0" applyFont="1" applyFill="1" applyAlignment="1">
      <alignment horizontal="center" vertical="center" shrinkToFit="1"/>
    </xf>
    <xf numFmtId="0" fontId="32" fillId="5" borderId="0" xfId="0" applyFont="1" applyFill="1" applyAlignment="1">
      <alignment vertical="center"/>
    </xf>
    <xf numFmtId="0" fontId="90" fillId="5" borderId="0" xfId="0" applyFont="1" applyFill="1" applyAlignment="1">
      <alignment vertical="center"/>
    </xf>
    <xf numFmtId="0" fontId="30" fillId="5" borderId="0" xfId="0" applyFont="1" applyFill="1" applyAlignment="1">
      <alignment vertical="center"/>
    </xf>
    <xf numFmtId="0" fontId="30" fillId="5" borderId="0" xfId="0" applyFont="1" applyFill="1" applyAlignment="1">
      <alignment horizontal="left" vertical="center"/>
    </xf>
    <xf numFmtId="0" fontId="30" fillId="5" borderId="0" xfId="0" applyFont="1" applyFill="1" applyAlignment="1">
      <alignment horizontal="right" vertical="center"/>
    </xf>
    <xf numFmtId="0" fontId="17" fillId="5" borderId="0" xfId="0" applyFont="1" applyFill="1" applyAlignment="1">
      <alignment vertical="center"/>
    </xf>
    <xf numFmtId="0" fontId="16" fillId="5" borderId="0" xfId="0" applyFont="1" applyFill="1" applyBorder="1" applyAlignment="1">
      <alignment vertical="center"/>
    </xf>
    <xf numFmtId="0" fontId="19" fillId="5" borderId="0" xfId="0" applyFont="1" applyFill="1" applyBorder="1" applyAlignment="1">
      <alignment vertical="center" shrinkToFit="1"/>
    </xf>
    <xf numFmtId="0" fontId="19" fillId="5" borderId="0" xfId="0" applyFont="1" applyFill="1" applyBorder="1" applyAlignment="1">
      <alignment horizontal="right" vertical="center" wrapText="1" shrinkToFit="1"/>
    </xf>
    <xf numFmtId="38" fontId="16" fillId="5" borderId="0" xfId="0" applyNumberFormat="1" applyFont="1" applyFill="1" applyBorder="1" applyAlignment="1">
      <alignment vertical="center"/>
    </xf>
    <xf numFmtId="38" fontId="37" fillId="5" borderId="0" xfId="1" applyFont="1" applyFill="1" applyAlignment="1" applyProtection="1">
      <alignment vertical="center"/>
    </xf>
    <xf numFmtId="38" fontId="20" fillId="5" borderId="0" xfId="1" applyFont="1" applyFill="1" applyAlignment="1" applyProtection="1">
      <alignment vertical="center"/>
    </xf>
    <xf numFmtId="38" fontId="18" fillId="5" borderId="0" xfId="1" applyFont="1" applyFill="1" applyAlignment="1" applyProtection="1">
      <alignment horizontal="right"/>
    </xf>
    <xf numFmtId="38" fontId="20" fillId="5" borderId="0" xfId="1" applyFont="1" applyFill="1" applyBorder="1" applyAlignment="1" applyProtection="1">
      <alignment vertical="center"/>
    </xf>
    <xf numFmtId="38" fontId="20" fillId="5" borderId="27" xfId="1" applyFont="1" applyFill="1" applyBorder="1" applyAlignment="1" applyProtection="1">
      <alignment vertical="center"/>
    </xf>
    <xf numFmtId="0" fontId="20" fillId="5" borderId="27" xfId="0" applyFont="1" applyFill="1" applyBorder="1" applyAlignment="1">
      <alignment horizontal="left" vertical="center"/>
    </xf>
    <xf numFmtId="38" fontId="18" fillId="5" borderId="0" xfId="1" applyFont="1" applyFill="1" applyBorder="1" applyAlignment="1" applyProtection="1">
      <alignment vertical="center" shrinkToFit="1"/>
    </xf>
    <xf numFmtId="38" fontId="18" fillId="5" borderId="0" xfId="4" applyFont="1" applyFill="1" applyBorder="1" applyAlignment="1">
      <alignment vertical="center"/>
    </xf>
    <xf numFmtId="0" fontId="18" fillId="5" borderId="0" xfId="0" applyFont="1" applyFill="1" applyBorder="1" applyAlignment="1">
      <alignment vertical="center" shrinkToFit="1"/>
    </xf>
    <xf numFmtId="38" fontId="17" fillId="5" borderId="0" xfId="1" applyFont="1" applyFill="1" applyAlignment="1" applyProtection="1">
      <alignment vertical="center"/>
    </xf>
    <xf numFmtId="38" fontId="17" fillId="5" borderId="0" xfId="1" applyFont="1" applyFill="1" applyAlignment="1" applyProtection="1">
      <alignment horizontal="right"/>
    </xf>
    <xf numFmtId="38" fontId="17" fillId="5" borderId="0" xfId="1" applyFont="1" applyFill="1" applyBorder="1" applyAlignment="1" applyProtection="1">
      <alignment vertical="center"/>
    </xf>
    <xf numFmtId="0" fontId="17" fillId="5" borderId="0" xfId="0" applyFont="1" applyFill="1" applyBorder="1" applyAlignment="1">
      <alignment vertical="center" shrinkToFit="1"/>
    </xf>
    <xf numFmtId="38" fontId="33" fillId="5" borderId="0" xfId="1" applyFont="1" applyFill="1" applyBorder="1" applyAlignment="1" applyProtection="1">
      <alignment horizontal="center" vertical="center"/>
    </xf>
    <xf numFmtId="38" fontId="31" fillId="5" borderId="54" xfId="1" applyFont="1" applyFill="1" applyBorder="1" applyAlignment="1" applyProtection="1">
      <alignment vertical="center"/>
    </xf>
    <xf numFmtId="38" fontId="31" fillId="5" borderId="57" xfId="1" applyFont="1" applyFill="1" applyBorder="1" applyAlignment="1" applyProtection="1">
      <alignment vertical="center"/>
    </xf>
    <xf numFmtId="38" fontId="31" fillId="5" borderId="57" xfId="4" applyFont="1" applyFill="1" applyBorder="1" applyAlignment="1">
      <alignment horizontal="center" vertical="center"/>
    </xf>
    <xf numFmtId="0" fontId="31" fillId="5" borderId="0" xfId="0" applyFont="1" applyFill="1" applyBorder="1" applyAlignment="1">
      <alignment horizontal="center" vertical="center" shrinkToFit="1"/>
    </xf>
    <xf numFmtId="38" fontId="21" fillId="5" borderId="0" xfId="1" applyFont="1" applyFill="1" applyBorder="1" applyAlignment="1" applyProtection="1">
      <alignment vertical="center"/>
    </xf>
    <xf numFmtId="38" fontId="17" fillId="5" borderId="0" xfId="1" applyFont="1" applyFill="1" applyBorder="1" applyAlignment="1" applyProtection="1">
      <alignment horizontal="center" vertical="center"/>
    </xf>
    <xf numFmtId="38" fontId="17" fillId="5" borderId="0" xfId="4" applyFont="1" applyFill="1" applyBorder="1" applyAlignment="1" applyProtection="1">
      <alignment horizontal="center" vertical="center" shrinkToFit="1"/>
    </xf>
    <xf numFmtId="38" fontId="17" fillId="5" borderId="0" xfId="4" applyFont="1" applyFill="1" applyBorder="1" applyAlignment="1" applyProtection="1">
      <alignment horizontal="center" vertical="center"/>
    </xf>
    <xf numFmtId="38" fontId="17" fillId="5" borderId="0" xfId="4" applyFont="1" applyFill="1" applyBorder="1" applyAlignment="1" applyProtection="1">
      <alignment horizontal="right" vertical="center"/>
    </xf>
    <xf numFmtId="38" fontId="17" fillId="5" borderId="0" xfId="4" applyFont="1" applyFill="1" applyBorder="1" applyAlignment="1" applyProtection="1">
      <alignment horizontal="right" vertical="center" shrinkToFit="1"/>
    </xf>
    <xf numFmtId="38" fontId="37" fillId="5" borderId="0" xfId="1" applyFont="1" applyFill="1" applyBorder="1" applyAlignment="1" applyProtection="1">
      <alignment horizontal="right" vertical="center"/>
    </xf>
    <xf numFmtId="0" fontId="16" fillId="5" borderId="0" xfId="0" applyFont="1" applyFill="1" applyBorder="1" applyAlignment="1">
      <alignment horizontal="center" vertical="center"/>
    </xf>
    <xf numFmtId="38" fontId="31" fillId="5" borderId="0" xfId="1" applyFont="1" applyFill="1" applyBorder="1" applyAlignment="1" applyProtection="1">
      <alignment vertical="center"/>
    </xf>
    <xf numFmtId="38" fontId="31" fillId="5" borderId="0" xfId="1" applyFont="1" applyFill="1" applyBorder="1" applyAlignment="1" applyProtection="1">
      <alignment horizontal="right" vertical="center"/>
    </xf>
    <xf numFmtId="38" fontId="33" fillId="5" borderId="0" xfId="1" applyFont="1" applyFill="1" applyBorder="1" applyAlignment="1" applyProtection="1">
      <alignment horizontal="right" vertical="center" shrinkToFit="1"/>
    </xf>
    <xf numFmtId="0" fontId="16" fillId="5" borderId="0" xfId="0" applyFont="1" applyFill="1" applyBorder="1" applyAlignment="1">
      <alignment horizontal="left" vertical="center" shrinkToFit="1"/>
    </xf>
    <xf numFmtId="0" fontId="37" fillId="5" borderId="0" xfId="0" applyFont="1" applyFill="1" applyBorder="1" applyAlignment="1">
      <alignment vertical="center"/>
    </xf>
    <xf numFmtId="0" fontId="17" fillId="5" borderId="0" xfId="0" applyFont="1" applyFill="1" applyBorder="1" applyAlignment="1">
      <alignment horizontal="center" vertical="center" shrinkToFit="1"/>
    </xf>
    <xf numFmtId="0" fontId="17" fillId="5" borderId="41" xfId="0" applyFont="1" applyFill="1" applyBorder="1" applyAlignment="1" applyProtection="1">
      <alignment vertical="center"/>
      <protection locked="0"/>
    </xf>
    <xf numFmtId="0" fontId="17" fillId="5" borderId="40" xfId="0" applyFont="1" applyFill="1" applyBorder="1" applyAlignment="1">
      <alignment horizontal="center" vertical="center" shrinkToFit="1"/>
    </xf>
    <xf numFmtId="0" fontId="17" fillId="5" borderId="39" xfId="0" applyFont="1" applyFill="1" applyBorder="1" applyAlignment="1">
      <alignment vertical="center" shrinkToFit="1"/>
    </xf>
    <xf numFmtId="0" fontId="17" fillId="5" borderId="0" xfId="0" applyFont="1" applyFill="1" applyBorder="1" applyAlignment="1" applyProtection="1">
      <alignment horizontal="center" vertical="center"/>
      <protection locked="0"/>
    </xf>
    <xf numFmtId="0" fontId="17" fillId="5" borderId="47" xfId="0" applyFont="1" applyFill="1" applyBorder="1" applyAlignment="1">
      <alignment horizontal="right" vertical="center"/>
    </xf>
    <xf numFmtId="0" fontId="17" fillId="5" borderId="46" xfId="0" applyFont="1" applyFill="1" applyBorder="1" applyAlignment="1">
      <alignment horizontal="center" vertical="center"/>
    </xf>
    <xf numFmtId="0" fontId="17" fillId="5" borderId="45" xfId="0" applyFont="1" applyFill="1" applyBorder="1" applyAlignment="1">
      <alignment horizontal="right" vertical="center"/>
    </xf>
    <xf numFmtId="176" fontId="17" fillId="5" borderId="50" xfId="0" applyNumberFormat="1" applyFont="1" applyFill="1" applyBorder="1" applyAlignment="1">
      <alignment horizontal="center" vertical="center" wrapText="1"/>
    </xf>
    <xf numFmtId="176" fontId="17" fillId="5" borderId="49" xfId="0" applyNumberFormat="1" applyFont="1" applyFill="1" applyBorder="1" applyAlignment="1">
      <alignment horizontal="center" vertical="center" wrapText="1"/>
    </xf>
    <xf numFmtId="176" fontId="17" fillId="5" borderId="0" xfId="0" applyNumberFormat="1" applyFont="1" applyFill="1" applyBorder="1" applyAlignment="1">
      <alignment horizontal="center" vertical="center" wrapText="1"/>
    </xf>
    <xf numFmtId="0" fontId="22" fillId="5" borderId="0" xfId="0" applyFont="1" applyFill="1" applyBorder="1" applyAlignment="1">
      <alignment vertical="center" wrapText="1"/>
    </xf>
    <xf numFmtId="49" fontId="17" fillId="5" borderId="12" xfId="0" applyNumberFormat="1" applyFont="1" applyFill="1" applyBorder="1" applyAlignment="1" applyProtection="1">
      <alignment vertical="center"/>
      <protection locked="0"/>
    </xf>
    <xf numFmtId="0" fontId="17" fillId="5" borderId="14" xfId="0" applyFont="1" applyFill="1" applyBorder="1" applyAlignment="1">
      <alignment horizontal="center" vertical="center"/>
    </xf>
    <xf numFmtId="0" fontId="17" fillId="5" borderId="50" xfId="0" applyFont="1" applyFill="1" applyBorder="1" applyAlignment="1">
      <alignment vertical="center"/>
    </xf>
    <xf numFmtId="0" fontId="17" fillId="5" borderId="49" xfId="0" applyFont="1" applyFill="1" applyBorder="1" applyAlignment="1">
      <alignment vertical="center"/>
    </xf>
    <xf numFmtId="0" fontId="17" fillId="5" borderId="2"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0" xfId="0" applyFont="1" applyFill="1" applyBorder="1" applyAlignment="1" applyProtection="1">
      <alignment horizontal="center" vertical="center" shrinkToFit="1"/>
      <protection locked="0"/>
    </xf>
    <xf numFmtId="0" fontId="17" fillId="5" borderId="0" xfId="0" applyFont="1" applyFill="1" applyBorder="1" applyAlignment="1">
      <alignment vertical="center"/>
    </xf>
    <xf numFmtId="0" fontId="20" fillId="5" borderId="0" xfId="0" applyFont="1" applyFill="1" applyBorder="1" applyAlignment="1">
      <alignment horizontal="left" vertical="center" wrapText="1"/>
    </xf>
    <xf numFmtId="0" fontId="31" fillId="5" borderId="122" xfId="0" applyFont="1" applyFill="1" applyBorder="1" applyAlignment="1">
      <alignment horizontal="center" vertical="center"/>
    </xf>
    <xf numFmtId="0" fontId="31" fillId="5" borderId="0" xfId="0" applyFont="1" applyFill="1" applyBorder="1" applyAlignment="1">
      <alignment horizontal="center" vertical="center"/>
    </xf>
    <xf numFmtId="0" fontId="31" fillId="5" borderId="27" xfId="0" applyFont="1" applyFill="1" applyBorder="1" applyAlignment="1">
      <alignment vertical="center" wrapText="1"/>
    </xf>
    <xf numFmtId="38" fontId="31" fillId="5" borderId="0" xfId="1" applyNumberFormat="1" applyFont="1" applyFill="1" applyBorder="1" applyAlignment="1" applyProtection="1">
      <alignment horizontal="right" vertical="center" shrinkToFit="1"/>
      <protection locked="0"/>
    </xf>
    <xf numFmtId="0" fontId="31" fillId="5" borderId="27" xfId="0" applyFont="1" applyFill="1" applyBorder="1" applyAlignment="1">
      <alignment horizontal="distributed" vertical="center" wrapText="1"/>
    </xf>
    <xf numFmtId="0" fontId="31" fillId="5" borderId="230" xfId="0" applyFont="1" applyFill="1" applyBorder="1" applyAlignment="1">
      <alignment horizontal="distributed" vertical="center" wrapText="1"/>
    </xf>
    <xf numFmtId="0" fontId="31" fillId="5" borderId="59" xfId="0" applyFont="1" applyFill="1" applyBorder="1" applyAlignment="1">
      <alignment vertical="center" wrapText="1"/>
    </xf>
    <xf numFmtId="0" fontId="31" fillId="5" borderId="237" xfId="0" applyFont="1" applyFill="1" applyBorder="1" applyAlignment="1">
      <alignment vertical="center"/>
    </xf>
    <xf numFmtId="0" fontId="31" fillId="5" borderId="15" xfId="0" applyFont="1" applyFill="1" applyBorder="1" applyAlignment="1">
      <alignment vertical="center"/>
    </xf>
    <xf numFmtId="0" fontId="31" fillId="5" borderId="15" xfId="0" applyFont="1" applyFill="1" applyBorder="1" applyAlignment="1">
      <alignment vertical="center" wrapText="1"/>
    </xf>
    <xf numFmtId="38" fontId="31" fillId="5" borderId="0" xfId="1" applyNumberFormat="1" applyFont="1" applyFill="1" applyBorder="1" applyAlignment="1">
      <alignment horizontal="right" vertical="center" shrinkToFit="1"/>
    </xf>
    <xf numFmtId="0" fontId="31" fillId="5" borderId="142" xfId="0" applyFont="1" applyFill="1" applyBorder="1" applyAlignment="1">
      <alignment vertical="center"/>
    </xf>
    <xf numFmtId="0" fontId="31" fillId="5" borderId="123" xfId="0" applyFont="1" applyFill="1" applyBorder="1" applyAlignment="1">
      <alignment horizontal="center" vertical="center"/>
    </xf>
    <xf numFmtId="0" fontId="31" fillId="5" borderId="0" xfId="0" applyFont="1" applyFill="1" applyBorder="1" applyAlignment="1">
      <alignment horizontal="right" vertical="center"/>
    </xf>
    <xf numFmtId="38" fontId="16" fillId="5" borderId="0" xfId="1" applyFont="1" applyFill="1" applyBorder="1" applyAlignment="1" applyProtection="1">
      <alignment horizontal="center" vertical="center" wrapText="1"/>
    </xf>
    <xf numFmtId="0" fontId="16" fillId="5" borderId="0" xfId="0" applyFont="1" applyFill="1" applyBorder="1" applyAlignment="1">
      <alignment horizontal="center" vertical="center" shrinkToFit="1"/>
    </xf>
    <xf numFmtId="38" fontId="16" fillId="5" borderId="0" xfId="1" applyFont="1" applyFill="1" applyBorder="1" applyAlignment="1" applyProtection="1">
      <alignment vertical="center" wrapText="1"/>
    </xf>
    <xf numFmtId="0" fontId="16" fillId="5" borderId="0" xfId="0" applyFont="1" applyFill="1" applyBorder="1" applyAlignment="1">
      <alignment vertical="center" shrinkToFit="1"/>
    </xf>
    <xf numFmtId="0" fontId="16" fillId="5" borderId="0" xfId="0" applyFont="1" applyFill="1" applyBorder="1" applyAlignment="1">
      <alignment horizontal="left" vertical="center"/>
    </xf>
    <xf numFmtId="38" fontId="16" fillId="5" borderId="0" xfId="1" applyFont="1" applyFill="1" applyAlignment="1" applyProtection="1">
      <alignment vertical="center"/>
    </xf>
    <xf numFmtId="38" fontId="16" fillId="5" borderId="0" xfId="1" applyFont="1" applyFill="1" applyBorder="1" applyAlignment="1" applyProtection="1">
      <alignment horizontal="center" vertical="center" shrinkToFit="1"/>
    </xf>
    <xf numFmtId="38" fontId="16" fillId="5" borderId="0" xfId="1" applyFont="1" applyFill="1" applyBorder="1" applyAlignment="1" applyProtection="1">
      <alignment horizontal="center" vertical="center"/>
    </xf>
    <xf numFmtId="38" fontId="17" fillId="5" borderId="15" xfId="1" applyFont="1" applyFill="1" applyBorder="1" applyAlignment="1" applyProtection="1">
      <alignment horizontal="center" vertical="center"/>
    </xf>
    <xf numFmtId="38" fontId="17" fillId="5" borderId="14" xfId="1" applyFont="1" applyFill="1" applyBorder="1" applyAlignment="1" applyProtection="1">
      <alignment horizontal="center" vertical="center"/>
    </xf>
    <xf numFmtId="0" fontId="17" fillId="5" borderId="23" xfId="0" applyFont="1" applyFill="1" applyBorder="1" applyAlignment="1">
      <alignment vertical="center"/>
    </xf>
    <xf numFmtId="49" fontId="17" fillId="5" borderId="0" xfId="0" applyNumberFormat="1" applyFont="1" applyFill="1" applyBorder="1" applyAlignment="1" applyProtection="1">
      <alignment horizontal="center" vertical="center"/>
      <protection locked="0"/>
    </xf>
    <xf numFmtId="0" fontId="17" fillId="5" borderId="6" xfId="0" applyFont="1" applyFill="1" applyBorder="1" applyAlignment="1">
      <alignment vertical="center"/>
    </xf>
    <xf numFmtId="0" fontId="89" fillId="5" borderId="0" xfId="0" applyFont="1" applyFill="1" applyBorder="1" applyAlignment="1">
      <alignment horizontal="left" vertical="center" wrapText="1"/>
    </xf>
    <xf numFmtId="0" fontId="92" fillId="5" borderId="0" xfId="0" applyFont="1" applyFill="1" applyAlignment="1">
      <alignment horizontal="center" vertical="center" shrinkToFit="1"/>
    </xf>
    <xf numFmtId="0" fontId="24" fillId="5" borderId="0" xfId="0" applyFont="1" applyFill="1" applyAlignment="1">
      <alignment vertical="center"/>
    </xf>
    <xf numFmtId="38" fontId="32" fillId="5" borderId="0" xfId="1" applyFont="1" applyFill="1" applyBorder="1" applyAlignment="1" applyProtection="1">
      <alignment vertical="center"/>
    </xf>
    <xf numFmtId="38" fontId="30" fillId="5" borderId="0" xfId="1" applyFont="1" applyFill="1" applyAlignment="1" applyProtection="1">
      <alignment vertical="center"/>
    </xf>
    <xf numFmtId="38" fontId="29" fillId="5" borderId="27" xfId="1" applyFont="1" applyFill="1" applyBorder="1" applyAlignment="1" applyProtection="1">
      <alignment vertical="center"/>
    </xf>
    <xf numFmtId="38" fontId="29" fillId="5" borderId="0" xfId="1" applyFont="1" applyFill="1" applyBorder="1" applyAlignment="1" applyProtection="1">
      <alignment vertical="center"/>
    </xf>
    <xf numFmtId="38" fontId="30" fillId="5" borderId="0" xfId="1" applyFont="1" applyFill="1" applyBorder="1" applyAlignment="1" applyProtection="1">
      <alignment vertical="center"/>
    </xf>
    <xf numFmtId="38" fontId="29" fillId="5" borderId="0" xfId="1" applyFont="1" applyFill="1" applyAlignment="1" applyProtection="1">
      <alignment vertical="center"/>
    </xf>
    <xf numFmtId="38" fontId="30" fillId="5" borderId="0" xfId="1" applyFont="1" applyFill="1" applyAlignment="1">
      <alignment vertical="center"/>
    </xf>
    <xf numFmtId="38" fontId="30" fillId="5" borderId="6" xfId="1" applyFont="1" applyFill="1" applyBorder="1" applyAlignment="1">
      <alignment vertical="center"/>
    </xf>
    <xf numFmtId="38" fontId="30" fillId="5" borderId="32" xfId="1" applyFont="1" applyFill="1" applyBorder="1" applyAlignment="1">
      <alignment vertical="center"/>
    </xf>
    <xf numFmtId="38" fontId="30" fillId="5" borderId="32" xfId="1" applyFont="1" applyFill="1" applyBorder="1" applyAlignment="1">
      <alignment horizontal="right" vertical="center"/>
    </xf>
    <xf numFmtId="38" fontId="30" fillId="5" borderId="0" xfId="1" applyFont="1" applyFill="1" applyBorder="1" applyAlignment="1">
      <alignment horizontal="right" vertical="center"/>
    </xf>
    <xf numFmtId="38" fontId="33" fillId="5" borderId="0" xfId="1" applyFont="1" applyFill="1" applyBorder="1" applyAlignment="1">
      <alignment horizontal="center" vertical="center" wrapText="1"/>
    </xf>
    <xf numFmtId="38" fontId="31" fillId="5" borderId="51" xfId="1" applyFont="1" applyFill="1" applyBorder="1" applyAlignment="1">
      <alignment vertical="center"/>
    </xf>
    <xf numFmtId="38" fontId="31" fillId="5" borderId="49" xfId="1" applyFont="1" applyFill="1" applyBorder="1" applyAlignment="1">
      <alignment vertical="center"/>
    </xf>
    <xf numFmtId="38" fontId="31" fillId="5" borderId="49" xfId="1" applyFont="1" applyFill="1" applyBorder="1" applyAlignment="1">
      <alignment horizontal="right" vertical="center"/>
    </xf>
    <xf numFmtId="38" fontId="33" fillId="5" borderId="0" xfId="1" applyFont="1" applyFill="1" applyBorder="1" applyAlignment="1">
      <alignment horizontal="right" vertical="center"/>
    </xf>
    <xf numFmtId="38" fontId="31" fillId="5" borderId="0" xfId="1" applyFont="1" applyFill="1" applyBorder="1" applyAlignment="1">
      <alignment vertical="center"/>
    </xf>
    <xf numFmtId="38" fontId="31" fillId="5" borderId="0" xfId="1" applyFont="1" applyFill="1" applyBorder="1" applyAlignment="1" applyProtection="1">
      <alignment horizontal="center" vertical="center"/>
      <protection locked="0"/>
    </xf>
    <xf numFmtId="0" fontId="31" fillId="5" borderId="0" xfId="0" applyFont="1" applyFill="1" applyBorder="1" applyAlignment="1" applyProtection="1">
      <alignment horizontal="center" vertical="center"/>
      <protection locked="0"/>
    </xf>
    <xf numFmtId="38" fontId="31" fillId="5" borderId="0" xfId="1" applyFont="1" applyFill="1" applyBorder="1" applyAlignment="1">
      <alignment horizontal="right" vertical="center"/>
    </xf>
    <xf numFmtId="38" fontId="35" fillId="5" borderId="0" xfId="1" applyFont="1" applyFill="1" applyBorder="1" applyAlignment="1">
      <alignment horizontal="center" vertical="center"/>
    </xf>
    <xf numFmtId="0" fontId="29" fillId="5" borderId="0" xfId="0" applyFont="1" applyFill="1" applyAlignment="1">
      <alignment vertical="center"/>
    </xf>
    <xf numFmtId="0" fontId="31" fillId="5" borderId="0" xfId="0" applyFont="1" applyFill="1" applyAlignment="1">
      <alignment vertical="center"/>
    </xf>
    <xf numFmtId="0" fontId="31" fillId="5" borderId="0" xfId="0" applyFont="1" applyFill="1" applyAlignment="1">
      <alignment horizontal="right" vertical="center"/>
    </xf>
    <xf numFmtId="38" fontId="31" fillId="5" borderId="0" xfId="1" applyFont="1" applyFill="1" applyBorder="1" applyAlignment="1" applyProtection="1">
      <alignment horizontal="right" vertical="center"/>
      <protection locked="0"/>
    </xf>
    <xf numFmtId="38" fontId="31" fillId="5" borderId="0" xfId="1" applyFont="1" applyFill="1" applyBorder="1" applyAlignment="1">
      <alignment horizontal="right" vertical="center" shrinkToFit="1"/>
    </xf>
    <xf numFmtId="0" fontId="30" fillId="5" borderId="0" xfId="0" applyFont="1" applyFill="1" applyBorder="1" applyAlignment="1">
      <alignment vertical="center"/>
    </xf>
    <xf numFmtId="0" fontId="29" fillId="5" borderId="0" xfId="0" applyFont="1" applyFill="1" applyBorder="1" applyAlignment="1">
      <alignment vertical="center" shrinkToFit="1"/>
    </xf>
    <xf numFmtId="0" fontId="29" fillId="5" borderId="0" xfId="0" applyFont="1" applyFill="1" applyBorder="1" applyAlignment="1">
      <alignment horizontal="right" vertical="center" wrapText="1" shrinkToFit="1"/>
    </xf>
    <xf numFmtId="0" fontId="33" fillId="5" borderId="0" xfId="0" applyFont="1" applyFill="1" applyBorder="1" applyAlignment="1">
      <alignment horizontal="left" vertical="center" wrapText="1"/>
    </xf>
    <xf numFmtId="49" fontId="31" fillId="5" borderId="0" xfId="0" applyNumberFormat="1" applyFont="1" applyFill="1" applyBorder="1" applyAlignment="1" applyProtection="1">
      <alignment horizontal="center" vertical="center"/>
      <protection locked="0"/>
    </xf>
    <xf numFmtId="0" fontId="31" fillId="5" borderId="0" xfId="0" applyFont="1" applyFill="1" applyBorder="1" applyAlignment="1" applyProtection="1">
      <alignment horizontal="center" vertical="center" shrinkToFit="1"/>
      <protection locked="0"/>
    </xf>
    <xf numFmtId="0" fontId="31" fillId="5" borderId="0" xfId="0" applyFont="1" applyFill="1" applyBorder="1" applyAlignment="1">
      <alignment vertical="center"/>
    </xf>
    <xf numFmtId="0" fontId="32" fillId="5" borderId="0" xfId="0" applyFont="1" applyFill="1" applyAlignment="1">
      <alignment horizontal="center" vertical="center" shrinkToFit="1"/>
    </xf>
    <xf numFmtId="0" fontId="31" fillId="5" borderId="4" xfId="0" applyFont="1" applyFill="1" applyBorder="1" applyAlignment="1">
      <alignment horizontal="center" vertical="center"/>
    </xf>
    <xf numFmtId="0" fontId="58" fillId="3" borderId="0" xfId="3" applyFont="1" applyFill="1" applyAlignment="1">
      <alignment horizontal="right" vertical="center"/>
    </xf>
    <xf numFmtId="0" fontId="82" fillId="0" borderId="90" xfId="0" applyFont="1" applyFill="1" applyBorder="1">
      <alignment vertical="center"/>
    </xf>
    <xf numFmtId="0" fontId="82" fillId="0" borderId="93" xfId="0" applyFont="1" applyFill="1" applyBorder="1">
      <alignment vertical="center"/>
    </xf>
    <xf numFmtId="0" fontId="42" fillId="3" borderId="0" xfId="3" applyFont="1" applyFill="1" applyAlignment="1">
      <alignment horizontal="center" vertical="center"/>
    </xf>
    <xf numFmtId="0" fontId="3" fillId="0" borderId="0" xfId="3" applyFont="1" applyFill="1" applyAlignment="1">
      <alignment vertical="center"/>
    </xf>
    <xf numFmtId="0" fontId="58" fillId="0" borderId="0" xfId="3" applyFont="1" applyFill="1" applyAlignment="1">
      <alignment horizontal="right" vertical="center" shrinkToFit="1"/>
    </xf>
    <xf numFmtId="0" fontId="40" fillId="0" borderId="0" xfId="3" applyFont="1" applyFill="1" applyAlignment="1">
      <alignment vertical="center"/>
    </xf>
    <xf numFmtId="0" fontId="41" fillId="0" borderId="0" xfId="3" applyFont="1" applyFill="1" applyAlignment="1">
      <alignment vertical="center"/>
    </xf>
    <xf numFmtId="0" fontId="55" fillId="0" borderId="0" xfId="3" applyFont="1" applyFill="1"/>
    <xf numFmtId="0" fontId="41" fillId="0" borderId="0" xfId="3" applyFont="1" applyFill="1" applyAlignment="1">
      <alignment horizontal="right" vertical="center"/>
    </xf>
    <xf numFmtId="0" fontId="41" fillId="0" borderId="0" xfId="3" applyFont="1" applyFill="1" applyAlignment="1">
      <alignment horizontal="left" vertical="center"/>
    </xf>
    <xf numFmtId="0" fontId="9" fillId="0" borderId="0" xfId="3" applyFont="1" applyFill="1"/>
    <xf numFmtId="0" fontId="40" fillId="6" borderId="0" xfId="3" applyFont="1" applyFill="1" applyAlignment="1">
      <alignment horizontal="center" vertical="center"/>
    </xf>
    <xf numFmtId="0" fontId="40" fillId="0" borderId="0" xfId="3" applyFont="1" applyFill="1" applyAlignment="1">
      <alignment horizontal="center" vertical="center"/>
    </xf>
    <xf numFmtId="0" fontId="40" fillId="4" borderId="0" xfId="3" applyFont="1" applyFill="1" applyAlignment="1">
      <alignment vertical="center"/>
    </xf>
    <xf numFmtId="0" fontId="62" fillId="5" borderId="0" xfId="12" applyFont="1" applyFill="1" applyBorder="1" applyAlignment="1">
      <alignment horizontal="left" vertical="center" wrapText="1"/>
    </xf>
    <xf numFmtId="38" fontId="41" fillId="5" borderId="0" xfId="1" applyNumberFormat="1" applyFont="1" applyFill="1" applyBorder="1" applyAlignment="1">
      <alignment horizontal="right" vertical="center" shrinkToFit="1"/>
    </xf>
    <xf numFmtId="38" fontId="3" fillId="5" borderId="0" xfId="1" applyFont="1" applyFill="1" applyBorder="1" applyAlignment="1" applyProtection="1">
      <alignment horizontal="center" vertical="center" wrapText="1"/>
    </xf>
    <xf numFmtId="38" fontId="3" fillId="5" borderId="0" xfId="1" applyFont="1" applyFill="1" applyBorder="1" applyAlignment="1" applyProtection="1">
      <alignment vertical="center" wrapText="1"/>
    </xf>
    <xf numFmtId="38" fontId="3" fillId="5" borderId="0" xfId="1" applyFont="1" applyFill="1" applyAlignment="1" applyProtection="1">
      <alignment vertical="center"/>
    </xf>
    <xf numFmtId="38" fontId="3" fillId="5" borderId="0" xfId="1" applyFont="1" applyFill="1" applyBorder="1" applyAlignment="1" applyProtection="1">
      <alignment horizontal="center" vertical="center" shrinkToFit="1"/>
    </xf>
    <xf numFmtId="49" fontId="41" fillId="5" borderId="0" xfId="12" applyNumberFormat="1" applyFont="1" applyFill="1" applyBorder="1" applyAlignment="1" applyProtection="1">
      <alignment horizontal="center" vertical="center"/>
      <protection locked="0"/>
    </xf>
    <xf numFmtId="0" fontId="17" fillId="4" borderId="40" xfId="0" applyFont="1" applyFill="1" applyBorder="1" applyAlignment="1" applyProtection="1">
      <alignment vertical="center"/>
      <protection locked="0"/>
    </xf>
    <xf numFmtId="0" fontId="17" fillId="4" borderId="46" xfId="0" applyFont="1" applyFill="1" applyBorder="1" applyAlignment="1" applyProtection="1">
      <alignment vertical="center"/>
      <protection locked="0"/>
    </xf>
    <xf numFmtId="176" fontId="17" fillId="4" borderId="50" xfId="0" applyNumberFormat="1" applyFont="1" applyFill="1" applyBorder="1" applyAlignment="1">
      <alignment horizontal="right" vertical="center" wrapText="1"/>
    </xf>
    <xf numFmtId="0" fontId="17" fillId="5" borderId="1" xfId="0" applyFont="1" applyFill="1" applyBorder="1" applyAlignment="1">
      <alignment vertical="center"/>
    </xf>
    <xf numFmtId="0" fontId="17" fillId="0" borderId="51" xfId="0" applyFont="1" applyFill="1" applyBorder="1" applyAlignment="1">
      <alignment horizontal="right" vertical="center"/>
    </xf>
    <xf numFmtId="0" fontId="17" fillId="4" borderId="26" xfId="0" applyFont="1" applyFill="1" applyBorder="1" applyAlignment="1" applyProtection="1">
      <alignment vertical="center" shrinkToFit="1"/>
      <protection locked="0"/>
    </xf>
    <xf numFmtId="0" fontId="17" fillId="4" borderId="23" xfId="0" applyFont="1" applyFill="1" applyBorder="1" applyAlignment="1" applyProtection="1">
      <alignment vertical="center" shrinkToFit="1"/>
      <protection locked="0"/>
    </xf>
    <xf numFmtId="0" fontId="17" fillId="4" borderId="14" xfId="0" applyFont="1" applyFill="1" applyBorder="1" applyAlignment="1">
      <alignment vertical="center"/>
    </xf>
    <xf numFmtId="0" fontId="17" fillId="4" borderId="6" xfId="0" applyFont="1" applyFill="1" applyBorder="1" applyAlignment="1">
      <alignment vertical="center"/>
    </xf>
    <xf numFmtId="0" fontId="94" fillId="0" borderId="0" xfId="0" applyFont="1" applyAlignment="1">
      <alignment horizontal="center" vertical="center"/>
    </xf>
    <xf numFmtId="0" fontId="17" fillId="5" borderId="14" xfId="0" applyFont="1" applyFill="1" applyBorder="1" applyAlignment="1">
      <alignment horizontal="center" vertical="center"/>
    </xf>
    <xf numFmtId="0" fontId="17" fillId="5" borderId="2" xfId="0" applyFont="1" applyFill="1" applyBorder="1" applyAlignment="1">
      <alignment horizontal="center" vertical="center"/>
    </xf>
    <xf numFmtId="0" fontId="62" fillId="5" borderId="0" xfId="12" applyFont="1" applyFill="1" applyAlignment="1">
      <alignment horizontal="center" vertical="center" shrinkToFit="1"/>
    </xf>
    <xf numFmtId="0" fontId="41" fillId="5" borderId="170" xfId="3" applyFont="1" applyFill="1" applyBorder="1" applyAlignment="1">
      <alignment horizontal="center" vertical="center"/>
    </xf>
    <xf numFmtId="38" fontId="3" fillId="5" borderId="0" xfId="1" applyFont="1" applyFill="1" applyBorder="1" applyAlignment="1" applyProtection="1">
      <alignment horizontal="center" vertical="center"/>
    </xf>
    <xf numFmtId="38" fontId="41" fillId="5" borderId="14" xfId="1" applyFont="1" applyFill="1" applyBorder="1" applyAlignment="1" applyProtection="1">
      <alignment horizontal="center" vertical="center"/>
    </xf>
    <xf numFmtId="38" fontId="41" fillId="5" borderId="15" xfId="1" applyFont="1" applyFill="1" applyBorder="1" applyAlignment="1" applyProtection="1">
      <alignment horizontal="center" vertical="center"/>
    </xf>
    <xf numFmtId="0" fontId="40" fillId="5" borderId="0" xfId="12" applyFont="1" applyFill="1" applyBorder="1" applyAlignment="1">
      <alignment horizontal="left" vertical="center" wrapText="1"/>
    </xf>
    <xf numFmtId="38" fontId="41" fillId="5" borderId="0" xfId="1" applyNumberFormat="1" applyFont="1" applyFill="1" applyBorder="1" applyAlignment="1" applyProtection="1">
      <alignment horizontal="right" vertical="center" shrinkToFit="1"/>
      <protection locked="0"/>
    </xf>
    <xf numFmtId="0" fontId="41" fillId="5" borderId="0" xfId="12" applyFont="1" applyFill="1" applyBorder="1" applyAlignment="1" applyProtection="1">
      <alignment horizontal="center" vertical="center" shrinkToFit="1"/>
      <protection locked="0"/>
    </xf>
    <xf numFmtId="0" fontId="41" fillId="5" borderId="65" xfId="3" applyFont="1" applyFill="1" applyBorder="1" applyAlignment="1" applyProtection="1">
      <alignment horizontal="center" vertical="center"/>
      <protection locked="0"/>
    </xf>
    <xf numFmtId="181" fontId="3" fillId="0" borderId="0" xfId="3" applyNumberFormat="1" applyFont="1" applyFill="1" applyAlignment="1">
      <alignment horizontal="center" vertical="center"/>
    </xf>
    <xf numFmtId="0" fontId="38" fillId="0" borderId="6" xfId="3" applyFont="1" applyFill="1" applyBorder="1" applyAlignment="1"/>
    <xf numFmtId="0" fontId="38" fillId="0" borderId="0" xfId="3" applyFont="1" applyFill="1" applyAlignment="1"/>
    <xf numFmtId="0" fontId="38" fillId="0" borderId="0" xfId="3" applyFont="1" applyFill="1"/>
    <xf numFmtId="180" fontId="16" fillId="5" borderId="0" xfId="0" applyNumberFormat="1" applyFont="1" applyFill="1" applyAlignment="1">
      <alignment horizontal="right" vertical="center"/>
    </xf>
    <xf numFmtId="180" fontId="17" fillId="5" borderId="0" xfId="0" applyNumberFormat="1" applyFont="1" applyFill="1" applyAlignment="1">
      <alignment horizontal="right" vertical="center"/>
    </xf>
    <xf numFmtId="180" fontId="17" fillId="5" borderId="28" xfId="0" applyNumberFormat="1" applyFont="1" applyFill="1" applyBorder="1" applyAlignment="1">
      <alignment horizontal="right" vertical="center"/>
    </xf>
    <xf numFmtId="180" fontId="17" fillId="5" borderId="34" xfId="0" applyNumberFormat="1" applyFont="1" applyFill="1" applyBorder="1" applyAlignment="1">
      <alignment horizontal="right" vertical="center"/>
    </xf>
    <xf numFmtId="0" fontId="3" fillId="5" borderId="0" xfId="0" applyFont="1" applyFill="1" applyAlignment="1">
      <alignment vertical="center"/>
    </xf>
    <xf numFmtId="0" fontId="41" fillId="5" borderId="122" xfId="0" applyFont="1" applyFill="1" applyBorder="1" applyAlignment="1">
      <alignment horizontal="center" vertical="center"/>
    </xf>
    <xf numFmtId="0" fontId="41" fillId="5" borderId="0" xfId="0" applyFont="1" applyFill="1" applyBorder="1" applyAlignment="1">
      <alignment horizontal="center" vertical="center"/>
    </xf>
    <xf numFmtId="0" fontId="41" fillId="5" borderId="0" xfId="0" applyFont="1" applyFill="1" applyAlignment="1">
      <alignment vertical="center"/>
    </xf>
    <xf numFmtId="180" fontId="41" fillId="5" borderId="0" xfId="0" applyNumberFormat="1" applyFont="1" applyFill="1" applyAlignment="1">
      <alignment horizontal="right" vertical="center"/>
    </xf>
    <xf numFmtId="0" fontId="41" fillId="5" borderId="27" xfId="0" applyFont="1" applyFill="1" applyBorder="1" applyAlignment="1">
      <alignment vertical="center" wrapText="1"/>
    </xf>
    <xf numFmtId="0" fontId="41" fillId="5" borderId="27" xfId="0" applyFont="1" applyFill="1" applyBorder="1" applyAlignment="1">
      <alignment horizontal="distributed" vertical="center" wrapText="1"/>
    </xf>
    <xf numFmtId="0" fontId="41" fillId="5" borderId="230" xfId="0" applyFont="1" applyFill="1" applyBorder="1" applyAlignment="1">
      <alignment horizontal="distributed" vertical="center" wrapText="1"/>
    </xf>
    <xf numFmtId="0" fontId="41" fillId="5" borderId="59" xfId="0" applyFont="1" applyFill="1" applyBorder="1" applyAlignment="1">
      <alignment vertical="center" wrapText="1"/>
    </xf>
    <xf numFmtId="0" fontId="41" fillId="5" borderId="237" xfId="0" applyFont="1" applyFill="1" applyBorder="1" applyAlignment="1">
      <alignment vertical="center"/>
    </xf>
    <xf numFmtId="0" fontId="41" fillId="5" borderId="15" xfId="0" applyFont="1" applyFill="1" applyBorder="1" applyAlignment="1">
      <alignment vertical="center"/>
    </xf>
    <xf numFmtId="0" fontId="41" fillId="5" borderId="15" xfId="0" applyFont="1" applyFill="1" applyBorder="1" applyAlignment="1">
      <alignment vertical="center" wrapText="1"/>
    </xf>
    <xf numFmtId="180" fontId="41" fillId="5" borderId="28" xfId="0" applyNumberFormat="1" applyFont="1" applyFill="1" applyBorder="1" applyAlignment="1">
      <alignment horizontal="right" vertical="center"/>
    </xf>
    <xf numFmtId="180" fontId="41" fillId="5" borderId="34" xfId="0" applyNumberFormat="1" applyFont="1" applyFill="1" applyBorder="1" applyAlignment="1">
      <alignment horizontal="right" vertical="center"/>
    </xf>
    <xf numFmtId="0" fontId="41" fillId="5" borderId="142" xfId="0" applyFont="1" applyFill="1" applyBorder="1" applyAlignment="1">
      <alignment vertical="center"/>
    </xf>
    <xf numFmtId="0" fontId="41" fillId="5" borderId="123" xfId="0" applyFont="1" applyFill="1" applyBorder="1" applyAlignment="1">
      <alignment horizontal="center" vertical="center"/>
    </xf>
    <xf numFmtId="0" fontId="41" fillId="5" borderId="0" xfId="0" applyFont="1" applyFill="1" applyBorder="1" applyAlignment="1">
      <alignment horizontal="right" vertical="center"/>
    </xf>
    <xf numFmtId="180" fontId="3" fillId="5" borderId="0" xfId="0" applyNumberFormat="1" applyFont="1" applyFill="1" applyAlignment="1">
      <alignment horizontal="right" vertical="center"/>
    </xf>
    <xf numFmtId="38" fontId="3" fillId="5" borderId="0" xfId="0" applyNumberFormat="1" applyFont="1" applyFill="1" applyBorder="1" applyAlignment="1">
      <alignment vertical="center"/>
    </xf>
    <xf numFmtId="0" fontId="3" fillId="5" borderId="0" xfId="0" applyFont="1" applyFill="1" applyBorder="1" applyAlignment="1">
      <alignment horizontal="center" vertical="center" shrinkToFit="1"/>
    </xf>
    <xf numFmtId="0" fontId="3" fillId="5" borderId="0" xfId="0" applyFont="1" applyFill="1" applyBorder="1" applyAlignment="1">
      <alignment vertical="center" shrinkToFit="1"/>
    </xf>
    <xf numFmtId="0" fontId="3" fillId="5" borderId="0" xfId="0" applyFont="1" applyFill="1" applyBorder="1" applyAlignment="1">
      <alignment horizontal="left" vertical="center"/>
    </xf>
    <xf numFmtId="0" fontId="40" fillId="5" borderId="27" xfId="0" applyFont="1" applyFill="1" applyBorder="1" applyAlignment="1">
      <alignment horizontal="left" vertical="center"/>
    </xf>
    <xf numFmtId="38" fontId="43" fillId="5" borderId="0" xfId="4" applyFont="1" applyFill="1" applyBorder="1" applyAlignment="1">
      <alignment vertical="center"/>
    </xf>
    <xf numFmtId="0" fontId="43" fillId="5" borderId="0" xfId="0" applyFont="1" applyFill="1" applyBorder="1" applyAlignment="1">
      <alignment vertical="center" shrinkToFit="1"/>
    </xf>
    <xf numFmtId="0" fontId="3" fillId="5" borderId="0" xfId="0" applyFont="1" applyFill="1" applyBorder="1" applyAlignment="1">
      <alignment vertical="center"/>
    </xf>
    <xf numFmtId="0" fontId="41" fillId="5" borderId="0" xfId="0" applyFont="1" applyFill="1" applyBorder="1" applyAlignment="1">
      <alignment vertical="center" shrinkToFit="1"/>
    </xf>
    <xf numFmtId="38" fontId="41" fillId="5" borderId="57" xfId="4" applyFont="1" applyFill="1" applyBorder="1" applyAlignment="1">
      <alignment horizontal="center" vertical="center"/>
    </xf>
    <xf numFmtId="0" fontId="41" fillId="5" borderId="0" xfId="0" applyFont="1" applyFill="1" applyBorder="1" applyAlignment="1">
      <alignment horizontal="center" vertical="center" shrinkToFit="1"/>
    </xf>
    <xf numFmtId="0" fontId="39" fillId="5" borderId="0" xfId="0" applyFont="1" applyFill="1" applyBorder="1" applyAlignment="1">
      <alignment vertical="center" shrinkToFit="1"/>
    </xf>
    <xf numFmtId="0" fontId="39" fillId="5" borderId="0" xfId="0" applyFont="1" applyFill="1" applyBorder="1" applyAlignment="1">
      <alignment horizontal="right" vertical="center" wrapText="1" shrinkToFit="1"/>
    </xf>
    <xf numFmtId="38" fontId="41" fillId="5" borderId="0" xfId="4" applyFont="1" applyFill="1" applyBorder="1" applyAlignment="1" applyProtection="1">
      <alignment horizontal="center" vertical="center" shrinkToFit="1"/>
    </xf>
    <xf numFmtId="38" fontId="41" fillId="5" borderId="0" xfId="4" applyFont="1" applyFill="1" applyBorder="1" applyAlignment="1" applyProtection="1">
      <alignment horizontal="center" vertical="center"/>
    </xf>
    <xf numFmtId="38" fontId="41" fillId="5" borderId="0" xfId="4" applyFont="1" applyFill="1" applyBorder="1" applyAlignment="1" applyProtection="1">
      <alignment horizontal="right" vertical="center"/>
    </xf>
    <xf numFmtId="38" fontId="41" fillId="5" borderId="0" xfId="4" applyFont="1" applyFill="1" applyBorder="1" applyAlignment="1" applyProtection="1">
      <alignment horizontal="right" vertical="center" shrinkToFit="1"/>
    </xf>
    <xf numFmtId="0" fontId="3" fillId="5" borderId="0" xfId="0" applyFont="1" applyFill="1" applyBorder="1" applyAlignment="1">
      <alignment horizontal="center" vertical="center"/>
    </xf>
    <xf numFmtId="0" fontId="56" fillId="5" borderId="0" xfId="0" applyFont="1" applyFill="1" applyBorder="1" applyAlignment="1">
      <alignment vertical="center"/>
    </xf>
    <xf numFmtId="0" fontId="41" fillId="5" borderId="41" xfId="0" applyFont="1" applyFill="1" applyBorder="1" applyAlignment="1" applyProtection="1">
      <alignment vertical="center"/>
      <protection locked="0"/>
    </xf>
    <xf numFmtId="0" fontId="41" fillId="4" borderId="40" xfId="0" applyFont="1" applyFill="1" applyBorder="1" applyAlignment="1" applyProtection="1">
      <alignment vertical="center"/>
      <protection locked="0"/>
    </xf>
    <xf numFmtId="0" fontId="41" fillId="5" borderId="40" xfId="0" applyFont="1" applyFill="1" applyBorder="1" applyAlignment="1">
      <alignment horizontal="center" vertical="center" shrinkToFit="1"/>
    </xf>
    <xf numFmtId="0" fontId="41" fillId="5" borderId="39" xfId="0" applyFont="1" applyFill="1" applyBorder="1" applyAlignment="1">
      <alignment vertical="center" shrinkToFit="1"/>
    </xf>
    <xf numFmtId="0" fontId="41" fillId="5" borderId="1" xfId="0" applyFont="1" applyFill="1" applyBorder="1" applyAlignment="1">
      <alignment vertical="center"/>
    </xf>
    <xf numFmtId="0" fontId="41" fillId="5" borderId="0" xfId="0" applyFont="1" applyFill="1" applyBorder="1" applyAlignment="1" applyProtection="1">
      <alignment horizontal="center" vertical="center"/>
      <protection locked="0"/>
    </xf>
    <xf numFmtId="0" fontId="41" fillId="5" borderId="47" xfId="0" applyFont="1" applyFill="1" applyBorder="1" applyAlignment="1">
      <alignment horizontal="right" vertical="center"/>
    </xf>
    <xf numFmtId="0" fontId="41" fillId="4" borderId="46" xfId="0" applyFont="1" applyFill="1" applyBorder="1" applyAlignment="1" applyProtection="1">
      <alignment vertical="center"/>
      <protection locked="0"/>
    </xf>
    <xf numFmtId="0" fontId="41" fillId="5" borderId="46" xfId="0" applyFont="1" applyFill="1" applyBorder="1" applyAlignment="1">
      <alignment horizontal="center" vertical="center"/>
    </xf>
    <xf numFmtId="0" fontId="41" fillId="5" borderId="45" xfId="0" applyFont="1" applyFill="1" applyBorder="1" applyAlignment="1">
      <alignment horizontal="right" vertical="center"/>
    </xf>
    <xf numFmtId="0" fontId="41" fillId="0" borderId="51" xfId="0" applyFont="1" applyFill="1" applyBorder="1" applyAlignment="1">
      <alignment horizontal="right" vertical="center"/>
    </xf>
    <xf numFmtId="176" fontId="41" fillId="5" borderId="50" xfId="0" applyNumberFormat="1" applyFont="1" applyFill="1" applyBorder="1" applyAlignment="1">
      <alignment horizontal="center" vertical="center" wrapText="1"/>
    </xf>
    <xf numFmtId="176" fontId="41" fillId="5" borderId="49" xfId="0" applyNumberFormat="1" applyFont="1" applyFill="1" applyBorder="1" applyAlignment="1">
      <alignment horizontal="center" vertical="center" wrapText="1"/>
    </xf>
    <xf numFmtId="176" fontId="41" fillId="5" borderId="0" xfId="0" applyNumberFormat="1" applyFont="1" applyFill="1" applyBorder="1" applyAlignment="1">
      <alignment horizontal="center" vertical="center" wrapText="1"/>
    </xf>
    <xf numFmtId="183" fontId="41" fillId="4" borderId="50" xfId="0" applyNumberFormat="1" applyFont="1" applyFill="1" applyBorder="1" applyAlignment="1">
      <alignment horizontal="right" vertical="center" wrapText="1"/>
    </xf>
    <xf numFmtId="183" fontId="17" fillId="4" borderId="50" xfId="0" applyNumberFormat="1" applyFont="1" applyFill="1" applyBorder="1" applyAlignment="1">
      <alignment horizontal="right" vertical="center" shrinkToFit="1"/>
    </xf>
    <xf numFmtId="0" fontId="9" fillId="0" borderId="4" xfId="3" applyFont="1" applyFill="1" applyBorder="1" applyAlignment="1">
      <alignment vertical="center"/>
    </xf>
    <xf numFmtId="0" fontId="9" fillId="0" borderId="86" xfId="3" applyFont="1" applyFill="1" applyBorder="1" applyAlignment="1">
      <alignment vertical="center"/>
    </xf>
    <xf numFmtId="185" fontId="9" fillId="0" borderId="4" xfId="3" applyNumberFormat="1" applyFont="1" applyFill="1" applyBorder="1" applyAlignment="1">
      <alignment horizontal="right" vertical="center"/>
    </xf>
    <xf numFmtId="185" fontId="9" fillId="0" borderId="4" xfId="3" applyNumberFormat="1" applyFont="1" applyFill="1" applyBorder="1" applyAlignment="1">
      <alignment vertical="center"/>
    </xf>
    <xf numFmtId="0" fontId="9" fillId="6" borderId="63" xfId="3" applyNumberFormat="1" applyFill="1" applyBorder="1" applyAlignment="1">
      <alignment horizontal="center" vertical="center"/>
    </xf>
    <xf numFmtId="182" fontId="3" fillId="0" borderId="0" xfId="3" applyNumberFormat="1" applyFont="1" applyFill="1" applyAlignment="1">
      <alignment vertical="center"/>
    </xf>
    <xf numFmtId="0" fontId="41" fillId="4" borderId="50" xfId="0" applyNumberFormat="1" applyFont="1" applyFill="1" applyBorder="1" applyAlignment="1">
      <alignment horizontal="right" vertical="center" shrinkToFit="1"/>
    </xf>
    <xf numFmtId="0" fontId="41" fillId="5" borderId="65" xfId="3" applyNumberFormat="1" applyFont="1" applyFill="1" applyBorder="1" applyAlignment="1" applyProtection="1">
      <alignment horizontal="center" vertical="center"/>
      <protection locked="0"/>
    </xf>
    <xf numFmtId="0" fontId="3" fillId="13" borderId="34" xfId="3" applyFont="1" applyFill="1" applyBorder="1" applyAlignment="1">
      <alignment horizontal="center" vertical="center" wrapText="1"/>
    </xf>
    <xf numFmtId="0" fontId="3" fillId="13" borderId="28" xfId="3" applyFont="1" applyFill="1" applyBorder="1" applyAlignment="1">
      <alignment horizontal="center" vertical="center" wrapText="1"/>
    </xf>
    <xf numFmtId="0" fontId="3" fillId="13" borderId="35" xfId="3" applyFont="1" applyFill="1" applyBorder="1" applyAlignment="1">
      <alignment horizontal="center" vertical="center" wrapText="1"/>
    </xf>
    <xf numFmtId="0" fontId="45" fillId="7" borderId="90" xfId="8" applyFill="1" applyBorder="1">
      <alignment vertical="center"/>
    </xf>
    <xf numFmtId="0" fontId="3" fillId="0" borderId="0" xfId="3" applyNumberFormat="1" applyFont="1" applyFill="1" applyAlignment="1">
      <alignment horizontal="center" vertical="center"/>
    </xf>
    <xf numFmtId="0" fontId="98" fillId="0" borderId="0" xfId="11" applyFont="1"/>
    <xf numFmtId="0" fontId="25" fillId="0" borderId="0" xfId="11" applyFont="1"/>
    <xf numFmtId="0" fontId="30" fillId="4" borderId="0" xfId="11" applyFont="1" applyFill="1"/>
    <xf numFmtId="0" fontId="25" fillId="4" borderId="0" xfId="11" applyFont="1" applyFill="1"/>
    <xf numFmtId="0" fontId="25" fillId="0" borderId="0" xfId="11" applyFont="1" applyFill="1"/>
    <xf numFmtId="0" fontId="99" fillId="0" borderId="0" xfId="8" applyFont="1" applyFill="1" applyAlignment="1"/>
    <xf numFmtId="0" fontId="100" fillId="0" borderId="0" xfId="11" applyFont="1" applyAlignment="1"/>
    <xf numFmtId="0" fontId="25" fillId="0" borderId="0" xfId="11" applyFont="1" applyAlignment="1"/>
    <xf numFmtId="0" fontId="100" fillId="0" borderId="0" xfId="11" applyFont="1" applyAlignment="1">
      <alignment horizontal="left"/>
    </xf>
    <xf numFmtId="0" fontId="25" fillId="0" borderId="0" xfId="11" applyFont="1" applyAlignment="1">
      <alignment horizontal="left"/>
    </xf>
    <xf numFmtId="0" fontId="41" fillId="5" borderId="0" xfId="3" applyFont="1" applyFill="1" applyBorder="1" applyAlignment="1">
      <alignment vertical="top"/>
    </xf>
    <xf numFmtId="0" fontId="39" fillId="5" borderId="0" xfId="12" applyFont="1" applyFill="1" applyBorder="1" applyAlignment="1">
      <alignment vertical="center" shrinkToFit="1"/>
    </xf>
    <xf numFmtId="0" fontId="39" fillId="5" borderId="0" xfId="12" applyFont="1" applyFill="1" applyBorder="1" applyAlignment="1">
      <alignment horizontal="right" vertical="center" wrapText="1" shrinkToFit="1"/>
    </xf>
    <xf numFmtId="0" fontId="25" fillId="0" borderId="0" xfId="11" applyFont="1" applyAlignment="1">
      <alignment horizontal="right"/>
    </xf>
    <xf numFmtId="177" fontId="25" fillId="4" borderId="0" xfId="11" applyNumberFormat="1" applyFont="1" applyFill="1"/>
    <xf numFmtId="177" fontId="25" fillId="0" borderId="0" xfId="11" applyNumberFormat="1" applyFont="1"/>
    <xf numFmtId="0" fontId="42" fillId="0" borderId="162" xfId="3" applyFont="1" applyFill="1" applyBorder="1" applyAlignment="1">
      <alignment vertical="center" shrinkToFit="1"/>
    </xf>
    <xf numFmtId="0" fontId="42" fillId="0" borderId="140" xfId="3" applyFont="1" applyFill="1" applyBorder="1" applyAlignment="1">
      <alignment vertical="center" shrinkToFit="1"/>
    </xf>
    <xf numFmtId="0" fontId="42" fillId="0" borderId="136" xfId="3" applyFont="1" applyFill="1" applyBorder="1" applyAlignment="1">
      <alignment vertical="center" shrinkToFit="1"/>
    </xf>
    <xf numFmtId="0" fontId="104" fillId="5" borderId="0" xfId="11" applyFont="1" applyFill="1"/>
    <xf numFmtId="0" fontId="25" fillId="5" borderId="0" xfId="11" applyFont="1" applyFill="1" applyAlignment="1">
      <alignment vertical="center"/>
    </xf>
    <xf numFmtId="0" fontId="100" fillId="5" borderId="0" xfId="11" applyFont="1" applyFill="1"/>
    <xf numFmtId="0" fontId="25" fillId="5" borderId="0" xfId="11" applyFont="1" applyFill="1"/>
    <xf numFmtId="0" fontId="100" fillId="5" borderId="0" xfId="11" applyFont="1" applyFill="1" applyAlignment="1">
      <alignment vertical="center"/>
    </xf>
    <xf numFmtId="0" fontId="109" fillId="0" borderId="0" xfId="11" applyFont="1" applyAlignment="1">
      <alignment vertical="center"/>
    </xf>
    <xf numFmtId="0" fontId="110" fillId="0" borderId="0" xfId="11" applyFont="1"/>
    <xf numFmtId="0" fontId="112" fillId="5" borderId="0" xfId="11" applyFont="1" applyFill="1"/>
    <xf numFmtId="0" fontId="103" fillId="5" borderId="0" xfId="11" applyFont="1" applyFill="1"/>
    <xf numFmtId="0" fontId="114" fillId="5" borderId="0" xfId="11" applyFont="1" applyFill="1"/>
    <xf numFmtId="0" fontId="26" fillId="5" borderId="0" xfId="11" applyFont="1" applyFill="1" applyAlignment="1">
      <alignment vertical="center"/>
    </xf>
    <xf numFmtId="0" fontId="26" fillId="5" borderId="0" xfId="11" applyFont="1" applyFill="1" applyAlignment="1">
      <alignment horizontal="left" vertical="center"/>
    </xf>
    <xf numFmtId="0" fontId="115" fillId="5" borderId="0" xfId="11" applyFont="1" applyFill="1" applyAlignment="1">
      <alignment horizontal="left" vertical="center"/>
    </xf>
    <xf numFmtId="0" fontId="103" fillId="5" borderId="0" xfId="11" applyFont="1" applyFill="1" applyAlignment="1">
      <alignment vertical="center"/>
    </xf>
    <xf numFmtId="0" fontId="76" fillId="5" borderId="0" xfId="11" applyFill="1"/>
    <xf numFmtId="0" fontId="106" fillId="5" borderId="6" xfId="11" applyFont="1" applyFill="1" applyBorder="1" applyAlignment="1">
      <alignment horizontal="left" vertical="top" wrapText="1"/>
    </xf>
    <xf numFmtId="0" fontId="13" fillId="0" borderId="0" xfId="0" applyFont="1" applyAlignment="1">
      <alignment horizontal="left" vertical="center" wrapText="1"/>
    </xf>
    <xf numFmtId="0" fontId="78" fillId="8" borderId="97" xfId="0" applyFont="1" applyFill="1" applyBorder="1" applyAlignment="1">
      <alignment horizontal="center" vertical="center" shrinkToFit="1"/>
    </xf>
    <xf numFmtId="0" fontId="78" fillId="7" borderId="101" xfId="0" applyFont="1" applyFill="1" applyBorder="1" applyAlignment="1">
      <alignment horizontal="left" vertical="center" wrapText="1"/>
    </xf>
    <xf numFmtId="0" fontId="78" fillId="7" borderId="91" xfId="0" applyFont="1" applyFill="1" applyBorder="1" applyAlignment="1">
      <alignment horizontal="left" vertical="center" wrapText="1"/>
    </xf>
    <xf numFmtId="0" fontId="82" fillId="0" borderId="91" xfId="0" applyFont="1" applyFill="1" applyBorder="1" applyAlignment="1">
      <alignment horizontal="left" vertical="center" wrapText="1"/>
    </xf>
    <xf numFmtId="0" fontId="82" fillId="0" borderId="94" xfId="0" applyFont="1" applyFill="1" applyBorder="1" applyAlignment="1">
      <alignment horizontal="left" vertical="center" wrapText="1"/>
    </xf>
    <xf numFmtId="0" fontId="78" fillId="7" borderId="99" xfId="0" applyFont="1" applyFill="1" applyBorder="1" applyAlignment="1">
      <alignment horizontal="center" vertical="center"/>
    </xf>
    <xf numFmtId="0" fontId="78" fillId="7" borderId="89" xfId="0" applyFont="1" applyFill="1" applyBorder="1" applyAlignment="1">
      <alignment horizontal="center" vertical="center"/>
    </xf>
    <xf numFmtId="0" fontId="78" fillId="7" borderId="92" xfId="0" applyFont="1" applyFill="1" applyBorder="1" applyAlignment="1">
      <alignment horizontal="center" vertical="center"/>
    </xf>
    <xf numFmtId="0" fontId="82" fillId="0" borderId="110" xfId="0" applyFont="1" applyBorder="1" applyAlignment="1">
      <alignment horizontal="center" vertical="center"/>
    </xf>
    <xf numFmtId="0" fontId="82" fillId="0" borderId="108" xfId="0" applyFont="1" applyBorder="1" applyAlignment="1">
      <alignment horizontal="center" vertical="center"/>
    </xf>
    <xf numFmtId="0" fontId="79" fillId="7" borderId="100" xfId="0" applyFont="1" applyFill="1" applyBorder="1" applyAlignment="1">
      <alignment horizontal="left" vertical="center"/>
    </xf>
    <xf numFmtId="0" fontId="82" fillId="0" borderId="90" xfId="0" applyFont="1" applyFill="1" applyBorder="1" applyAlignment="1">
      <alignment horizontal="left" vertical="center"/>
    </xf>
    <xf numFmtId="0" fontId="82" fillId="0" borderId="95" xfId="0" applyFont="1" applyBorder="1" applyAlignment="1">
      <alignment horizontal="left" vertical="center"/>
    </xf>
    <xf numFmtId="0" fontId="82" fillId="0" borderId="90" xfId="0" applyFont="1" applyBorder="1" applyAlignment="1">
      <alignment horizontal="left" vertical="center"/>
    </xf>
    <xf numFmtId="0" fontId="82" fillId="0" borderId="109" xfId="0" applyFont="1" applyBorder="1" applyAlignment="1">
      <alignment horizontal="center" vertical="center"/>
    </xf>
    <xf numFmtId="0" fontId="82" fillId="0" borderId="102" xfId="0" applyFont="1" applyBorder="1" applyAlignment="1">
      <alignment horizontal="center" vertical="center" textRotation="255"/>
    </xf>
    <xf numFmtId="0" fontId="82" fillId="0" borderId="103" xfId="0" applyFont="1" applyBorder="1" applyAlignment="1">
      <alignment horizontal="center" vertical="center" textRotation="255"/>
    </xf>
    <xf numFmtId="0" fontId="82" fillId="0" borderId="105" xfId="0" applyFont="1" applyBorder="1" applyAlignment="1">
      <alignment horizontal="center" vertical="center" textRotation="255"/>
    </xf>
    <xf numFmtId="0" fontId="79" fillId="7" borderId="100" xfId="0" applyFont="1" applyFill="1" applyBorder="1" applyAlignment="1">
      <alignment horizontal="center" vertical="center"/>
    </xf>
    <xf numFmtId="0" fontId="79" fillId="7" borderId="90" xfId="0" applyFont="1" applyFill="1" applyBorder="1" applyAlignment="1">
      <alignment horizontal="center" vertical="center"/>
    </xf>
    <xf numFmtId="0" fontId="82" fillId="0" borderId="90" xfId="0" applyFont="1" applyFill="1" applyBorder="1" applyAlignment="1">
      <alignment horizontal="center" vertical="center"/>
    </xf>
    <xf numFmtId="0" fontId="82" fillId="0" borderId="93" xfId="0" applyFont="1" applyFill="1" applyBorder="1" applyAlignment="1">
      <alignment horizontal="center" vertical="center"/>
    </xf>
    <xf numFmtId="0" fontId="82" fillId="0" borderId="95" xfId="0" applyFont="1" applyBorder="1" applyAlignment="1">
      <alignment horizontal="center" vertical="center"/>
    </xf>
    <xf numFmtId="0" fontId="82" fillId="0" borderId="90" xfId="0" applyFont="1" applyBorder="1" applyAlignment="1">
      <alignment horizontal="center" vertical="center"/>
    </xf>
    <xf numFmtId="0" fontId="82" fillId="0" borderId="106" xfId="0" applyFont="1" applyBorder="1" applyAlignment="1">
      <alignment horizontal="center" vertical="center"/>
    </xf>
    <xf numFmtId="0" fontId="32" fillId="5" borderId="0" xfId="0" applyFont="1" applyFill="1" applyAlignment="1">
      <alignment horizontal="center" vertical="center"/>
    </xf>
    <xf numFmtId="0" fontId="32" fillId="5" borderId="12" xfId="0" applyFont="1" applyFill="1" applyBorder="1" applyAlignment="1">
      <alignment horizontal="center" vertical="center"/>
    </xf>
    <xf numFmtId="49" fontId="24" fillId="5" borderId="26" xfId="0" applyNumberFormat="1" applyFont="1" applyFill="1" applyBorder="1" applyAlignment="1">
      <alignment horizontal="center" vertical="center"/>
    </xf>
    <xf numFmtId="49" fontId="24" fillId="5" borderId="23" xfId="0" applyNumberFormat="1" applyFont="1" applyFill="1" applyBorder="1" applyAlignment="1">
      <alignment horizontal="center" vertical="center"/>
    </xf>
    <xf numFmtId="49" fontId="24" fillId="5" borderId="1" xfId="0" applyNumberFormat="1" applyFont="1" applyFill="1" applyBorder="1" applyAlignment="1">
      <alignment horizontal="center" vertical="center"/>
    </xf>
    <xf numFmtId="49" fontId="24" fillId="5" borderId="26" xfId="0" applyNumberFormat="1" applyFont="1" applyFill="1" applyBorder="1" applyAlignment="1">
      <alignment horizontal="center" vertical="center" wrapText="1"/>
    </xf>
    <xf numFmtId="49" fontId="24" fillId="5" borderId="23" xfId="0" applyNumberFormat="1" applyFont="1" applyFill="1" applyBorder="1" applyAlignment="1">
      <alignment horizontal="center" vertical="center" wrapText="1"/>
    </xf>
    <xf numFmtId="49" fontId="24" fillId="5" borderId="1" xfId="0" applyNumberFormat="1" applyFont="1" applyFill="1" applyBorder="1" applyAlignment="1">
      <alignment horizontal="center" vertical="center" wrapText="1"/>
    </xf>
    <xf numFmtId="49" fontId="24" fillId="5" borderId="27" xfId="0" applyNumberFormat="1" applyFont="1" applyFill="1" applyBorder="1" applyAlignment="1">
      <alignment horizontal="center" vertical="center" wrapText="1"/>
    </xf>
    <xf numFmtId="49" fontId="24" fillId="5" borderId="0" xfId="0" applyNumberFormat="1" applyFont="1" applyFill="1" applyAlignment="1">
      <alignment horizontal="center" vertical="center" wrapText="1"/>
    </xf>
    <xf numFmtId="49" fontId="24" fillId="5" borderId="12" xfId="0" applyNumberFormat="1" applyFont="1" applyFill="1" applyBorder="1" applyAlignment="1">
      <alignment horizontal="center" vertical="center" wrapText="1"/>
    </xf>
    <xf numFmtId="49" fontId="24" fillId="5" borderId="14" xfId="0" applyNumberFormat="1" applyFont="1" applyFill="1" applyBorder="1" applyAlignment="1">
      <alignment horizontal="center" vertical="center" wrapText="1"/>
    </xf>
    <xf numFmtId="49" fontId="24" fillId="5" borderId="6" xfId="0" applyNumberFormat="1" applyFont="1" applyFill="1" applyBorder="1" applyAlignment="1">
      <alignment horizontal="center" vertical="center" wrapText="1"/>
    </xf>
    <xf numFmtId="49" fontId="24" fillId="5" borderId="2" xfId="0" applyNumberFormat="1" applyFont="1" applyFill="1" applyBorder="1" applyAlignment="1">
      <alignment horizontal="center" vertical="center" wrapText="1"/>
    </xf>
    <xf numFmtId="0" fontId="85" fillId="5" borderId="0" xfId="0" applyFont="1" applyFill="1" applyAlignment="1">
      <alignment horizontal="left" vertical="center" wrapText="1"/>
    </xf>
    <xf numFmtId="0" fontId="85" fillId="5" borderId="12" xfId="0" applyFont="1" applyFill="1" applyBorder="1" applyAlignment="1">
      <alignment horizontal="left" vertical="center" wrapText="1"/>
    </xf>
    <xf numFmtId="0" fontId="24" fillId="5" borderId="26"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27" xfId="0" applyFont="1" applyFill="1" applyBorder="1" applyAlignment="1">
      <alignment horizontal="center" vertical="center"/>
    </xf>
    <xf numFmtId="0" fontId="24" fillId="5" borderId="12"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2" xfId="0" applyFont="1" applyFill="1" applyBorder="1" applyAlignment="1">
      <alignment horizontal="center" vertical="center"/>
    </xf>
    <xf numFmtId="49" fontId="24" fillId="4" borderId="4" xfId="0" applyNumberFormat="1" applyFont="1" applyFill="1" applyBorder="1" applyAlignment="1" applyProtection="1">
      <alignment horizontal="center" vertical="center"/>
      <protection locked="0"/>
    </xf>
    <xf numFmtId="0" fontId="24" fillId="5" borderId="14" xfId="0" applyFont="1" applyFill="1" applyBorder="1">
      <alignment vertical="center"/>
    </xf>
    <xf numFmtId="0" fontId="24" fillId="5" borderId="6" xfId="0" applyFont="1" applyFill="1" applyBorder="1">
      <alignment vertical="center"/>
    </xf>
    <xf numFmtId="0" fontId="24" fillId="5" borderId="2" xfId="0" applyFont="1" applyFill="1" applyBorder="1">
      <alignment vertical="center"/>
    </xf>
    <xf numFmtId="49" fontId="24" fillId="4" borderId="14" xfId="0" applyNumberFormat="1" applyFont="1" applyFill="1" applyBorder="1" applyAlignment="1" applyProtection="1">
      <alignment horizontal="center" vertical="center"/>
      <protection locked="0"/>
    </xf>
    <xf numFmtId="0" fontId="30" fillId="4" borderId="6" xfId="0" applyFont="1" applyFill="1" applyBorder="1" applyAlignment="1" applyProtection="1">
      <alignment horizontal="center" vertical="center"/>
      <protection locked="0"/>
    </xf>
    <xf numFmtId="49" fontId="24" fillId="4" borderId="6" xfId="0" applyNumberFormat="1" applyFont="1" applyFill="1" applyBorder="1" applyAlignment="1" applyProtection="1">
      <alignment horizontal="center" vertical="center"/>
      <protection locked="0"/>
    </xf>
    <xf numFmtId="0" fontId="27" fillId="5" borderId="26"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4" fillId="3" borderId="23"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7" fillId="5" borderId="54" xfId="0" applyFont="1" applyFill="1" applyBorder="1" applyAlignment="1">
      <alignment horizontal="center" vertical="center"/>
    </xf>
    <xf numFmtId="0" fontId="27" fillId="5" borderId="57" xfId="0" applyFont="1" applyFill="1" applyBorder="1" applyAlignment="1">
      <alignment horizontal="center" vertical="center"/>
    </xf>
    <xf numFmtId="0" fontId="27" fillId="5" borderId="56" xfId="0" applyFont="1" applyFill="1" applyBorder="1" applyAlignment="1">
      <alignment horizontal="center" vertical="center"/>
    </xf>
    <xf numFmtId="0" fontId="30" fillId="4" borderId="2" xfId="0" applyFont="1" applyFill="1" applyBorder="1" applyAlignment="1" applyProtection="1">
      <alignment horizontal="center" vertical="center"/>
      <protection locked="0"/>
    </xf>
    <xf numFmtId="0" fontId="24" fillId="5" borderId="18" xfId="0" applyFont="1" applyFill="1" applyBorder="1">
      <alignment vertical="center"/>
    </xf>
    <xf numFmtId="0" fontId="24" fillId="5" borderId="16" xfId="0" applyFont="1" applyFill="1" applyBorder="1">
      <alignment vertical="center"/>
    </xf>
    <xf numFmtId="0" fontId="30" fillId="5" borderId="16" xfId="0" applyFont="1" applyFill="1" applyBorder="1">
      <alignment vertical="center"/>
    </xf>
    <xf numFmtId="0" fontId="24" fillId="4" borderId="16" xfId="0" applyFont="1" applyFill="1" applyBorder="1" applyProtection="1">
      <alignment vertical="center"/>
      <protection locked="0"/>
    </xf>
    <xf numFmtId="0" fontId="30" fillId="4" borderId="16" xfId="0" applyFont="1" applyFill="1" applyBorder="1">
      <alignment vertical="center"/>
    </xf>
    <xf numFmtId="0" fontId="30" fillId="4" borderId="19" xfId="0" applyFont="1" applyFill="1" applyBorder="1">
      <alignment vertical="center"/>
    </xf>
    <xf numFmtId="0" fontId="31" fillId="4" borderId="8" xfId="0" applyFont="1" applyFill="1" applyBorder="1" applyAlignment="1" applyProtection="1">
      <alignment horizontal="left" vertical="center" wrapText="1"/>
      <protection locked="0"/>
    </xf>
    <xf numFmtId="0" fontId="31" fillId="4" borderId="7" xfId="0" applyFont="1" applyFill="1" applyBorder="1" applyAlignment="1" applyProtection="1">
      <alignment horizontal="left" vertical="center" wrapText="1"/>
      <protection locked="0"/>
    </xf>
    <xf numFmtId="0" fontId="31" fillId="4" borderId="9" xfId="0" applyFont="1" applyFill="1" applyBorder="1" applyAlignment="1" applyProtection="1">
      <alignment horizontal="left" vertical="center" wrapText="1"/>
      <protection locked="0"/>
    </xf>
    <xf numFmtId="0" fontId="24" fillId="5" borderId="26" xfId="0" applyFont="1" applyFill="1" applyBorder="1" applyAlignment="1">
      <alignment horizontal="center" vertical="center" wrapText="1"/>
    </xf>
    <xf numFmtId="0" fontId="30" fillId="5" borderId="14" xfId="0" applyFont="1" applyFill="1" applyBorder="1" applyAlignment="1">
      <alignment horizontal="center" vertical="center"/>
    </xf>
    <xf numFmtId="0" fontId="30" fillId="5" borderId="2" xfId="0" applyFont="1" applyFill="1" applyBorder="1" applyAlignment="1">
      <alignment horizontal="center" vertical="center"/>
    </xf>
    <xf numFmtId="0" fontId="102" fillId="4" borderId="29" xfId="0" applyFont="1" applyFill="1" applyBorder="1" applyAlignment="1" applyProtection="1">
      <alignment horizontal="left" vertical="center" shrinkToFit="1"/>
      <protection locked="0"/>
    </xf>
    <xf numFmtId="0" fontId="31" fillId="4" borderId="10" xfId="0" applyFont="1" applyFill="1" applyBorder="1" applyAlignment="1" applyProtection="1">
      <alignment horizontal="left" vertical="center" shrinkToFit="1"/>
      <protection locked="0"/>
    </xf>
    <xf numFmtId="0" fontId="31" fillId="4" borderId="11" xfId="0" applyFont="1" applyFill="1" applyBorder="1" applyAlignment="1" applyProtection="1">
      <alignment horizontal="left" vertical="center" shrinkToFit="1"/>
      <protection locked="0"/>
    </xf>
    <xf numFmtId="0" fontId="31" fillId="4" borderId="27" xfId="0" applyFont="1" applyFill="1" applyBorder="1" applyAlignment="1" applyProtection="1">
      <alignment horizontal="left" vertical="center" shrinkToFit="1"/>
      <protection locked="0"/>
    </xf>
    <xf numFmtId="0" fontId="31" fillId="4" borderId="0" xfId="0" applyFont="1" applyFill="1" applyAlignment="1" applyProtection="1">
      <alignment horizontal="left" vertical="center" shrinkToFit="1"/>
      <protection locked="0"/>
    </xf>
    <xf numFmtId="0" fontId="31" fillId="4" borderId="12" xfId="0" applyFont="1" applyFill="1" applyBorder="1" applyAlignment="1" applyProtection="1">
      <alignment horizontal="left" vertical="center" shrinkToFit="1"/>
      <protection locked="0"/>
    </xf>
    <xf numFmtId="0" fontId="31" fillId="4" borderId="14" xfId="0" applyFont="1" applyFill="1" applyBorder="1" applyAlignment="1" applyProtection="1">
      <alignment horizontal="left" vertical="center" shrinkToFit="1"/>
      <protection locked="0"/>
    </xf>
    <xf numFmtId="0" fontId="31" fillId="4" borderId="6" xfId="0" applyFont="1" applyFill="1" applyBorder="1" applyAlignment="1" applyProtection="1">
      <alignment horizontal="left" vertical="center" shrinkToFit="1"/>
      <protection locked="0"/>
    </xf>
    <xf numFmtId="0" fontId="31" fillId="4" borderId="2" xfId="0" applyFont="1" applyFill="1" applyBorder="1" applyAlignment="1" applyProtection="1">
      <alignment horizontal="left" vertical="center" shrinkToFit="1"/>
      <protection locked="0"/>
    </xf>
    <xf numFmtId="0" fontId="24" fillId="5" borderId="8" xfId="0" applyFont="1" applyFill="1" applyBorder="1" applyAlignment="1">
      <alignment horizontal="center" vertical="center" shrinkToFit="1"/>
    </xf>
    <xf numFmtId="0" fontId="24" fillId="5" borderId="9" xfId="0" applyFont="1" applyFill="1" applyBorder="1" applyAlignment="1">
      <alignment horizontal="center" vertical="center" shrinkToFit="1"/>
    </xf>
    <xf numFmtId="0" fontId="24" fillId="3" borderId="7" xfId="0" applyFont="1" applyFill="1" applyBorder="1" applyAlignment="1" applyProtection="1">
      <alignment horizontal="center" vertical="center"/>
      <protection locked="0"/>
    </xf>
    <xf numFmtId="0" fontId="24" fillId="4" borderId="7" xfId="0" applyFont="1" applyFill="1" applyBorder="1" applyProtection="1">
      <alignment vertical="center"/>
      <protection locked="0"/>
    </xf>
    <xf numFmtId="0" fontId="28" fillId="5" borderId="23" xfId="0" applyFont="1" applyFill="1" applyBorder="1" applyAlignment="1">
      <alignment vertical="center" shrinkToFit="1"/>
    </xf>
    <xf numFmtId="0" fontId="30" fillId="5" borderId="23" xfId="0" applyFont="1" applyFill="1" applyBorder="1" applyAlignment="1">
      <alignment vertical="center" shrinkToFit="1"/>
    </xf>
    <xf numFmtId="0" fontId="30" fillId="5" borderId="1"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27" xfId="0" applyFont="1" applyFill="1" applyBorder="1" applyAlignment="1">
      <alignment horizontal="center" vertical="center"/>
    </xf>
    <xf numFmtId="0" fontId="30" fillId="5" borderId="12" xfId="0" applyFont="1" applyFill="1" applyBorder="1" applyAlignment="1">
      <alignment horizontal="center" vertical="center"/>
    </xf>
    <xf numFmtId="0" fontId="30" fillId="5" borderId="30" xfId="0" applyFont="1" applyFill="1" applyBorder="1" applyAlignment="1">
      <alignment horizontal="center" vertical="center"/>
    </xf>
    <xf numFmtId="0" fontId="30" fillId="5" borderId="3" xfId="0" applyFont="1" applyFill="1" applyBorder="1" applyAlignment="1">
      <alignment horizontal="center" vertical="center"/>
    </xf>
    <xf numFmtId="0" fontId="31" fillId="4" borderId="29" xfId="0" applyFont="1" applyFill="1" applyBorder="1" applyAlignment="1" applyProtection="1">
      <alignment horizontal="left" vertical="center"/>
      <protection locked="0"/>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31" fillId="4" borderId="27" xfId="0" applyFont="1" applyFill="1" applyBorder="1" applyAlignment="1" applyProtection="1">
      <alignment horizontal="left" vertical="center"/>
      <protection locked="0"/>
    </xf>
    <xf numFmtId="0" fontId="31" fillId="4" borderId="0" xfId="0" applyFont="1" applyFill="1" applyAlignment="1" applyProtection="1">
      <alignment horizontal="left" vertical="center"/>
      <protection locked="0"/>
    </xf>
    <xf numFmtId="0" fontId="31" fillId="4" borderId="12" xfId="0" applyFont="1" applyFill="1" applyBorder="1" applyAlignment="1" applyProtection="1">
      <alignment horizontal="left" vertical="center"/>
      <protection locked="0"/>
    </xf>
    <xf numFmtId="0" fontId="24" fillId="3" borderId="13" xfId="0" applyFont="1" applyFill="1" applyBorder="1" applyAlignment="1" applyProtection="1">
      <alignment horizontal="center" vertical="center"/>
      <protection locked="0"/>
    </xf>
    <xf numFmtId="0" fontId="24" fillId="4" borderId="13" xfId="0" applyFont="1" applyFill="1" applyBorder="1" applyProtection="1">
      <alignment vertical="center"/>
      <protection locked="0"/>
    </xf>
    <xf numFmtId="0" fontId="24" fillId="4" borderId="13" xfId="0" applyFont="1" applyFill="1" applyBorder="1" applyAlignment="1" applyProtection="1">
      <alignment horizontal="center" vertical="center"/>
      <protection locked="0"/>
    </xf>
    <xf numFmtId="0" fontId="24" fillId="5" borderId="15" xfId="0" applyFont="1" applyFill="1" applyBorder="1" applyAlignment="1">
      <alignment horizontal="center" vertical="center" wrapText="1"/>
    </xf>
    <xf numFmtId="0" fontId="24" fillId="5" borderId="5" xfId="0" applyFont="1" applyFill="1" applyBorder="1" applyAlignment="1">
      <alignment horizontal="center" vertical="center"/>
    </xf>
    <xf numFmtId="0" fontId="27" fillId="3" borderId="15"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2" xfId="0" applyFont="1" applyFill="1" applyBorder="1" applyAlignment="1">
      <alignment horizontal="center" vertical="center" wrapText="1"/>
    </xf>
    <xf numFmtId="38" fontId="86" fillId="4" borderId="26" xfId="1" applyFont="1" applyFill="1" applyBorder="1" applyAlignment="1" applyProtection="1">
      <alignment horizontal="center" vertical="center"/>
      <protection locked="0"/>
    </xf>
    <xf numFmtId="38" fontId="86" fillId="4" borderId="23" xfId="1" applyFont="1" applyFill="1" applyBorder="1" applyAlignment="1" applyProtection="1">
      <alignment horizontal="center" vertical="center"/>
      <protection locked="0"/>
    </xf>
    <xf numFmtId="38" fontId="86" fillId="4" borderId="27" xfId="1" applyFont="1" applyFill="1" applyBorder="1" applyAlignment="1" applyProtection="1">
      <alignment horizontal="center" vertical="center"/>
      <protection locked="0"/>
    </xf>
    <xf numFmtId="38" fontId="86" fillId="4" borderId="0" xfId="1" applyFont="1" applyFill="1" applyBorder="1" applyAlignment="1" applyProtection="1">
      <alignment horizontal="center" vertical="center"/>
      <protection locked="0"/>
    </xf>
    <xf numFmtId="38" fontId="86" fillId="4" borderId="14" xfId="1" applyFont="1" applyFill="1" applyBorder="1" applyAlignment="1" applyProtection="1">
      <alignment horizontal="center" vertical="center"/>
      <protection locked="0"/>
    </xf>
    <xf numFmtId="38" fontId="86" fillId="4" borderId="6" xfId="1" applyFont="1" applyFill="1" applyBorder="1" applyAlignment="1" applyProtection="1">
      <alignment horizontal="center" vertical="center"/>
      <protection locked="0"/>
    </xf>
    <xf numFmtId="0" fontId="24" fillId="5" borderId="23" xfId="0" applyFont="1" applyFill="1" applyBorder="1" applyAlignment="1">
      <alignment horizontal="center" vertical="center"/>
    </xf>
    <xf numFmtId="0" fontId="24" fillId="5" borderId="0"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28" xfId="0" applyFont="1" applyFill="1" applyBorder="1" applyAlignment="1">
      <alignment horizontal="center" vertical="center" wrapText="1"/>
    </xf>
    <xf numFmtId="0" fontId="23" fillId="0" borderId="28" xfId="0" applyFont="1" applyBorder="1" applyAlignment="1">
      <alignment horizontal="center" vertical="center"/>
    </xf>
    <xf numFmtId="0" fontId="24" fillId="5" borderId="28" xfId="0" applyFont="1" applyFill="1" applyBorder="1" applyAlignment="1">
      <alignment horizontal="center" vertical="center"/>
    </xf>
    <xf numFmtId="0" fontId="23" fillId="3" borderId="15" xfId="0" applyFont="1" applyFill="1" applyBorder="1" applyProtection="1">
      <alignment vertical="center"/>
      <protection locked="0"/>
    </xf>
    <xf numFmtId="0" fontId="23" fillId="3" borderId="4" xfId="0" applyFont="1" applyFill="1" applyBorder="1" applyProtection="1">
      <alignment vertical="center"/>
      <protection locked="0"/>
    </xf>
    <xf numFmtId="0" fontId="23" fillId="3" borderId="5" xfId="0" applyFont="1" applyFill="1" applyBorder="1" applyProtection="1">
      <alignment vertical="center"/>
      <protection locked="0"/>
    </xf>
    <xf numFmtId="0" fontId="24" fillId="4" borderId="28" xfId="0" applyFont="1" applyFill="1" applyBorder="1" applyAlignment="1" applyProtection="1">
      <alignment vertical="center" wrapText="1"/>
      <protection locked="0"/>
    </xf>
    <xf numFmtId="0" fontId="28" fillId="3" borderId="23"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5" borderId="54" xfId="0" applyFont="1" applyFill="1" applyBorder="1" applyAlignment="1" applyProtection="1">
      <alignment horizontal="left" vertical="center"/>
      <protection locked="0"/>
    </xf>
    <xf numFmtId="0" fontId="44" fillId="5" borderId="57" xfId="0" applyFont="1" applyFill="1" applyBorder="1" applyAlignment="1" applyProtection="1">
      <alignment horizontal="left" vertical="center"/>
      <protection locked="0"/>
    </xf>
    <xf numFmtId="0" fontId="44" fillId="5" borderId="56" xfId="0" applyFont="1" applyFill="1" applyBorder="1" applyAlignment="1" applyProtection="1">
      <alignment horizontal="left" vertical="center"/>
      <protection locked="0"/>
    </xf>
    <xf numFmtId="0" fontId="24" fillId="3" borderId="15"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27" fillId="3" borderId="26" xfId="0" applyFont="1" applyFill="1" applyBorder="1" applyAlignment="1" applyProtection="1">
      <alignment horizontal="center" vertical="center" wrapText="1"/>
      <protection locked="0"/>
    </xf>
    <xf numFmtId="0" fontId="27" fillId="3" borderId="23"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28" fillId="5" borderId="18" xfId="0" applyFont="1" applyFill="1" applyBorder="1" applyAlignment="1">
      <alignment horizontal="center" vertical="center" shrinkToFit="1"/>
    </xf>
    <xf numFmtId="0" fontId="28" fillId="5" borderId="16" xfId="0" applyFont="1" applyFill="1" applyBorder="1" applyAlignment="1">
      <alignment horizontal="center" vertical="center" shrinkToFit="1"/>
    </xf>
    <xf numFmtId="0" fontId="28" fillId="5" borderId="19" xfId="0" applyFont="1" applyFill="1" applyBorder="1" applyAlignment="1">
      <alignment horizontal="center" vertical="center" shrinkToFit="1"/>
    </xf>
    <xf numFmtId="0" fontId="28" fillId="4" borderId="8" xfId="0" applyFont="1" applyFill="1" applyBorder="1" applyAlignment="1">
      <alignment horizontal="center" vertical="center" shrinkToFit="1"/>
    </xf>
    <xf numFmtId="0" fontId="28" fillId="4" borderId="7" xfId="0" applyFont="1" applyFill="1" applyBorder="1" applyAlignment="1">
      <alignment horizontal="center" vertical="center" shrinkToFit="1"/>
    </xf>
    <xf numFmtId="0" fontId="28" fillId="5" borderId="7" xfId="0" applyFont="1" applyFill="1" applyBorder="1" applyAlignment="1">
      <alignment horizontal="center" vertical="center" shrinkToFit="1"/>
    </xf>
    <xf numFmtId="0" fontId="28" fillId="5" borderId="9" xfId="0" applyFont="1" applyFill="1" applyBorder="1" applyAlignment="1">
      <alignment horizontal="center" vertical="center" shrinkToFit="1"/>
    </xf>
    <xf numFmtId="0" fontId="24" fillId="4" borderId="26" xfId="0" applyFont="1" applyFill="1" applyBorder="1" applyAlignment="1" applyProtection="1">
      <alignment horizontal="center" vertical="center"/>
      <protection locked="0"/>
    </xf>
    <xf numFmtId="0" fontId="24" fillId="4" borderId="27"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7" fillId="5" borderId="23" xfId="0" applyFont="1" applyFill="1" applyBorder="1" applyAlignment="1">
      <alignment horizontal="center" vertical="center"/>
    </xf>
    <xf numFmtId="0" fontId="27" fillId="5" borderId="0" xfId="0" applyFont="1" applyFill="1" applyBorder="1" applyAlignment="1">
      <alignment horizontal="center" vertical="center"/>
    </xf>
    <xf numFmtId="0" fontId="24" fillId="5" borderId="23"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15" xfId="0" applyFont="1" applyFill="1" applyBorder="1" applyAlignment="1">
      <alignment horizontal="center" vertical="center"/>
    </xf>
    <xf numFmtId="0" fontId="24" fillId="4" borderId="15" xfId="0" applyFont="1" applyFill="1" applyBorder="1" applyAlignment="1" applyProtection="1">
      <alignment vertical="center" wrapText="1"/>
      <protection locked="0"/>
    </xf>
    <xf numFmtId="0" fontId="24" fillId="4" borderId="4" xfId="0" applyFont="1" applyFill="1" applyBorder="1" applyAlignment="1" applyProtection="1">
      <alignment vertical="center" wrapText="1"/>
      <protection locked="0"/>
    </xf>
    <xf numFmtId="0" fontId="24" fillId="4" borderId="5" xfId="0" applyFont="1" applyFill="1" applyBorder="1" applyAlignment="1" applyProtection="1">
      <alignment vertical="center" wrapText="1"/>
      <protection locked="0"/>
    </xf>
    <xf numFmtId="0" fontId="24" fillId="5" borderId="4" xfId="0" applyFont="1" applyFill="1" applyBorder="1" applyAlignment="1">
      <alignment horizontal="center" vertical="center"/>
    </xf>
    <xf numFmtId="49" fontId="24" fillId="4" borderId="5" xfId="0" applyNumberFormat="1" applyFont="1" applyFill="1" applyBorder="1" applyAlignment="1" applyProtection="1">
      <alignment horizontal="center" vertical="center"/>
      <protection locked="0"/>
    </xf>
    <xf numFmtId="49" fontId="24" fillId="4" borderId="16" xfId="0" applyNumberFormat="1" applyFont="1" applyFill="1" applyBorder="1" applyAlignment="1" applyProtection="1">
      <alignment horizontal="center" vertical="center" wrapText="1"/>
      <protection locked="0"/>
    </xf>
    <xf numFmtId="0" fontId="24" fillId="4" borderId="8" xfId="0" applyFont="1" applyFill="1" applyBorder="1" applyAlignment="1" applyProtection="1">
      <alignment horizontal="justify" vertical="center" wrapText="1"/>
      <protection locked="0"/>
    </xf>
    <xf numFmtId="0" fontId="24" fillId="4" borderId="7" xfId="0" applyFont="1" applyFill="1" applyBorder="1" applyAlignment="1" applyProtection="1">
      <alignment horizontal="justify" vertical="center" wrapText="1"/>
      <protection locked="0"/>
    </xf>
    <xf numFmtId="0" fontId="24" fillId="4" borderId="9" xfId="0" applyFont="1" applyFill="1" applyBorder="1" applyAlignment="1" applyProtection="1">
      <alignment horizontal="justify" vertical="center" wrapText="1"/>
      <protection locked="0"/>
    </xf>
    <xf numFmtId="49" fontId="24" fillId="4" borderId="16" xfId="0" applyNumberFormat="1"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wrapText="1"/>
      <protection locked="0"/>
    </xf>
    <xf numFmtId="0" fontId="24" fillId="4" borderId="7" xfId="0" applyFont="1" applyFill="1" applyBorder="1" applyAlignment="1" applyProtection="1">
      <alignment horizontal="left" vertical="center" wrapText="1"/>
      <protection locked="0"/>
    </xf>
    <xf numFmtId="0" fontId="24" fillId="4" borderId="9" xfId="0" applyFont="1" applyFill="1" applyBorder="1" applyAlignment="1" applyProtection="1">
      <alignment horizontal="left" vertical="center" wrapText="1"/>
      <protection locked="0"/>
    </xf>
    <xf numFmtId="0" fontId="24" fillId="5" borderId="31" xfId="0" applyFont="1" applyFill="1" applyBorder="1" applyAlignment="1">
      <alignment horizontal="center" vertical="center"/>
    </xf>
    <xf numFmtId="0" fontId="24" fillId="5" borderId="21" xfId="0" applyFont="1" applyFill="1" applyBorder="1" applyAlignment="1">
      <alignment horizontal="center" vertical="center"/>
    </xf>
    <xf numFmtId="0" fontId="32" fillId="5" borderId="0" xfId="0" applyFont="1" applyFill="1" applyAlignment="1">
      <alignment horizontal="center" vertical="center" shrinkToFit="1"/>
    </xf>
    <xf numFmtId="0" fontId="24" fillId="0" borderId="23" xfId="0" applyFont="1" applyFill="1" applyBorder="1" applyAlignment="1">
      <alignment horizontal="center" vertical="center"/>
    </xf>
    <xf numFmtId="0" fontId="24" fillId="0" borderId="6" xfId="0" applyFont="1" applyFill="1" applyBorder="1" applyAlignment="1">
      <alignment horizontal="center" vertical="center"/>
    </xf>
    <xf numFmtId="49" fontId="24" fillId="4" borderId="23" xfId="0" applyNumberFormat="1" applyFont="1" applyFill="1" applyBorder="1" applyAlignment="1" applyProtection="1">
      <alignment horizontal="center" vertical="center"/>
      <protection locked="0"/>
    </xf>
    <xf numFmtId="49" fontId="24" fillId="4" borderId="1" xfId="0" applyNumberFormat="1" applyFont="1" applyFill="1" applyBorder="1" applyAlignment="1" applyProtection="1">
      <alignment horizontal="center" vertical="center"/>
      <protection locked="0"/>
    </xf>
    <xf numFmtId="49" fontId="24" fillId="4" borderId="2" xfId="0" applyNumberFormat="1" applyFont="1" applyFill="1" applyBorder="1" applyAlignment="1" applyProtection="1">
      <alignment horizontal="center" vertical="center"/>
      <protection locked="0"/>
    </xf>
    <xf numFmtId="0" fontId="24" fillId="4" borderId="24" xfId="0" applyFont="1" applyFill="1" applyBorder="1" applyProtection="1">
      <alignment vertical="center"/>
      <protection locked="0"/>
    </xf>
    <xf numFmtId="0" fontId="24" fillId="4" borderId="17" xfId="0" applyFont="1" applyFill="1" applyBorder="1" applyProtection="1">
      <alignment vertical="center"/>
      <protection locked="0"/>
    </xf>
    <xf numFmtId="0" fontId="24" fillId="4" borderId="25" xfId="0" applyFont="1" applyFill="1" applyBorder="1" applyProtection="1">
      <alignment vertical="center"/>
      <protection locked="0"/>
    </xf>
    <xf numFmtId="0" fontId="24" fillId="4" borderId="7" xfId="0" applyFont="1" applyFill="1" applyBorder="1" applyAlignment="1" applyProtection="1">
      <alignment horizontal="center" vertical="center"/>
      <protection locked="0"/>
    </xf>
    <xf numFmtId="49" fontId="30" fillId="4" borderId="4" xfId="0" applyNumberFormat="1" applyFont="1" applyFill="1" applyBorder="1" applyAlignment="1" applyProtection="1">
      <alignment horizontal="center" vertical="center"/>
      <protection locked="0"/>
    </xf>
    <xf numFmtId="49" fontId="30" fillId="4" borderId="5" xfId="0" applyNumberFormat="1" applyFont="1" applyFill="1" applyBorder="1" applyAlignment="1" applyProtection="1">
      <alignment horizontal="center" vertical="center"/>
      <protection locked="0"/>
    </xf>
    <xf numFmtId="0" fontId="24" fillId="4" borderId="18" xfId="0" applyFont="1" applyFill="1" applyBorder="1" applyAlignment="1" applyProtection="1">
      <alignment horizontal="justify" vertical="center"/>
      <protection locked="0"/>
    </xf>
    <xf numFmtId="0" fontId="24" fillId="4" borderId="16" xfId="0" applyFont="1" applyFill="1" applyBorder="1" applyAlignment="1" applyProtection="1">
      <alignment horizontal="justify" vertical="center"/>
      <protection locked="0"/>
    </xf>
    <xf numFmtId="0" fontId="24" fillId="4" borderId="19" xfId="0" applyFont="1" applyFill="1" applyBorder="1" applyAlignment="1" applyProtection="1">
      <alignment horizontal="justify" vertical="center"/>
      <protection locked="0"/>
    </xf>
    <xf numFmtId="180" fontId="17" fillId="5" borderId="35" xfId="0" applyNumberFormat="1" applyFont="1" applyFill="1" applyBorder="1" applyAlignment="1">
      <alignment horizontal="right" vertical="center"/>
    </xf>
    <xf numFmtId="180" fontId="17" fillId="5" borderId="34" xfId="0" applyNumberFormat="1" applyFont="1" applyFill="1" applyBorder="1" applyAlignment="1">
      <alignment horizontal="right" vertical="center"/>
    </xf>
    <xf numFmtId="180" fontId="17" fillId="5" borderId="33" xfId="0" applyNumberFormat="1" applyFont="1" applyFill="1" applyBorder="1" applyAlignment="1">
      <alignment horizontal="right" vertical="center"/>
    </xf>
    <xf numFmtId="0" fontId="89" fillId="5" borderId="0" xfId="0" applyFont="1" applyFill="1" applyAlignment="1">
      <alignment horizontal="center" vertical="center" shrinkToFit="1"/>
    </xf>
    <xf numFmtId="0" fontId="31" fillId="5" borderId="130" xfId="0" applyFont="1" applyFill="1" applyBorder="1" applyAlignment="1">
      <alignment horizontal="center" vertical="center"/>
    </xf>
    <xf numFmtId="0" fontId="31" fillId="5" borderId="121" xfId="0" applyFont="1" applyFill="1" applyBorder="1" applyAlignment="1">
      <alignment horizontal="center" vertical="center"/>
    </xf>
    <xf numFmtId="0" fontId="31" fillId="5" borderId="134" xfId="0" applyFont="1" applyFill="1" applyBorder="1" applyAlignment="1">
      <alignment horizontal="center" vertical="center"/>
    </xf>
    <xf numFmtId="0" fontId="31" fillId="4" borderId="121" xfId="0" applyFont="1" applyFill="1" applyBorder="1" applyAlignment="1">
      <alignment horizontal="center" vertical="center"/>
    </xf>
    <xf numFmtId="0" fontId="31" fillId="5" borderId="130" xfId="0" applyFont="1" applyFill="1" applyBorder="1" applyAlignment="1">
      <alignment horizontal="center" vertical="center" wrapText="1"/>
    </xf>
    <xf numFmtId="0" fontId="31" fillId="5" borderId="121" xfId="0" applyFont="1" applyFill="1" applyBorder="1" applyAlignment="1">
      <alignment horizontal="center" vertical="center" wrapText="1"/>
    </xf>
    <xf numFmtId="0" fontId="31" fillId="5" borderId="122" xfId="0" applyFont="1" applyFill="1" applyBorder="1" applyAlignment="1">
      <alignment horizontal="center" vertical="center" wrapText="1"/>
    </xf>
    <xf numFmtId="0" fontId="31" fillId="5" borderId="209" xfId="0" applyFont="1" applyFill="1" applyBorder="1" applyAlignment="1">
      <alignment horizontal="center" vertical="center"/>
    </xf>
    <xf numFmtId="0" fontId="31" fillId="5" borderId="135" xfId="0" applyFont="1" applyFill="1" applyBorder="1" applyAlignment="1">
      <alignment horizontal="center" vertical="center" wrapText="1"/>
    </xf>
    <xf numFmtId="0" fontId="31" fillId="5" borderId="134" xfId="0" applyFont="1" applyFill="1" applyBorder="1" applyAlignment="1">
      <alignment horizontal="center" vertical="center" wrapText="1"/>
    </xf>
    <xf numFmtId="0" fontId="31" fillId="5" borderId="209" xfId="0" applyFont="1" applyFill="1" applyBorder="1" applyAlignment="1">
      <alignment horizontal="center" vertical="center" wrapText="1"/>
    </xf>
    <xf numFmtId="0" fontId="31" fillId="5" borderId="135" xfId="0" applyFont="1" applyFill="1" applyBorder="1" applyAlignment="1">
      <alignment horizontal="center" vertical="center"/>
    </xf>
    <xf numFmtId="0" fontId="31" fillId="5" borderId="122" xfId="0" applyFont="1" applyFill="1" applyBorder="1" applyAlignment="1">
      <alignment horizontal="center" vertical="center"/>
    </xf>
    <xf numFmtId="0" fontId="31" fillId="5" borderId="123" xfId="0" applyFont="1" applyFill="1" applyBorder="1" applyAlignment="1">
      <alignment vertical="distributed" textRotation="255" indent="2"/>
    </xf>
    <xf numFmtId="0" fontId="31" fillId="5" borderId="136" xfId="0" applyFont="1" applyFill="1" applyBorder="1" applyAlignment="1">
      <alignment vertical="distributed" textRotation="255" indent="2"/>
    </xf>
    <xf numFmtId="0" fontId="31" fillId="5" borderId="62" xfId="0" applyFont="1" applyFill="1" applyBorder="1" applyAlignment="1">
      <alignment horizontal="distributed" vertical="center" wrapText="1"/>
    </xf>
    <xf numFmtId="0" fontId="31" fillId="5" borderId="223" xfId="0" applyFont="1" applyFill="1" applyBorder="1" applyAlignment="1">
      <alignment horizontal="distributed" vertical="center" wrapText="1"/>
    </xf>
    <xf numFmtId="38" fontId="31" fillId="4" borderId="224" xfId="1" applyNumberFormat="1" applyFont="1" applyFill="1" applyBorder="1" applyAlignment="1" applyProtection="1">
      <alignment horizontal="right" vertical="center" shrinkToFit="1"/>
      <protection locked="0"/>
    </xf>
    <xf numFmtId="38" fontId="31" fillId="4" borderId="62" xfId="1" applyNumberFormat="1" applyFont="1" applyFill="1" applyBorder="1" applyAlignment="1" applyProtection="1">
      <alignment horizontal="right" vertical="center" shrinkToFit="1"/>
      <protection locked="0"/>
    </xf>
    <xf numFmtId="38" fontId="31" fillId="4" borderId="223" xfId="1" applyNumberFormat="1" applyFont="1" applyFill="1" applyBorder="1" applyAlignment="1" applyProtection="1">
      <alignment horizontal="right" vertical="center" shrinkToFit="1"/>
      <protection locked="0"/>
    </xf>
    <xf numFmtId="38" fontId="31" fillId="4" borderId="0" xfId="1" applyNumberFormat="1" applyFont="1" applyFill="1" applyBorder="1" applyAlignment="1" applyProtection="1">
      <alignment horizontal="right" vertical="center" shrinkToFit="1"/>
      <protection locked="0"/>
    </xf>
    <xf numFmtId="38" fontId="31" fillId="4" borderId="12" xfId="1" applyNumberFormat="1" applyFont="1" applyFill="1" applyBorder="1" applyAlignment="1" applyProtection="1">
      <alignment horizontal="right" vertical="center" shrinkToFit="1"/>
      <protection locked="0"/>
    </xf>
    <xf numFmtId="38" fontId="31" fillId="4" borderId="26" xfId="1" applyNumberFormat="1" applyFont="1" applyFill="1" applyBorder="1" applyAlignment="1" applyProtection="1">
      <alignment horizontal="right" vertical="center" shrinkToFit="1"/>
      <protection locked="0"/>
    </xf>
    <xf numFmtId="38" fontId="31" fillId="4" borderId="23" xfId="1" applyNumberFormat="1" applyFont="1" applyFill="1" applyBorder="1" applyAlignment="1" applyProtection="1">
      <alignment horizontal="right" vertical="center" shrinkToFit="1"/>
      <protection locked="0"/>
    </xf>
    <xf numFmtId="38" fontId="31" fillId="4" borderId="1" xfId="1" applyNumberFormat="1" applyFont="1" applyFill="1" applyBorder="1" applyAlignment="1" applyProtection="1">
      <alignment horizontal="right" vertical="center" shrinkToFit="1"/>
      <protection locked="0"/>
    </xf>
    <xf numFmtId="38" fontId="31" fillId="4" borderId="27" xfId="1" applyNumberFormat="1" applyFont="1" applyFill="1" applyBorder="1" applyAlignment="1" applyProtection="1">
      <alignment horizontal="right" vertical="center" shrinkToFit="1"/>
      <protection locked="0"/>
    </xf>
    <xf numFmtId="38" fontId="31" fillId="4" borderId="14" xfId="1" applyNumberFormat="1" applyFont="1" applyFill="1" applyBorder="1" applyAlignment="1" applyProtection="1">
      <alignment horizontal="right" vertical="center" shrinkToFit="1"/>
      <protection locked="0"/>
    </xf>
    <xf numFmtId="38" fontId="31" fillId="4" borderId="6" xfId="1" applyNumberFormat="1" applyFont="1" applyFill="1" applyBorder="1" applyAlignment="1" applyProtection="1">
      <alignment horizontal="right" vertical="center" shrinkToFit="1"/>
      <protection locked="0"/>
    </xf>
    <xf numFmtId="38" fontId="31" fillId="4" borderId="2" xfId="1" applyNumberFormat="1" applyFont="1" applyFill="1" applyBorder="1" applyAlignment="1" applyProtection="1">
      <alignment horizontal="right" vertical="center" shrinkToFit="1"/>
      <protection locked="0"/>
    </xf>
    <xf numFmtId="38" fontId="31" fillId="4" borderId="66" xfId="1" applyNumberFormat="1" applyFont="1" applyFill="1" applyBorder="1" applyAlignment="1" applyProtection="1">
      <alignment horizontal="right" vertical="center" shrinkToFit="1"/>
      <protection locked="0"/>
    </xf>
    <xf numFmtId="38" fontId="31" fillId="4" borderId="53" xfId="1" applyNumberFormat="1" applyFont="1" applyFill="1" applyBorder="1" applyAlignment="1" applyProtection="1">
      <alignment horizontal="right" vertical="center" shrinkToFit="1"/>
      <protection locked="0"/>
    </xf>
    <xf numFmtId="38" fontId="31" fillId="4" borderId="87" xfId="1" applyNumberFormat="1" applyFont="1" applyFill="1" applyBorder="1" applyAlignment="1" applyProtection="1">
      <alignment horizontal="right" vertical="center" shrinkToFit="1"/>
      <protection locked="0"/>
    </xf>
    <xf numFmtId="0" fontId="31" fillId="5" borderId="225" xfId="0" applyFont="1" applyFill="1" applyBorder="1" applyAlignment="1">
      <alignment horizontal="distributed" vertical="center"/>
    </xf>
    <xf numFmtId="0" fontId="31" fillId="5" borderId="226" xfId="0" applyFont="1" applyFill="1" applyBorder="1" applyAlignment="1">
      <alignment horizontal="distributed" vertical="center"/>
    </xf>
    <xf numFmtId="0" fontId="31" fillId="5" borderId="227" xfId="0" applyFont="1" applyFill="1" applyBorder="1" applyAlignment="1">
      <alignment horizontal="distributed" vertical="center"/>
    </xf>
    <xf numFmtId="38" fontId="31" fillId="4" borderId="4" xfId="1" applyNumberFormat="1" applyFont="1" applyFill="1" applyBorder="1" applyAlignment="1" applyProtection="1">
      <alignment horizontal="right" vertical="center" shrinkToFit="1"/>
      <protection locked="0"/>
    </xf>
    <xf numFmtId="38" fontId="31" fillId="4" borderId="5" xfId="1" applyNumberFormat="1" applyFont="1" applyFill="1" applyBorder="1" applyAlignment="1" applyProtection="1">
      <alignment horizontal="right" vertical="center" shrinkToFit="1"/>
      <protection locked="0"/>
    </xf>
    <xf numFmtId="38" fontId="31" fillId="4" borderId="259" xfId="1" applyNumberFormat="1" applyFont="1" applyFill="1" applyBorder="1" applyAlignment="1" applyProtection="1">
      <alignment horizontal="right" vertical="center" shrinkToFit="1"/>
      <protection locked="0"/>
    </xf>
    <xf numFmtId="38" fontId="31" fillId="4" borderId="226" xfId="1" applyNumberFormat="1" applyFont="1" applyFill="1" applyBorder="1" applyAlignment="1" applyProtection="1">
      <alignment horizontal="right" vertical="center" shrinkToFit="1"/>
      <protection locked="0"/>
    </xf>
    <xf numFmtId="38" fontId="31" fillId="4" borderId="227" xfId="1" applyNumberFormat="1" applyFont="1" applyFill="1" applyBorder="1" applyAlignment="1" applyProtection="1">
      <alignment horizontal="right" vertical="center" shrinkToFit="1"/>
      <protection locked="0"/>
    </xf>
    <xf numFmtId="38" fontId="31" fillId="4" borderId="229" xfId="1" applyNumberFormat="1" applyFont="1" applyFill="1" applyBorder="1" applyAlignment="1" applyProtection="1">
      <alignment horizontal="right" vertical="center" shrinkToFit="1"/>
      <protection locked="0"/>
    </xf>
    <xf numFmtId="38" fontId="31" fillId="4" borderId="48" xfId="1" applyNumberFormat="1" applyFont="1" applyFill="1" applyBorder="1" applyAlignment="1" applyProtection="1">
      <alignment horizontal="right" vertical="center" shrinkToFit="1"/>
      <protection locked="0"/>
    </xf>
    <xf numFmtId="38" fontId="31" fillId="4" borderId="228" xfId="1" applyNumberFormat="1" applyFont="1" applyFill="1" applyBorder="1" applyAlignment="1" applyProtection="1">
      <alignment horizontal="right" vertical="center" shrinkToFit="1"/>
      <protection locked="0"/>
    </xf>
    <xf numFmtId="38" fontId="31" fillId="4" borderId="234" xfId="1" applyNumberFormat="1" applyFont="1" applyFill="1" applyBorder="1" applyAlignment="1" applyProtection="1">
      <alignment horizontal="right" vertical="center" shrinkToFit="1"/>
      <protection locked="0"/>
    </xf>
    <xf numFmtId="38" fontId="31" fillId="4" borderId="232" xfId="1" applyNumberFormat="1" applyFont="1" applyFill="1" applyBorder="1" applyAlignment="1" applyProtection="1">
      <alignment horizontal="right" vertical="center" shrinkToFit="1"/>
      <protection locked="0"/>
    </xf>
    <xf numFmtId="38" fontId="31" fillId="4" borderId="233" xfId="1" applyNumberFormat="1" applyFont="1" applyFill="1" applyBorder="1" applyAlignment="1" applyProtection="1">
      <alignment horizontal="right" vertical="center" shrinkToFit="1"/>
      <protection locked="0"/>
    </xf>
    <xf numFmtId="38" fontId="31" fillId="4" borderId="236" xfId="1" applyNumberFormat="1" applyFont="1" applyFill="1" applyBorder="1" applyAlignment="1" applyProtection="1">
      <alignment horizontal="right" vertical="center" shrinkToFit="1"/>
      <protection locked="0"/>
    </xf>
    <xf numFmtId="38" fontId="31" fillId="4" borderId="61" xfId="1" applyNumberFormat="1" applyFont="1" applyFill="1" applyBorder="1" applyAlignment="1" applyProtection="1">
      <alignment horizontal="right" vertical="center" shrinkToFit="1"/>
      <protection locked="0"/>
    </xf>
    <xf numFmtId="38" fontId="31" fillId="4" borderId="235" xfId="1" applyNumberFormat="1" applyFont="1" applyFill="1" applyBorder="1" applyAlignment="1" applyProtection="1">
      <alignment horizontal="right" vertical="center" shrinkToFit="1"/>
      <protection locked="0"/>
    </xf>
    <xf numFmtId="38" fontId="31" fillId="0" borderId="26" xfId="1" applyNumberFormat="1" applyFont="1" applyFill="1" applyBorder="1" applyAlignment="1" applyProtection="1">
      <alignment horizontal="right" vertical="center" shrinkToFit="1"/>
      <protection locked="0"/>
    </xf>
    <xf numFmtId="38" fontId="31" fillId="0" borderId="23" xfId="1" applyNumberFormat="1" applyFont="1" applyFill="1" applyBorder="1" applyAlignment="1" applyProtection="1">
      <alignment horizontal="right" vertical="center" shrinkToFit="1"/>
      <protection locked="0"/>
    </xf>
    <xf numFmtId="38" fontId="31" fillId="0" borderId="1" xfId="1" applyNumberFormat="1" applyFont="1" applyFill="1" applyBorder="1" applyAlignment="1" applyProtection="1">
      <alignment horizontal="right" vertical="center" shrinkToFit="1"/>
      <protection locked="0"/>
    </xf>
    <xf numFmtId="38" fontId="31" fillId="0" borderId="27" xfId="1" applyNumberFormat="1" applyFont="1" applyFill="1" applyBorder="1" applyAlignment="1" applyProtection="1">
      <alignment horizontal="right" vertical="center" shrinkToFit="1"/>
      <protection locked="0"/>
    </xf>
    <xf numFmtId="38" fontId="31" fillId="0" borderId="0" xfId="1" applyNumberFormat="1" applyFont="1" applyFill="1" applyBorder="1" applyAlignment="1" applyProtection="1">
      <alignment horizontal="right" vertical="center" shrinkToFit="1"/>
      <protection locked="0"/>
    </xf>
    <xf numFmtId="38" fontId="31" fillId="0" borderId="12" xfId="1" applyNumberFormat="1" applyFont="1" applyFill="1" applyBorder="1" applyAlignment="1" applyProtection="1">
      <alignment horizontal="right" vertical="center" shrinkToFit="1"/>
      <protection locked="0"/>
    </xf>
    <xf numFmtId="38" fontId="31" fillId="0" borderId="14" xfId="1" applyNumberFormat="1" applyFont="1" applyFill="1" applyBorder="1" applyAlignment="1" applyProtection="1">
      <alignment horizontal="right" vertical="center" shrinkToFit="1"/>
      <protection locked="0"/>
    </xf>
    <xf numFmtId="38" fontId="31" fillId="0" borderId="6" xfId="1" applyNumberFormat="1" applyFont="1" applyFill="1" applyBorder="1" applyAlignment="1" applyProtection="1">
      <alignment horizontal="right" vertical="center" shrinkToFit="1"/>
      <protection locked="0"/>
    </xf>
    <xf numFmtId="38" fontId="31" fillId="0" borderId="2" xfId="1" applyNumberFormat="1" applyFont="1" applyFill="1" applyBorder="1" applyAlignment="1" applyProtection="1">
      <alignment horizontal="right" vertical="center" shrinkToFit="1"/>
      <protection locked="0"/>
    </xf>
    <xf numFmtId="0" fontId="31" fillId="5" borderId="112" xfId="0" applyFont="1" applyFill="1" applyBorder="1" applyAlignment="1">
      <alignment horizontal="distributed" vertical="center"/>
    </xf>
    <xf numFmtId="0" fontId="31" fillId="5" borderId="48" xfId="0" applyFont="1" applyFill="1" applyBorder="1" applyAlignment="1">
      <alignment horizontal="distributed" vertical="center"/>
    </xf>
    <xf numFmtId="0" fontId="31" fillId="5" borderId="228" xfId="0" applyFont="1" applyFill="1" applyBorder="1" applyAlignment="1">
      <alignment horizontal="distributed" vertical="center"/>
    </xf>
    <xf numFmtId="0" fontId="31" fillId="5" borderId="231" xfId="0" applyFont="1" applyFill="1" applyBorder="1" applyAlignment="1">
      <alignment horizontal="distributed" vertical="center"/>
    </xf>
    <xf numFmtId="0" fontId="31" fillId="5" borderId="232" xfId="0" applyFont="1" applyFill="1" applyBorder="1" applyAlignment="1">
      <alignment horizontal="distributed" vertical="center"/>
    </xf>
    <xf numFmtId="0" fontId="31" fillId="5" borderId="233" xfId="0" applyFont="1" applyFill="1" applyBorder="1" applyAlignment="1">
      <alignment horizontal="distributed" vertical="center"/>
    </xf>
    <xf numFmtId="0" fontId="31" fillId="5" borderId="61" xfId="0" applyFont="1" applyFill="1" applyBorder="1" applyAlignment="1">
      <alignment horizontal="distributed" vertical="center" wrapText="1"/>
    </xf>
    <xf numFmtId="0" fontId="31" fillId="5" borderId="235" xfId="0" applyFont="1" applyFill="1" applyBorder="1" applyAlignment="1">
      <alignment horizontal="distributed" vertical="center" wrapText="1"/>
    </xf>
    <xf numFmtId="0" fontId="31" fillId="5" borderId="63" xfId="0" applyFont="1" applyFill="1" applyBorder="1" applyAlignment="1">
      <alignment horizontal="distributed" vertical="center"/>
    </xf>
    <xf numFmtId="0" fontId="31" fillId="5" borderId="161" xfId="0" applyFont="1" applyFill="1" applyBorder="1" applyAlignment="1">
      <alignment horizontal="distributed" vertical="center"/>
    </xf>
    <xf numFmtId="38" fontId="31" fillId="4" borderId="160" xfId="0" applyNumberFormat="1" applyFont="1" applyFill="1" applyBorder="1" applyAlignment="1">
      <alignment horizontal="right" vertical="center" shrinkToFit="1"/>
    </xf>
    <xf numFmtId="38" fontId="31" fillId="4" borderId="63" xfId="0" applyNumberFormat="1" applyFont="1" applyFill="1" applyBorder="1" applyAlignment="1">
      <alignment horizontal="right" vertical="center" shrinkToFit="1"/>
    </xf>
    <xf numFmtId="38" fontId="31" fillId="4" borderId="161" xfId="0" applyNumberFormat="1" applyFont="1" applyFill="1" applyBorder="1" applyAlignment="1">
      <alignment horizontal="right" vertical="center" shrinkToFit="1"/>
    </xf>
    <xf numFmtId="0" fontId="31" fillId="5" borderId="4" xfId="0" applyFont="1" applyFill="1" applyBorder="1" applyAlignment="1">
      <alignment horizontal="distributed" vertical="center"/>
    </xf>
    <xf numFmtId="0" fontId="31" fillId="5" borderId="86" xfId="0" applyFont="1" applyFill="1" applyBorder="1" applyAlignment="1">
      <alignment horizontal="distributed" vertical="center"/>
    </xf>
    <xf numFmtId="38" fontId="31" fillId="5" borderId="140" xfId="0" applyNumberFormat="1" applyFont="1" applyFill="1" applyBorder="1" applyAlignment="1">
      <alignment horizontal="right" vertical="center" shrinkToFit="1"/>
    </xf>
    <xf numFmtId="38" fontId="31" fillId="5" borderId="4" xfId="0" applyNumberFormat="1" applyFont="1" applyFill="1" applyBorder="1" applyAlignment="1">
      <alignment horizontal="right" vertical="center" shrinkToFit="1"/>
    </xf>
    <xf numFmtId="38" fontId="31" fillId="5" borderId="86" xfId="0" applyNumberFormat="1" applyFont="1" applyFill="1" applyBorder="1" applyAlignment="1">
      <alignment horizontal="right" vertical="center" shrinkToFit="1"/>
    </xf>
    <xf numFmtId="0" fontId="31" fillId="5" borderId="15" xfId="0" applyFont="1" applyFill="1" applyBorder="1" applyAlignment="1">
      <alignment horizontal="center" vertical="center"/>
    </xf>
    <xf numFmtId="0" fontId="31" fillId="5" borderId="4" xfId="0" applyFont="1" applyFill="1" applyBorder="1" applyAlignment="1">
      <alignment horizontal="center" vertical="center"/>
    </xf>
    <xf numFmtId="38" fontId="31" fillId="5" borderId="140" xfId="1" applyNumberFormat="1" applyFont="1" applyFill="1" applyBorder="1" applyAlignment="1">
      <alignment horizontal="right" vertical="center" shrinkToFit="1"/>
    </xf>
    <xf numFmtId="38" fontId="31" fillId="5" borderId="4" xfId="1" applyNumberFormat="1" applyFont="1" applyFill="1" applyBorder="1" applyAlignment="1">
      <alignment horizontal="right" vertical="center" shrinkToFit="1"/>
    </xf>
    <xf numFmtId="38" fontId="31" fillId="5" borderId="86" xfId="1" applyNumberFormat="1" applyFont="1" applyFill="1" applyBorder="1" applyAlignment="1">
      <alignment horizontal="right" vertical="center" shrinkToFit="1"/>
    </xf>
    <xf numFmtId="38" fontId="31" fillId="5" borderId="4" xfId="1" applyNumberFormat="1" applyFont="1" applyFill="1" applyBorder="1" applyAlignment="1">
      <alignment vertical="center" shrinkToFit="1"/>
    </xf>
    <xf numFmtId="38" fontId="31" fillId="5" borderId="5" xfId="1" applyNumberFormat="1" applyFont="1" applyFill="1" applyBorder="1" applyAlignment="1">
      <alignment vertical="center" shrinkToFit="1"/>
    </xf>
    <xf numFmtId="38" fontId="31" fillId="5" borderId="15" xfId="1" applyNumberFormat="1" applyFont="1" applyFill="1" applyBorder="1" applyAlignment="1">
      <alignment vertical="center" shrinkToFit="1"/>
    </xf>
    <xf numFmtId="38" fontId="31" fillId="5" borderId="15" xfId="1" applyNumberFormat="1" applyFont="1" applyFill="1" applyBorder="1" applyAlignment="1">
      <alignment horizontal="right" vertical="center" shrinkToFit="1"/>
    </xf>
    <xf numFmtId="38" fontId="31" fillId="5" borderId="238" xfId="1" applyNumberFormat="1" applyFont="1" applyFill="1" applyBorder="1" applyAlignment="1" applyProtection="1">
      <alignment horizontal="right" vertical="center" shrinkToFit="1"/>
      <protection locked="0"/>
    </xf>
    <xf numFmtId="38" fontId="31" fillId="5" borderId="239" xfId="1" applyNumberFormat="1" applyFont="1" applyFill="1" applyBorder="1" applyAlignment="1" applyProtection="1">
      <alignment horizontal="right" vertical="center" shrinkToFit="1"/>
      <protection locked="0"/>
    </xf>
    <xf numFmtId="38" fontId="31" fillId="4" borderId="15" xfId="1" applyNumberFormat="1" applyFont="1" applyFill="1" applyBorder="1" applyAlignment="1" applyProtection="1">
      <alignment horizontal="right" vertical="center" shrinkToFit="1"/>
      <protection locked="0"/>
    </xf>
    <xf numFmtId="0" fontId="31" fillId="5" borderId="4" xfId="0" applyFont="1" applyFill="1" applyBorder="1" applyAlignment="1">
      <alignment horizontal="distributed" vertical="center" wrapText="1"/>
    </xf>
    <xf numFmtId="0" fontId="31" fillId="5" borderId="86" xfId="0" applyFont="1" applyFill="1" applyBorder="1" applyAlignment="1">
      <alignment horizontal="distributed" vertical="center" wrapText="1"/>
    </xf>
    <xf numFmtId="38" fontId="31" fillId="4" borderId="86" xfId="1" applyNumberFormat="1" applyFont="1" applyFill="1" applyBorder="1" applyAlignment="1" applyProtection="1">
      <alignment horizontal="right" vertical="center" shrinkToFit="1"/>
      <protection locked="0"/>
    </xf>
    <xf numFmtId="38" fontId="31" fillId="4" borderId="140" xfId="1" applyNumberFormat="1" applyFont="1" applyFill="1" applyBorder="1" applyAlignment="1" applyProtection="1">
      <alignment horizontal="right" vertical="center" shrinkToFit="1"/>
      <protection locked="0"/>
    </xf>
    <xf numFmtId="0" fontId="31" fillId="4" borderId="0" xfId="0" applyFont="1" applyFill="1" applyBorder="1" applyAlignment="1" applyProtection="1">
      <alignment horizontal="center" vertical="center" shrinkToFit="1"/>
      <protection locked="0"/>
    </xf>
    <xf numFmtId="0" fontId="31" fillId="5" borderId="220" xfId="0" applyFont="1" applyFill="1" applyBorder="1" applyAlignment="1">
      <alignment horizontal="center" vertical="center" shrinkToFit="1"/>
    </xf>
    <xf numFmtId="0" fontId="31" fillId="5" borderId="221" xfId="0" applyFont="1" applyFill="1" applyBorder="1" applyAlignment="1">
      <alignment horizontal="center" vertical="center" shrinkToFit="1"/>
    </xf>
    <xf numFmtId="0" fontId="31" fillId="5" borderId="171" xfId="0" applyFont="1" applyFill="1" applyBorder="1" applyAlignment="1">
      <alignment horizontal="center" vertical="center" shrinkToFit="1"/>
    </xf>
    <xf numFmtId="38" fontId="31" fillId="5" borderId="242" xfId="1" applyNumberFormat="1" applyFont="1" applyFill="1" applyBorder="1" applyAlignment="1">
      <alignment horizontal="right" vertical="center" shrinkToFit="1"/>
    </xf>
    <xf numFmtId="38" fontId="31" fillId="5" borderId="170" xfId="1" applyNumberFormat="1" applyFont="1" applyFill="1" applyBorder="1" applyAlignment="1">
      <alignment horizontal="right" vertical="center" shrinkToFit="1"/>
    </xf>
    <xf numFmtId="38" fontId="31" fillId="5" borderId="222" xfId="1" applyNumberFormat="1" applyFont="1" applyFill="1" applyBorder="1" applyAlignment="1">
      <alignment horizontal="right" vertical="center" shrinkToFit="1"/>
    </xf>
    <xf numFmtId="38" fontId="31" fillId="5" borderId="219" xfId="1" applyNumberFormat="1" applyFont="1" applyFill="1" applyBorder="1" applyAlignment="1">
      <alignment vertical="center" shrinkToFit="1"/>
    </xf>
    <xf numFmtId="38" fontId="31" fillId="5" borderId="221" xfId="1" applyNumberFormat="1" applyFont="1" applyFill="1" applyBorder="1" applyAlignment="1">
      <alignment vertical="center" shrinkToFit="1"/>
    </xf>
    <xf numFmtId="38" fontId="31" fillId="5" borderId="171" xfId="1" applyNumberFormat="1" applyFont="1" applyFill="1" applyBorder="1" applyAlignment="1">
      <alignment horizontal="right" vertical="center" shrinkToFit="1"/>
    </xf>
    <xf numFmtId="0" fontId="31" fillId="5" borderId="23" xfId="0" applyFont="1" applyFill="1" applyBorder="1" applyAlignment="1">
      <alignment horizontal="distributed" vertical="center"/>
    </xf>
    <xf numFmtId="0" fontId="31" fillId="5" borderId="66" xfId="0" applyFont="1" applyFill="1" applyBorder="1" applyAlignment="1">
      <alignment horizontal="distributed" vertical="center"/>
    </xf>
    <xf numFmtId="38" fontId="31" fillId="4" borderId="142" xfId="0" applyNumberFormat="1" applyFont="1" applyFill="1" applyBorder="1" applyAlignment="1">
      <alignment horizontal="right" vertical="center" shrinkToFit="1"/>
    </xf>
    <xf numFmtId="38" fontId="31" fillId="4" borderId="23" xfId="0" applyNumberFormat="1" applyFont="1" applyFill="1" applyBorder="1" applyAlignment="1">
      <alignment horizontal="right" vertical="center" shrinkToFit="1"/>
    </xf>
    <xf numFmtId="38" fontId="31" fillId="4" borderId="66" xfId="0" applyNumberFormat="1" applyFont="1" applyFill="1" applyBorder="1" applyAlignment="1">
      <alignment horizontal="right" vertical="center" shrinkToFit="1"/>
    </xf>
    <xf numFmtId="38" fontId="31" fillId="4" borderId="123" xfId="0" applyNumberFormat="1" applyFont="1" applyFill="1" applyBorder="1" applyAlignment="1">
      <alignment horizontal="right" vertical="center" shrinkToFit="1"/>
    </xf>
    <xf numFmtId="38" fontId="31" fillId="4" borderId="0" xfId="0" applyNumberFormat="1" applyFont="1" applyFill="1" applyBorder="1" applyAlignment="1">
      <alignment horizontal="right" vertical="center" shrinkToFit="1"/>
    </xf>
    <xf numFmtId="38" fontId="31" fillId="4" borderId="53" xfId="0" applyNumberFormat="1" applyFont="1" applyFill="1" applyBorder="1" applyAlignment="1">
      <alignment horizontal="right" vertical="center" shrinkToFit="1"/>
    </xf>
    <xf numFmtId="38" fontId="31" fillId="5" borderId="240" xfId="1" applyNumberFormat="1" applyFont="1" applyFill="1" applyBorder="1" applyAlignment="1" applyProtection="1">
      <alignment horizontal="right" vertical="center" shrinkToFit="1"/>
      <protection locked="0"/>
    </xf>
    <xf numFmtId="38" fontId="31" fillId="5" borderId="52" xfId="1" applyNumberFormat="1" applyFont="1" applyFill="1" applyBorder="1" applyAlignment="1" applyProtection="1">
      <alignment horizontal="right" vertical="center" shrinkToFit="1"/>
      <protection locked="0"/>
    </xf>
    <xf numFmtId="38" fontId="31" fillId="5" borderId="70" xfId="1" applyNumberFormat="1" applyFont="1" applyFill="1" applyBorder="1" applyAlignment="1" applyProtection="1">
      <alignment horizontal="right" vertical="center" shrinkToFit="1"/>
      <protection locked="0"/>
    </xf>
    <xf numFmtId="38" fontId="31" fillId="5" borderId="241" xfId="1" applyNumberFormat="1" applyFont="1" applyFill="1" applyBorder="1" applyAlignment="1" applyProtection="1">
      <alignment horizontal="right" vertical="center" shrinkToFit="1"/>
      <protection locked="0"/>
    </xf>
    <xf numFmtId="38" fontId="31" fillId="5" borderId="43" xfId="1" applyNumberFormat="1" applyFont="1" applyFill="1" applyBorder="1" applyAlignment="1" applyProtection="1">
      <alignment horizontal="right" vertical="center" shrinkToFit="1"/>
      <protection locked="0"/>
    </xf>
    <xf numFmtId="38" fontId="31" fillId="5" borderId="42" xfId="1" applyNumberFormat="1" applyFont="1" applyFill="1" applyBorder="1" applyAlignment="1" applyProtection="1">
      <alignment horizontal="right" vertical="center" shrinkToFit="1"/>
      <protection locked="0"/>
    </xf>
    <xf numFmtId="38" fontId="17" fillId="5" borderId="243" xfId="1" applyFont="1" applyFill="1" applyBorder="1" applyAlignment="1" applyProtection="1">
      <alignment horizontal="center" vertical="center"/>
    </xf>
    <xf numFmtId="38" fontId="17" fillId="5" borderId="245" xfId="1" applyFont="1" applyFill="1" applyBorder="1" applyAlignment="1" applyProtection="1">
      <alignment horizontal="center" vertical="center"/>
    </xf>
    <xf numFmtId="38" fontId="17" fillId="5" borderId="247" xfId="1" applyFont="1" applyFill="1" applyBorder="1" applyAlignment="1" applyProtection="1">
      <alignment horizontal="center" vertical="center"/>
    </xf>
    <xf numFmtId="0" fontId="16" fillId="5" borderId="81" xfId="0" applyFont="1" applyFill="1" applyBorder="1" applyAlignment="1">
      <alignment horizontal="left" vertical="center" wrapText="1"/>
    </xf>
    <xf numFmtId="0" fontId="16" fillId="5" borderId="23" xfId="0" applyFont="1" applyFill="1" applyBorder="1" applyAlignment="1">
      <alignment horizontal="left" vertical="center" wrapText="1"/>
    </xf>
    <xf numFmtId="38" fontId="16" fillId="4" borderId="26" xfId="1" applyFont="1" applyFill="1" applyBorder="1" applyAlignment="1" applyProtection="1">
      <alignment vertical="center"/>
    </xf>
    <xf numFmtId="38" fontId="16" fillId="4" borderId="23" xfId="1" applyFont="1" applyFill="1" applyBorder="1" applyAlignment="1" applyProtection="1">
      <alignment vertical="center"/>
    </xf>
    <xf numFmtId="38" fontId="16" fillId="4" borderId="27" xfId="1" applyFont="1" applyFill="1" applyBorder="1" applyAlignment="1" applyProtection="1">
      <alignment vertical="center"/>
    </xf>
    <xf numFmtId="38" fontId="16" fillId="4" borderId="0" xfId="1" applyFont="1" applyFill="1" applyBorder="1" applyAlignment="1" applyProtection="1">
      <alignment vertical="center"/>
    </xf>
    <xf numFmtId="38" fontId="16" fillId="4" borderId="14" xfId="1" applyFont="1" applyFill="1" applyBorder="1" applyAlignment="1" applyProtection="1">
      <alignment vertical="center"/>
    </xf>
    <xf numFmtId="38" fontId="16" fillId="4" borderId="6" xfId="1" applyFont="1" applyFill="1" applyBorder="1" applyAlignment="1" applyProtection="1">
      <alignment vertical="center"/>
    </xf>
    <xf numFmtId="38" fontId="16" fillId="5" borderId="23" xfId="1" applyFont="1" applyFill="1" applyBorder="1" applyAlignment="1" applyProtection="1">
      <alignment horizontal="center" vertical="center"/>
    </xf>
    <xf numFmtId="38" fontId="16" fillId="5" borderId="1" xfId="1" applyFont="1" applyFill="1" applyBorder="1" applyAlignment="1" applyProtection="1">
      <alignment horizontal="center" vertical="center"/>
    </xf>
    <xf numFmtId="38" fontId="16" fillId="5" borderId="0" xfId="1" applyFont="1" applyFill="1" applyBorder="1" applyAlignment="1" applyProtection="1">
      <alignment horizontal="center" vertical="center"/>
    </xf>
    <xf numFmtId="38" fontId="16" fillId="5" borderId="12" xfId="1" applyFont="1" applyFill="1" applyBorder="1" applyAlignment="1" applyProtection="1">
      <alignment horizontal="center" vertical="center"/>
    </xf>
    <xf numFmtId="38" fontId="16" fillId="5" borderId="6" xfId="1" applyFont="1" applyFill="1" applyBorder="1" applyAlignment="1" applyProtection="1">
      <alignment horizontal="center" vertical="center"/>
    </xf>
    <xf numFmtId="38" fontId="16" fillId="5" borderId="2" xfId="1" applyFont="1" applyFill="1" applyBorder="1" applyAlignment="1" applyProtection="1">
      <alignment horizontal="center" vertical="center"/>
    </xf>
    <xf numFmtId="38" fontId="16" fillId="5" borderId="244" xfId="1" applyFont="1" applyFill="1" applyBorder="1" applyAlignment="1" applyProtection="1">
      <alignment horizontal="center" vertical="center" wrapText="1"/>
    </xf>
    <xf numFmtId="0" fontId="16" fillId="5" borderId="246" xfId="0" applyFont="1" applyFill="1" applyBorder="1" applyAlignment="1">
      <alignment horizontal="left" vertical="center" wrapText="1"/>
    </xf>
    <xf numFmtId="0" fontId="16" fillId="5" borderId="0" xfId="0" applyFont="1" applyFill="1" applyBorder="1" applyAlignment="1">
      <alignment horizontal="left" vertical="center" wrapText="1"/>
    </xf>
    <xf numFmtId="38" fontId="16" fillId="5" borderId="244" xfId="1" applyFont="1" applyFill="1" applyBorder="1" applyAlignment="1" applyProtection="1">
      <alignment horizontal="right" vertical="center" wrapText="1"/>
    </xf>
    <xf numFmtId="0" fontId="16" fillId="5" borderId="244" xfId="0" applyFont="1" applyFill="1" applyBorder="1" applyAlignment="1">
      <alignment horizontal="center" vertical="center" shrinkToFit="1"/>
    </xf>
    <xf numFmtId="0" fontId="16" fillId="5" borderId="248" xfId="0" applyFont="1" applyFill="1" applyBorder="1" applyAlignment="1">
      <alignment horizontal="left" vertical="center" wrapText="1"/>
    </xf>
    <xf numFmtId="0" fontId="16" fillId="5" borderId="6" xfId="0" applyFont="1" applyFill="1" applyBorder="1" applyAlignment="1">
      <alignment horizontal="left" vertical="center" wrapText="1"/>
    </xf>
    <xf numFmtId="38" fontId="16" fillId="5" borderId="57" xfId="1" applyFont="1" applyFill="1" applyBorder="1" applyAlignment="1" applyProtection="1">
      <alignment horizontal="center" vertical="center"/>
    </xf>
    <xf numFmtId="38" fontId="16" fillId="5" borderId="56" xfId="1" applyFont="1" applyFill="1" applyBorder="1" applyAlignment="1" applyProtection="1">
      <alignment horizontal="center" vertical="center"/>
    </xf>
    <xf numFmtId="38" fontId="16" fillId="5" borderId="244" xfId="1" applyFont="1" applyFill="1" applyBorder="1" applyAlignment="1" applyProtection="1">
      <alignment horizontal="center" vertical="center"/>
    </xf>
    <xf numFmtId="0" fontId="16" fillId="5" borderId="80" xfId="0" applyFont="1" applyFill="1" applyBorder="1" applyAlignment="1">
      <alignment horizontal="left" vertical="center"/>
    </xf>
    <xf numFmtId="0" fontId="16" fillId="5" borderId="4" xfId="0" applyFont="1" applyFill="1" applyBorder="1" applyAlignment="1">
      <alignment horizontal="left" vertical="center"/>
    </xf>
    <xf numFmtId="38" fontId="16" fillId="4" borderId="15" xfId="1" applyFont="1" applyFill="1" applyBorder="1" applyAlignment="1" applyProtection="1">
      <alignment vertical="center"/>
    </xf>
    <xf numFmtId="38" fontId="16" fillId="4" borderId="4" xfId="1" applyFont="1" applyFill="1" applyBorder="1" applyAlignment="1" applyProtection="1">
      <alignment vertical="center"/>
    </xf>
    <xf numFmtId="38" fontId="16" fillId="5" borderId="4" xfId="1" applyFont="1" applyFill="1" applyBorder="1" applyAlignment="1" applyProtection="1">
      <alignment horizontal="center" vertical="center"/>
    </xf>
    <xf numFmtId="38" fontId="16" fillId="5" borderId="5" xfId="1" applyFont="1" applyFill="1" applyBorder="1" applyAlignment="1" applyProtection="1">
      <alignment horizontal="center" vertical="center"/>
    </xf>
    <xf numFmtId="38" fontId="17" fillId="5" borderId="26" xfId="1" applyFont="1" applyFill="1" applyBorder="1" applyAlignment="1" applyProtection="1">
      <alignment horizontal="center" vertical="center"/>
    </xf>
    <xf numFmtId="38" fontId="17" fillId="5" borderId="27" xfId="1" applyFont="1" applyFill="1" applyBorder="1" applyAlignment="1" applyProtection="1">
      <alignment horizontal="center" vertical="center"/>
    </xf>
    <xf numFmtId="38" fontId="17" fillId="5" borderId="14" xfId="1" applyFont="1" applyFill="1" applyBorder="1" applyAlignment="1" applyProtection="1">
      <alignment horizontal="center" vertical="center"/>
    </xf>
    <xf numFmtId="0" fontId="16" fillId="5" borderId="1" xfId="0" applyFont="1" applyFill="1" applyBorder="1" applyAlignment="1">
      <alignment horizontal="left" vertical="center" wrapText="1"/>
    </xf>
    <xf numFmtId="38" fontId="16" fillId="4" borderId="26" xfId="1" applyFont="1" applyFill="1" applyBorder="1" applyAlignment="1" applyProtection="1">
      <alignment horizontal="right" vertical="center"/>
    </xf>
    <xf numFmtId="38" fontId="16" fillId="4" borderId="23" xfId="1" applyFont="1" applyFill="1" applyBorder="1" applyAlignment="1" applyProtection="1">
      <alignment horizontal="right" vertical="center"/>
    </xf>
    <xf numFmtId="38" fontId="16" fillId="4" borderId="27" xfId="1" applyFont="1" applyFill="1" applyBorder="1" applyAlignment="1" applyProtection="1">
      <alignment horizontal="right" vertical="center"/>
    </xf>
    <xf numFmtId="38" fontId="16" fillId="4" borderId="0" xfId="1" applyFont="1" applyFill="1" applyBorder="1" applyAlignment="1" applyProtection="1">
      <alignment horizontal="right" vertical="center"/>
    </xf>
    <xf numFmtId="38" fontId="16" fillId="5" borderId="244" xfId="1" applyFont="1" applyFill="1" applyBorder="1" applyAlignment="1" applyProtection="1">
      <alignment horizontal="center" vertical="center" shrinkToFit="1"/>
    </xf>
    <xf numFmtId="0" fontId="16" fillId="5" borderId="12" xfId="0" applyFont="1" applyFill="1" applyBorder="1" applyAlignment="1">
      <alignment horizontal="left" vertical="center" wrapText="1"/>
    </xf>
    <xf numFmtId="0" fontId="16" fillId="5" borderId="82" xfId="0" applyFont="1" applyFill="1" applyBorder="1" applyAlignment="1">
      <alignment horizontal="left" vertical="center"/>
    </xf>
    <xf numFmtId="0" fontId="16" fillId="5" borderId="57" xfId="0" applyFont="1" applyFill="1" applyBorder="1" applyAlignment="1">
      <alignment horizontal="left" vertical="center"/>
    </xf>
    <xf numFmtId="38" fontId="16" fillId="4" borderId="54" xfId="1" applyFont="1" applyFill="1" applyBorder="1" applyAlignment="1" applyProtection="1">
      <alignment vertical="center"/>
    </xf>
    <xf numFmtId="38" fontId="16" fillId="4" borderId="57" xfId="1" applyFont="1" applyFill="1" applyBorder="1" applyAlignment="1" applyProtection="1">
      <alignment vertical="center"/>
    </xf>
    <xf numFmtId="0" fontId="17" fillId="5" borderId="0" xfId="0" applyFont="1" applyFill="1" applyBorder="1" applyAlignment="1">
      <alignment horizontal="center" vertical="center" shrinkToFit="1"/>
    </xf>
    <xf numFmtId="0" fontId="16" fillId="5" borderId="248" xfId="0" applyFont="1" applyFill="1" applyBorder="1" applyAlignment="1">
      <alignment horizontal="left" vertical="center"/>
    </xf>
    <xf numFmtId="0" fontId="16" fillId="5" borderId="6" xfId="0" applyFont="1" applyFill="1" applyBorder="1" applyAlignment="1">
      <alignment horizontal="left" vertical="center"/>
    </xf>
    <xf numFmtId="177" fontId="37" fillId="5" borderId="0" xfId="0" applyNumberFormat="1" applyFont="1" applyFill="1" applyBorder="1" applyAlignment="1">
      <alignment horizontal="right" vertical="center"/>
    </xf>
    <xf numFmtId="38" fontId="16" fillId="5" borderId="15" xfId="1" applyNumberFormat="1" applyFont="1" applyFill="1" applyBorder="1" applyAlignment="1" applyProtection="1">
      <alignment vertical="center"/>
    </xf>
    <xf numFmtId="0" fontId="16" fillId="5" borderId="4" xfId="1" applyNumberFormat="1" applyFont="1" applyFill="1" applyBorder="1" applyAlignment="1" applyProtection="1">
      <alignment vertical="center"/>
    </xf>
    <xf numFmtId="38" fontId="18" fillId="5" borderId="0" xfId="1" applyFont="1" applyFill="1" applyBorder="1" applyAlignment="1" applyProtection="1">
      <alignment horizontal="left" vertical="center"/>
    </xf>
    <xf numFmtId="38" fontId="18" fillId="5" borderId="0" xfId="4" applyFont="1" applyFill="1" applyBorder="1" applyAlignment="1">
      <alignment horizontal="right" vertical="center"/>
    </xf>
    <xf numFmtId="38" fontId="33" fillId="5" borderId="74" xfId="1" applyFont="1" applyFill="1" applyBorder="1" applyAlignment="1" applyProtection="1">
      <alignment horizontal="center" vertical="center"/>
    </xf>
    <xf numFmtId="38" fontId="33" fillId="5" borderId="75" xfId="1" applyFont="1" applyFill="1" applyBorder="1" applyAlignment="1" applyProtection="1">
      <alignment horizontal="center" vertical="center"/>
    </xf>
    <xf numFmtId="38" fontId="33" fillId="5" borderId="76" xfId="1" applyFont="1" applyFill="1" applyBorder="1" applyAlignment="1" applyProtection="1">
      <alignment horizontal="center" vertical="center"/>
    </xf>
    <xf numFmtId="38" fontId="31" fillId="5" borderId="57" xfId="1" applyFont="1" applyFill="1" applyBorder="1" applyAlignment="1" applyProtection="1">
      <alignment horizontal="right" vertical="center"/>
    </xf>
    <xf numFmtId="38" fontId="31" fillId="5" borderId="56" xfId="1" applyFont="1" applyFill="1" applyBorder="1" applyAlignment="1" applyProtection="1">
      <alignment horizontal="right" vertical="center"/>
    </xf>
    <xf numFmtId="38" fontId="31" fillId="5" borderId="54" xfId="0" applyNumberFormat="1" applyFont="1" applyFill="1" applyBorder="1" applyAlignment="1">
      <alignment horizontal="right" vertical="center"/>
    </xf>
    <xf numFmtId="38" fontId="31" fillId="5" borderId="57" xfId="0" applyNumberFormat="1" applyFont="1" applyFill="1" applyBorder="1" applyAlignment="1">
      <alignment horizontal="right" vertical="center"/>
    </xf>
    <xf numFmtId="38" fontId="31" fillId="5" borderId="54" xfId="4" applyFont="1" applyFill="1" applyBorder="1" applyAlignment="1">
      <alignment horizontal="right" vertical="center"/>
    </xf>
    <xf numFmtId="38" fontId="31" fillId="5" borderId="57" xfId="4" applyFont="1" applyFill="1" applyBorder="1" applyAlignment="1">
      <alignment horizontal="right" vertical="center"/>
    </xf>
    <xf numFmtId="38" fontId="33" fillId="5" borderId="77" xfId="1" applyFont="1" applyFill="1" applyBorder="1" applyAlignment="1" applyProtection="1">
      <alignment horizontal="right" vertical="center" shrinkToFit="1"/>
    </xf>
    <xf numFmtId="38" fontId="33" fillId="5" borderId="78" xfId="1" applyFont="1" applyFill="1" applyBorder="1" applyAlignment="1" applyProtection="1">
      <alignment horizontal="right" vertical="center" shrinkToFit="1"/>
    </xf>
    <xf numFmtId="0" fontId="31" fillId="5" borderId="78" xfId="0" applyFont="1" applyFill="1" applyBorder="1" applyAlignment="1">
      <alignment horizontal="center" vertical="center" shrinkToFit="1"/>
    </xf>
    <xf numFmtId="0" fontId="31" fillId="5" borderId="79" xfId="0" applyFont="1" applyFill="1" applyBorder="1" applyAlignment="1">
      <alignment horizontal="center" vertical="center" shrinkToFit="1"/>
    </xf>
    <xf numFmtId="38" fontId="31" fillId="5" borderId="83" xfId="1" applyFont="1" applyFill="1" applyBorder="1" applyAlignment="1" applyProtection="1">
      <alignment horizontal="center" vertical="center"/>
    </xf>
    <xf numFmtId="38" fontId="31" fillId="5" borderId="65" xfId="1" applyFont="1" applyFill="1" applyBorder="1" applyAlignment="1" applyProtection="1">
      <alignment horizontal="center" vertical="center"/>
    </xf>
    <xf numFmtId="38" fontId="31" fillId="5" borderId="64" xfId="1" applyFont="1" applyFill="1" applyBorder="1" applyAlignment="1" applyProtection="1">
      <alignment horizontal="center" vertical="center"/>
    </xf>
    <xf numFmtId="38" fontId="31" fillId="5" borderId="23" xfId="1" applyFont="1" applyFill="1" applyBorder="1" applyAlignment="1" applyProtection="1">
      <alignment horizontal="center" vertical="center"/>
    </xf>
    <xf numFmtId="38" fontId="31" fillId="5" borderId="6" xfId="1" applyFont="1" applyFill="1" applyBorder="1" applyAlignment="1" applyProtection="1">
      <alignment horizontal="center" vertical="center"/>
    </xf>
    <xf numFmtId="38" fontId="31" fillId="5" borderId="83" xfId="1" applyFont="1" applyFill="1" applyBorder="1" applyAlignment="1" applyProtection="1">
      <alignment horizontal="center" vertical="center" shrinkToFit="1"/>
    </xf>
    <xf numFmtId="38" fontId="31" fillId="5" borderId="65" xfId="1" applyFont="1" applyFill="1" applyBorder="1" applyAlignment="1" applyProtection="1">
      <alignment horizontal="center" vertical="center" shrinkToFit="1"/>
    </xf>
    <xf numFmtId="38" fontId="31" fillId="5" borderId="35" xfId="4" applyFont="1" applyFill="1" applyBorder="1" applyAlignment="1">
      <alignment horizontal="center" vertical="center"/>
    </xf>
    <xf numFmtId="38" fontId="31" fillId="5" borderId="34" xfId="4" applyFont="1" applyFill="1" applyBorder="1" applyAlignment="1">
      <alignment horizontal="center" vertical="center"/>
    </xf>
    <xf numFmtId="38" fontId="31" fillId="5" borderId="26" xfId="1" applyFont="1" applyFill="1" applyBorder="1" applyAlignment="1" applyProtection="1">
      <alignment horizontal="center" vertical="center" shrinkToFit="1"/>
    </xf>
    <xf numFmtId="38" fontId="31" fillId="5" borderId="14" xfId="1" applyFont="1" applyFill="1" applyBorder="1" applyAlignment="1" applyProtection="1">
      <alignment horizontal="center" vertical="center" shrinkToFit="1"/>
    </xf>
    <xf numFmtId="38" fontId="17" fillId="5" borderId="83" xfId="4" applyFont="1" applyFill="1" applyBorder="1" applyAlignment="1" applyProtection="1">
      <alignment horizontal="center" vertical="center" shrinkToFit="1"/>
    </xf>
    <xf numFmtId="38" fontId="17" fillId="5" borderId="64" xfId="4" applyFont="1" applyFill="1" applyBorder="1" applyAlignment="1" applyProtection="1">
      <alignment horizontal="center" vertical="center" shrinkToFit="1"/>
    </xf>
    <xf numFmtId="38" fontId="17" fillId="5" borderId="59" xfId="1" applyFont="1" applyFill="1" applyBorder="1" applyAlignment="1" applyProtection="1">
      <alignment horizontal="distributed" vertical="center" indent="1"/>
    </xf>
    <xf numFmtId="38" fontId="17" fillId="5" borderId="61" xfId="1" applyFont="1" applyFill="1" applyBorder="1" applyAlignment="1" applyProtection="1">
      <alignment horizontal="distributed" vertical="center" indent="1"/>
    </xf>
    <xf numFmtId="38" fontId="17" fillId="5" borderId="58" xfId="1" applyFont="1" applyFill="1" applyBorder="1" applyAlignment="1" applyProtection="1">
      <alignment horizontal="distributed" vertical="center" indent="1"/>
    </xf>
    <xf numFmtId="40" fontId="17" fillId="4" borderId="59" xfId="4" applyNumberFormat="1" applyFont="1" applyFill="1" applyBorder="1" applyAlignment="1" applyProtection="1">
      <alignment horizontal="right" vertical="center"/>
    </xf>
    <xf numFmtId="40" fontId="17" fillId="4" borderId="61" xfId="4" applyNumberFormat="1" applyFont="1" applyFill="1" applyBorder="1" applyAlignment="1" applyProtection="1">
      <alignment horizontal="right" vertical="center"/>
    </xf>
    <xf numFmtId="40" fontId="17" fillId="4" borderId="58" xfId="4" applyNumberFormat="1" applyFont="1" applyFill="1" applyBorder="1" applyAlignment="1" applyProtection="1">
      <alignment horizontal="right" vertical="center"/>
    </xf>
    <xf numFmtId="38" fontId="17" fillId="5" borderId="59" xfId="4" applyFont="1" applyFill="1" applyBorder="1" applyAlignment="1" applyProtection="1">
      <alignment horizontal="center" vertical="center"/>
    </xf>
    <xf numFmtId="38" fontId="17" fillId="5" borderId="58" xfId="4" applyFont="1" applyFill="1" applyBorder="1" applyAlignment="1" applyProtection="1">
      <alignment horizontal="center" vertical="center"/>
    </xf>
    <xf numFmtId="40" fontId="17" fillId="5" borderId="59" xfId="4" applyNumberFormat="1" applyFont="1" applyFill="1" applyBorder="1" applyAlignment="1" applyProtection="1">
      <alignment horizontal="right" vertical="center"/>
    </xf>
    <xf numFmtId="40" fontId="17" fillId="5" borderId="61" xfId="4" applyNumberFormat="1" applyFont="1" applyFill="1" applyBorder="1" applyAlignment="1" applyProtection="1">
      <alignment horizontal="right" vertical="center"/>
    </xf>
    <xf numFmtId="40" fontId="17" fillId="5" borderId="58" xfId="4" applyNumberFormat="1" applyFont="1" applyFill="1" applyBorder="1" applyAlignment="1" applyProtection="1">
      <alignment horizontal="right" vertical="center"/>
    </xf>
    <xf numFmtId="38" fontId="17" fillId="5" borderId="15" xfId="1" applyFont="1" applyFill="1" applyBorder="1" applyAlignment="1" applyProtection="1">
      <alignment horizontal="distributed" vertical="center" indent="2"/>
    </xf>
    <xf numFmtId="38" fontId="17" fillId="5" borderId="4" xfId="1" applyFont="1" applyFill="1" applyBorder="1" applyAlignment="1" applyProtection="1">
      <alignment horizontal="distributed" vertical="center" indent="2"/>
    </xf>
    <xf numFmtId="38" fontId="17" fillId="5" borderId="5" xfId="1" applyFont="1" applyFill="1" applyBorder="1" applyAlignment="1" applyProtection="1">
      <alignment horizontal="distributed" vertical="center" indent="2"/>
    </xf>
    <xf numFmtId="38" fontId="17" fillId="5" borderId="15" xfId="1" applyFont="1" applyFill="1" applyBorder="1" applyAlignment="1" applyProtection="1">
      <alignment horizontal="center" vertical="center"/>
    </xf>
    <xf numFmtId="38" fontId="17" fillId="5" borderId="4" xfId="1" applyFont="1" applyFill="1" applyBorder="1" applyAlignment="1" applyProtection="1">
      <alignment horizontal="center" vertical="center"/>
    </xf>
    <xf numFmtId="38" fontId="17" fillId="5" borderId="5" xfId="1" applyFont="1" applyFill="1" applyBorder="1" applyAlignment="1" applyProtection="1">
      <alignment horizontal="center" vertical="center"/>
    </xf>
    <xf numFmtId="38" fontId="17" fillId="5" borderId="83" xfId="1" applyFont="1" applyFill="1" applyBorder="1" applyAlignment="1" applyProtection="1">
      <alignment horizontal="distributed" vertical="center" indent="1"/>
    </xf>
    <xf numFmtId="38" fontId="17" fillId="5" borderId="65" xfId="1" applyFont="1" applyFill="1" applyBorder="1" applyAlignment="1" applyProtection="1">
      <alignment horizontal="distributed" vertical="center" indent="1"/>
    </xf>
    <xf numFmtId="38" fontId="17" fillId="5" borderId="64" xfId="1" applyFont="1" applyFill="1" applyBorder="1" applyAlignment="1" applyProtection="1">
      <alignment horizontal="distributed" vertical="center" indent="1"/>
    </xf>
    <xf numFmtId="38" fontId="17" fillId="4" borderId="83" xfId="4" applyFont="1" applyFill="1" applyBorder="1" applyAlignment="1" applyProtection="1">
      <alignment horizontal="right" vertical="center"/>
    </xf>
    <xf numFmtId="38" fontId="17" fillId="4" borderId="65" xfId="4" applyFont="1" applyFill="1" applyBorder="1" applyAlignment="1" applyProtection="1">
      <alignment horizontal="right" vertical="center"/>
    </xf>
    <xf numFmtId="38" fontId="17" fillId="4" borderId="64" xfId="4" applyFont="1" applyFill="1" applyBorder="1" applyAlignment="1" applyProtection="1">
      <alignment horizontal="right" vertical="center"/>
    </xf>
    <xf numFmtId="38" fontId="17" fillId="5" borderId="83" xfId="1" applyFont="1" applyFill="1" applyBorder="1" applyAlignment="1" applyProtection="1">
      <alignment horizontal="right" vertical="center"/>
    </xf>
    <xf numFmtId="38" fontId="17" fillId="5" borderId="65" xfId="1" applyFont="1" applyFill="1" applyBorder="1" applyAlignment="1" applyProtection="1">
      <alignment horizontal="right" vertical="center"/>
    </xf>
    <xf numFmtId="38" fontId="17" fillId="5" borderId="64" xfId="1" applyFont="1" applyFill="1" applyBorder="1" applyAlignment="1" applyProtection="1">
      <alignment horizontal="right" vertical="center"/>
    </xf>
    <xf numFmtId="0" fontId="17" fillId="3" borderId="41" xfId="0" applyFont="1" applyFill="1" applyBorder="1" applyAlignment="1" applyProtection="1">
      <alignment horizontal="center" vertical="center"/>
      <protection locked="0"/>
    </xf>
    <xf numFmtId="0" fontId="17" fillId="3" borderId="4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38" fontId="17" fillId="5" borderId="54" xfId="4" applyFont="1" applyFill="1" applyBorder="1" applyAlignment="1" applyProtection="1">
      <alignment horizontal="center" vertical="center"/>
    </xf>
    <xf numFmtId="38" fontId="17" fillId="5" borderId="56" xfId="4" applyFont="1" applyFill="1" applyBorder="1" applyAlignment="1" applyProtection="1">
      <alignment horizontal="center" vertical="center"/>
    </xf>
    <xf numFmtId="38" fontId="31" fillId="4" borderId="54" xfId="0" applyNumberFormat="1" applyFont="1" applyFill="1" applyBorder="1" applyAlignment="1">
      <alignment horizontal="right" vertical="center"/>
    </xf>
    <xf numFmtId="38" fontId="31" fillId="4" borderId="57" xfId="0" applyNumberFormat="1" applyFont="1" applyFill="1" applyBorder="1" applyAlignment="1">
      <alignment horizontal="right" vertical="center"/>
    </xf>
    <xf numFmtId="38" fontId="17" fillId="5" borderId="54" xfId="1" applyFont="1" applyFill="1" applyBorder="1" applyAlignment="1" applyProtection="1">
      <alignment horizontal="distributed" vertical="center" indent="1"/>
    </xf>
    <xf numFmtId="38" fontId="17" fillId="5" borderId="57" xfId="1" applyFont="1" applyFill="1" applyBorder="1" applyAlignment="1" applyProtection="1">
      <alignment horizontal="distributed" vertical="center" indent="1"/>
    </xf>
    <xf numFmtId="38" fontId="17" fillId="5" borderId="56" xfId="1" applyFont="1" applyFill="1" applyBorder="1" applyAlignment="1" applyProtection="1">
      <alignment horizontal="distributed" vertical="center" indent="1"/>
    </xf>
    <xf numFmtId="40" fontId="17" fillId="5" borderId="54" xfId="4" applyNumberFormat="1" applyFont="1" applyFill="1" applyBorder="1" applyAlignment="1" applyProtection="1">
      <alignment horizontal="right" vertical="center"/>
    </xf>
    <xf numFmtId="40" fontId="17" fillId="5" borderId="57" xfId="4" applyNumberFormat="1" applyFont="1" applyFill="1" applyBorder="1" applyAlignment="1" applyProtection="1">
      <alignment horizontal="right" vertical="center"/>
    </xf>
    <xf numFmtId="40" fontId="17" fillId="5" borderId="56" xfId="4" applyNumberFormat="1" applyFont="1" applyFill="1" applyBorder="1" applyAlignment="1" applyProtection="1">
      <alignment horizontal="right" vertical="center"/>
    </xf>
    <xf numFmtId="0" fontId="22" fillId="5" borderId="4" xfId="0" applyFont="1" applyFill="1" applyBorder="1" applyAlignment="1">
      <alignment vertical="center" wrapText="1"/>
    </xf>
    <xf numFmtId="0" fontId="17" fillId="5" borderId="15"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14"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51" xfId="0" applyFont="1" applyFill="1" applyBorder="1" applyAlignment="1">
      <alignment horizontal="center" vertical="center" shrinkToFit="1"/>
    </xf>
    <xf numFmtId="0" fontId="17" fillId="5" borderId="50" xfId="0" applyFont="1" applyFill="1" applyBorder="1" applyAlignment="1">
      <alignment horizontal="center" vertical="center" shrinkToFit="1"/>
    </xf>
    <xf numFmtId="0" fontId="17" fillId="5" borderId="49" xfId="0" applyFont="1" applyFill="1" applyBorder="1" applyAlignment="1">
      <alignment horizontal="center" vertical="center" shrinkToFit="1"/>
    </xf>
    <xf numFmtId="0" fontId="17" fillId="4" borderId="26"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6" xfId="0" applyFont="1" applyFill="1" applyBorder="1" applyAlignment="1">
      <alignment horizontal="center" vertical="center"/>
    </xf>
    <xf numFmtId="177" fontId="17" fillId="4" borderId="26" xfId="0" applyNumberFormat="1" applyFont="1" applyFill="1" applyBorder="1" applyAlignment="1">
      <alignment horizontal="right" vertical="center"/>
    </xf>
    <xf numFmtId="177" fontId="17" fillId="4" borderId="23" xfId="0" applyNumberFormat="1" applyFont="1" applyFill="1" applyBorder="1" applyAlignment="1">
      <alignment horizontal="right" vertical="center"/>
    </xf>
    <xf numFmtId="177" fontId="17" fillId="4" borderId="1" xfId="0" applyNumberFormat="1" applyFont="1" applyFill="1" applyBorder="1" applyAlignment="1">
      <alignment horizontal="right" vertical="center"/>
    </xf>
    <xf numFmtId="177" fontId="17" fillId="4" borderId="14" xfId="0" applyNumberFormat="1" applyFont="1" applyFill="1" applyBorder="1" applyAlignment="1">
      <alignment horizontal="right" vertical="center"/>
    </xf>
    <xf numFmtId="177" fontId="17" fillId="4" borderId="6" xfId="0" applyNumberFormat="1" applyFont="1" applyFill="1" applyBorder="1" applyAlignment="1">
      <alignment horizontal="right" vertical="center"/>
    </xf>
    <xf numFmtId="177" fontId="17" fillId="4" borderId="2" xfId="0" applyNumberFormat="1" applyFont="1" applyFill="1" applyBorder="1" applyAlignment="1">
      <alignment horizontal="right" vertical="center"/>
    </xf>
    <xf numFmtId="0" fontId="17" fillId="4" borderId="23" xfId="0" applyFont="1" applyFill="1" applyBorder="1" applyAlignment="1" applyProtection="1">
      <alignment horizontal="center" vertical="center" shrinkToFit="1"/>
      <protection locked="0"/>
    </xf>
    <xf numFmtId="0" fontId="17" fillId="4" borderId="6" xfId="0" applyFont="1" applyFill="1" applyBorder="1" applyAlignment="1" applyProtection="1">
      <alignment horizontal="center" vertical="center" shrinkToFit="1"/>
      <protection locked="0"/>
    </xf>
    <xf numFmtId="0" fontId="17" fillId="5" borderId="23" xfId="0" applyFont="1" applyFill="1" applyBorder="1" applyAlignment="1">
      <alignment horizontal="center" vertical="center"/>
    </xf>
    <xf numFmtId="0" fontId="17" fillId="4" borderId="23"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5" borderId="1" xfId="0" applyFont="1" applyFill="1" applyBorder="1" applyAlignment="1">
      <alignment horizontal="center" vertical="center"/>
    </xf>
    <xf numFmtId="184" fontId="17" fillId="4" borderId="26" xfId="0" applyNumberFormat="1" applyFont="1" applyFill="1" applyBorder="1" applyAlignment="1">
      <alignment horizontal="center" vertical="center" shrinkToFit="1"/>
    </xf>
    <xf numFmtId="184" fontId="17" fillId="4" borderId="23" xfId="0" applyNumberFormat="1" applyFont="1" applyFill="1" applyBorder="1" applyAlignment="1">
      <alignment horizontal="center" vertical="center" shrinkToFit="1"/>
    </xf>
    <xf numFmtId="0" fontId="17" fillId="3" borderId="51" xfId="0" applyFont="1" applyFill="1" applyBorder="1" applyAlignment="1">
      <alignment horizontal="center" vertical="center" shrinkToFit="1"/>
    </xf>
    <xf numFmtId="0" fontId="17" fillId="3" borderId="50" xfId="0" applyFont="1" applyFill="1" applyBorder="1" applyAlignment="1">
      <alignment horizontal="center" vertical="center" shrinkToFit="1"/>
    </xf>
    <xf numFmtId="0" fontId="17" fillId="3" borderId="49" xfId="0" applyFont="1" applyFill="1" applyBorder="1" applyAlignment="1">
      <alignment horizontal="center" vertical="center" shrinkToFit="1"/>
    </xf>
    <xf numFmtId="185" fontId="17" fillId="4" borderId="50" xfId="0" applyNumberFormat="1" applyFont="1" applyFill="1" applyBorder="1" applyAlignment="1">
      <alignment horizontal="right" vertical="center"/>
    </xf>
    <xf numFmtId="0" fontId="17" fillId="5" borderId="26"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26" xfId="0" applyFont="1" applyFill="1" applyBorder="1" applyAlignment="1">
      <alignment horizontal="center" vertical="center"/>
    </xf>
    <xf numFmtId="0" fontId="17" fillId="5" borderId="26" xfId="0" applyFont="1" applyFill="1" applyBorder="1" applyAlignment="1">
      <alignment horizontal="center" vertical="center" wrapText="1" shrinkToFit="1"/>
    </xf>
    <xf numFmtId="0" fontId="17" fillId="5" borderId="23" xfId="0" applyFont="1" applyFill="1" applyBorder="1" applyAlignment="1">
      <alignment horizontal="center" vertical="center" wrapText="1" shrinkToFit="1"/>
    </xf>
    <xf numFmtId="0" fontId="17" fillId="5" borderId="14" xfId="0" applyFont="1" applyFill="1" applyBorder="1" applyAlignment="1">
      <alignment horizontal="center" vertical="center" wrapText="1" shrinkToFit="1"/>
    </xf>
    <xf numFmtId="0" fontId="17" fillId="5" borderId="6" xfId="0" applyFont="1" applyFill="1" applyBorder="1" applyAlignment="1">
      <alignment horizontal="center" vertical="center" wrapText="1" shrinkToFit="1"/>
    </xf>
    <xf numFmtId="0" fontId="17" fillId="5" borderId="26" xfId="0" applyFont="1" applyFill="1" applyBorder="1" applyAlignment="1">
      <alignment horizontal="center" vertical="center" shrinkToFit="1"/>
    </xf>
    <xf numFmtId="0" fontId="17" fillId="5" borderId="23" xfId="0" applyFont="1" applyFill="1" applyBorder="1" applyAlignment="1">
      <alignment horizontal="center" vertical="center" shrinkToFit="1"/>
    </xf>
    <xf numFmtId="0" fontId="17" fillId="5" borderId="1" xfId="0" applyFont="1" applyFill="1" applyBorder="1" applyAlignment="1">
      <alignment horizontal="center" vertical="center" shrinkToFit="1"/>
    </xf>
    <xf numFmtId="0" fontId="17" fillId="3" borderId="26"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 xfId="0" applyFont="1" applyFill="1" applyBorder="1" applyAlignment="1">
      <alignment horizontal="center" vertical="center"/>
    </xf>
    <xf numFmtId="0" fontId="91" fillId="5" borderId="23"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17" fillId="4" borderId="50" xfId="0" applyFont="1" applyFill="1" applyBorder="1" applyAlignment="1" applyProtection="1">
      <alignment horizontal="center" vertical="center" shrinkToFit="1"/>
      <protection locked="0"/>
    </xf>
    <xf numFmtId="49" fontId="17" fillId="5" borderId="6" xfId="0" applyNumberFormat="1" applyFont="1" applyFill="1" applyBorder="1" applyAlignment="1" applyProtection="1">
      <alignment horizontal="center" vertical="center"/>
      <protection locked="0"/>
    </xf>
    <xf numFmtId="49" fontId="17" fillId="4" borderId="6" xfId="0" applyNumberFormat="1" applyFont="1" applyFill="1" applyBorder="1" applyAlignment="1" applyProtection="1">
      <alignment horizontal="center" vertical="center"/>
      <protection locked="0"/>
    </xf>
    <xf numFmtId="49" fontId="17" fillId="4" borderId="2" xfId="0" applyNumberFormat="1" applyFont="1" applyFill="1" applyBorder="1" applyAlignment="1" applyProtection="1">
      <alignment horizontal="center" vertical="center"/>
      <protection locked="0"/>
    </xf>
    <xf numFmtId="0" fontId="17" fillId="4" borderId="41" xfId="0" applyFont="1" applyFill="1" applyBorder="1" applyAlignment="1" applyProtection="1">
      <alignment horizontal="center" vertical="center" shrinkToFit="1"/>
      <protection locked="0"/>
    </xf>
    <xf numFmtId="0" fontId="17" fillId="4" borderId="40" xfId="0" applyFont="1" applyFill="1" applyBorder="1" applyAlignment="1" applyProtection="1">
      <alignment horizontal="center" vertical="center" shrinkToFit="1"/>
      <protection locked="0"/>
    </xf>
    <xf numFmtId="0" fontId="17" fillId="4" borderId="39" xfId="0" applyFont="1" applyFill="1" applyBorder="1" applyAlignment="1" applyProtection="1">
      <alignment horizontal="center" vertical="center" shrinkToFit="1"/>
      <protection locked="0"/>
    </xf>
    <xf numFmtId="49" fontId="17" fillId="5" borderId="23" xfId="0" applyNumberFormat="1" applyFont="1" applyFill="1" applyBorder="1" applyAlignment="1" applyProtection="1">
      <alignment horizontal="center" vertical="center"/>
      <protection locked="0"/>
    </xf>
    <xf numFmtId="49" fontId="17" fillId="4" borderId="23" xfId="0" applyNumberFormat="1" applyFont="1" applyFill="1" applyBorder="1" applyAlignment="1" applyProtection="1">
      <alignment horizontal="center" vertical="center"/>
      <protection locked="0"/>
    </xf>
    <xf numFmtId="49" fontId="17" fillId="4" borderId="1" xfId="0" applyNumberFormat="1" applyFont="1" applyFill="1" applyBorder="1" applyAlignment="1" applyProtection="1">
      <alignment horizontal="center" vertical="center"/>
      <protection locked="0"/>
    </xf>
    <xf numFmtId="0" fontId="31" fillId="4" borderId="29" xfId="0" applyFont="1" applyFill="1" applyBorder="1" applyAlignment="1" applyProtection="1">
      <alignment horizontal="left" vertical="center" shrinkToFit="1"/>
      <protection locked="0"/>
    </xf>
    <xf numFmtId="0" fontId="24" fillId="5" borderId="23" xfId="0" applyFont="1" applyFill="1" applyBorder="1" applyAlignment="1" applyProtection="1">
      <alignment horizontal="center" vertical="center"/>
      <protection locked="0"/>
    </xf>
    <xf numFmtId="49" fontId="30" fillId="4" borderId="23" xfId="0" applyNumberFormat="1" applyFont="1" applyFill="1" applyBorder="1" applyAlignment="1" applyProtection="1">
      <alignment horizontal="center" vertical="center"/>
      <protection locked="0"/>
    </xf>
    <xf numFmtId="49" fontId="30" fillId="4" borderId="1" xfId="0" applyNumberFormat="1" applyFont="1" applyFill="1" applyBorder="1" applyAlignment="1" applyProtection="1">
      <alignment horizontal="center" vertical="center"/>
      <protection locked="0"/>
    </xf>
    <xf numFmtId="49" fontId="30" fillId="4" borderId="6" xfId="0" applyNumberFormat="1" applyFont="1" applyFill="1" applyBorder="1" applyAlignment="1" applyProtection="1">
      <alignment horizontal="center" vertical="center"/>
      <protection locked="0"/>
    </xf>
    <xf numFmtId="49" fontId="30" fillId="4" borderId="2" xfId="0" applyNumberFormat="1" applyFont="1" applyFill="1" applyBorder="1" applyAlignment="1" applyProtection="1">
      <alignment horizontal="center" vertical="center"/>
      <protection locked="0"/>
    </xf>
    <xf numFmtId="0" fontId="92" fillId="5" borderId="0" xfId="0" applyFont="1" applyFill="1" applyAlignment="1">
      <alignment horizontal="center" vertical="center" shrinkToFit="1"/>
    </xf>
    <xf numFmtId="38" fontId="27" fillId="5" borderId="0" xfId="1" applyFont="1" applyFill="1" applyBorder="1" applyAlignment="1">
      <alignment horizontal="distributed" vertical="center"/>
    </xf>
    <xf numFmtId="0" fontId="29" fillId="5" borderId="0" xfId="1" applyNumberFormat="1" applyFont="1" applyFill="1" applyBorder="1" applyAlignment="1">
      <alignment horizontal="center" vertical="center" shrinkToFit="1"/>
    </xf>
    <xf numFmtId="0" fontId="29" fillId="5" borderId="0" xfId="0" applyNumberFormat="1" applyFont="1" applyFill="1" applyBorder="1" applyAlignment="1">
      <alignment horizontal="center" vertical="center" shrinkToFit="1"/>
    </xf>
    <xf numFmtId="38" fontId="29" fillId="5" borderId="0" xfId="1" applyFont="1" applyFill="1" applyBorder="1" applyAlignment="1">
      <alignment horizontal="center" vertical="center" shrinkToFit="1"/>
    </xf>
    <xf numFmtId="0" fontId="29" fillId="5" borderId="0" xfId="0" applyFont="1" applyFill="1" applyBorder="1" applyAlignment="1">
      <alignment horizontal="center" vertical="center" shrinkToFit="1"/>
    </xf>
    <xf numFmtId="38" fontId="29" fillId="4" borderId="15" xfId="1" applyFont="1" applyFill="1" applyBorder="1" applyAlignment="1" applyProtection="1">
      <alignment horizontal="center" vertical="center"/>
    </xf>
    <xf numFmtId="38" fontId="29" fillId="4" borderId="4" xfId="1" applyFont="1" applyFill="1" applyBorder="1" applyAlignment="1" applyProtection="1">
      <alignment horizontal="center" vertical="center"/>
    </xf>
    <xf numFmtId="38" fontId="29" fillId="4" borderId="5" xfId="1" applyFont="1" applyFill="1" applyBorder="1" applyAlignment="1" applyProtection="1">
      <alignment horizontal="center" vertical="center"/>
    </xf>
    <xf numFmtId="38" fontId="31" fillId="5" borderId="162" xfId="1" applyFont="1" applyFill="1" applyBorder="1" applyAlignment="1">
      <alignment horizontal="center" vertical="center"/>
    </xf>
    <xf numFmtId="38" fontId="31" fillId="5" borderId="123" xfId="1" applyFont="1" applyFill="1" applyBorder="1" applyAlignment="1">
      <alignment horizontal="center" vertical="center"/>
    </xf>
    <xf numFmtId="38" fontId="31" fillId="5" borderId="126" xfId="1" applyFont="1" applyFill="1" applyBorder="1" applyAlignment="1">
      <alignment horizontal="center" vertical="center"/>
    </xf>
    <xf numFmtId="38" fontId="33" fillId="5" borderId="120" xfId="1" applyFont="1" applyFill="1" applyBorder="1" applyAlignment="1">
      <alignment horizontal="center" vertical="center" wrapText="1"/>
    </xf>
    <xf numFmtId="38" fontId="33" fillId="5" borderId="163" xfId="1" applyFont="1" applyFill="1" applyBorder="1" applyAlignment="1">
      <alignment horizontal="center" vertical="center" wrapText="1"/>
    </xf>
    <xf numFmtId="38" fontId="33" fillId="5" borderId="46" xfId="1" applyFont="1" applyFill="1" applyBorder="1" applyAlignment="1">
      <alignment horizontal="center" vertical="center" wrapText="1"/>
    </xf>
    <xf numFmtId="38" fontId="33" fillId="5" borderId="73" xfId="1" applyFont="1" applyFill="1" applyBorder="1" applyAlignment="1">
      <alignment horizontal="center" vertical="center" wrapText="1"/>
    </xf>
    <xf numFmtId="38" fontId="31" fillId="4" borderId="50" xfId="1" applyFont="1" applyFill="1" applyBorder="1" applyAlignment="1" applyProtection="1">
      <alignment horizontal="center" vertical="center"/>
      <protection locked="0"/>
    </xf>
    <xf numFmtId="0" fontId="31" fillId="4" borderId="50" xfId="0" applyFont="1" applyFill="1" applyBorder="1" applyAlignment="1" applyProtection="1">
      <alignment horizontal="center" vertical="center"/>
      <protection locked="0"/>
    </xf>
    <xf numFmtId="38" fontId="31" fillId="4" borderId="50" xfId="1" applyFont="1" applyFill="1" applyBorder="1" applyAlignment="1">
      <alignment horizontal="center" vertical="center"/>
    </xf>
    <xf numFmtId="38" fontId="31" fillId="5" borderId="50" xfId="1" applyFont="1" applyFill="1" applyBorder="1" applyAlignment="1">
      <alignment horizontal="center" vertical="center"/>
    </xf>
    <xf numFmtId="38" fontId="31" fillId="5" borderId="72" xfId="1" applyFont="1" applyFill="1" applyBorder="1" applyAlignment="1">
      <alignment horizontal="center" vertical="center"/>
    </xf>
    <xf numFmtId="38" fontId="33" fillId="4" borderId="68" xfId="1" applyFont="1" applyFill="1" applyBorder="1" applyAlignment="1">
      <alignment horizontal="right" vertical="center"/>
    </xf>
    <xf numFmtId="38" fontId="33" fillId="4" borderId="69" xfId="1" applyFont="1" applyFill="1" applyBorder="1" applyAlignment="1">
      <alignment horizontal="right" vertical="center"/>
    </xf>
    <xf numFmtId="38" fontId="31" fillId="5" borderId="26" xfId="1" applyFont="1" applyFill="1" applyBorder="1" applyAlignment="1">
      <alignment horizontal="center" vertical="center" wrapText="1"/>
    </xf>
    <xf numFmtId="38" fontId="31" fillId="5" borderId="23" xfId="1" applyFont="1" applyFill="1" applyBorder="1" applyAlignment="1">
      <alignment horizontal="center" vertical="center"/>
    </xf>
    <xf numFmtId="0" fontId="31" fillId="5" borderId="23" xfId="0" applyFont="1" applyFill="1" applyBorder="1" applyAlignment="1">
      <alignment horizontal="center" vertical="center"/>
    </xf>
    <xf numFmtId="0" fontId="31" fillId="5" borderId="1" xfId="0" applyFont="1" applyFill="1" applyBorder="1" applyAlignment="1">
      <alignment horizontal="center" vertical="center"/>
    </xf>
    <xf numFmtId="38" fontId="31" fillId="5" borderId="47" xfId="1" applyFont="1" applyFill="1" applyBorder="1" applyAlignment="1">
      <alignment horizontal="center" vertical="center"/>
    </xf>
    <xf numFmtId="38" fontId="31" fillId="5" borderId="46" xfId="1" applyFont="1" applyFill="1" applyBorder="1" applyAlignment="1">
      <alignment horizontal="center" vertical="center"/>
    </xf>
    <xf numFmtId="0" fontId="31" fillId="5" borderId="46" xfId="0" applyFont="1" applyFill="1" applyBorder="1" applyAlignment="1">
      <alignment horizontal="center" vertical="center"/>
    </xf>
    <xf numFmtId="0" fontId="31" fillId="5" borderId="45" xfId="0" applyFont="1" applyFill="1" applyBorder="1" applyAlignment="1">
      <alignment horizontal="center" vertical="center"/>
    </xf>
    <xf numFmtId="38" fontId="31" fillId="5" borderId="35" xfId="1" applyFont="1" applyFill="1" applyBorder="1" applyAlignment="1">
      <alignment horizontal="center" vertical="center"/>
    </xf>
    <xf numFmtId="38" fontId="31" fillId="5" borderId="33" xfId="1" applyFont="1" applyFill="1" applyBorder="1" applyAlignment="1">
      <alignment horizontal="center" vertical="center"/>
    </xf>
    <xf numFmtId="38" fontId="31" fillId="5" borderId="34" xfId="1" applyFont="1" applyFill="1" applyBorder="1" applyAlignment="1">
      <alignment horizontal="center" vertical="center"/>
    </xf>
    <xf numFmtId="38" fontId="31" fillId="5" borderId="1" xfId="1" applyFont="1" applyFill="1" applyBorder="1" applyAlignment="1">
      <alignment horizontal="center" vertical="center"/>
    </xf>
    <xf numFmtId="38" fontId="31" fillId="5" borderId="45" xfId="1" applyFont="1" applyFill="1" applyBorder="1" applyAlignment="1">
      <alignment horizontal="center" vertical="center"/>
    </xf>
    <xf numFmtId="38" fontId="31" fillId="5" borderId="66" xfId="1" applyFont="1" applyFill="1" applyBorder="1" applyAlignment="1">
      <alignment horizontal="center" vertical="center"/>
    </xf>
    <xf numFmtId="38" fontId="31" fillId="5" borderId="73" xfId="1" applyFont="1" applyFill="1" applyBorder="1" applyAlignment="1">
      <alignment horizontal="center" vertical="center"/>
    </xf>
    <xf numFmtId="0" fontId="31" fillId="5" borderId="28" xfId="0" applyFont="1" applyFill="1" applyBorder="1" applyAlignment="1">
      <alignment horizontal="center" vertical="center" wrapText="1"/>
    </xf>
    <xf numFmtId="0" fontId="31" fillId="5" borderId="28" xfId="0" applyFont="1" applyFill="1" applyBorder="1" applyAlignment="1">
      <alignment horizontal="center" vertical="center"/>
    </xf>
    <xf numFmtId="0" fontId="31" fillId="5" borderId="35" xfId="0" applyFont="1" applyFill="1" applyBorder="1" applyAlignment="1">
      <alignment horizontal="center" vertical="distributed" textRotation="255" indent="2"/>
    </xf>
    <xf numFmtId="0" fontId="31" fillId="5" borderId="33" xfId="0" applyFont="1" applyFill="1" applyBorder="1" applyAlignment="1">
      <alignment horizontal="center" vertical="distributed" textRotation="255" indent="2"/>
    </xf>
    <xf numFmtId="0" fontId="31" fillId="5" borderId="44" xfId="0" applyFont="1" applyFill="1" applyBorder="1" applyAlignment="1">
      <alignment horizontal="center" vertical="distributed" textRotation="255" indent="2"/>
    </xf>
    <xf numFmtId="0" fontId="31" fillId="5" borderId="26"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7" xfId="0" applyFont="1" applyFill="1" applyBorder="1" applyAlignment="1">
      <alignment horizontal="center" vertical="center" wrapText="1"/>
    </xf>
    <xf numFmtId="0" fontId="31" fillId="5" borderId="0" xfId="0" applyFont="1" applyFill="1" applyBorder="1" applyAlignment="1">
      <alignment horizontal="center" vertical="center" wrapText="1"/>
    </xf>
    <xf numFmtId="0" fontId="31" fillId="5" borderId="38" xfId="0" applyFont="1" applyFill="1" applyBorder="1" applyAlignment="1">
      <alignment horizontal="center" vertical="center" wrapText="1"/>
    </xf>
    <xf numFmtId="0" fontId="31" fillId="5" borderId="37" xfId="0" applyFont="1" applyFill="1" applyBorder="1" applyAlignment="1">
      <alignment horizontal="center" vertical="center" wrapText="1"/>
    </xf>
    <xf numFmtId="38" fontId="31" fillId="5" borderId="252" xfId="1" applyFont="1" applyFill="1" applyBorder="1" applyAlignment="1" applyProtection="1">
      <alignment horizontal="right" vertical="center"/>
      <protection locked="0"/>
    </xf>
    <xf numFmtId="38" fontId="31" fillId="5" borderId="35" xfId="1" applyFont="1" applyFill="1" applyBorder="1" applyAlignment="1" applyProtection="1">
      <alignment horizontal="right" vertical="center"/>
      <protection locked="0"/>
    </xf>
    <xf numFmtId="38" fontId="31" fillId="5" borderId="253" xfId="1" applyFont="1" applyFill="1" applyBorder="1" applyAlignment="1" applyProtection="1">
      <alignment horizontal="right" vertical="center"/>
      <protection locked="0"/>
    </xf>
    <xf numFmtId="38" fontId="31" fillId="5" borderId="254" xfId="1" applyFont="1" applyFill="1" applyBorder="1" applyAlignment="1" applyProtection="1">
      <alignment horizontal="right" vertical="center"/>
      <protection locked="0"/>
    </xf>
    <xf numFmtId="38" fontId="31" fillId="5" borderId="33" xfId="1" applyFont="1" applyFill="1" applyBorder="1" applyAlignment="1" applyProtection="1">
      <alignment horizontal="right" vertical="center"/>
      <protection locked="0"/>
    </xf>
    <xf numFmtId="38" fontId="31" fillId="5" borderId="255" xfId="1" applyFont="1" applyFill="1" applyBorder="1" applyAlignment="1" applyProtection="1">
      <alignment horizontal="right" vertical="center"/>
      <protection locked="0"/>
    </xf>
    <xf numFmtId="38" fontId="31" fillId="5" borderId="256" xfId="1" applyFont="1" applyFill="1" applyBorder="1" applyAlignment="1" applyProtection="1">
      <alignment horizontal="right" vertical="center"/>
      <protection locked="0"/>
    </xf>
    <xf numFmtId="38" fontId="31" fillId="5" borderId="44" xfId="1" applyFont="1" applyFill="1" applyBorder="1" applyAlignment="1" applyProtection="1">
      <alignment horizontal="right" vertical="center"/>
      <protection locked="0"/>
    </xf>
    <xf numFmtId="38" fontId="31" fillId="5" borderId="257" xfId="1" applyFont="1" applyFill="1" applyBorder="1" applyAlignment="1" applyProtection="1">
      <alignment horizontal="right" vertical="center"/>
      <protection locked="0"/>
    </xf>
    <xf numFmtId="38" fontId="31" fillId="5" borderId="1" xfId="1" applyFont="1" applyFill="1" applyBorder="1" applyAlignment="1" applyProtection="1">
      <alignment horizontal="right" vertical="center"/>
      <protection locked="0"/>
    </xf>
    <xf numFmtId="38" fontId="31" fillId="5" borderId="12" xfId="1" applyFont="1" applyFill="1" applyBorder="1" applyAlignment="1" applyProtection="1">
      <alignment horizontal="right" vertical="center"/>
      <protection locked="0"/>
    </xf>
    <xf numFmtId="38" fontId="31" fillId="5" borderId="36" xfId="1" applyFont="1" applyFill="1" applyBorder="1" applyAlignment="1" applyProtection="1">
      <alignment horizontal="right" vertical="center"/>
      <protection locked="0"/>
    </xf>
    <xf numFmtId="38" fontId="31" fillId="4" borderId="35" xfId="1" applyFont="1" applyFill="1" applyBorder="1" applyAlignment="1" applyProtection="1">
      <alignment horizontal="right" vertical="center"/>
      <protection locked="0"/>
    </xf>
    <xf numFmtId="38" fontId="31" fillId="4" borderId="33" xfId="1" applyFont="1" applyFill="1" applyBorder="1" applyAlignment="1" applyProtection="1">
      <alignment horizontal="right" vertical="center"/>
      <protection locked="0"/>
    </xf>
    <xf numFmtId="38" fontId="31" fillId="4" borderId="44" xfId="1" applyFont="1" applyFill="1" applyBorder="1" applyAlignment="1" applyProtection="1">
      <alignment horizontal="right" vertical="center"/>
      <protection locked="0"/>
    </xf>
    <xf numFmtId="0" fontId="31" fillId="5" borderId="249" xfId="0" applyFont="1" applyFill="1" applyBorder="1" applyAlignment="1">
      <alignment horizontal="center" vertical="center" wrapText="1"/>
    </xf>
    <xf numFmtId="0" fontId="31" fillId="5" borderId="250" xfId="0" applyFont="1" applyFill="1" applyBorder="1" applyAlignment="1">
      <alignment horizontal="center" vertical="center" wrapText="1"/>
    </xf>
    <xf numFmtId="0" fontId="31" fillId="5" borderId="251" xfId="0" applyFont="1" applyFill="1" applyBorder="1" applyAlignment="1">
      <alignment horizontal="center" vertical="center" wrapText="1"/>
    </xf>
    <xf numFmtId="0" fontId="31" fillId="5" borderId="5" xfId="0" applyFont="1" applyFill="1" applyBorder="1" applyAlignment="1">
      <alignment horizontal="center" vertical="center"/>
    </xf>
    <xf numFmtId="0" fontId="31" fillId="5" borderId="14" xfId="0" applyFont="1" applyFill="1" applyBorder="1" applyAlignment="1">
      <alignment horizontal="center" vertical="center" shrinkToFit="1"/>
    </xf>
    <xf numFmtId="0" fontId="31" fillId="5" borderId="6" xfId="0" applyFont="1" applyFill="1" applyBorder="1" applyAlignment="1">
      <alignment horizontal="center" vertical="center" shrinkToFit="1"/>
    </xf>
    <xf numFmtId="38" fontId="31" fillId="5" borderId="77" xfId="1" applyFont="1" applyFill="1" applyBorder="1" applyAlignment="1">
      <alignment horizontal="right" vertical="center" wrapText="1" shrinkToFit="1"/>
    </xf>
    <xf numFmtId="38" fontId="31" fillId="5" borderId="78" xfId="1" applyFont="1" applyFill="1" applyBorder="1" applyAlignment="1">
      <alignment horizontal="right" vertical="center" wrapText="1" shrinkToFit="1"/>
    </xf>
    <xf numFmtId="38" fontId="31" fillId="5" borderId="79" xfId="1" applyFont="1" applyFill="1" applyBorder="1" applyAlignment="1">
      <alignment horizontal="right" vertical="center" wrapText="1" shrinkToFit="1"/>
    </xf>
    <xf numFmtId="38" fontId="31" fillId="5" borderId="258" xfId="1" applyFont="1" applyFill="1" applyBorder="1" applyAlignment="1">
      <alignment horizontal="right" vertical="center" shrinkToFit="1"/>
    </xf>
    <xf numFmtId="38" fontId="31" fillId="5" borderId="85" xfId="1" applyFont="1" applyFill="1" applyBorder="1" applyAlignment="1">
      <alignment horizontal="right" vertical="center" shrinkToFit="1"/>
    </xf>
    <xf numFmtId="0" fontId="33" fillId="5" borderId="6" xfId="0" applyFont="1" applyFill="1" applyBorder="1" applyAlignment="1">
      <alignment horizontal="left" vertical="center" wrapText="1"/>
    </xf>
    <xf numFmtId="0" fontId="17" fillId="4" borderId="50" xfId="0" applyFont="1" applyFill="1" applyBorder="1" applyAlignment="1">
      <alignment horizontal="right" vertical="center"/>
    </xf>
    <xf numFmtId="0" fontId="17" fillId="4" borderId="26" xfId="0" applyFont="1" applyFill="1" applyBorder="1" applyAlignment="1">
      <alignment horizontal="right" vertical="center"/>
    </xf>
    <xf numFmtId="0" fontId="17" fillId="4" borderId="23" xfId="0" applyFont="1" applyFill="1" applyBorder="1" applyAlignment="1">
      <alignment horizontal="right" vertical="center"/>
    </xf>
    <xf numFmtId="0" fontId="17" fillId="4" borderId="1" xfId="0" applyFont="1" applyFill="1" applyBorder="1" applyAlignment="1">
      <alignment horizontal="right" vertical="center"/>
    </xf>
    <xf numFmtId="0" fontId="17" fillId="4" borderId="14" xfId="0" applyFont="1" applyFill="1" applyBorder="1" applyAlignment="1">
      <alignment horizontal="right" vertical="center"/>
    </xf>
    <xf numFmtId="0" fontId="17" fillId="4" borderId="6" xfId="0" applyFont="1" applyFill="1" applyBorder="1" applyAlignment="1">
      <alignment horizontal="right" vertical="center"/>
    </xf>
    <xf numFmtId="0" fontId="17" fillId="4" borderId="2" xfId="0" applyFont="1" applyFill="1" applyBorder="1" applyAlignment="1">
      <alignment horizontal="right" vertical="center"/>
    </xf>
    <xf numFmtId="0" fontId="50" fillId="6" borderId="0" xfId="3" applyFont="1" applyFill="1" applyAlignment="1">
      <alignment horizontal="distributed" vertical="center"/>
    </xf>
    <xf numFmtId="0" fontId="50" fillId="0" borderId="0" xfId="3" applyFont="1" applyFill="1" applyAlignment="1">
      <alignment horizontal="center" vertical="center"/>
    </xf>
    <xf numFmtId="0" fontId="50" fillId="2" borderId="0" xfId="3" applyFont="1" applyFill="1" applyAlignment="1">
      <alignment horizontal="left" vertical="center"/>
    </xf>
    <xf numFmtId="0" fontId="9" fillId="6" borderId="0" xfId="3" applyFill="1" applyAlignment="1">
      <alignment horizontal="right" vertical="top" wrapText="1"/>
    </xf>
    <xf numFmtId="0" fontId="49" fillId="6" borderId="0" xfId="3" applyFont="1" applyFill="1" applyAlignment="1">
      <alignment horizontal="center" vertical="center"/>
    </xf>
    <xf numFmtId="0" fontId="3" fillId="2" borderId="0" xfId="3" applyNumberFormat="1" applyFont="1" applyFill="1" applyAlignment="1">
      <alignment horizontal="center" vertical="center"/>
    </xf>
    <xf numFmtId="0" fontId="3" fillId="2" borderId="0" xfId="3" applyFont="1" applyFill="1" applyAlignment="1">
      <alignment horizontal="left" vertical="center"/>
    </xf>
    <xf numFmtId="0" fontId="51" fillId="6" borderId="0" xfId="3" applyFont="1" applyFill="1" applyAlignment="1">
      <alignment horizontal="center" vertical="center"/>
    </xf>
    <xf numFmtId="0" fontId="58" fillId="3" borderId="0" xfId="3" applyFont="1" applyFill="1" applyAlignment="1">
      <alignment vertical="center"/>
    </xf>
    <xf numFmtId="0" fontId="58" fillId="2" borderId="0" xfId="3" applyFont="1" applyFill="1" applyAlignment="1">
      <alignment vertical="center"/>
    </xf>
    <xf numFmtId="0" fontId="3" fillId="6" borderId="0" xfId="3" applyFont="1" applyFill="1" applyAlignment="1">
      <alignment vertical="center"/>
    </xf>
    <xf numFmtId="0" fontId="58" fillId="3" borderId="0" xfId="3" applyFont="1" applyFill="1" applyAlignment="1">
      <alignment horizontal="center" vertical="center"/>
    </xf>
    <xf numFmtId="0" fontId="3" fillId="6" borderId="0" xfId="3" applyFont="1" applyFill="1" applyAlignment="1">
      <alignment horizontal="center" vertical="center"/>
    </xf>
    <xf numFmtId="0" fontId="41" fillId="0" borderId="127" xfId="3" applyFont="1" applyBorder="1" applyAlignment="1">
      <alignment horizontal="center" vertical="center"/>
    </xf>
    <xf numFmtId="0" fontId="3" fillId="0" borderId="128" xfId="3" applyFont="1" applyBorder="1" applyAlignment="1">
      <alignment horizontal="center" vertical="center"/>
    </xf>
    <xf numFmtId="0" fontId="41" fillId="0" borderId="0" xfId="3" applyFont="1" applyAlignment="1">
      <alignment horizontal="right" vertical="center"/>
    </xf>
    <xf numFmtId="0" fontId="41" fillId="0" borderId="0" xfId="3" applyFont="1" applyAlignment="1">
      <alignment horizontal="left" vertical="center"/>
    </xf>
    <xf numFmtId="0" fontId="61" fillId="6" borderId="0" xfId="3" applyFont="1" applyFill="1" applyAlignment="1">
      <alignment horizontal="center" vertical="center"/>
    </xf>
    <xf numFmtId="0" fontId="41" fillId="6" borderId="113" xfId="3" applyFont="1" applyFill="1" applyBorder="1" applyAlignment="1">
      <alignment horizontal="distributed" vertical="center"/>
    </xf>
    <xf numFmtId="0" fontId="41" fillId="6" borderId="114" xfId="3" applyFont="1" applyFill="1" applyBorder="1" applyAlignment="1">
      <alignment horizontal="distributed" vertical="center"/>
    </xf>
    <xf numFmtId="0" fontId="41" fillId="6" borderId="115" xfId="3" applyFont="1" applyFill="1" applyBorder="1" applyAlignment="1">
      <alignment horizontal="distributed" vertical="center"/>
    </xf>
    <xf numFmtId="0" fontId="96" fillId="4" borderId="113" xfId="3" applyNumberFormat="1" applyFont="1" applyFill="1" applyBorder="1" applyAlignment="1">
      <alignment horizontal="center" vertical="center"/>
    </xf>
    <xf numFmtId="0" fontId="96" fillId="4" borderId="114" xfId="3" applyNumberFormat="1" applyFont="1" applyFill="1" applyBorder="1" applyAlignment="1">
      <alignment horizontal="center" vertical="center"/>
    </xf>
    <xf numFmtId="0" fontId="96" fillId="4" borderId="116" xfId="3" applyNumberFormat="1" applyFont="1" applyFill="1" applyBorder="1" applyAlignment="1">
      <alignment horizontal="center" vertical="center"/>
    </xf>
    <xf numFmtId="179" fontId="96" fillId="4" borderId="113" xfId="3" applyNumberFormat="1" applyFont="1" applyFill="1" applyBorder="1" applyAlignment="1">
      <alignment horizontal="center" vertical="center"/>
    </xf>
    <xf numFmtId="179" fontId="96" fillId="4" borderId="114" xfId="3" applyNumberFormat="1" applyFont="1" applyFill="1" applyBorder="1" applyAlignment="1">
      <alignment horizontal="center" vertical="center"/>
    </xf>
    <xf numFmtId="179" fontId="96" fillId="4" borderId="116" xfId="3" applyNumberFormat="1" applyFont="1" applyFill="1" applyBorder="1" applyAlignment="1">
      <alignment horizontal="center" vertical="center"/>
    </xf>
    <xf numFmtId="38" fontId="97" fillId="4" borderId="113" xfId="7" applyFont="1" applyFill="1" applyBorder="1" applyAlignment="1">
      <alignment horizontal="right"/>
    </xf>
    <xf numFmtId="38" fontId="97" fillId="4" borderId="114" xfId="7" applyFont="1" applyFill="1" applyBorder="1" applyAlignment="1">
      <alignment horizontal="right"/>
    </xf>
    <xf numFmtId="38" fontId="47" fillId="4" borderId="114" xfId="7" applyFont="1" applyFill="1" applyBorder="1" applyAlignment="1"/>
    <xf numFmtId="0" fontId="41" fillId="6" borderId="121" xfId="3" applyFont="1" applyFill="1" applyBorder="1" applyAlignment="1">
      <alignment vertical="center"/>
    </xf>
    <xf numFmtId="0" fontId="3" fillId="0" borderId="122" xfId="3" applyFont="1" applyBorder="1" applyAlignment="1">
      <alignment vertical="center"/>
    </xf>
    <xf numFmtId="0" fontId="41" fillId="0" borderId="124" xfId="3" applyFont="1" applyBorder="1" applyAlignment="1" applyProtection="1">
      <alignment horizontal="center" vertical="center"/>
      <protection locked="0"/>
    </xf>
    <xf numFmtId="0" fontId="3" fillId="0" borderId="125" xfId="3" applyFont="1" applyBorder="1" applyAlignment="1" applyProtection="1">
      <alignment horizontal="center" vertical="center"/>
      <protection locked="0"/>
    </xf>
    <xf numFmtId="0" fontId="42" fillId="0" borderId="113" xfId="3" applyFont="1" applyBorder="1" applyAlignment="1">
      <alignment horizontal="center" vertical="center" wrapText="1"/>
    </xf>
    <xf numFmtId="0" fontId="42" fillId="0" borderId="114" xfId="3" applyFont="1" applyBorder="1" applyAlignment="1">
      <alignment horizontal="center" vertical="center" wrapText="1"/>
    </xf>
    <xf numFmtId="0" fontId="42" fillId="0" borderId="129" xfId="3" applyFont="1" applyBorder="1" applyAlignment="1">
      <alignment horizontal="center" vertical="center" wrapText="1"/>
    </xf>
    <xf numFmtId="0" fontId="42" fillId="0" borderId="115" xfId="3" applyFont="1" applyBorder="1" applyAlignment="1">
      <alignment horizontal="center" vertical="center" wrapText="1"/>
    </xf>
    <xf numFmtId="0" fontId="41" fillId="3" borderId="133" xfId="3" applyFont="1" applyFill="1" applyBorder="1" applyAlignment="1">
      <alignment horizontal="center" vertical="center"/>
    </xf>
    <xf numFmtId="0" fontId="41" fillId="3" borderId="121" xfId="3" applyFont="1" applyFill="1" applyBorder="1" applyAlignment="1">
      <alignment horizontal="center" vertical="center"/>
    </xf>
    <xf numFmtId="0" fontId="41" fillId="3" borderId="134" xfId="3" applyFont="1" applyFill="1" applyBorder="1" applyAlignment="1">
      <alignment horizontal="center" vertical="center"/>
    </xf>
    <xf numFmtId="0" fontId="41" fillId="3" borderId="135" xfId="3" applyFont="1" applyFill="1" applyBorder="1" applyAlignment="1">
      <alignment horizontal="center" vertical="center"/>
    </xf>
    <xf numFmtId="0" fontId="41" fillId="3" borderId="122" xfId="3" applyFont="1" applyFill="1" applyBorder="1" applyAlignment="1">
      <alignment horizontal="center" vertical="center"/>
    </xf>
    <xf numFmtId="0" fontId="41" fillId="3" borderId="139" xfId="3" applyFont="1" applyFill="1" applyBorder="1" applyAlignment="1">
      <alignment horizontal="center" vertical="center"/>
    </xf>
    <xf numFmtId="0" fontId="41" fillId="3" borderId="4" xfId="3" applyFont="1" applyFill="1" applyBorder="1" applyAlignment="1">
      <alignment horizontal="center" vertical="center"/>
    </xf>
    <xf numFmtId="0" fontId="41" fillId="3" borderId="5" xfId="3" applyFont="1" applyFill="1" applyBorder="1" applyAlignment="1">
      <alignment horizontal="center" vertical="center"/>
    </xf>
    <xf numFmtId="0" fontId="41" fillId="3" borderId="15" xfId="3" applyFont="1" applyFill="1" applyBorder="1" applyAlignment="1">
      <alignment horizontal="center" vertical="center"/>
    </xf>
    <xf numFmtId="0" fontId="41" fillId="3" borderId="86" xfId="3" applyFont="1" applyFill="1" applyBorder="1" applyAlignment="1">
      <alignment horizontal="center" vertical="center"/>
    </xf>
    <xf numFmtId="0" fontId="41" fillId="3" borderId="144" xfId="3" applyFont="1" applyFill="1" applyBorder="1" applyAlignment="1">
      <alignment horizontal="center" vertical="center"/>
    </xf>
    <xf numFmtId="0" fontId="41" fillId="3" borderId="40" xfId="3" applyFont="1" applyFill="1" applyBorder="1" applyAlignment="1">
      <alignment horizontal="center" vertical="center"/>
    </xf>
    <xf numFmtId="0" fontId="41" fillId="3" borderId="39" xfId="3" applyFont="1" applyFill="1" applyBorder="1" applyAlignment="1">
      <alignment horizontal="center" vertical="center"/>
    </xf>
    <xf numFmtId="0" fontId="41" fillId="3" borderId="41" xfId="3" applyFont="1" applyFill="1" applyBorder="1" applyAlignment="1">
      <alignment horizontal="center" vertical="center"/>
    </xf>
    <xf numFmtId="0" fontId="41" fillId="3" borderId="145" xfId="3" applyFont="1" applyFill="1" applyBorder="1" applyAlignment="1">
      <alignment horizontal="center" vertical="center"/>
    </xf>
    <xf numFmtId="0" fontId="41" fillId="3" borderId="147" xfId="3" applyFont="1" applyFill="1" applyBorder="1" applyAlignment="1">
      <alignment horizontal="center" vertical="center"/>
    </xf>
    <xf numFmtId="0" fontId="41" fillId="3" borderId="6" xfId="3" applyFont="1" applyFill="1" applyBorder="1" applyAlignment="1">
      <alignment horizontal="center" vertical="center"/>
    </xf>
    <xf numFmtId="0" fontId="41" fillId="3" borderId="2" xfId="3" applyFont="1" applyFill="1" applyBorder="1" applyAlignment="1">
      <alignment horizontal="center" vertical="center"/>
    </xf>
    <xf numFmtId="0" fontId="41" fillId="3" borderId="14" xfId="3" applyFont="1" applyFill="1" applyBorder="1" applyAlignment="1">
      <alignment horizontal="center" vertical="center"/>
    </xf>
    <xf numFmtId="0" fontId="41" fillId="3" borderId="87" xfId="3" applyFont="1" applyFill="1" applyBorder="1" applyAlignment="1">
      <alignment horizontal="center" vertical="center"/>
    </xf>
    <xf numFmtId="0" fontId="41" fillId="3" borderId="148" xfId="3" applyFont="1" applyFill="1" applyBorder="1" applyAlignment="1">
      <alignment horizontal="center" vertical="center"/>
    </xf>
    <xf numFmtId="0" fontId="41" fillId="3" borderId="23" xfId="3" applyFont="1" applyFill="1" applyBorder="1" applyAlignment="1">
      <alignment horizontal="center" vertical="center"/>
    </xf>
    <xf numFmtId="0" fontId="41" fillId="3" borderId="1" xfId="3" applyFont="1" applyFill="1" applyBorder="1" applyAlignment="1">
      <alignment horizontal="center" vertical="center"/>
    </xf>
    <xf numFmtId="0" fontId="41" fillId="3" borderId="103" xfId="3" applyFont="1" applyFill="1" applyBorder="1" applyAlignment="1">
      <alignment horizontal="center" vertical="center"/>
    </xf>
    <xf numFmtId="0" fontId="41" fillId="3" borderId="0" xfId="3" applyFont="1" applyFill="1" applyBorder="1" applyAlignment="1">
      <alignment horizontal="center" vertical="center"/>
    </xf>
    <xf numFmtId="0" fontId="41" fillId="3" borderId="12" xfId="3" applyFont="1" applyFill="1" applyBorder="1" applyAlignment="1">
      <alignment horizontal="center" vertical="center"/>
    </xf>
    <xf numFmtId="0" fontId="41" fillId="3" borderId="26" xfId="3" applyFont="1" applyFill="1" applyBorder="1" applyAlignment="1">
      <alignment horizontal="center" vertical="center"/>
    </xf>
    <xf numFmtId="0" fontId="41" fillId="3" borderId="66" xfId="3" applyFont="1" applyFill="1" applyBorder="1" applyAlignment="1">
      <alignment horizontal="center" vertical="center"/>
    </xf>
    <xf numFmtId="0" fontId="41" fillId="3" borderId="27" xfId="3" applyFont="1" applyFill="1" applyBorder="1" applyAlignment="1">
      <alignment horizontal="center" vertical="center"/>
    </xf>
    <xf numFmtId="0" fontId="41" fillId="3" borderId="53" xfId="3" applyFont="1" applyFill="1" applyBorder="1" applyAlignment="1">
      <alignment horizontal="center" vertical="center"/>
    </xf>
    <xf numFmtId="0" fontId="41" fillId="6" borderId="26" xfId="3" applyFont="1" applyFill="1" applyBorder="1" applyAlignment="1">
      <alignment horizontal="distributed" vertical="center"/>
    </xf>
    <xf numFmtId="0" fontId="41" fillId="6" borderId="23" xfId="3" applyFont="1" applyFill="1" applyBorder="1" applyAlignment="1">
      <alignment horizontal="distributed" vertical="center"/>
    </xf>
    <xf numFmtId="0" fontId="41" fillId="6" borderId="150" xfId="3" applyFont="1" applyFill="1" applyBorder="1" applyAlignment="1">
      <alignment horizontal="distributed" vertical="center"/>
    </xf>
    <xf numFmtId="0" fontId="41" fillId="6" borderId="14" xfId="3" applyFont="1" applyFill="1" applyBorder="1" applyAlignment="1">
      <alignment horizontal="distributed" vertical="center"/>
    </xf>
    <xf numFmtId="0" fontId="41" fillId="6" borderId="6" xfId="3" applyFont="1" applyFill="1" applyBorder="1" applyAlignment="1">
      <alignment horizontal="distributed" vertical="center"/>
    </xf>
    <xf numFmtId="0" fontId="41" fillId="6" borderId="152" xfId="3" applyFont="1" applyFill="1" applyBorder="1" applyAlignment="1">
      <alignment horizontal="distributed" vertical="center"/>
    </xf>
    <xf numFmtId="0" fontId="41" fillId="6" borderId="151" xfId="3" applyFont="1" applyFill="1" applyBorder="1" applyAlignment="1">
      <alignment horizontal="left" vertical="center" shrinkToFit="1"/>
    </xf>
    <xf numFmtId="0" fontId="41" fillId="6" borderId="23" xfId="3" applyFont="1" applyFill="1" applyBorder="1" applyAlignment="1">
      <alignment horizontal="left" vertical="center" shrinkToFit="1"/>
    </xf>
    <xf numFmtId="0" fontId="41" fillId="6" borderId="153" xfId="3" applyFont="1" applyFill="1" applyBorder="1" applyAlignment="1">
      <alignment horizontal="left" vertical="center" shrinkToFit="1"/>
    </xf>
    <xf numFmtId="0" fontId="41" fillId="6" borderId="6" xfId="3" applyFont="1" applyFill="1" applyBorder="1" applyAlignment="1">
      <alignment horizontal="left" vertical="center" shrinkToFit="1"/>
    </xf>
    <xf numFmtId="0" fontId="41" fillId="0" borderId="139"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41" fillId="0" borderId="86" xfId="3" applyFont="1" applyFill="1" applyBorder="1" applyAlignment="1">
      <alignment horizontal="center" vertical="center"/>
    </xf>
    <xf numFmtId="0" fontId="41" fillId="6" borderId="15" xfId="3" applyFont="1" applyFill="1" applyBorder="1" applyAlignment="1">
      <alignment horizontal="distributed" vertical="center"/>
    </xf>
    <xf numFmtId="0" fontId="41" fillId="6" borderId="4" xfId="3" applyFont="1" applyFill="1" applyBorder="1" applyAlignment="1">
      <alignment horizontal="distributed" vertical="center"/>
    </xf>
    <xf numFmtId="0" fontId="41" fillId="6" borderId="149" xfId="3" applyFont="1" applyFill="1" applyBorder="1" applyAlignment="1">
      <alignment horizontal="distributed" vertical="center"/>
    </xf>
    <xf numFmtId="0" fontId="41" fillId="6" borderId="15" xfId="3" applyFont="1" applyFill="1" applyBorder="1" applyAlignment="1">
      <alignment vertical="center" shrinkToFit="1"/>
    </xf>
    <xf numFmtId="0" fontId="41" fillId="6" borderId="4" xfId="3" applyFont="1" applyFill="1" applyBorder="1" applyAlignment="1">
      <alignment vertical="center" shrinkToFit="1"/>
    </xf>
    <xf numFmtId="0" fontId="41" fillId="6" borderId="149" xfId="3" applyFont="1" applyFill="1" applyBorder="1" applyAlignment="1">
      <alignment vertical="center" shrinkToFit="1"/>
    </xf>
    <xf numFmtId="185" fontId="9" fillId="4" borderId="4" xfId="3" applyNumberFormat="1" applyFont="1" applyFill="1" applyBorder="1" applyAlignment="1">
      <alignment horizontal="center" vertical="center"/>
    </xf>
    <xf numFmtId="0" fontId="41" fillId="6" borderId="142" xfId="3" applyFont="1" applyFill="1" applyBorder="1" applyAlignment="1">
      <alignment horizontal="left" vertical="center" shrinkToFit="1"/>
    </xf>
    <xf numFmtId="0" fontId="41" fillId="3" borderId="154" xfId="3" applyFont="1" applyFill="1" applyBorder="1" applyAlignment="1">
      <alignment horizontal="center" vertical="center"/>
    </xf>
    <xf numFmtId="0" fontId="41" fillId="3" borderId="32" xfId="3" applyFont="1" applyFill="1" applyBorder="1" applyAlignment="1">
      <alignment horizontal="center" vertical="center"/>
    </xf>
    <xf numFmtId="0" fontId="41" fillId="3" borderId="155" xfId="3" applyFont="1" applyFill="1" applyBorder="1" applyAlignment="1">
      <alignment horizontal="center" vertical="center"/>
    </xf>
    <xf numFmtId="0" fontId="41" fillId="3" borderId="156" xfId="3" applyFont="1" applyFill="1" applyBorder="1" applyAlignment="1">
      <alignment horizontal="center" vertical="center"/>
    </xf>
    <xf numFmtId="0" fontId="41" fillId="3" borderId="157" xfId="3" applyFont="1" applyFill="1" applyBorder="1" applyAlignment="1">
      <alignment horizontal="center" vertical="center"/>
    </xf>
    <xf numFmtId="0" fontId="42" fillId="6" borderId="126" xfId="3" applyFont="1" applyFill="1" applyBorder="1" applyAlignment="1">
      <alignment horizontal="left" vertical="center"/>
    </xf>
    <xf numFmtId="0" fontId="42" fillId="6" borderId="32" xfId="3" applyFont="1" applyFill="1" applyBorder="1" applyAlignment="1">
      <alignment horizontal="left" vertical="center"/>
    </xf>
    <xf numFmtId="0" fontId="9" fillId="4" borderId="0" xfId="3" applyFill="1" applyAlignment="1">
      <alignment horizontal="left" vertical="center"/>
    </xf>
    <xf numFmtId="0" fontId="9" fillId="4" borderId="53" xfId="3" applyFill="1" applyBorder="1" applyAlignment="1">
      <alignment horizontal="left" vertical="center"/>
    </xf>
    <xf numFmtId="0" fontId="9" fillId="4" borderId="32" xfId="3" applyFill="1" applyBorder="1" applyAlignment="1">
      <alignment horizontal="left" vertical="center"/>
    </xf>
    <xf numFmtId="0" fontId="9" fillId="4" borderId="157" xfId="3" applyFill="1" applyBorder="1" applyAlignment="1">
      <alignment horizontal="left" vertical="center"/>
    </xf>
    <xf numFmtId="0" fontId="3" fillId="6" borderId="130" xfId="3" applyFont="1" applyFill="1" applyBorder="1" applyAlignment="1">
      <alignment horizontal="distributed" vertical="center" indent="1"/>
    </xf>
    <xf numFmtId="0" fontId="3" fillId="6" borderId="121" xfId="3" applyFont="1" applyFill="1" applyBorder="1" applyAlignment="1">
      <alignment horizontal="distributed" vertical="center" indent="1"/>
    </xf>
    <xf numFmtId="0" fontId="3" fillId="6" borderId="134" xfId="3" applyFont="1" applyFill="1" applyBorder="1" applyAlignment="1">
      <alignment horizontal="distributed" vertical="center" indent="1"/>
    </xf>
    <xf numFmtId="0" fontId="9" fillId="4" borderId="121" xfId="3" applyFont="1" applyFill="1" applyBorder="1" applyAlignment="1">
      <alignment horizontal="left" vertical="center"/>
    </xf>
    <xf numFmtId="0" fontId="9" fillId="4" borderId="122" xfId="3" applyFont="1" applyFill="1" applyBorder="1" applyAlignment="1">
      <alignment horizontal="left" vertical="center"/>
    </xf>
    <xf numFmtId="0" fontId="3" fillId="6" borderId="140" xfId="3" applyFont="1" applyFill="1" applyBorder="1" applyAlignment="1">
      <alignment horizontal="distributed" vertical="center" indent="1"/>
    </xf>
    <xf numFmtId="0" fontId="3" fillId="6" borderId="4" xfId="3" applyFont="1" applyFill="1" applyBorder="1" applyAlignment="1">
      <alignment horizontal="distributed" vertical="center" indent="1"/>
    </xf>
    <xf numFmtId="0" fontId="3" fillId="6" borderId="5" xfId="3" applyFont="1" applyFill="1" applyBorder="1" applyAlignment="1">
      <alignment horizontal="distributed" vertical="center" indent="1"/>
    </xf>
    <xf numFmtId="0" fontId="9" fillId="4" borderId="4" xfId="3" applyFont="1" applyFill="1" applyBorder="1" applyAlignment="1">
      <alignment horizontal="left" vertical="center"/>
    </xf>
    <xf numFmtId="0" fontId="9" fillId="4" borderId="86" xfId="3" applyFont="1" applyFill="1" applyBorder="1" applyAlignment="1">
      <alignment horizontal="left" vertical="center"/>
    </xf>
    <xf numFmtId="49" fontId="9" fillId="4" borderId="4" xfId="3" applyNumberFormat="1" applyFont="1" applyFill="1" applyBorder="1" applyAlignment="1">
      <alignment horizontal="left" vertical="center"/>
    </xf>
    <xf numFmtId="0" fontId="9" fillId="4" borderId="4" xfId="3" applyNumberFormat="1" applyFont="1" applyFill="1" applyBorder="1" applyAlignment="1">
      <alignment horizontal="left" vertical="center"/>
    </xf>
    <xf numFmtId="0" fontId="9" fillId="4" borderId="86" xfId="3" applyNumberFormat="1" applyFont="1" applyFill="1" applyBorder="1" applyAlignment="1">
      <alignment horizontal="left" vertical="center"/>
    </xf>
    <xf numFmtId="49" fontId="9" fillId="4" borderId="63" xfId="3" applyNumberFormat="1" applyFill="1" applyBorder="1" applyAlignment="1">
      <alignment horizontal="center" vertical="center"/>
    </xf>
    <xf numFmtId="0" fontId="9" fillId="4" borderId="63" xfId="3" applyNumberFormat="1" applyFill="1" applyBorder="1" applyAlignment="1">
      <alignment horizontal="center" vertical="center"/>
    </xf>
    <xf numFmtId="0" fontId="41" fillId="3" borderId="51" xfId="0" applyFont="1" applyFill="1" applyBorder="1" applyAlignment="1">
      <alignment horizontal="center" vertical="center" shrinkToFit="1"/>
    </xf>
    <xf numFmtId="0" fontId="41" fillId="3" borderId="50" xfId="0" applyFont="1" applyFill="1" applyBorder="1" applyAlignment="1">
      <alignment horizontal="center" vertical="center" shrinkToFit="1"/>
    </xf>
    <xf numFmtId="0" fontId="41" fillId="3" borderId="49" xfId="0" applyFont="1" applyFill="1" applyBorder="1" applyAlignment="1">
      <alignment horizontal="center" vertical="center" shrinkToFit="1"/>
    </xf>
    <xf numFmtId="0" fontId="41" fillId="4" borderId="50" xfId="0" applyFont="1" applyFill="1" applyBorder="1" applyAlignment="1">
      <alignment horizontal="right" vertical="center"/>
    </xf>
    <xf numFmtId="38" fontId="41" fillId="0" borderId="26" xfId="1" applyNumberFormat="1" applyFont="1" applyFill="1" applyBorder="1" applyAlignment="1" applyProtection="1">
      <alignment horizontal="right" vertical="center" shrinkToFit="1"/>
      <protection locked="0"/>
    </xf>
    <xf numFmtId="38" fontId="41" fillId="0" borderId="23" xfId="1" applyNumberFormat="1" applyFont="1" applyFill="1" applyBorder="1" applyAlignment="1" applyProtection="1">
      <alignment horizontal="right" vertical="center" shrinkToFit="1"/>
      <protection locked="0"/>
    </xf>
    <xf numFmtId="38" fontId="41" fillId="0" borderId="1" xfId="1" applyNumberFormat="1" applyFont="1" applyFill="1" applyBorder="1" applyAlignment="1" applyProtection="1">
      <alignment horizontal="right" vertical="center" shrinkToFit="1"/>
      <protection locked="0"/>
    </xf>
    <xf numFmtId="38" fontId="41" fillId="0" borderId="27" xfId="1" applyNumberFormat="1" applyFont="1" applyFill="1" applyBorder="1" applyAlignment="1" applyProtection="1">
      <alignment horizontal="right" vertical="center" shrinkToFit="1"/>
      <protection locked="0"/>
    </xf>
    <xf numFmtId="38" fontId="41" fillId="0" borderId="0" xfId="1" applyNumberFormat="1" applyFont="1" applyFill="1" applyBorder="1" applyAlignment="1" applyProtection="1">
      <alignment horizontal="right" vertical="center" shrinkToFit="1"/>
      <protection locked="0"/>
    </xf>
    <xf numFmtId="38" fontId="41" fillId="0" borderId="12" xfId="1" applyNumberFormat="1" applyFont="1" applyFill="1" applyBorder="1" applyAlignment="1" applyProtection="1">
      <alignment horizontal="right" vertical="center" shrinkToFit="1"/>
      <protection locked="0"/>
    </xf>
    <xf numFmtId="38" fontId="41" fillId="0" borderId="14" xfId="1" applyNumberFormat="1" applyFont="1" applyFill="1" applyBorder="1" applyAlignment="1" applyProtection="1">
      <alignment horizontal="right" vertical="center" shrinkToFit="1"/>
      <protection locked="0"/>
    </xf>
    <xf numFmtId="38" fontId="41" fillId="0" borderId="6" xfId="1" applyNumberFormat="1" applyFont="1" applyFill="1" applyBorder="1" applyAlignment="1" applyProtection="1">
      <alignment horizontal="right" vertical="center" shrinkToFit="1"/>
      <protection locked="0"/>
    </xf>
    <xf numFmtId="38" fontId="41" fillId="0" borderId="2" xfId="1" applyNumberFormat="1" applyFont="1" applyFill="1" applyBorder="1" applyAlignment="1" applyProtection="1">
      <alignment horizontal="right" vertical="center" shrinkToFit="1"/>
      <protection locked="0"/>
    </xf>
    <xf numFmtId="180" fontId="41" fillId="5" borderId="35" xfId="0" applyNumberFormat="1" applyFont="1" applyFill="1" applyBorder="1" applyAlignment="1">
      <alignment horizontal="right" vertical="center"/>
    </xf>
    <xf numFmtId="180" fontId="41" fillId="5" borderId="33" xfId="0" applyNumberFormat="1" applyFont="1" applyFill="1" applyBorder="1" applyAlignment="1">
      <alignment horizontal="right" vertical="center"/>
    </xf>
    <xf numFmtId="180" fontId="41" fillId="5" borderId="34" xfId="0" applyNumberFormat="1" applyFont="1" applyFill="1" applyBorder="1" applyAlignment="1">
      <alignment horizontal="right" vertical="center"/>
    </xf>
    <xf numFmtId="0" fontId="62" fillId="5" borderId="0" xfId="12" applyFont="1" applyFill="1" applyBorder="1" applyAlignment="1">
      <alignment horizontal="left" vertical="center" wrapText="1"/>
    </xf>
    <xf numFmtId="0" fontId="40" fillId="5" borderId="0" xfId="12" applyFont="1" applyFill="1" applyBorder="1" applyAlignment="1">
      <alignment horizontal="left" vertical="center" wrapText="1"/>
    </xf>
    <xf numFmtId="0" fontId="41" fillId="5" borderId="14" xfId="0" applyFont="1" applyFill="1" applyBorder="1" applyAlignment="1">
      <alignment horizontal="center" vertical="center"/>
    </xf>
    <xf numFmtId="0" fontId="41" fillId="5" borderId="6"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51" xfId="0" applyFont="1" applyFill="1" applyBorder="1" applyAlignment="1">
      <alignment horizontal="center" vertical="center" shrinkToFit="1"/>
    </xf>
    <xf numFmtId="0" fontId="41" fillId="5" borderId="50" xfId="0" applyFont="1" applyFill="1" applyBorder="1" applyAlignment="1">
      <alignment horizontal="center" vertical="center" shrinkToFit="1"/>
    </xf>
    <xf numFmtId="0" fontId="41" fillId="5" borderId="49" xfId="0" applyFont="1" applyFill="1" applyBorder="1" applyAlignment="1">
      <alignment horizontal="center" vertical="center" shrinkToFit="1"/>
    </xf>
    <xf numFmtId="0" fontId="41" fillId="4" borderId="26" xfId="0" applyFont="1" applyFill="1" applyBorder="1" applyAlignment="1">
      <alignment horizontal="center" vertical="center"/>
    </xf>
    <xf numFmtId="0" fontId="41" fillId="4" borderId="23" xfId="0" applyFont="1" applyFill="1" applyBorder="1" applyAlignment="1">
      <alignment horizontal="center" vertical="center"/>
    </xf>
    <xf numFmtId="0" fontId="41" fillId="4" borderId="14" xfId="0" applyFont="1" applyFill="1" applyBorder="1" applyAlignment="1">
      <alignment horizontal="center" vertical="center"/>
    </xf>
    <xf numFmtId="0" fontId="41" fillId="4" borderId="6" xfId="0" applyFont="1" applyFill="1" applyBorder="1" applyAlignment="1">
      <alignment horizontal="center" vertical="center"/>
    </xf>
    <xf numFmtId="177" fontId="41" fillId="4" borderId="26" xfId="0" applyNumberFormat="1" applyFont="1" applyFill="1" applyBorder="1" applyAlignment="1">
      <alignment horizontal="right" vertical="center"/>
    </xf>
    <xf numFmtId="177" fontId="41" fillId="4" borderId="23" xfId="0" applyNumberFormat="1" applyFont="1" applyFill="1" applyBorder="1" applyAlignment="1">
      <alignment horizontal="right" vertical="center"/>
    </xf>
    <xf numFmtId="177" fontId="41" fillId="4" borderId="1" xfId="0" applyNumberFormat="1" applyFont="1" applyFill="1" applyBorder="1" applyAlignment="1">
      <alignment horizontal="right" vertical="center"/>
    </xf>
    <xf numFmtId="177" fontId="41" fillId="4" borderId="14" xfId="0" applyNumberFormat="1" applyFont="1" applyFill="1" applyBorder="1" applyAlignment="1">
      <alignment horizontal="right" vertical="center"/>
    </xf>
    <xf numFmtId="177" fontId="41" fillId="4" borderId="6" xfId="0" applyNumberFormat="1" applyFont="1" applyFill="1" applyBorder="1" applyAlignment="1">
      <alignment horizontal="right" vertical="center"/>
    </xf>
    <xf numFmtId="177" fontId="41" fillId="4" borderId="2" xfId="0" applyNumberFormat="1" applyFont="1" applyFill="1" applyBorder="1" applyAlignment="1">
      <alignment horizontal="right" vertical="center"/>
    </xf>
    <xf numFmtId="0" fontId="41" fillId="4" borderId="23" xfId="0" applyFont="1" applyFill="1" applyBorder="1" applyAlignment="1" applyProtection="1">
      <alignment horizontal="center" vertical="center" shrinkToFit="1"/>
      <protection locked="0"/>
    </xf>
    <xf numFmtId="0" fontId="41" fillId="4" borderId="6" xfId="0" applyFont="1" applyFill="1" applyBorder="1" applyAlignment="1" applyProtection="1">
      <alignment horizontal="center" vertical="center" shrinkToFit="1"/>
      <protection locked="0"/>
    </xf>
    <xf numFmtId="0" fontId="41" fillId="5" borderId="23" xfId="0" applyFont="1" applyFill="1" applyBorder="1" applyAlignment="1">
      <alignment horizontal="center" vertical="center"/>
    </xf>
    <xf numFmtId="0" fontId="41" fillId="4" borderId="23"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41" fillId="5" borderId="1" xfId="0" applyFont="1" applyFill="1" applyBorder="1" applyAlignment="1">
      <alignment horizontal="center" vertical="center"/>
    </xf>
    <xf numFmtId="0" fontId="41" fillId="5" borderId="26" xfId="0" applyFont="1" applyFill="1" applyBorder="1" applyAlignment="1">
      <alignment horizontal="center" vertical="center" wrapText="1"/>
    </xf>
    <xf numFmtId="0" fontId="41" fillId="5" borderId="23"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41" fillId="5" borderId="14"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2" xfId="0" applyFont="1" applyFill="1" applyBorder="1" applyAlignment="1">
      <alignment horizontal="center" vertical="center" wrapText="1"/>
    </xf>
    <xf numFmtId="0" fontId="41" fillId="5" borderId="26" xfId="0" applyFont="1" applyFill="1" applyBorder="1" applyAlignment="1">
      <alignment horizontal="center" vertical="center"/>
    </xf>
    <xf numFmtId="0" fontId="41" fillId="5" borderId="26" xfId="0" applyFont="1" applyFill="1" applyBorder="1" applyAlignment="1">
      <alignment horizontal="center" vertical="center" wrapText="1" shrinkToFit="1"/>
    </xf>
    <xf numFmtId="0" fontId="41" fillId="5" borderId="23" xfId="0" applyFont="1" applyFill="1" applyBorder="1" applyAlignment="1">
      <alignment horizontal="center" vertical="center" wrapText="1" shrinkToFit="1"/>
    </xf>
    <xf numFmtId="0" fontId="41" fillId="5" borderId="14" xfId="0" applyFont="1" applyFill="1" applyBorder="1" applyAlignment="1">
      <alignment horizontal="center" vertical="center" wrapText="1" shrinkToFit="1"/>
    </xf>
    <xf numFmtId="0" fontId="41" fillId="5" borderId="6" xfId="0" applyFont="1" applyFill="1" applyBorder="1" applyAlignment="1">
      <alignment horizontal="center" vertical="center" wrapText="1" shrinkToFit="1"/>
    </xf>
    <xf numFmtId="0" fontId="41" fillId="5" borderId="26" xfId="0" applyFont="1" applyFill="1" applyBorder="1" applyAlignment="1">
      <alignment horizontal="center" vertical="center" shrinkToFit="1"/>
    </xf>
    <xf numFmtId="0" fontId="41" fillId="5" borderId="23" xfId="0" applyFont="1" applyFill="1" applyBorder="1" applyAlignment="1">
      <alignment horizontal="center" vertical="center" shrinkToFit="1"/>
    </xf>
    <xf numFmtId="0" fontId="41" fillId="5" borderId="1" xfId="0" applyFont="1" applyFill="1" applyBorder="1" applyAlignment="1">
      <alignment horizontal="center" vertical="center" shrinkToFit="1"/>
    </xf>
    <xf numFmtId="0" fontId="41" fillId="3" borderId="26"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1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41" xfId="0" applyFont="1" applyFill="1" applyBorder="1" applyAlignment="1" applyProtection="1">
      <alignment horizontal="center" vertical="center"/>
      <protection locked="0"/>
    </xf>
    <xf numFmtId="0" fontId="41" fillId="3" borderId="40" xfId="0" applyFont="1" applyFill="1" applyBorder="1" applyAlignment="1" applyProtection="1">
      <alignment horizontal="center" vertical="center"/>
      <protection locked="0"/>
    </xf>
    <xf numFmtId="0" fontId="41" fillId="3" borderId="39" xfId="0" applyFont="1" applyFill="1" applyBorder="1" applyAlignment="1" applyProtection="1">
      <alignment horizontal="center" vertical="center"/>
      <protection locked="0"/>
    </xf>
    <xf numFmtId="184" fontId="41" fillId="4" borderId="26" xfId="0" applyNumberFormat="1" applyFont="1" applyFill="1" applyBorder="1" applyAlignment="1">
      <alignment horizontal="center" vertical="center" shrinkToFit="1"/>
    </xf>
    <xf numFmtId="184" fontId="41" fillId="4" borderId="23" xfId="0" applyNumberFormat="1" applyFont="1" applyFill="1" applyBorder="1" applyAlignment="1">
      <alignment horizontal="center" vertical="center" shrinkToFit="1"/>
    </xf>
    <xf numFmtId="38" fontId="41" fillId="5" borderId="54" xfId="4" applyFont="1" applyFill="1" applyBorder="1" applyAlignment="1" applyProtection="1">
      <alignment horizontal="center" vertical="center"/>
    </xf>
    <xf numFmtId="38" fontId="41" fillId="5" borderId="56" xfId="4" applyFont="1" applyFill="1" applyBorder="1" applyAlignment="1" applyProtection="1">
      <alignment horizontal="center" vertical="center"/>
    </xf>
    <xf numFmtId="38" fontId="41" fillId="5" borderId="83" xfId="1" applyFont="1" applyFill="1" applyBorder="1" applyAlignment="1" applyProtection="1">
      <alignment horizontal="center" vertical="center"/>
    </xf>
    <xf numFmtId="38" fontId="41" fillId="5" borderId="65" xfId="1" applyFont="1" applyFill="1" applyBorder="1" applyAlignment="1" applyProtection="1">
      <alignment horizontal="center" vertical="center"/>
    </xf>
    <xf numFmtId="38" fontId="41" fillId="5" borderId="64" xfId="1" applyFont="1" applyFill="1" applyBorder="1" applyAlignment="1" applyProtection="1">
      <alignment horizontal="center" vertical="center"/>
    </xf>
    <xf numFmtId="38" fontId="41" fillId="5" borderId="23" xfId="1" applyFont="1" applyFill="1" applyBorder="1" applyAlignment="1" applyProtection="1">
      <alignment horizontal="center" vertical="center"/>
    </xf>
    <xf numFmtId="38" fontId="41" fillId="5" borderId="6" xfId="1" applyFont="1" applyFill="1" applyBorder="1" applyAlignment="1" applyProtection="1">
      <alignment horizontal="center" vertical="center"/>
    </xf>
    <xf numFmtId="38" fontId="41" fillId="5" borderId="83" xfId="1" applyFont="1" applyFill="1" applyBorder="1" applyAlignment="1" applyProtection="1">
      <alignment horizontal="center" vertical="center" shrinkToFit="1"/>
    </xf>
    <xf numFmtId="38" fontId="41" fillId="5" borderId="65" xfId="1" applyFont="1" applyFill="1" applyBorder="1" applyAlignment="1" applyProtection="1">
      <alignment horizontal="center" vertical="center" shrinkToFit="1"/>
    </xf>
    <xf numFmtId="38" fontId="41" fillId="5" borderId="35" xfId="4" applyFont="1" applyFill="1" applyBorder="1" applyAlignment="1">
      <alignment horizontal="center" vertical="center"/>
    </xf>
    <xf numFmtId="38" fontId="41" fillId="5" borderId="34" xfId="4" applyFont="1" applyFill="1" applyBorder="1" applyAlignment="1">
      <alignment horizontal="center" vertical="center"/>
    </xf>
    <xf numFmtId="38" fontId="41" fillId="5" borderId="26" xfId="1" applyFont="1" applyFill="1" applyBorder="1" applyAlignment="1" applyProtection="1">
      <alignment horizontal="center" vertical="center" shrinkToFit="1"/>
    </xf>
    <xf numFmtId="38" fontId="41" fillId="5" borderId="14" xfId="1" applyFont="1" applyFill="1" applyBorder="1" applyAlignment="1" applyProtection="1">
      <alignment horizontal="center" vertical="center" shrinkToFit="1"/>
    </xf>
    <xf numFmtId="38" fontId="56" fillId="5" borderId="74" xfId="1" applyFont="1" applyFill="1" applyBorder="1" applyAlignment="1" applyProtection="1">
      <alignment horizontal="center" vertical="center"/>
    </xf>
    <xf numFmtId="38" fontId="56" fillId="5" borderId="75" xfId="1" applyFont="1" applyFill="1" applyBorder="1" applyAlignment="1" applyProtection="1">
      <alignment horizontal="center" vertical="center"/>
    </xf>
    <xf numFmtId="38" fontId="56" fillId="5" borderId="76" xfId="1" applyFont="1" applyFill="1" applyBorder="1" applyAlignment="1" applyProtection="1">
      <alignment horizontal="center" vertical="center"/>
    </xf>
    <xf numFmtId="38" fontId="41" fillId="5" borderId="57" xfId="1" applyFont="1" applyFill="1" applyBorder="1" applyAlignment="1" applyProtection="1">
      <alignment horizontal="right" vertical="center"/>
    </xf>
    <xf numFmtId="38" fontId="41" fillId="5" borderId="56" xfId="1" applyFont="1" applyFill="1" applyBorder="1" applyAlignment="1" applyProtection="1">
      <alignment horizontal="right" vertical="center"/>
    </xf>
    <xf numFmtId="38" fontId="41" fillId="4" borderId="54" xfId="0" applyNumberFormat="1" applyFont="1" applyFill="1" applyBorder="1" applyAlignment="1">
      <alignment horizontal="right" vertical="center"/>
    </xf>
    <xf numFmtId="38" fontId="41" fillId="4" borderId="57" xfId="0" applyNumberFormat="1" applyFont="1" applyFill="1" applyBorder="1" applyAlignment="1">
      <alignment horizontal="right" vertical="center"/>
    </xf>
    <xf numFmtId="38" fontId="41" fillId="5" borderId="54" xfId="1" applyFont="1" applyFill="1" applyBorder="1" applyAlignment="1" applyProtection="1">
      <alignment horizontal="distributed" vertical="center" indent="1"/>
    </xf>
    <xf numFmtId="38" fontId="41" fillId="5" borderId="57" xfId="1" applyFont="1" applyFill="1" applyBorder="1" applyAlignment="1" applyProtection="1">
      <alignment horizontal="distributed" vertical="center" indent="1"/>
    </xf>
    <xf numFmtId="38" fontId="41" fillId="5" borderId="56" xfId="1" applyFont="1" applyFill="1" applyBorder="1" applyAlignment="1" applyProtection="1">
      <alignment horizontal="distributed" vertical="center" indent="1"/>
    </xf>
    <xf numFmtId="40" fontId="41" fillId="5" borderId="54" xfId="4" applyNumberFormat="1" applyFont="1" applyFill="1" applyBorder="1" applyAlignment="1" applyProtection="1">
      <alignment horizontal="right" vertical="center"/>
    </xf>
    <xf numFmtId="40" fontId="41" fillId="5" borderId="57" xfId="4" applyNumberFormat="1" applyFont="1" applyFill="1" applyBorder="1" applyAlignment="1" applyProtection="1">
      <alignment horizontal="right" vertical="center"/>
    </xf>
    <xf numFmtId="40" fontId="41" fillId="5" borderId="56" xfId="4" applyNumberFormat="1" applyFont="1" applyFill="1" applyBorder="1" applyAlignment="1" applyProtection="1">
      <alignment horizontal="right" vertical="center"/>
    </xf>
    <xf numFmtId="38" fontId="41" fillId="5" borderId="54" xfId="4" applyFont="1" applyFill="1" applyBorder="1" applyAlignment="1">
      <alignment horizontal="right" vertical="center"/>
    </xf>
    <xf numFmtId="38" fontId="41" fillId="5" borderId="57" xfId="4" applyFont="1" applyFill="1" applyBorder="1" applyAlignment="1">
      <alignment horizontal="right" vertical="center"/>
    </xf>
    <xf numFmtId="38" fontId="56" fillId="5" borderId="77" xfId="1" applyFont="1" applyFill="1" applyBorder="1" applyAlignment="1" applyProtection="1">
      <alignment horizontal="right" vertical="center" shrinkToFit="1"/>
    </xf>
    <xf numFmtId="38" fontId="56" fillId="5" borderId="78" xfId="1" applyFont="1" applyFill="1" applyBorder="1" applyAlignment="1" applyProtection="1">
      <alignment horizontal="right" vertical="center" shrinkToFit="1"/>
    </xf>
    <xf numFmtId="0" fontId="41" fillId="5" borderId="78" xfId="0" applyFont="1" applyFill="1" applyBorder="1" applyAlignment="1">
      <alignment horizontal="center" vertical="center" shrinkToFit="1"/>
    </xf>
    <xf numFmtId="0" fontId="41" fillId="5" borderId="79" xfId="0" applyFont="1" applyFill="1" applyBorder="1" applyAlignment="1">
      <alignment horizontal="center" vertical="center" shrinkToFit="1"/>
    </xf>
    <xf numFmtId="38" fontId="41" fillId="5" borderId="83" xfId="4" applyFont="1" applyFill="1" applyBorder="1" applyAlignment="1" applyProtection="1">
      <alignment horizontal="center" vertical="center" shrinkToFit="1"/>
    </xf>
    <xf numFmtId="38" fontId="41" fillId="5" borderId="64" xfId="4" applyFont="1" applyFill="1" applyBorder="1" applyAlignment="1" applyProtection="1">
      <alignment horizontal="center" vertical="center" shrinkToFit="1"/>
    </xf>
    <xf numFmtId="38" fontId="41" fillId="5" borderId="59" xfId="1" applyFont="1" applyFill="1" applyBorder="1" applyAlignment="1" applyProtection="1">
      <alignment horizontal="distributed" vertical="center" indent="1"/>
    </xf>
    <xf numFmtId="38" fontId="41" fillId="5" borderId="61" xfId="1" applyFont="1" applyFill="1" applyBorder="1" applyAlignment="1" applyProtection="1">
      <alignment horizontal="distributed" vertical="center" indent="1"/>
    </xf>
    <xf numFmtId="38" fontId="41" fillId="5" borderId="58" xfId="1" applyFont="1" applyFill="1" applyBorder="1" applyAlignment="1" applyProtection="1">
      <alignment horizontal="distributed" vertical="center" indent="1"/>
    </xf>
    <xf numFmtId="40" fontId="41" fillId="4" borderId="59" xfId="4" applyNumberFormat="1" applyFont="1" applyFill="1" applyBorder="1" applyAlignment="1" applyProtection="1">
      <alignment horizontal="right" vertical="center"/>
    </xf>
    <xf numFmtId="40" fontId="41" fillId="4" borderId="61" xfId="4" applyNumberFormat="1" applyFont="1" applyFill="1" applyBorder="1" applyAlignment="1" applyProtection="1">
      <alignment horizontal="right" vertical="center"/>
    </xf>
    <xf numFmtId="40" fontId="41" fillId="4" borderId="58" xfId="4" applyNumberFormat="1" applyFont="1" applyFill="1" applyBorder="1" applyAlignment="1" applyProtection="1">
      <alignment horizontal="right" vertical="center"/>
    </xf>
    <xf numFmtId="38" fontId="41" fillId="5" borderId="59" xfId="4" applyFont="1" applyFill="1" applyBorder="1" applyAlignment="1" applyProtection="1">
      <alignment horizontal="center" vertical="center"/>
    </xf>
    <xf numFmtId="38" fontId="41" fillId="5" borderId="58" xfId="4" applyFont="1" applyFill="1" applyBorder="1" applyAlignment="1" applyProtection="1">
      <alignment horizontal="center" vertical="center"/>
    </xf>
    <xf numFmtId="40" fontId="41" fillId="5" borderId="59" xfId="4" applyNumberFormat="1" applyFont="1" applyFill="1" applyBorder="1" applyAlignment="1" applyProtection="1">
      <alignment horizontal="right" vertical="center"/>
    </xf>
    <xf numFmtId="40" fontId="41" fillId="5" borderId="61" xfId="4" applyNumberFormat="1" applyFont="1" applyFill="1" applyBorder="1" applyAlignment="1" applyProtection="1">
      <alignment horizontal="right" vertical="center"/>
    </xf>
    <xf numFmtId="40" fontId="41" fillId="5" borderId="58" xfId="4" applyNumberFormat="1" applyFont="1" applyFill="1" applyBorder="1" applyAlignment="1" applyProtection="1">
      <alignment horizontal="right" vertical="center"/>
    </xf>
    <xf numFmtId="38" fontId="41" fillId="5" borderId="15" xfId="1" applyFont="1" applyFill="1" applyBorder="1" applyAlignment="1" applyProtection="1">
      <alignment horizontal="distributed" vertical="center" indent="2"/>
    </xf>
    <xf numFmtId="38" fontId="41" fillId="5" borderId="4" xfId="1" applyFont="1" applyFill="1" applyBorder="1" applyAlignment="1" applyProtection="1">
      <alignment horizontal="distributed" vertical="center" indent="2"/>
    </xf>
    <xf numFmtId="38" fontId="41" fillId="5" borderId="5" xfId="1" applyFont="1" applyFill="1" applyBorder="1" applyAlignment="1" applyProtection="1">
      <alignment horizontal="distributed" vertical="center" indent="2"/>
    </xf>
    <xf numFmtId="38" fontId="41" fillId="5" borderId="15" xfId="1" applyFont="1" applyFill="1" applyBorder="1" applyAlignment="1" applyProtection="1">
      <alignment horizontal="center" vertical="center"/>
    </xf>
    <xf numFmtId="38" fontId="41" fillId="5" borderId="4" xfId="1" applyFont="1" applyFill="1" applyBorder="1" applyAlignment="1" applyProtection="1">
      <alignment horizontal="center" vertical="center"/>
    </xf>
    <xf numFmtId="38" fontId="41" fillId="5" borderId="5" xfId="1" applyFont="1" applyFill="1" applyBorder="1" applyAlignment="1" applyProtection="1">
      <alignment horizontal="center" vertical="center"/>
    </xf>
    <xf numFmtId="38" fontId="41" fillId="5" borderId="83" xfId="1" applyFont="1" applyFill="1" applyBorder="1" applyAlignment="1" applyProtection="1">
      <alignment horizontal="distributed" vertical="center" indent="1"/>
    </xf>
    <xf numFmtId="38" fontId="41" fillId="5" borderId="65" xfId="1" applyFont="1" applyFill="1" applyBorder="1" applyAlignment="1" applyProtection="1">
      <alignment horizontal="distributed" vertical="center" indent="1"/>
    </xf>
    <xf numFmtId="38" fontId="41" fillId="5" borderId="64" xfId="1" applyFont="1" applyFill="1" applyBorder="1" applyAlignment="1" applyProtection="1">
      <alignment horizontal="distributed" vertical="center" indent="1"/>
    </xf>
    <xf numFmtId="38" fontId="41" fillId="4" borderId="83" xfId="4" applyFont="1" applyFill="1" applyBorder="1" applyAlignment="1" applyProtection="1">
      <alignment horizontal="right" vertical="center"/>
    </xf>
    <xf numFmtId="38" fontId="41" fillId="4" borderId="65" xfId="4" applyFont="1" applyFill="1" applyBorder="1" applyAlignment="1" applyProtection="1">
      <alignment horizontal="right" vertical="center"/>
    </xf>
    <xf numFmtId="38" fontId="41" fillId="4" borderId="64" xfId="4" applyFont="1" applyFill="1" applyBorder="1" applyAlignment="1" applyProtection="1">
      <alignment horizontal="right" vertical="center"/>
    </xf>
    <xf numFmtId="38" fontId="41" fillId="5" borderId="83" xfId="1" applyFont="1" applyFill="1" applyBorder="1" applyAlignment="1" applyProtection="1">
      <alignment horizontal="right" vertical="center"/>
    </xf>
    <xf numFmtId="38" fontId="41" fillId="5" borderId="65" xfId="1" applyFont="1" applyFill="1" applyBorder="1" applyAlignment="1" applyProtection="1">
      <alignment horizontal="right" vertical="center"/>
    </xf>
    <xf numFmtId="38" fontId="41" fillId="5" borderId="64" xfId="1" applyFont="1" applyFill="1" applyBorder="1" applyAlignment="1" applyProtection="1">
      <alignment horizontal="right" vertical="center"/>
    </xf>
    <xf numFmtId="38" fontId="41" fillId="5" borderId="54" xfId="0" applyNumberFormat="1" applyFont="1" applyFill="1" applyBorder="1" applyAlignment="1">
      <alignment horizontal="right" vertical="center"/>
    </xf>
    <xf numFmtId="38" fontId="41" fillId="5" borderId="57" xfId="0" applyNumberFormat="1" applyFont="1" applyFill="1" applyBorder="1" applyAlignment="1">
      <alignment horizontal="right" vertical="center"/>
    </xf>
    <xf numFmtId="0" fontId="41" fillId="5" borderId="0" xfId="0" applyFont="1" applyFill="1" applyBorder="1" applyAlignment="1">
      <alignment horizontal="center" vertical="center" shrinkToFit="1"/>
    </xf>
    <xf numFmtId="0" fontId="3" fillId="5" borderId="248" xfId="0" applyFont="1" applyFill="1" applyBorder="1" applyAlignment="1">
      <alignment horizontal="left" vertical="center"/>
    </xf>
    <xf numFmtId="0" fontId="3" fillId="5" borderId="6" xfId="0" applyFont="1" applyFill="1" applyBorder="1" applyAlignment="1">
      <alignment horizontal="left" vertical="center"/>
    </xf>
    <xf numFmtId="38" fontId="3" fillId="4" borderId="15" xfId="1" applyFont="1" applyFill="1" applyBorder="1" applyAlignment="1" applyProtection="1">
      <alignment vertical="center"/>
    </xf>
    <xf numFmtId="38" fontId="3" fillId="4" borderId="4" xfId="1" applyFont="1" applyFill="1" applyBorder="1" applyAlignment="1" applyProtection="1">
      <alignment vertical="center"/>
    </xf>
    <xf numFmtId="38" fontId="3" fillId="5" borderId="4" xfId="1" applyFont="1" applyFill="1" applyBorder="1" applyAlignment="1" applyProtection="1">
      <alignment horizontal="center" vertical="center"/>
    </xf>
    <xf numFmtId="38" fontId="3" fillId="5" borderId="5" xfId="1" applyFont="1" applyFill="1" applyBorder="1" applyAlignment="1" applyProtection="1">
      <alignment horizontal="center" vertical="center"/>
    </xf>
    <xf numFmtId="177" fontId="56" fillId="5" borderId="0" xfId="0" applyNumberFormat="1" applyFont="1" applyFill="1" applyBorder="1" applyAlignment="1">
      <alignment horizontal="right" vertical="center"/>
    </xf>
    <xf numFmtId="0" fontId="3" fillId="5" borderId="80" xfId="0" applyFont="1" applyFill="1" applyBorder="1" applyAlignment="1">
      <alignment horizontal="left" vertical="center"/>
    </xf>
    <xf numFmtId="0" fontId="3" fillId="5" borderId="4" xfId="0" applyFont="1" applyFill="1" applyBorder="1" applyAlignment="1">
      <alignment horizontal="left" vertical="center"/>
    </xf>
    <xf numFmtId="38" fontId="3" fillId="5" borderId="15" xfId="1" applyFont="1" applyFill="1" applyBorder="1" applyAlignment="1" applyProtection="1">
      <alignment vertical="center"/>
    </xf>
    <xf numFmtId="38" fontId="3" fillId="5" borderId="4" xfId="1" applyFont="1" applyFill="1" applyBorder="1" applyAlignment="1" applyProtection="1">
      <alignment vertical="center"/>
    </xf>
    <xf numFmtId="38" fontId="43" fillId="5" borderId="0" xfId="1" applyFont="1" applyFill="1" applyBorder="1" applyAlignment="1" applyProtection="1">
      <alignment horizontal="left" vertical="center"/>
    </xf>
    <xf numFmtId="38" fontId="43" fillId="5" borderId="0" xfId="4" applyFont="1" applyFill="1" applyBorder="1" applyAlignment="1">
      <alignment horizontal="right" vertical="center"/>
    </xf>
    <xf numFmtId="38" fontId="3" fillId="5" borderId="57" xfId="1" applyFont="1" applyFill="1" applyBorder="1" applyAlignment="1" applyProtection="1">
      <alignment horizontal="center" vertical="center"/>
    </xf>
    <xf numFmtId="38" fontId="3" fillId="5" borderId="56" xfId="1" applyFont="1" applyFill="1" applyBorder="1" applyAlignment="1" applyProtection="1">
      <alignment horizontal="center" vertical="center"/>
    </xf>
    <xf numFmtId="38" fontId="3" fillId="5" borderId="244" xfId="1" applyFont="1" applyFill="1" applyBorder="1" applyAlignment="1" applyProtection="1">
      <alignment horizontal="center" vertical="center"/>
    </xf>
    <xf numFmtId="38" fontId="3" fillId="5" borderId="244" xfId="1" applyFont="1" applyFill="1" applyBorder="1" applyAlignment="1" applyProtection="1">
      <alignment horizontal="right" vertical="center" wrapText="1"/>
    </xf>
    <xf numFmtId="0" fontId="3" fillId="5" borderId="244" xfId="0" applyFont="1" applyFill="1" applyBorder="1" applyAlignment="1">
      <alignment horizontal="center" vertical="center" shrinkToFit="1"/>
    </xf>
    <xf numFmtId="38" fontId="41" fillId="5" borderId="26" xfId="1" applyFont="1" applyFill="1" applyBorder="1" applyAlignment="1" applyProtection="1">
      <alignment horizontal="center" vertical="center"/>
    </xf>
    <xf numFmtId="38" fontId="41" fillId="5" borderId="27" xfId="1" applyFont="1" applyFill="1" applyBorder="1" applyAlignment="1" applyProtection="1">
      <alignment horizontal="center" vertical="center"/>
    </xf>
    <xf numFmtId="38" fontId="41" fillId="5" borderId="14" xfId="1" applyFont="1" applyFill="1" applyBorder="1" applyAlignment="1" applyProtection="1">
      <alignment horizontal="center" vertical="center"/>
    </xf>
    <xf numFmtId="0" fontId="3" fillId="5" borderId="81"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1" xfId="0" applyFont="1" applyFill="1" applyBorder="1" applyAlignment="1">
      <alignment horizontal="left" vertical="center" wrapText="1"/>
    </xf>
    <xf numFmtId="38" fontId="3" fillId="4" borderId="26" xfId="1" applyFont="1" applyFill="1" applyBorder="1" applyAlignment="1" applyProtection="1">
      <alignment horizontal="right" vertical="center"/>
    </xf>
    <xf numFmtId="38" fontId="3" fillId="4" borderId="23" xfId="1" applyFont="1" applyFill="1" applyBorder="1" applyAlignment="1" applyProtection="1">
      <alignment horizontal="right" vertical="center"/>
    </xf>
    <xf numFmtId="38" fontId="3" fillId="4" borderId="27" xfId="1" applyFont="1" applyFill="1" applyBorder="1" applyAlignment="1" applyProtection="1">
      <alignment horizontal="right" vertical="center"/>
    </xf>
    <xf numFmtId="38" fontId="3" fillId="4" borderId="0" xfId="1" applyFont="1" applyFill="1" applyBorder="1" applyAlignment="1" applyProtection="1">
      <alignment horizontal="right" vertical="center"/>
    </xf>
    <xf numFmtId="38" fontId="3" fillId="5" borderId="23" xfId="1" applyFont="1" applyFill="1" applyBorder="1" applyAlignment="1" applyProtection="1">
      <alignment horizontal="center" vertical="center"/>
    </xf>
    <xf numFmtId="38" fontId="3" fillId="5" borderId="1" xfId="1" applyFont="1" applyFill="1" applyBorder="1" applyAlignment="1" applyProtection="1">
      <alignment horizontal="center" vertical="center"/>
    </xf>
    <xf numFmtId="38" fontId="3" fillId="5" borderId="0" xfId="1" applyFont="1" applyFill="1" applyBorder="1" applyAlignment="1" applyProtection="1">
      <alignment horizontal="center" vertical="center"/>
    </xf>
    <xf numFmtId="38" fontId="3" fillId="5" borderId="12" xfId="1" applyFont="1" applyFill="1" applyBorder="1" applyAlignment="1" applyProtection="1">
      <alignment horizontal="center" vertical="center"/>
    </xf>
    <xf numFmtId="38" fontId="3" fillId="5" borderId="244" xfId="1" applyFont="1" applyFill="1" applyBorder="1" applyAlignment="1" applyProtection="1">
      <alignment horizontal="center" vertical="center" shrinkToFit="1"/>
    </xf>
    <xf numFmtId="0" fontId="3" fillId="5" borderId="246"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82" xfId="0" applyFont="1" applyFill="1" applyBorder="1" applyAlignment="1">
      <alignment horizontal="left" vertical="center"/>
    </xf>
    <xf numFmtId="0" fontId="3" fillId="5" borderId="57" xfId="0" applyFont="1" applyFill="1" applyBorder="1" applyAlignment="1">
      <alignment horizontal="left" vertical="center"/>
    </xf>
    <xf numFmtId="38" fontId="3" fillId="4" borderId="54" xfId="1" applyFont="1" applyFill="1" applyBorder="1" applyAlignment="1" applyProtection="1">
      <alignment vertical="center"/>
    </xf>
    <xf numFmtId="38" fontId="3" fillId="4" borderId="57" xfId="1" applyFont="1" applyFill="1" applyBorder="1" applyAlignment="1" applyProtection="1">
      <alignment vertical="center"/>
    </xf>
    <xf numFmtId="38" fontId="41" fillId="5" borderId="243" xfId="1" applyFont="1" applyFill="1" applyBorder="1" applyAlignment="1" applyProtection="1">
      <alignment horizontal="center" vertical="center"/>
    </xf>
    <xf numFmtId="38" fontId="41" fillId="5" borderId="245" xfId="1" applyFont="1" applyFill="1" applyBorder="1" applyAlignment="1" applyProtection="1">
      <alignment horizontal="center" vertical="center"/>
    </xf>
    <xf numFmtId="38" fontId="41" fillId="5" borderId="247" xfId="1" applyFont="1" applyFill="1" applyBorder="1" applyAlignment="1" applyProtection="1">
      <alignment horizontal="center" vertical="center"/>
    </xf>
    <xf numFmtId="38" fontId="3" fillId="4" borderId="26" xfId="1" applyFont="1" applyFill="1" applyBorder="1" applyAlignment="1" applyProtection="1">
      <alignment vertical="center"/>
    </xf>
    <xf numFmtId="38" fontId="3" fillId="4" borderId="23" xfId="1" applyFont="1" applyFill="1" applyBorder="1" applyAlignment="1" applyProtection="1">
      <alignment vertical="center"/>
    </xf>
    <xf numFmtId="38" fontId="3" fillId="4" borderId="27" xfId="1" applyFont="1" applyFill="1" applyBorder="1" applyAlignment="1" applyProtection="1">
      <alignment vertical="center"/>
    </xf>
    <xf numFmtId="38" fontId="3" fillId="4" borderId="0" xfId="1" applyFont="1" applyFill="1" applyBorder="1" applyAlignment="1" applyProtection="1">
      <alignment vertical="center"/>
    </xf>
    <xf numFmtId="38" fontId="3" fillId="4" borderId="14" xfId="1" applyFont="1" applyFill="1" applyBorder="1" applyAlignment="1" applyProtection="1">
      <alignment vertical="center"/>
    </xf>
    <xf numFmtId="38" fontId="3" fillId="4" borderId="6" xfId="1" applyFont="1" applyFill="1" applyBorder="1" applyAlignment="1" applyProtection="1">
      <alignment vertical="center"/>
    </xf>
    <xf numFmtId="38" fontId="3" fillId="5" borderId="6" xfId="1" applyFont="1" applyFill="1" applyBorder="1" applyAlignment="1" applyProtection="1">
      <alignment horizontal="center" vertical="center"/>
    </xf>
    <xf numFmtId="38" fontId="3" fillId="5" borderId="2" xfId="1" applyFont="1" applyFill="1" applyBorder="1" applyAlignment="1" applyProtection="1">
      <alignment horizontal="center" vertical="center"/>
    </xf>
    <xf numFmtId="38" fontId="3" fillId="5" borderId="244" xfId="1" applyFont="1" applyFill="1" applyBorder="1" applyAlignment="1" applyProtection="1">
      <alignment horizontal="center" vertical="center" wrapText="1"/>
    </xf>
    <xf numFmtId="0" fontId="3" fillId="5" borderId="248" xfId="0" applyFont="1" applyFill="1" applyBorder="1" applyAlignment="1">
      <alignment horizontal="left" vertical="center" wrapText="1"/>
    </xf>
    <xf numFmtId="0" fontId="3" fillId="5" borderId="6" xfId="0" applyFont="1" applyFill="1" applyBorder="1" applyAlignment="1">
      <alignment horizontal="left" vertical="center" wrapText="1"/>
    </xf>
    <xf numFmtId="38" fontId="41" fillId="4" borderId="26" xfId="1" applyNumberFormat="1" applyFont="1" applyFill="1" applyBorder="1" applyAlignment="1" applyProtection="1">
      <alignment horizontal="right" vertical="center" shrinkToFit="1"/>
      <protection locked="0"/>
    </xf>
    <xf numFmtId="38" fontId="41" fillId="4" borderId="23" xfId="1" applyNumberFormat="1" applyFont="1" applyFill="1" applyBorder="1" applyAlignment="1" applyProtection="1">
      <alignment horizontal="right" vertical="center" shrinkToFit="1"/>
      <protection locked="0"/>
    </xf>
    <xf numFmtId="38" fontId="41" fillId="4" borderId="66" xfId="1" applyNumberFormat="1" applyFont="1" applyFill="1" applyBorder="1" applyAlignment="1" applyProtection="1">
      <alignment horizontal="right" vertical="center" shrinkToFit="1"/>
      <protection locked="0"/>
    </xf>
    <xf numFmtId="38" fontId="41" fillId="4" borderId="27" xfId="1" applyNumberFormat="1" applyFont="1" applyFill="1" applyBorder="1" applyAlignment="1" applyProtection="1">
      <alignment horizontal="right" vertical="center" shrinkToFit="1"/>
      <protection locked="0"/>
    </xf>
    <xf numFmtId="38" fontId="41" fillId="4" borderId="0" xfId="1" applyNumberFormat="1" applyFont="1" applyFill="1" applyBorder="1" applyAlignment="1" applyProtection="1">
      <alignment horizontal="right" vertical="center" shrinkToFit="1"/>
      <protection locked="0"/>
    </xf>
    <xf numFmtId="38" fontId="41" fillId="4" borderId="53" xfId="1" applyNumberFormat="1" applyFont="1" applyFill="1" applyBorder="1" applyAlignment="1" applyProtection="1">
      <alignment horizontal="right" vertical="center" shrinkToFit="1"/>
      <protection locked="0"/>
    </xf>
    <xf numFmtId="0" fontId="41" fillId="4" borderId="0" xfId="0" applyFont="1" applyFill="1" applyBorder="1" applyAlignment="1" applyProtection="1">
      <alignment horizontal="center" vertical="center" shrinkToFit="1"/>
      <protection locked="0"/>
    </xf>
    <xf numFmtId="0" fontId="41" fillId="5" borderId="220" xfId="0" applyFont="1" applyFill="1" applyBorder="1" applyAlignment="1">
      <alignment horizontal="center" vertical="center" shrinkToFit="1"/>
    </xf>
    <xf numFmtId="0" fontId="41" fillId="5" borderId="221" xfId="0" applyFont="1" applyFill="1" applyBorder="1" applyAlignment="1">
      <alignment horizontal="center" vertical="center" shrinkToFit="1"/>
    </xf>
    <xf numFmtId="0" fontId="41" fillId="5" borderId="171" xfId="0" applyFont="1" applyFill="1" applyBorder="1" applyAlignment="1">
      <alignment horizontal="center" vertical="center" shrinkToFit="1"/>
    </xf>
    <xf numFmtId="38" fontId="41" fillId="5" borderId="242" xfId="1" applyNumberFormat="1" applyFont="1" applyFill="1" applyBorder="1" applyAlignment="1">
      <alignment horizontal="right" vertical="center" shrinkToFit="1"/>
    </xf>
    <xf numFmtId="38" fontId="41" fillId="5" borderId="170" xfId="1" applyNumberFormat="1" applyFont="1" applyFill="1" applyBorder="1" applyAlignment="1">
      <alignment horizontal="right" vertical="center" shrinkToFit="1"/>
    </xf>
    <xf numFmtId="38" fontId="41" fillId="5" borderId="222" xfId="1" applyNumberFormat="1" applyFont="1" applyFill="1" applyBorder="1" applyAlignment="1">
      <alignment horizontal="right" vertical="center" shrinkToFit="1"/>
    </xf>
    <xf numFmtId="38" fontId="41" fillId="5" borderId="219" xfId="1" applyNumberFormat="1" applyFont="1" applyFill="1" applyBorder="1" applyAlignment="1">
      <alignment vertical="center" shrinkToFit="1"/>
    </xf>
    <xf numFmtId="38" fontId="41" fillId="5" borderId="221" xfId="1" applyNumberFormat="1" applyFont="1" applyFill="1" applyBorder="1" applyAlignment="1">
      <alignment vertical="center" shrinkToFit="1"/>
    </xf>
    <xf numFmtId="38" fontId="41" fillId="5" borderId="171" xfId="1" applyNumberFormat="1" applyFont="1" applyFill="1" applyBorder="1" applyAlignment="1">
      <alignment horizontal="right" vertical="center" shrinkToFit="1"/>
    </xf>
    <xf numFmtId="0" fontId="41" fillId="5" borderId="23" xfId="0" applyFont="1" applyFill="1" applyBorder="1" applyAlignment="1">
      <alignment horizontal="distributed" vertical="center"/>
    </xf>
    <xf numFmtId="0" fontId="41" fillId="5" borderId="66" xfId="0" applyFont="1" applyFill="1" applyBorder="1" applyAlignment="1">
      <alignment horizontal="distributed" vertical="center"/>
    </xf>
    <xf numFmtId="38" fontId="41" fillId="4" borderId="142" xfId="0" applyNumberFormat="1" applyFont="1" applyFill="1" applyBorder="1" applyAlignment="1">
      <alignment horizontal="right" vertical="center" shrinkToFit="1"/>
    </xf>
    <xf numFmtId="38" fontId="41" fillId="4" borderId="23" xfId="0" applyNumberFormat="1" applyFont="1" applyFill="1" applyBorder="1" applyAlignment="1">
      <alignment horizontal="right" vertical="center" shrinkToFit="1"/>
    </xf>
    <xf numFmtId="38" fontId="41" fillId="4" borderId="66" xfId="0" applyNumberFormat="1" applyFont="1" applyFill="1" applyBorder="1" applyAlignment="1">
      <alignment horizontal="right" vertical="center" shrinkToFit="1"/>
    </xf>
    <xf numFmtId="38" fontId="41" fillId="4" borderId="123" xfId="0" applyNumberFormat="1" applyFont="1" applyFill="1" applyBorder="1" applyAlignment="1">
      <alignment horizontal="right" vertical="center" shrinkToFit="1"/>
    </xf>
    <xf numFmtId="38" fontId="41" fillId="4" borderId="0" xfId="0" applyNumberFormat="1" applyFont="1" applyFill="1" applyBorder="1" applyAlignment="1">
      <alignment horizontal="right" vertical="center" shrinkToFit="1"/>
    </xf>
    <xf numFmtId="38" fontId="41" fillId="4" borderId="53" xfId="0" applyNumberFormat="1" applyFont="1" applyFill="1" applyBorder="1" applyAlignment="1">
      <alignment horizontal="right" vertical="center" shrinkToFit="1"/>
    </xf>
    <xf numFmtId="38" fontId="41" fillId="5" borderId="240" xfId="1" applyNumberFormat="1" applyFont="1" applyFill="1" applyBorder="1" applyAlignment="1" applyProtection="1">
      <alignment horizontal="right" vertical="center" shrinkToFit="1"/>
      <protection locked="0"/>
    </xf>
    <xf numFmtId="38" fontId="41" fillId="5" borderId="52" xfId="1" applyNumberFormat="1" applyFont="1" applyFill="1" applyBorder="1" applyAlignment="1" applyProtection="1">
      <alignment horizontal="right" vertical="center" shrinkToFit="1"/>
      <protection locked="0"/>
    </xf>
    <xf numFmtId="38" fontId="41" fillId="5" borderId="70" xfId="1" applyNumberFormat="1" applyFont="1" applyFill="1" applyBorder="1" applyAlignment="1" applyProtection="1">
      <alignment horizontal="right" vertical="center" shrinkToFit="1"/>
      <protection locked="0"/>
    </xf>
    <xf numFmtId="38" fontId="41" fillId="5" borderId="241" xfId="1" applyNumberFormat="1" applyFont="1" applyFill="1" applyBorder="1" applyAlignment="1" applyProtection="1">
      <alignment horizontal="right" vertical="center" shrinkToFit="1"/>
      <protection locked="0"/>
    </xf>
    <xf numFmtId="38" fontId="41" fillId="5" borderId="43" xfId="1" applyNumberFormat="1" applyFont="1" applyFill="1" applyBorder="1" applyAlignment="1" applyProtection="1">
      <alignment horizontal="right" vertical="center" shrinkToFit="1"/>
      <protection locked="0"/>
    </xf>
    <xf numFmtId="38" fontId="41" fillId="5" borderId="42" xfId="1" applyNumberFormat="1" applyFont="1" applyFill="1" applyBorder="1" applyAlignment="1" applyProtection="1">
      <alignment horizontal="right" vertical="center" shrinkToFit="1"/>
      <protection locked="0"/>
    </xf>
    <xf numFmtId="38" fontId="41" fillId="4" borderId="1" xfId="1" applyNumberFormat="1" applyFont="1" applyFill="1" applyBorder="1" applyAlignment="1" applyProtection="1">
      <alignment horizontal="right" vertical="center" shrinkToFit="1"/>
      <protection locked="0"/>
    </xf>
    <xf numFmtId="38" fontId="41" fillId="4" borderId="12" xfId="1" applyNumberFormat="1" applyFont="1" applyFill="1" applyBorder="1" applyAlignment="1" applyProtection="1">
      <alignment horizontal="right" vertical="center" shrinkToFit="1"/>
      <protection locked="0"/>
    </xf>
    <xf numFmtId="38" fontId="41" fillId="4" borderId="15" xfId="1" applyNumberFormat="1" applyFont="1" applyFill="1" applyBorder="1" applyAlignment="1" applyProtection="1">
      <alignment horizontal="right" vertical="center" shrinkToFit="1"/>
      <protection locked="0"/>
    </xf>
    <xf numFmtId="38" fontId="41" fillId="4" borderId="4" xfId="1" applyNumberFormat="1" applyFont="1" applyFill="1" applyBorder="1" applyAlignment="1" applyProtection="1">
      <alignment horizontal="right" vertical="center" shrinkToFit="1"/>
      <protection locked="0"/>
    </xf>
    <xf numFmtId="38" fontId="41" fillId="4" borderId="5" xfId="1" applyNumberFormat="1" applyFont="1" applyFill="1" applyBorder="1" applyAlignment="1" applyProtection="1">
      <alignment horizontal="right" vertical="center" shrinkToFit="1"/>
      <protection locked="0"/>
    </xf>
    <xf numFmtId="38" fontId="41" fillId="4" borderId="86" xfId="1" applyNumberFormat="1" applyFont="1" applyFill="1" applyBorder="1" applyAlignment="1" applyProtection="1">
      <alignment horizontal="right" vertical="center" shrinkToFit="1"/>
      <protection locked="0"/>
    </xf>
    <xf numFmtId="0" fontId="41" fillId="5" borderId="15" xfId="0" applyFont="1" applyFill="1" applyBorder="1" applyAlignment="1">
      <alignment horizontal="center" vertical="center"/>
    </xf>
    <xf numFmtId="0" fontId="41" fillId="5" borderId="4" xfId="0" applyFont="1" applyFill="1" applyBorder="1" applyAlignment="1">
      <alignment horizontal="center" vertical="center"/>
    </xf>
    <xf numFmtId="38" fontId="41" fillId="5" borderId="140" xfId="1" applyNumberFormat="1" applyFont="1" applyFill="1" applyBorder="1" applyAlignment="1">
      <alignment horizontal="right" vertical="center" shrinkToFit="1"/>
    </xf>
    <xf numFmtId="38" fontId="41" fillId="5" borderId="4" xfId="1" applyNumberFormat="1" applyFont="1" applyFill="1" applyBorder="1" applyAlignment="1">
      <alignment horizontal="right" vertical="center" shrinkToFit="1"/>
    </xf>
    <xf numFmtId="38" fontId="41" fillId="5" borderId="86" xfId="1" applyNumberFormat="1" applyFont="1" applyFill="1" applyBorder="1" applyAlignment="1">
      <alignment horizontal="right" vertical="center" shrinkToFit="1"/>
    </xf>
    <xf numFmtId="38" fontId="41" fillId="5" borderId="4" xfId="1" applyNumberFormat="1" applyFont="1" applyFill="1" applyBorder="1" applyAlignment="1">
      <alignment vertical="center" shrinkToFit="1"/>
    </xf>
    <xf numFmtId="38" fontId="41" fillId="5" borderId="5" xfId="1" applyNumberFormat="1" applyFont="1" applyFill="1" applyBorder="1" applyAlignment="1">
      <alignment vertical="center" shrinkToFit="1"/>
    </xf>
    <xf numFmtId="38" fontId="41" fillId="5" borderId="15" xfId="1" applyNumberFormat="1" applyFont="1" applyFill="1" applyBorder="1" applyAlignment="1">
      <alignment vertical="center" shrinkToFit="1"/>
    </xf>
    <xf numFmtId="38" fontId="41" fillId="5" borderId="15" xfId="1" applyNumberFormat="1" applyFont="1" applyFill="1" applyBorder="1" applyAlignment="1">
      <alignment horizontal="right" vertical="center" shrinkToFit="1"/>
    </xf>
    <xf numFmtId="38" fontId="41" fillId="4" borderId="14" xfId="1" applyNumberFormat="1" applyFont="1" applyFill="1" applyBorder="1" applyAlignment="1" applyProtection="1">
      <alignment horizontal="right" vertical="center" shrinkToFit="1"/>
      <protection locked="0"/>
    </xf>
    <xf numFmtId="38" fontId="41" fillId="4" borderId="6" xfId="1" applyNumberFormat="1" applyFont="1" applyFill="1" applyBorder="1" applyAlignment="1" applyProtection="1">
      <alignment horizontal="right" vertical="center" shrinkToFit="1"/>
      <protection locked="0"/>
    </xf>
    <xf numFmtId="38" fontId="41" fillId="4" borderId="2" xfId="1" applyNumberFormat="1" applyFont="1" applyFill="1" applyBorder="1" applyAlignment="1" applyProtection="1">
      <alignment horizontal="right" vertical="center" shrinkToFit="1"/>
      <protection locked="0"/>
    </xf>
    <xf numFmtId="38" fontId="41" fillId="4" borderId="87" xfId="1" applyNumberFormat="1" applyFont="1" applyFill="1" applyBorder="1" applyAlignment="1" applyProtection="1">
      <alignment horizontal="right" vertical="center" shrinkToFit="1"/>
      <protection locked="0"/>
    </xf>
    <xf numFmtId="0" fontId="41" fillId="5" borderId="225" xfId="0" applyFont="1" applyFill="1" applyBorder="1" applyAlignment="1">
      <alignment horizontal="distributed" vertical="center"/>
    </xf>
    <xf numFmtId="0" fontId="41" fillId="5" borderId="226" xfId="0" applyFont="1" applyFill="1" applyBorder="1" applyAlignment="1">
      <alignment horizontal="distributed" vertical="center"/>
    </xf>
    <xf numFmtId="0" fontId="41" fillId="5" borderId="227" xfId="0" applyFont="1" applyFill="1" applyBorder="1" applyAlignment="1">
      <alignment horizontal="distributed" vertical="center"/>
    </xf>
    <xf numFmtId="0" fontId="41" fillId="5" borderId="112" xfId="0" applyFont="1" applyFill="1" applyBorder="1" applyAlignment="1">
      <alignment horizontal="distributed" vertical="center"/>
    </xf>
    <xf numFmtId="0" fontId="41" fillId="5" borderId="48" xfId="0" applyFont="1" applyFill="1" applyBorder="1" applyAlignment="1">
      <alignment horizontal="distributed" vertical="center"/>
    </xf>
    <xf numFmtId="0" fontId="41" fillId="5" borderId="228" xfId="0" applyFont="1" applyFill="1" applyBorder="1" applyAlignment="1">
      <alignment horizontal="distributed" vertical="center"/>
    </xf>
    <xf numFmtId="0" fontId="41" fillId="5" borderId="231" xfId="0" applyFont="1" applyFill="1" applyBorder="1" applyAlignment="1">
      <alignment horizontal="distributed" vertical="center"/>
    </xf>
    <xf numFmtId="0" fontId="41" fillId="5" borderId="232" xfId="0" applyFont="1" applyFill="1" applyBorder="1" applyAlignment="1">
      <alignment horizontal="distributed" vertical="center"/>
    </xf>
    <xf numFmtId="0" fontId="41" fillId="5" borderId="233" xfId="0" applyFont="1" applyFill="1" applyBorder="1" applyAlignment="1">
      <alignment horizontal="distributed" vertical="center"/>
    </xf>
    <xf numFmtId="0" fontId="41" fillId="5" borderId="61" xfId="0" applyFont="1" applyFill="1" applyBorder="1" applyAlignment="1">
      <alignment horizontal="distributed" vertical="center" wrapText="1"/>
    </xf>
    <xf numFmtId="0" fontId="41" fillId="5" borderId="235" xfId="0" applyFont="1" applyFill="1" applyBorder="1" applyAlignment="1">
      <alignment horizontal="distributed" vertical="center" wrapText="1"/>
    </xf>
    <xf numFmtId="0" fontId="41" fillId="5" borderId="63" xfId="0" applyFont="1" applyFill="1" applyBorder="1" applyAlignment="1">
      <alignment horizontal="distributed" vertical="center"/>
    </xf>
    <xf numFmtId="0" fontId="41" fillId="5" borderId="161" xfId="0" applyFont="1" applyFill="1" applyBorder="1" applyAlignment="1">
      <alignment horizontal="distributed" vertical="center"/>
    </xf>
    <xf numFmtId="38" fontId="41" fillId="4" borderId="160" xfId="0" applyNumberFormat="1" applyFont="1" applyFill="1" applyBorder="1" applyAlignment="1">
      <alignment horizontal="right" vertical="center" shrinkToFit="1"/>
    </xf>
    <xf numFmtId="38" fontId="41" fillId="4" borderId="63" xfId="0" applyNumberFormat="1" applyFont="1" applyFill="1" applyBorder="1" applyAlignment="1">
      <alignment horizontal="right" vertical="center" shrinkToFit="1"/>
    </xf>
    <xf numFmtId="38" fontId="41" fillId="4" borderId="161" xfId="0" applyNumberFormat="1" applyFont="1" applyFill="1" applyBorder="1" applyAlignment="1">
      <alignment horizontal="right" vertical="center" shrinkToFit="1"/>
    </xf>
    <xf numFmtId="0" fontId="41" fillId="5" borderId="4" xfId="0" applyFont="1" applyFill="1" applyBorder="1" applyAlignment="1">
      <alignment horizontal="distributed" vertical="center"/>
    </xf>
    <xf numFmtId="0" fontId="41" fillId="5" borderId="86" xfId="0" applyFont="1" applyFill="1" applyBorder="1" applyAlignment="1">
      <alignment horizontal="distributed" vertical="center"/>
    </xf>
    <xf numFmtId="38" fontId="41" fillId="5" borderId="140" xfId="0" applyNumberFormat="1" applyFont="1" applyFill="1" applyBorder="1" applyAlignment="1">
      <alignment horizontal="right" vertical="center" shrinkToFit="1"/>
    </xf>
    <xf numFmtId="38" fontId="41" fillId="5" borderId="4" xfId="0" applyNumberFormat="1" applyFont="1" applyFill="1" applyBorder="1" applyAlignment="1">
      <alignment horizontal="right" vertical="center" shrinkToFit="1"/>
    </xf>
    <xf numFmtId="38" fontId="41" fillId="5" borderId="86" xfId="0" applyNumberFormat="1" applyFont="1" applyFill="1" applyBorder="1" applyAlignment="1">
      <alignment horizontal="right" vertical="center" shrinkToFit="1"/>
    </xf>
    <xf numFmtId="0" fontId="41" fillId="5" borderId="123" xfId="0" applyFont="1" applyFill="1" applyBorder="1" applyAlignment="1">
      <alignment vertical="distributed" textRotation="255" indent="2"/>
    </xf>
    <xf numFmtId="0" fontId="41" fillId="5" borderId="136" xfId="0" applyFont="1" applyFill="1" applyBorder="1" applyAlignment="1">
      <alignment vertical="distributed" textRotation="255" indent="2"/>
    </xf>
    <xf numFmtId="0" fontId="41" fillId="5" borderId="62" xfId="0" applyFont="1" applyFill="1" applyBorder="1" applyAlignment="1">
      <alignment horizontal="distributed" vertical="center" wrapText="1"/>
    </xf>
    <xf numFmtId="0" fontId="41" fillId="5" borderId="223" xfId="0" applyFont="1" applyFill="1" applyBorder="1" applyAlignment="1">
      <alignment horizontal="distributed" vertical="center" wrapText="1"/>
    </xf>
    <xf numFmtId="38" fontId="41" fillId="4" borderId="224" xfId="1" applyNumberFormat="1" applyFont="1" applyFill="1" applyBorder="1" applyAlignment="1" applyProtection="1">
      <alignment horizontal="right" vertical="center" shrinkToFit="1"/>
      <protection locked="0"/>
    </xf>
    <xf numFmtId="38" fontId="41" fillId="4" borderId="62" xfId="1" applyNumberFormat="1" applyFont="1" applyFill="1" applyBorder="1" applyAlignment="1" applyProtection="1">
      <alignment horizontal="right" vertical="center" shrinkToFit="1"/>
      <protection locked="0"/>
    </xf>
    <xf numFmtId="38" fontId="41" fillId="4" borderId="223" xfId="1" applyNumberFormat="1" applyFont="1" applyFill="1" applyBorder="1" applyAlignment="1" applyProtection="1">
      <alignment horizontal="right" vertical="center" shrinkToFit="1"/>
      <protection locked="0"/>
    </xf>
    <xf numFmtId="0" fontId="41" fillId="5" borderId="4" xfId="0" applyFont="1" applyFill="1" applyBorder="1" applyAlignment="1">
      <alignment horizontal="distributed" vertical="center" wrapText="1"/>
    </xf>
    <xf numFmtId="0" fontId="41" fillId="5" borderId="86" xfId="0" applyFont="1" applyFill="1" applyBorder="1" applyAlignment="1">
      <alignment horizontal="distributed" vertical="center" wrapText="1"/>
    </xf>
    <xf numFmtId="38" fontId="41" fillId="4" borderId="140" xfId="1" applyNumberFormat="1" applyFont="1" applyFill="1" applyBorder="1" applyAlignment="1" applyProtection="1">
      <alignment horizontal="right" vertical="center" shrinkToFit="1"/>
      <protection locked="0"/>
    </xf>
    <xf numFmtId="38" fontId="41" fillId="5" borderId="238" xfId="1" applyNumberFormat="1" applyFont="1" applyFill="1" applyBorder="1" applyAlignment="1" applyProtection="1">
      <alignment horizontal="right" vertical="center" shrinkToFit="1"/>
      <protection locked="0"/>
    </xf>
    <xf numFmtId="38" fontId="41" fillId="5" borderId="239" xfId="1" applyNumberFormat="1" applyFont="1" applyFill="1" applyBorder="1" applyAlignment="1" applyProtection="1">
      <alignment horizontal="right" vertical="center" shrinkToFit="1"/>
      <protection locked="0"/>
    </xf>
    <xf numFmtId="38" fontId="41" fillId="4" borderId="259" xfId="1" applyNumberFormat="1" applyFont="1" applyFill="1" applyBorder="1" applyAlignment="1" applyProtection="1">
      <alignment horizontal="right" vertical="center" shrinkToFit="1"/>
      <protection locked="0"/>
    </xf>
    <xf numFmtId="38" fontId="41" fillId="4" borderId="226" xfId="1" applyNumberFormat="1" applyFont="1" applyFill="1" applyBorder="1" applyAlignment="1" applyProtection="1">
      <alignment horizontal="right" vertical="center" shrinkToFit="1"/>
      <protection locked="0"/>
    </xf>
    <xf numFmtId="38" fontId="41" fillId="4" borderId="227" xfId="1" applyNumberFormat="1" applyFont="1" applyFill="1" applyBorder="1" applyAlignment="1" applyProtection="1">
      <alignment horizontal="right" vertical="center" shrinkToFit="1"/>
      <protection locked="0"/>
    </xf>
    <xf numFmtId="38" fontId="41" fillId="4" borderId="229" xfId="1" applyNumberFormat="1" applyFont="1" applyFill="1" applyBorder="1" applyAlignment="1" applyProtection="1">
      <alignment horizontal="right" vertical="center" shrinkToFit="1"/>
      <protection locked="0"/>
    </xf>
    <xf numFmtId="38" fontId="41" fillId="4" borderId="48" xfId="1" applyNumberFormat="1" applyFont="1" applyFill="1" applyBorder="1" applyAlignment="1" applyProtection="1">
      <alignment horizontal="right" vertical="center" shrinkToFit="1"/>
      <protection locked="0"/>
    </xf>
    <xf numFmtId="38" fontId="41" fillId="4" borderId="228" xfId="1" applyNumberFormat="1" applyFont="1" applyFill="1" applyBorder="1" applyAlignment="1" applyProtection="1">
      <alignment horizontal="right" vertical="center" shrinkToFit="1"/>
      <protection locked="0"/>
    </xf>
    <xf numFmtId="38" fontId="41" fillId="4" borderId="234" xfId="1" applyNumberFormat="1" applyFont="1" applyFill="1" applyBorder="1" applyAlignment="1" applyProtection="1">
      <alignment horizontal="right" vertical="center" shrinkToFit="1"/>
      <protection locked="0"/>
    </xf>
    <xf numFmtId="38" fontId="41" fillId="4" borderId="232" xfId="1" applyNumberFormat="1" applyFont="1" applyFill="1" applyBorder="1" applyAlignment="1" applyProtection="1">
      <alignment horizontal="right" vertical="center" shrinkToFit="1"/>
      <protection locked="0"/>
    </xf>
    <xf numFmtId="38" fontId="41" fillId="4" borderId="233" xfId="1" applyNumberFormat="1" applyFont="1" applyFill="1" applyBorder="1" applyAlignment="1" applyProtection="1">
      <alignment horizontal="right" vertical="center" shrinkToFit="1"/>
      <protection locked="0"/>
    </xf>
    <xf numFmtId="38" fontId="41" fillId="4" borderId="236" xfId="1" applyNumberFormat="1" applyFont="1" applyFill="1" applyBorder="1" applyAlignment="1" applyProtection="1">
      <alignment horizontal="right" vertical="center" shrinkToFit="1"/>
      <protection locked="0"/>
    </xf>
    <xf numFmtId="38" fontId="41" fillId="4" borderId="61" xfId="1" applyNumberFormat="1" applyFont="1" applyFill="1" applyBorder="1" applyAlignment="1" applyProtection="1">
      <alignment horizontal="right" vertical="center" shrinkToFit="1"/>
      <protection locked="0"/>
    </xf>
    <xf numFmtId="38" fontId="41" fillId="4" borderId="235" xfId="1" applyNumberFormat="1" applyFont="1" applyFill="1" applyBorder="1" applyAlignment="1" applyProtection="1">
      <alignment horizontal="right" vertical="center" shrinkToFit="1"/>
      <protection locked="0"/>
    </xf>
    <xf numFmtId="0" fontId="41" fillId="5" borderId="220" xfId="3" applyFont="1" applyFill="1" applyBorder="1" applyAlignment="1">
      <alignment horizontal="center" vertical="center" shrinkToFit="1"/>
    </xf>
    <xf numFmtId="0" fontId="41" fillId="5" borderId="221" xfId="3" applyFont="1" applyFill="1" applyBorder="1" applyAlignment="1">
      <alignment horizontal="center" vertical="center" shrinkToFit="1"/>
    </xf>
    <xf numFmtId="0" fontId="41" fillId="4" borderId="171" xfId="3" applyFont="1" applyFill="1" applyBorder="1" applyAlignment="1">
      <alignment horizontal="center" vertical="center"/>
    </xf>
    <xf numFmtId="0" fontId="41" fillId="4" borderId="170" xfId="3" applyFont="1" applyFill="1" applyBorder="1" applyAlignment="1">
      <alignment horizontal="center" vertical="center"/>
    </xf>
    <xf numFmtId="0" fontId="42" fillId="5" borderId="123" xfId="3" applyFont="1" applyFill="1" applyBorder="1" applyAlignment="1">
      <alignment horizontal="left" vertical="center" wrapText="1"/>
    </xf>
    <xf numFmtId="0" fontId="42" fillId="5" borderId="0" xfId="3" applyFont="1" applyFill="1" applyBorder="1" applyAlignment="1">
      <alignment horizontal="left" vertical="center" wrapText="1"/>
    </xf>
    <xf numFmtId="0" fontId="41" fillId="5" borderId="130" xfId="0" applyFont="1" applyFill="1" applyBorder="1" applyAlignment="1">
      <alignment horizontal="center" vertical="center"/>
    </xf>
    <xf numFmtId="0" fontId="41" fillId="5" borderId="121" xfId="0" applyFont="1" applyFill="1" applyBorder="1" applyAlignment="1">
      <alignment horizontal="center" vertical="center"/>
    </xf>
    <xf numFmtId="0" fontId="41" fillId="5" borderId="134" xfId="0" applyFont="1" applyFill="1" applyBorder="1" applyAlignment="1">
      <alignment horizontal="center" vertical="center"/>
    </xf>
    <xf numFmtId="0" fontId="41" fillId="4" borderId="121" xfId="0" applyFont="1" applyFill="1" applyBorder="1" applyAlignment="1">
      <alignment horizontal="center" vertical="center"/>
    </xf>
    <xf numFmtId="0" fontId="41" fillId="5" borderId="130" xfId="0" applyFont="1" applyFill="1" applyBorder="1" applyAlignment="1">
      <alignment horizontal="center" vertical="center" wrapText="1"/>
    </xf>
    <xf numFmtId="0" fontId="41" fillId="5" borderId="121" xfId="0" applyFont="1" applyFill="1" applyBorder="1" applyAlignment="1">
      <alignment horizontal="center" vertical="center" wrapText="1"/>
    </xf>
    <xf numFmtId="0" fontId="41" fillId="5" borderId="122" xfId="0" applyFont="1" applyFill="1" applyBorder="1" applyAlignment="1">
      <alignment horizontal="center" vertical="center" wrapText="1"/>
    </xf>
    <xf numFmtId="0" fontId="41" fillId="5" borderId="209" xfId="0" applyFont="1" applyFill="1" applyBorder="1" applyAlignment="1">
      <alignment horizontal="center" vertical="center"/>
    </xf>
    <xf numFmtId="0" fontId="41" fillId="5" borderId="135" xfId="0" applyFont="1" applyFill="1" applyBorder="1" applyAlignment="1">
      <alignment horizontal="center" vertical="center" wrapText="1"/>
    </xf>
    <xf numFmtId="0" fontId="41" fillId="5" borderId="134" xfId="0" applyFont="1" applyFill="1" applyBorder="1" applyAlignment="1">
      <alignment horizontal="center" vertical="center" wrapText="1"/>
    </xf>
    <xf numFmtId="0" fontId="41" fillId="5" borderId="209" xfId="0" applyFont="1" applyFill="1" applyBorder="1" applyAlignment="1">
      <alignment horizontal="center" vertical="center" wrapText="1"/>
    </xf>
    <xf numFmtId="0" fontId="41" fillId="5" borderId="135" xfId="0" applyFont="1" applyFill="1" applyBorder="1" applyAlignment="1">
      <alignment horizontal="center" vertical="center"/>
    </xf>
    <xf numFmtId="0" fontId="41" fillId="5" borderId="122" xfId="0" applyFont="1" applyFill="1" applyBorder="1" applyAlignment="1">
      <alignment horizontal="center" vertical="center"/>
    </xf>
    <xf numFmtId="0" fontId="41" fillId="5" borderId="218" xfId="3" applyFont="1" applyFill="1" applyBorder="1" applyAlignment="1">
      <alignment horizontal="center" vertical="center"/>
    </xf>
    <xf numFmtId="0" fontId="41" fillId="5" borderId="28" xfId="3" applyFont="1" applyFill="1" applyBorder="1" applyAlignment="1">
      <alignment horizontal="center" vertical="center"/>
    </xf>
    <xf numFmtId="0" fontId="41" fillId="5" borderId="15" xfId="3" applyFont="1" applyFill="1" applyBorder="1" applyAlignment="1">
      <alignment horizontal="center" vertical="center"/>
    </xf>
    <xf numFmtId="0" fontId="41" fillId="5" borderId="4" xfId="3" applyFont="1" applyFill="1" applyBorder="1" applyAlignment="1">
      <alignment horizontal="center" vertical="center"/>
    </xf>
    <xf numFmtId="0" fontId="41" fillId="5" borderId="5" xfId="3" applyFont="1" applyFill="1" applyBorder="1" applyAlignment="1">
      <alignment horizontal="center" vertical="center"/>
    </xf>
    <xf numFmtId="0" fontId="41" fillId="4" borderId="4" xfId="3" applyFont="1" applyFill="1" applyBorder="1" applyAlignment="1">
      <alignment horizontal="center" vertical="center"/>
    </xf>
    <xf numFmtId="0" fontId="41" fillId="5" borderId="171" xfId="3" applyFont="1" applyFill="1" applyBorder="1" applyAlignment="1">
      <alignment horizontal="center" vertical="center"/>
    </xf>
    <xf numFmtId="0" fontId="41" fillId="5" borderId="170" xfId="3" applyFont="1" applyFill="1" applyBorder="1" applyAlignment="1">
      <alignment horizontal="center" vertical="center"/>
    </xf>
    <xf numFmtId="0" fontId="41" fillId="5" borderId="219" xfId="3" applyFont="1" applyFill="1" applyBorder="1" applyAlignment="1">
      <alignment horizontal="center" vertical="center"/>
    </xf>
    <xf numFmtId="0" fontId="41" fillId="4" borderId="32" xfId="3" applyFont="1" applyFill="1" applyBorder="1" applyAlignment="1">
      <alignment horizontal="center" vertical="center"/>
    </xf>
    <xf numFmtId="0" fontId="62" fillId="5" borderId="0" xfId="12" applyFont="1" applyFill="1" applyAlignment="1">
      <alignment horizontal="center" vertical="center" shrinkToFit="1"/>
    </xf>
    <xf numFmtId="0" fontId="41" fillId="5" borderId="207" xfId="3" applyFont="1" applyFill="1" applyBorder="1" applyAlignment="1">
      <alignment horizontal="center" vertical="center"/>
    </xf>
    <xf numFmtId="0" fontId="41" fillId="5" borderId="208" xfId="3" applyFont="1" applyFill="1" applyBorder="1" applyAlignment="1">
      <alignment horizontal="center" vertical="center"/>
    </xf>
    <xf numFmtId="0" fontId="41" fillId="5" borderId="211" xfId="3" applyFont="1" applyFill="1" applyBorder="1" applyAlignment="1">
      <alignment horizontal="center" vertical="center"/>
    </xf>
    <xf numFmtId="0" fontId="41" fillId="5" borderId="55" xfId="3" applyFont="1" applyFill="1" applyBorder="1" applyAlignment="1">
      <alignment horizontal="center" vertical="center"/>
    </xf>
    <xf numFmtId="0" fontId="41" fillId="4" borderId="208" xfId="3" applyFont="1" applyFill="1" applyBorder="1" applyAlignment="1" applyProtection="1">
      <alignment horizontal="center" vertical="center"/>
      <protection locked="0"/>
    </xf>
    <xf numFmtId="0" fontId="41" fillId="4" borderId="55" xfId="3" applyFont="1" applyFill="1" applyBorder="1" applyAlignment="1" applyProtection="1">
      <alignment horizontal="center" vertical="center"/>
      <protection locked="0"/>
    </xf>
    <xf numFmtId="6" fontId="41" fillId="5" borderId="209" xfId="5" applyFont="1" applyFill="1" applyBorder="1" applyAlignment="1">
      <alignment horizontal="center" vertical="center"/>
    </xf>
    <xf numFmtId="6" fontId="41" fillId="5" borderId="210" xfId="5" applyFont="1" applyFill="1" applyBorder="1" applyAlignment="1">
      <alignment horizontal="center" vertical="center"/>
    </xf>
    <xf numFmtId="0" fontId="41" fillId="3" borderId="212" xfId="3" applyFont="1" applyFill="1" applyBorder="1" applyAlignment="1" applyProtection="1">
      <alignment horizontal="center" vertical="center"/>
      <protection locked="0"/>
    </xf>
    <xf numFmtId="0" fontId="41" fillId="4" borderId="212" xfId="3" applyFont="1" applyFill="1" applyBorder="1" applyAlignment="1" applyProtection="1">
      <alignment horizontal="center" vertical="center"/>
      <protection locked="0"/>
    </xf>
    <xf numFmtId="0" fontId="41" fillId="4" borderId="213" xfId="3" applyFont="1" applyFill="1" applyBorder="1" applyAlignment="1" applyProtection="1">
      <alignment horizontal="center" vertical="center"/>
      <protection locked="0"/>
    </xf>
    <xf numFmtId="0" fontId="41" fillId="4" borderId="217" xfId="3" applyFont="1" applyFill="1" applyBorder="1" applyAlignment="1" applyProtection="1">
      <alignment horizontal="center" vertical="center"/>
      <protection locked="0"/>
    </xf>
    <xf numFmtId="6" fontId="41" fillId="5" borderId="214" xfId="5" applyFont="1" applyFill="1" applyBorder="1" applyAlignment="1">
      <alignment horizontal="center" vertical="center"/>
    </xf>
    <xf numFmtId="6" fontId="41" fillId="5" borderId="84" xfId="5" applyFont="1" applyFill="1" applyBorder="1" applyAlignment="1">
      <alignment horizontal="center" vertical="center"/>
    </xf>
    <xf numFmtId="6" fontId="41" fillId="5" borderId="216" xfId="5" applyFont="1" applyFill="1" applyBorder="1" applyAlignment="1">
      <alignment horizontal="center" vertical="center"/>
    </xf>
    <xf numFmtId="6" fontId="41" fillId="5" borderId="60" xfId="5" applyFont="1" applyFill="1" applyBorder="1" applyAlignment="1">
      <alignment horizontal="center" vertical="center"/>
    </xf>
    <xf numFmtId="6" fontId="41" fillId="5" borderId="211" xfId="5" applyFont="1" applyFill="1" applyBorder="1" applyAlignment="1">
      <alignment horizontal="center" vertical="center"/>
    </xf>
    <xf numFmtId="6" fontId="41" fillId="5" borderId="55" xfId="5" applyFont="1" applyFill="1" applyBorder="1" applyAlignment="1">
      <alignment horizontal="center" vertical="center"/>
    </xf>
    <xf numFmtId="49" fontId="41" fillId="4" borderId="65" xfId="3" applyNumberFormat="1" applyFont="1" applyFill="1" applyBorder="1" applyAlignment="1" applyProtection="1">
      <alignment horizontal="center" vertical="center"/>
      <protection locked="0"/>
    </xf>
    <xf numFmtId="0" fontId="41" fillId="4" borderId="65" xfId="3" applyNumberFormat="1" applyFont="1" applyFill="1" applyBorder="1" applyAlignment="1" applyProtection="1">
      <alignment horizontal="center" vertical="center"/>
      <protection locked="0"/>
    </xf>
    <xf numFmtId="0" fontId="41" fillId="5" borderId="65" xfId="3" applyFont="1" applyFill="1" applyBorder="1" applyAlignment="1">
      <alignment horizontal="left" vertical="center"/>
    </xf>
    <xf numFmtId="0" fontId="41" fillId="5" borderId="64" xfId="3" applyFont="1" applyFill="1" applyBorder="1" applyAlignment="1">
      <alignment horizontal="left" vertical="center"/>
    </xf>
    <xf numFmtId="0" fontId="41" fillId="3" borderId="60" xfId="3" applyFont="1" applyFill="1" applyBorder="1" applyAlignment="1">
      <alignment horizontal="center" vertical="center"/>
    </xf>
    <xf numFmtId="0" fontId="41" fillId="4" borderId="60" xfId="3" applyFont="1" applyFill="1" applyBorder="1" applyAlignment="1" applyProtection="1">
      <alignment horizontal="center" vertical="center"/>
      <protection locked="0"/>
    </xf>
    <xf numFmtId="0" fontId="41" fillId="4" borderId="215" xfId="3" applyFont="1" applyFill="1" applyBorder="1" applyAlignment="1" applyProtection="1">
      <alignment horizontal="center" vertical="center"/>
      <protection locked="0"/>
    </xf>
    <xf numFmtId="0" fontId="41" fillId="4" borderId="60" xfId="3" applyFont="1" applyFill="1" applyBorder="1" applyAlignment="1" applyProtection="1">
      <alignment horizontal="left" vertical="center" wrapText="1"/>
      <protection locked="0"/>
    </xf>
    <xf numFmtId="0" fontId="41" fillId="4" borderId="55" xfId="3" applyFont="1" applyFill="1" applyBorder="1" applyAlignment="1" applyProtection="1">
      <alignment horizontal="left" vertical="center" wrapText="1"/>
      <protection locked="0"/>
    </xf>
    <xf numFmtId="0" fontId="41" fillId="3" borderId="60" xfId="3" applyFont="1" applyFill="1" applyBorder="1" applyAlignment="1" applyProtection="1">
      <alignment horizontal="center" vertical="center" wrapText="1"/>
      <protection locked="0"/>
    </xf>
    <xf numFmtId="0" fontId="41" fillId="3" borderId="55" xfId="3" applyFont="1" applyFill="1" applyBorder="1" applyAlignment="1" applyProtection="1">
      <alignment horizontal="center" vertical="center" wrapText="1"/>
      <protection locked="0"/>
    </xf>
    <xf numFmtId="0" fontId="50" fillId="0" borderId="135" xfId="3" applyFont="1" applyBorder="1" applyAlignment="1">
      <alignment horizontal="center" vertical="distributed" wrapText="1"/>
    </xf>
    <xf numFmtId="0" fontId="50" fillId="0" borderId="121" xfId="3" applyFont="1" applyBorder="1" applyAlignment="1">
      <alignment horizontal="center" vertical="distributed" wrapText="1"/>
    </xf>
    <xf numFmtId="0" fontId="50" fillId="0" borderId="181" xfId="3" applyFont="1" applyBorder="1" applyAlignment="1">
      <alignment horizontal="center" vertical="center" wrapText="1"/>
    </xf>
    <xf numFmtId="0" fontId="50" fillId="0" borderId="182" xfId="3" applyFont="1" applyBorder="1" applyAlignment="1">
      <alignment horizontal="center" vertical="center" wrapText="1"/>
    </xf>
    <xf numFmtId="0" fontId="50" fillId="0" borderId="183" xfId="3" applyFont="1" applyBorder="1" applyAlignment="1">
      <alignment horizontal="center" vertical="center" wrapText="1"/>
    </xf>
    <xf numFmtId="12" fontId="3" fillId="6" borderId="0" xfId="3" quotePrefix="1" applyNumberFormat="1" applyFont="1" applyFill="1" applyAlignment="1">
      <alignment horizontal="center"/>
    </xf>
    <xf numFmtId="0" fontId="65" fillId="6" borderId="0" xfId="3" applyFont="1" applyFill="1" applyAlignment="1">
      <alignment horizontal="left" vertical="center"/>
    </xf>
    <xf numFmtId="0" fontId="66" fillId="6" borderId="32" xfId="3" applyFont="1" applyFill="1" applyBorder="1" applyAlignment="1">
      <alignment horizontal="left" vertical="center"/>
    </xf>
    <xf numFmtId="0" fontId="50" fillId="0" borderId="162" xfId="3" applyFont="1" applyBorder="1" applyAlignment="1">
      <alignment horizontal="distributed" vertical="center" wrapText="1"/>
    </xf>
    <xf numFmtId="0" fontId="50" fillId="0" borderId="120" xfId="3" applyFont="1" applyBorder="1" applyAlignment="1">
      <alignment horizontal="distributed" vertical="center" wrapText="1"/>
    </xf>
    <xf numFmtId="0" fontId="50" fillId="0" borderId="163" xfId="3" applyFont="1" applyBorder="1" applyAlignment="1">
      <alignment horizontal="distributed" vertical="center" wrapText="1"/>
    </xf>
    <xf numFmtId="0" fontId="50" fillId="0" borderId="123" xfId="3" applyFont="1" applyBorder="1" applyAlignment="1">
      <alignment horizontal="distributed" vertical="center" wrapText="1"/>
    </xf>
    <xf numFmtId="0" fontId="50" fillId="0" borderId="0" xfId="3" applyFont="1" applyAlignment="1">
      <alignment horizontal="distributed" vertical="center" wrapText="1"/>
    </xf>
    <xf numFmtId="0" fontId="50" fillId="0" borderId="53" xfId="3" applyFont="1" applyBorder="1" applyAlignment="1">
      <alignment horizontal="distributed" vertical="center" wrapText="1"/>
    </xf>
    <xf numFmtId="0" fontId="50" fillId="0" borderId="126" xfId="3" applyFont="1" applyBorder="1" applyAlignment="1">
      <alignment horizontal="distributed" vertical="center" wrapText="1"/>
    </xf>
    <xf numFmtId="0" fontId="50" fillId="0" borderId="32" xfId="3" applyFont="1" applyBorder="1" applyAlignment="1">
      <alignment horizontal="distributed" vertical="center" wrapText="1"/>
    </xf>
    <xf numFmtId="0" fontId="50" fillId="0" borderId="157" xfId="3" applyFont="1" applyBorder="1" applyAlignment="1">
      <alignment horizontal="distributed" vertical="center" wrapText="1"/>
    </xf>
    <xf numFmtId="0" fontId="50" fillId="0" borderId="120" xfId="3" applyFont="1" applyBorder="1" applyAlignment="1">
      <alignment horizontal="center" vertical="center" wrapText="1"/>
    </xf>
    <xf numFmtId="0" fontId="50" fillId="0" borderId="164" xfId="3" applyFont="1" applyBorder="1" applyAlignment="1">
      <alignment horizontal="center" vertical="center" wrapText="1"/>
    </xf>
    <xf numFmtId="0" fontId="50" fillId="0" borderId="114" xfId="3" applyFont="1" applyBorder="1" applyAlignment="1">
      <alignment horizontal="center" vertical="center" wrapText="1"/>
    </xf>
    <xf numFmtId="0" fontId="50" fillId="0" borderId="165" xfId="3" applyFont="1" applyBorder="1" applyAlignment="1">
      <alignment horizontal="center" vertical="center" wrapText="1"/>
    </xf>
    <xf numFmtId="0" fontId="50" fillId="0" borderId="168" xfId="3" applyFont="1" applyBorder="1" applyAlignment="1">
      <alignment horizontal="center" vertical="center" wrapText="1"/>
    </xf>
    <xf numFmtId="0" fontId="50" fillId="0" borderId="121" xfId="3" applyFont="1" applyBorder="1" applyAlignment="1">
      <alignment horizontal="center" vertical="center" wrapText="1"/>
    </xf>
    <xf numFmtId="0" fontId="50" fillId="0" borderId="4" xfId="3" applyFont="1" applyBorder="1" applyAlignment="1">
      <alignment horizontal="center" vertical="center" wrapText="1"/>
    </xf>
    <xf numFmtId="0" fontId="50" fillId="0" borderId="170" xfId="3" applyFont="1" applyBorder="1" applyAlignment="1">
      <alignment horizontal="center" vertical="center" wrapText="1"/>
    </xf>
    <xf numFmtId="0" fontId="50" fillId="0" borderId="135" xfId="3" applyFont="1" applyBorder="1" applyAlignment="1">
      <alignment horizontal="center" vertical="center" wrapText="1"/>
    </xf>
    <xf numFmtId="0" fontId="50" fillId="0" borderId="15" xfId="3" applyFont="1" applyBorder="1" applyAlignment="1">
      <alignment horizontal="center" vertical="center" wrapText="1"/>
    </xf>
    <xf numFmtId="0" fontId="50" fillId="0" borderId="171" xfId="3" applyFont="1" applyBorder="1" applyAlignment="1">
      <alignment horizontal="center" vertical="center" wrapText="1"/>
    </xf>
    <xf numFmtId="0" fontId="50" fillId="0" borderId="166" xfId="3" applyFont="1" applyBorder="1" applyAlignment="1">
      <alignment horizontal="center" vertical="center" wrapText="1"/>
    </xf>
    <xf numFmtId="0" fontId="50" fillId="0" borderId="169" xfId="3" applyFont="1" applyBorder="1" applyAlignment="1">
      <alignment horizontal="center" vertical="center" wrapText="1"/>
    </xf>
    <xf numFmtId="0" fontId="50" fillId="0" borderId="172" xfId="3" applyFont="1" applyBorder="1" applyAlignment="1">
      <alignment horizontal="center" vertical="center" wrapText="1"/>
    </xf>
    <xf numFmtId="0" fontId="50" fillId="0" borderId="167" xfId="3" applyFont="1" applyBorder="1" applyAlignment="1">
      <alignment horizontal="center" vertical="center" wrapText="1"/>
    </xf>
    <xf numFmtId="0" fontId="50" fillId="0" borderId="27" xfId="3" applyFont="1" applyBorder="1" applyAlignment="1">
      <alignment horizontal="center" vertical="center" wrapText="1"/>
    </xf>
    <xf numFmtId="0" fontId="50" fillId="0" borderId="156" xfId="3" applyFont="1" applyBorder="1" applyAlignment="1">
      <alignment horizontal="center" vertical="center" wrapText="1"/>
    </xf>
    <xf numFmtId="0" fontId="71" fillId="6" borderId="0" xfId="3" applyFont="1" applyFill="1" applyAlignment="1">
      <alignment horizontal="right" vertical="center"/>
    </xf>
    <xf numFmtId="0" fontId="41" fillId="6" borderId="0" xfId="3" applyFont="1" applyFill="1" applyAlignment="1">
      <alignment horizontal="right" vertical="center"/>
    </xf>
    <xf numFmtId="0" fontId="40" fillId="6" borderId="0" xfId="3" applyFont="1" applyFill="1" applyAlignment="1">
      <alignment horizontal="left" vertical="center" shrinkToFit="1"/>
    </xf>
    <xf numFmtId="181" fontId="3" fillId="2" borderId="0" xfId="3" applyNumberFormat="1" applyFont="1" applyFill="1" applyAlignment="1">
      <alignment horizontal="center" vertical="center"/>
    </xf>
    <xf numFmtId="0" fontId="50" fillId="6" borderId="0" xfId="3" applyFont="1" applyFill="1" applyAlignment="1">
      <alignment vertical="center" shrinkToFit="1"/>
    </xf>
    <xf numFmtId="0" fontId="40" fillId="6" borderId="0" xfId="3" applyFont="1" applyFill="1" applyAlignment="1">
      <alignment horizontal="center" vertical="center" shrinkToFit="1"/>
    </xf>
    <xf numFmtId="0" fontId="58" fillId="6" borderId="0" xfId="3" applyFont="1" applyFill="1" applyAlignment="1">
      <alignment horizontal="center" vertical="center"/>
    </xf>
    <xf numFmtId="182" fontId="3" fillId="2" borderId="0" xfId="3" applyNumberFormat="1" applyFont="1" applyFill="1" applyAlignment="1">
      <alignment horizontal="center" vertical="center"/>
    </xf>
    <xf numFmtId="0" fontId="50" fillId="6" borderId="0" xfId="3" applyFont="1" applyFill="1" applyAlignment="1">
      <alignment horizontal="left" vertical="center" shrinkToFit="1"/>
    </xf>
    <xf numFmtId="0" fontId="3" fillId="6" borderId="0" xfId="3" applyFont="1" applyFill="1" applyAlignment="1">
      <alignment horizontal="center" vertical="center" shrinkToFit="1"/>
    </xf>
    <xf numFmtId="0" fontId="3" fillId="2" borderId="0" xfId="3" applyFont="1" applyFill="1" applyAlignment="1">
      <alignment vertical="center" shrinkToFit="1"/>
    </xf>
    <xf numFmtId="0" fontId="3" fillId="6" borderId="40" xfId="3" applyFont="1" applyFill="1" applyBorder="1" applyAlignment="1">
      <alignment horizontal="left" vertical="center" shrinkToFit="1"/>
    </xf>
    <xf numFmtId="0" fontId="3" fillId="6" borderId="145" xfId="3" applyFont="1" applyFill="1" applyBorder="1" applyAlignment="1">
      <alignment horizontal="left" vertical="center" shrinkToFit="1"/>
    </xf>
    <xf numFmtId="0" fontId="3" fillId="3" borderId="162" xfId="3" applyFont="1" applyFill="1" applyBorder="1" applyAlignment="1">
      <alignment horizontal="center" vertical="center"/>
    </xf>
    <xf numFmtId="0" fontId="3" fillId="3" borderId="163" xfId="3" applyFont="1" applyFill="1" applyBorder="1" applyAlignment="1">
      <alignment horizontal="center" vertical="center"/>
    </xf>
    <xf numFmtId="0" fontId="3" fillId="3" borderId="126" xfId="3" applyFont="1" applyFill="1" applyBorder="1" applyAlignment="1">
      <alignment horizontal="center" vertical="center"/>
    </xf>
    <xf numFmtId="0" fontId="3" fillId="3" borderId="157" xfId="3" applyFont="1" applyFill="1" applyBorder="1" applyAlignment="1">
      <alignment horizontal="center" vertical="center"/>
    </xf>
    <xf numFmtId="0" fontId="3" fillId="6" borderId="120" xfId="3" applyFont="1" applyFill="1" applyBorder="1" applyAlignment="1">
      <alignment horizontal="center" vertical="center"/>
    </xf>
    <xf numFmtId="0" fontId="41" fillId="3" borderId="162" xfId="3" applyFont="1" applyFill="1" applyBorder="1" applyAlignment="1">
      <alignment horizontal="center" vertical="center"/>
    </xf>
    <xf numFmtId="0" fontId="41" fillId="3" borderId="163" xfId="3" applyFont="1" applyFill="1" applyBorder="1" applyAlignment="1">
      <alignment horizontal="center" vertical="center"/>
    </xf>
    <xf numFmtId="0" fontId="41" fillId="3" borderId="126" xfId="3" applyFont="1" applyFill="1" applyBorder="1" applyAlignment="1">
      <alignment horizontal="center" vertical="center"/>
    </xf>
    <xf numFmtId="0" fontId="3" fillId="6" borderId="198" xfId="3" applyFont="1" applyFill="1" applyBorder="1" applyAlignment="1">
      <alignment horizontal="left" vertical="center" shrinkToFit="1"/>
    </xf>
    <xf numFmtId="0" fontId="9" fillId="0" borderId="68" xfId="3" applyBorder="1" applyAlignment="1">
      <alignment shrinkToFit="1"/>
    </xf>
    <xf numFmtId="0" fontId="9" fillId="0" borderId="69" xfId="3" applyBorder="1" applyAlignment="1">
      <alignment shrinkToFit="1"/>
    </xf>
    <xf numFmtId="0" fontId="3" fillId="3" borderId="113" xfId="3" applyFont="1" applyFill="1" applyBorder="1" applyAlignment="1">
      <alignment horizontal="center" vertical="center"/>
    </xf>
    <xf numFmtId="0" fontId="3" fillId="3" borderId="115" xfId="3" applyFont="1" applyFill="1" applyBorder="1" applyAlignment="1">
      <alignment horizontal="center" vertical="center"/>
    </xf>
    <xf numFmtId="0" fontId="41" fillId="3" borderId="123" xfId="3" applyFont="1" applyFill="1" applyBorder="1" applyAlignment="1">
      <alignment horizontal="center" vertical="center"/>
    </xf>
    <xf numFmtId="0" fontId="42" fillId="6" borderId="200" xfId="3" applyFont="1" applyFill="1" applyBorder="1" applyAlignment="1">
      <alignment vertical="center"/>
    </xf>
    <xf numFmtId="0" fontId="42" fillId="6" borderId="201" xfId="3" applyFont="1" applyFill="1" applyBorder="1" applyAlignment="1">
      <alignment vertical="center"/>
    </xf>
    <xf numFmtId="0" fontId="42" fillId="6" borderId="202" xfId="3" applyFont="1" applyFill="1" applyBorder="1" applyAlignment="1">
      <alignment vertical="center"/>
    </xf>
    <xf numFmtId="0" fontId="42" fillId="6" borderId="199" xfId="3" applyFont="1" applyFill="1" applyBorder="1" applyAlignment="1">
      <alignment vertical="center" wrapText="1"/>
    </xf>
    <xf numFmtId="0" fontId="42" fillId="6" borderId="6" xfId="3" applyFont="1" applyFill="1" applyBorder="1" applyAlignment="1">
      <alignment vertical="center" wrapText="1"/>
    </xf>
    <xf numFmtId="0" fontId="42" fillId="6" borderId="87" xfId="3" applyFont="1" applyFill="1" applyBorder="1" applyAlignment="1">
      <alignment vertical="center" wrapText="1"/>
    </xf>
    <xf numFmtId="0" fontId="3" fillId="6" borderId="0" xfId="3" applyFont="1" applyFill="1" applyAlignment="1">
      <alignment horizontal="left" vertical="center" wrapText="1"/>
    </xf>
    <xf numFmtId="0" fontId="54" fillId="6" borderId="32" xfId="3" applyFont="1" applyFill="1" applyBorder="1" applyAlignment="1">
      <alignment horizontal="center" vertical="center"/>
    </xf>
    <xf numFmtId="0" fontId="3" fillId="6" borderId="113" xfId="3" applyFont="1" applyFill="1" applyBorder="1" applyAlignment="1">
      <alignment horizontal="center" vertical="center"/>
    </xf>
    <xf numFmtId="0" fontId="3" fillId="6" borderId="114" xfId="3" applyFont="1" applyFill="1" applyBorder="1" applyAlignment="1">
      <alignment horizontal="center" vertical="center"/>
    </xf>
    <xf numFmtId="0" fontId="3" fillId="6" borderId="115" xfId="3" applyFont="1" applyFill="1" applyBorder="1" applyAlignment="1">
      <alignment horizontal="center" vertical="center"/>
    </xf>
    <xf numFmtId="179" fontId="39" fillId="2" borderId="113" xfId="3" applyNumberFormat="1" applyFont="1" applyFill="1" applyBorder="1" applyAlignment="1">
      <alignment horizontal="center" vertical="center"/>
    </xf>
    <xf numFmtId="179" fontId="39" fillId="2" borderId="114" xfId="3" applyNumberFormat="1" applyFont="1" applyFill="1" applyBorder="1" applyAlignment="1">
      <alignment horizontal="center" vertical="center"/>
    </xf>
    <xf numFmtId="179" fontId="39" fillId="2" borderId="115" xfId="3" applyNumberFormat="1" applyFont="1" applyFill="1" applyBorder="1" applyAlignment="1">
      <alignment horizontal="center" vertical="center"/>
    </xf>
    <xf numFmtId="3" fontId="62" fillId="2" borderId="113" xfId="3" applyNumberFormat="1" applyFont="1" applyFill="1" applyBorder="1" applyAlignment="1">
      <alignment horizontal="right"/>
    </xf>
    <xf numFmtId="3" fontId="62" fillId="2" borderId="114" xfId="3" applyNumberFormat="1" applyFont="1" applyFill="1" applyBorder="1" applyAlignment="1">
      <alignment horizontal="right"/>
    </xf>
    <xf numFmtId="0" fontId="41" fillId="3" borderId="113" xfId="3" applyFont="1" applyFill="1" applyBorder="1" applyAlignment="1">
      <alignment horizontal="center" vertical="center"/>
    </xf>
    <xf numFmtId="38" fontId="41" fillId="4" borderId="208" xfId="3" applyNumberFormat="1" applyFont="1" applyFill="1" applyBorder="1" applyAlignment="1" applyProtection="1">
      <alignment horizontal="center" vertical="center"/>
      <protection locked="0"/>
    </xf>
    <xf numFmtId="38" fontId="41" fillId="4" borderId="60" xfId="3" applyNumberFormat="1" applyFont="1" applyFill="1" applyBorder="1" applyAlignment="1" applyProtection="1">
      <alignment horizontal="left" vertical="center" wrapText="1"/>
      <protection locked="0"/>
    </xf>
    <xf numFmtId="0" fontId="62" fillId="5" borderId="23" xfId="12" applyFont="1" applyFill="1" applyBorder="1" applyAlignment="1">
      <alignment horizontal="left" vertical="center" wrapText="1"/>
    </xf>
    <xf numFmtId="38" fontId="47" fillId="2" borderId="6" xfId="6" applyFont="1" applyFill="1" applyBorder="1" applyAlignment="1">
      <alignment horizontal="right"/>
    </xf>
    <xf numFmtId="56" fontId="38" fillId="0" borderId="0" xfId="3" quotePrefix="1" applyNumberFormat="1" applyFont="1" applyAlignment="1">
      <alignment horizontal="center"/>
    </xf>
    <xf numFmtId="3" fontId="47" fillId="2" borderId="6" xfId="3" applyNumberFormat="1" applyFont="1" applyFill="1" applyBorder="1" applyAlignment="1">
      <alignment horizontal="center" shrinkToFit="1"/>
    </xf>
    <xf numFmtId="0" fontId="38" fillId="2" borderId="6" xfId="3" applyFont="1" applyFill="1" applyBorder="1" applyAlignment="1">
      <alignment horizontal="center"/>
    </xf>
    <xf numFmtId="0" fontId="111" fillId="12" borderId="26" xfId="11" applyFont="1" applyFill="1" applyBorder="1" applyAlignment="1">
      <alignment horizontal="center" vertical="center" wrapText="1"/>
    </xf>
    <xf numFmtId="0" fontId="111" fillId="12" borderId="23" xfId="11" applyFont="1" applyFill="1" applyBorder="1" applyAlignment="1">
      <alignment horizontal="center" vertical="center" wrapText="1"/>
    </xf>
    <xf numFmtId="0" fontId="111" fillId="12" borderId="1" xfId="11" applyFont="1" applyFill="1" applyBorder="1" applyAlignment="1">
      <alignment horizontal="center" vertical="center" wrapText="1"/>
    </xf>
    <xf numFmtId="0" fontId="111" fillId="12" borderId="14" xfId="11" applyFont="1" applyFill="1" applyBorder="1" applyAlignment="1">
      <alignment horizontal="center" vertical="center" wrapText="1"/>
    </xf>
    <xf numFmtId="0" fontId="111" fillId="12" borderId="6" xfId="11" applyFont="1" applyFill="1" applyBorder="1" applyAlignment="1">
      <alignment horizontal="center" vertical="center" wrapText="1"/>
    </xf>
    <xf numFmtId="0" fontId="111" fillId="12" borderId="2" xfId="11" applyFont="1" applyFill="1" applyBorder="1" applyAlignment="1">
      <alignment horizontal="center" vertical="center" wrapText="1"/>
    </xf>
    <xf numFmtId="0" fontId="113" fillId="0" borderId="26" xfId="11" applyFont="1" applyBorder="1" applyAlignment="1">
      <alignment horizontal="center" vertical="center" wrapText="1"/>
    </xf>
    <xf numFmtId="0" fontId="113" fillId="0" borderId="23" xfId="11" applyFont="1" applyBorder="1" applyAlignment="1">
      <alignment horizontal="center" vertical="center" wrapText="1"/>
    </xf>
    <xf numFmtId="0" fontId="113" fillId="0" borderId="1" xfId="11" applyFont="1" applyBorder="1" applyAlignment="1">
      <alignment horizontal="center" vertical="center" wrapText="1"/>
    </xf>
    <xf numFmtId="0" fontId="113" fillId="0" borderId="14" xfId="11" applyFont="1" applyBorder="1" applyAlignment="1">
      <alignment horizontal="center" vertical="center" wrapText="1"/>
    </xf>
    <xf numFmtId="0" fontId="113" fillId="0" borderId="6" xfId="11" applyFont="1" applyBorder="1" applyAlignment="1">
      <alignment horizontal="center" vertical="center" wrapText="1"/>
    </xf>
    <xf numFmtId="0" fontId="113" fillId="0" borderId="2" xfId="11" applyFont="1" applyBorder="1" applyAlignment="1">
      <alignment horizontal="center" vertical="center" wrapText="1"/>
    </xf>
    <xf numFmtId="0" fontId="104" fillId="5" borderId="26" xfId="11" applyFont="1" applyFill="1" applyBorder="1" applyAlignment="1">
      <alignment horizontal="left" vertical="center"/>
    </xf>
    <xf numFmtId="0" fontId="104" fillId="5" borderId="23" xfId="11" applyFont="1" applyFill="1" applyBorder="1" applyAlignment="1">
      <alignment horizontal="left" vertical="center"/>
    </xf>
    <xf numFmtId="0" fontId="104" fillId="5" borderId="14" xfId="11" applyFont="1" applyFill="1" applyBorder="1" applyAlignment="1">
      <alignment horizontal="left" vertical="center"/>
    </xf>
    <xf numFmtId="0" fontId="104" fillId="5" borderId="6" xfId="11" applyFont="1" applyFill="1" applyBorder="1" applyAlignment="1">
      <alignment horizontal="left" vertical="center"/>
    </xf>
    <xf numFmtId="0" fontId="104" fillId="5" borderId="23" xfId="11" applyFont="1" applyFill="1" applyBorder="1" applyAlignment="1">
      <alignment vertical="center"/>
    </xf>
    <xf numFmtId="0" fontId="104" fillId="5" borderId="1" xfId="11" applyFont="1" applyFill="1" applyBorder="1" applyAlignment="1">
      <alignment vertical="center"/>
    </xf>
    <xf numFmtId="0" fontId="104" fillId="5" borderId="6" xfId="11" applyFont="1" applyFill="1" applyBorder="1" applyAlignment="1">
      <alignment vertical="center"/>
    </xf>
    <xf numFmtId="0" fontId="104" fillId="5" borderId="2" xfId="11" applyFont="1" applyFill="1" applyBorder="1" applyAlignment="1">
      <alignment vertical="center"/>
    </xf>
    <xf numFmtId="0" fontId="26" fillId="5" borderId="26" xfId="11" applyFont="1" applyFill="1" applyBorder="1" applyAlignment="1">
      <alignment horizontal="left" vertical="center" wrapText="1"/>
    </xf>
    <xf numFmtId="0" fontId="26" fillId="5" borderId="23" xfId="11" applyFont="1" applyFill="1" applyBorder="1" applyAlignment="1">
      <alignment horizontal="left" vertical="center" wrapText="1"/>
    </xf>
    <xf numFmtId="0" fontId="26" fillId="5" borderId="1" xfId="11" applyFont="1" applyFill="1" applyBorder="1" applyAlignment="1">
      <alignment horizontal="left" vertical="center" wrapText="1"/>
    </xf>
    <xf numFmtId="0" fontId="106" fillId="5" borderId="14" xfId="11" applyFont="1" applyFill="1" applyBorder="1" applyAlignment="1">
      <alignment horizontal="center" vertical="center" wrapText="1"/>
    </xf>
    <xf numFmtId="0" fontId="106" fillId="5" borderId="6" xfId="11" applyFont="1" applyFill="1" applyBorder="1" applyAlignment="1">
      <alignment horizontal="center" vertical="center" wrapText="1"/>
    </xf>
    <xf numFmtId="0" fontId="106" fillId="5" borderId="6" xfId="11" applyFont="1" applyFill="1" applyBorder="1" applyAlignment="1">
      <alignment horizontal="left" vertical="top" wrapText="1"/>
    </xf>
    <xf numFmtId="0" fontId="106" fillId="5" borderId="6" xfId="11" applyFont="1" applyFill="1" applyBorder="1" applyAlignment="1">
      <alignment horizontal="center" vertical="top" wrapText="1"/>
    </xf>
    <xf numFmtId="0" fontId="106" fillId="5" borderId="6" xfId="11" applyFont="1" applyFill="1" applyBorder="1" applyAlignment="1">
      <alignment horizontal="left" wrapText="1"/>
    </xf>
    <xf numFmtId="0" fontId="106" fillId="5" borderId="2" xfId="11" applyFont="1" applyFill="1" applyBorder="1" applyAlignment="1">
      <alignment horizontal="left" wrapText="1"/>
    </xf>
    <xf numFmtId="0" fontId="104" fillId="0" borderId="26" xfId="11" applyFont="1" applyBorder="1" applyAlignment="1">
      <alignment horizontal="left" vertical="center"/>
    </xf>
    <xf numFmtId="0" fontId="104" fillId="0" borderId="23" xfId="11" applyFont="1" applyBorder="1" applyAlignment="1">
      <alignment horizontal="left" vertical="center"/>
    </xf>
    <xf numFmtId="0" fontId="104" fillId="0" borderId="1" xfId="11" applyFont="1" applyBorder="1" applyAlignment="1">
      <alignment horizontal="left" vertical="center"/>
    </xf>
    <xf numFmtId="0" fontId="104" fillId="0" borderId="14" xfId="11" applyFont="1" applyBorder="1" applyAlignment="1">
      <alignment horizontal="left" vertical="center"/>
    </xf>
    <xf numFmtId="0" fontId="104" fillId="0" borderId="6" xfId="11" applyFont="1" applyBorder="1" applyAlignment="1">
      <alignment horizontal="left" vertical="center"/>
    </xf>
    <xf numFmtId="0" fontId="104" fillId="0" borderId="2" xfId="11" applyFont="1" applyBorder="1" applyAlignment="1">
      <alignment horizontal="left" vertical="center"/>
    </xf>
    <xf numFmtId="0" fontId="104" fillId="5" borderId="1" xfId="11" applyFont="1" applyFill="1" applyBorder="1" applyAlignment="1">
      <alignment horizontal="left" vertical="center"/>
    </xf>
    <xf numFmtId="0" fontId="104" fillId="5" borderId="2" xfId="11" applyFont="1" applyFill="1" applyBorder="1" applyAlignment="1">
      <alignment horizontal="left" vertical="center"/>
    </xf>
    <xf numFmtId="0" fontId="111" fillId="5" borderId="26" xfId="11" applyFont="1" applyFill="1" applyBorder="1" applyAlignment="1">
      <alignment horizontal="center" vertical="center" wrapText="1"/>
    </xf>
    <xf numFmtId="0" fontId="111" fillId="5" borderId="23" xfId="11" applyFont="1" applyFill="1" applyBorder="1" applyAlignment="1">
      <alignment horizontal="center" vertical="center" wrapText="1"/>
    </xf>
    <xf numFmtId="0" fontId="111" fillId="5" borderId="23" xfId="11" applyFont="1" applyFill="1" applyBorder="1" applyAlignment="1">
      <alignment horizontal="left" vertical="top" wrapText="1"/>
    </xf>
    <xf numFmtId="0" fontId="111" fillId="5" borderId="1" xfId="11" applyFont="1" applyFill="1" applyBorder="1" applyAlignment="1">
      <alignment horizontal="left" vertical="top" wrapText="1"/>
    </xf>
    <xf numFmtId="0" fontId="106" fillId="5" borderId="14" xfId="11" applyFont="1" applyFill="1" applyBorder="1" applyAlignment="1">
      <alignment horizontal="left" vertical="center" wrapText="1"/>
    </xf>
    <xf numFmtId="0" fontId="106" fillId="5" borderId="6" xfId="11" applyFont="1" applyFill="1" applyBorder="1" applyAlignment="1">
      <alignment horizontal="left" vertical="center" wrapText="1"/>
    </xf>
    <xf numFmtId="0" fontId="106" fillId="5" borderId="2" xfId="11" applyFont="1" applyFill="1" applyBorder="1" applyAlignment="1">
      <alignment horizontal="left" vertical="center" wrapText="1"/>
    </xf>
    <xf numFmtId="0" fontId="104" fillId="0" borderId="26" xfId="11" applyFont="1" applyBorder="1" applyAlignment="1">
      <alignment vertical="center"/>
    </xf>
    <xf numFmtId="0" fontId="104" fillId="0" borderId="23" xfId="11" applyFont="1" applyBorder="1" applyAlignment="1">
      <alignment vertical="center"/>
    </xf>
    <xf numFmtId="0" fontId="104" fillId="0" borderId="1" xfId="11" applyFont="1" applyBorder="1" applyAlignment="1">
      <alignment vertical="center"/>
    </xf>
    <xf numFmtId="0" fontId="104" fillId="0" borderId="14" xfId="11" applyFont="1" applyBorder="1" applyAlignment="1">
      <alignment vertical="center"/>
    </xf>
    <xf numFmtId="0" fontId="104" fillId="0" borderId="6" xfId="11" applyFont="1" applyBorder="1" applyAlignment="1">
      <alignment vertical="center"/>
    </xf>
    <xf numFmtId="0" fontId="104" fillId="0" borderId="2" xfId="11" applyFont="1" applyBorder="1" applyAlignment="1">
      <alignment vertical="center"/>
    </xf>
    <xf numFmtId="0" fontId="103" fillId="3" borderId="0" xfId="11" applyFont="1" applyFill="1" applyAlignment="1">
      <alignment horizontal="center" vertical="center"/>
    </xf>
    <xf numFmtId="0" fontId="103" fillId="0" borderId="0" xfId="11" applyFont="1" applyFill="1" applyAlignment="1">
      <alignment horizontal="center"/>
    </xf>
    <xf numFmtId="0" fontId="103" fillId="0" borderId="0" xfId="11" applyFont="1"/>
    <xf numFmtId="0" fontId="116" fillId="0" borderId="0" xfId="11" applyFont="1" applyFill="1" applyAlignment="1">
      <alignment horizontal="left" wrapText="1"/>
    </xf>
    <xf numFmtId="0" fontId="25" fillId="3" borderId="0" xfId="11" applyFont="1" applyFill="1" applyAlignment="1">
      <alignment horizontal="center" vertical="center"/>
    </xf>
    <xf numFmtId="0" fontId="99" fillId="0" borderId="0" xfId="8" applyFont="1" applyFill="1" applyAlignment="1">
      <alignment horizontal="center"/>
    </xf>
    <xf numFmtId="0" fontId="103" fillId="0" borderId="0" xfId="11" applyFont="1" applyAlignment="1">
      <alignment horizontal="left"/>
    </xf>
    <xf numFmtId="0" fontId="118" fillId="0" borderId="0" xfId="11" applyFont="1" applyAlignment="1">
      <alignment horizontal="left" vertical="center"/>
    </xf>
    <xf numFmtId="0" fontId="118" fillId="0" borderId="0" xfId="11" applyFont="1" applyAlignment="1">
      <alignment vertical="center"/>
    </xf>
    <xf numFmtId="0" fontId="120" fillId="5" borderId="0" xfId="11" applyFont="1" applyFill="1" applyAlignment="1">
      <alignment vertical="center"/>
    </xf>
    <xf numFmtId="0" fontId="120" fillId="14" borderId="0" xfId="11" applyFont="1" applyFill="1" applyAlignment="1">
      <alignment horizontal="center" vertical="center"/>
    </xf>
    <xf numFmtId="0" fontId="106" fillId="5" borderId="0" xfId="11" applyFont="1" applyFill="1" applyAlignment="1">
      <alignment horizontal="left" vertical="center"/>
    </xf>
    <xf numFmtId="0" fontId="121" fillId="5" borderId="0" xfId="11" applyFont="1" applyFill="1" applyAlignment="1">
      <alignment horizontal="left" vertical="center" wrapText="1"/>
    </xf>
    <xf numFmtId="0" fontId="123" fillId="5" borderId="0" xfId="11" applyFont="1" applyFill="1" applyAlignment="1">
      <alignment horizontal="left" vertical="center" wrapText="1"/>
    </xf>
    <xf numFmtId="0" fontId="123" fillId="5" borderId="0" xfId="11" applyFont="1" applyFill="1" applyAlignment="1">
      <alignment horizontal="left" vertical="top" wrapText="1"/>
    </xf>
    <xf numFmtId="0" fontId="123" fillId="5" borderId="0" xfId="11" applyFont="1" applyFill="1" applyAlignment="1">
      <alignment vertical="top" wrapText="1"/>
    </xf>
    <xf numFmtId="0" fontId="124" fillId="5" borderId="0" xfId="11" applyFont="1" applyFill="1" applyAlignment="1">
      <alignment horizontal="left" vertical="center" wrapText="1"/>
    </xf>
    <xf numFmtId="0" fontId="108" fillId="5" borderId="0" xfId="11" applyFont="1" applyFill="1" applyAlignment="1">
      <alignment vertical="center" textRotation="255"/>
    </xf>
    <xf numFmtId="0" fontId="25" fillId="5" borderId="0" xfId="11" applyFont="1" applyFill="1" applyAlignment="1">
      <alignment wrapText="1"/>
    </xf>
    <xf numFmtId="0" fontId="125" fillId="5" borderId="0" xfId="11" applyFont="1" applyFill="1" applyBorder="1" applyAlignment="1">
      <alignment horizontal="center" vertical="center"/>
    </xf>
    <xf numFmtId="0" fontId="124" fillId="5" borderId="0" xfId="11" applyFont="1" applyFill="1" applyAlignment="1">
      <alignment vertical="center" wrapText="1"/>
    </xf>
    <xf numFmtId="0" fontId="108" fillId="5" borderId="46" xfId="11" applyFont="1" applyFill="1" applyBorder="1" applyAlignment="1">
      <alignment vertical="center" textRotation="255"/>
    </xf>
    <xf numFmtId="0" fontId="104" fillId="5" borderId="46" xfId="11" applyFont="1" applyFill="1" applyBorder="1"/>
    <xf numFmtId="0" fontId="104" fillId="5" borderId="46" xfId="11" applyFont="1" applyFill="1" applyBorder="1" applyAlignment="1">
      <alignment vertical="top" wrapText="1"/>
    </xf>
    <xf numFmtId="0" fontId="25" fillId="5" borderId="46" xfId="11" applyFont="1" applyFill="1" applyBorder="1" applyAlignment="1">
      <alignment wrapText="1"/>
    </xf>
    <xf numFmtId="0" fontId="126" fillId="5" borderId="46" xfId="11" applyFont="1" applyFill="1" applyBorder="1" applyAlignment="1">
      <alignment wrapText="1"/>
    </xf>
    <xf numFmtId="0" fontId="124" fillId="5" borderId="46" xfId="11" applyFont="1" applyFill="1" applyBorder="1" applyAlignment="1">
      <alignment horizontal="left" vertical="center" wrapText="1"/>
    </xf>
    <xf numFmtId="0" fontId="124" fillId="5" borderId="46" xfId="11" applyFont="1" applyFill="1" applyBorder="1" applyAlignment="1">
      <alignment vertical="center" wrapText="1"/>
    </xf>
    <xf numFmtId="0" fontId="104" fillId="5" borderId="0" xfId="11" applyFont="1" applyFill="1" applyAlignment="1">
      <alignment vertical="top" wrapText="1"/>
    </xf>
    <xf numFmtId="0" fontId="126" fillId="5" borderId="0" xfId="11" applyFont="1" applyFill="1" applyAlignment="1">
      <alignment wrapText="1"/>
    </xf>
    <xf numFmtId="0" fontId="124" fillId="5" borderId="0" xfId="11" applyFont="1" applyFill="1" applyAlignment="1">
      <alignment horizontal="left" vertical="center" wrapText="1"/>
    </xf>
    <xf numFmtId="186" fontId="25" fillId="5" borderId="0" xfId="11" applyNumberFormat="1" applyFont="1" applyFill="1" applyAlignment="1">
      <alignment horizontal="center" vertical="center"/>
    </xf>
    <xf numFmtId="0" fontId="100" fillId="15" borderId="0" xfId="11" applyFont="1" applyFill="1" applyAlignment="1">
      <alignment horizontal="left" vertical="center" wrapText="1"/>
    </xf>
    <xf numFmtId="0" fontId="107" fillId="0" borderId="0" xfId="11" applyFont="1" applyAlignment="1">
      <alignment horizontal="center" vertical="center"/>
    </xf>
    <xf numFmtId="0" fontId="111" fillId="0" borderId="0" xfId="11" applyFont="1" applyAlignment="1">
      <alignment horizontal="center" vertical="center" wrapText="1"/>
    </xf>
    <xf numFmtId="0" fontId="113" fillId="0" borderId="0" xfId="11" applyFont="1" applyAlignment="1">
      <alignment horizontal="center" vertical="center" wrapText="1"/>
    </xf>
    <xf numFmtId="0" fontId="104" fillId="15" borderId="0" xfId="11" applyFont="1" applyFill="1"/>
    <xf numFmtId="0" fontId="100" fillId="15" borderId="0" xfId="11" applyFont="1" applyFill="1"/>
    <xf numFmtId="0" fontId="109" fillId="15" borderId="0" xfId="11" applyFont="1" applyFill="1" applyAlignment="1">
      <alignment horizontal="left" vertical="center"/>
    </xf>
    <xf numFmtId="0" fontId="26" fillId="15" borderId="0" xfId="11" applyFont="1" applyFill="1" applyAlignment="1">
      <alignment horizontal="left" vertical="center"/>
    </xf>
    <xf numFmtId="0" fontId="109" fillId="15" borderId="0" xfId="11" applyFont="1" applyFill="1"/>
    <xf numFmtId="0" fontId="129" fillId="15" borderId="0" xfId="11" applyFont="1" applyFill="1" applyAlignment="1">
      <alignment horizontal="left" vertical="center" wrapText="1"/>
    </xf>
    <xf numFmtId="0" fontId="103" fillId="15" borderId="0" xfId="11" applyFont="1" applyFill="1"/>
    <xf numFmtId="0" fontId="129" fillId="15" borderId="0" xfId="11" applyFont="1" applyFill="1" applyAlignment="1">
      <alignment horizontal="left" vertical="center" wrapText="1"/>
    </xf>
    <xf numFmtId="0" fontId="131" fillId="15" borderId="0" xfId="11" applyFont="1" applyFill="1" applyAlignment="1">
      <alignment horizontal="left" vertical="center" wrapText="1"/>
    </xf>
    <xf numFmtId="0" fontId="109" fillId="15" borderId="0" xfId="11" applyFont="1" applyFill="1" applyAlignment="1">
      <alignment vertical="center"/>
    </xf>
    <xf numFmtId="0" fontId="120" fillId="16" borderId="0" xfId="11" applyFont="1" applyFill="1" applyAlignment="1">
      <alignment horizontal="center" vertical="center"/>
    </xf>
    <xf numFmtId="0" fontId="106" fillId="0" borderId="0" xfId="0" applyFont="1" applyAlignment="1">
      <alignment horizontal="left" vertical="center" wrapText="1" readingOrder="1"/>
    </xf>
    <xf numFmtId="0" fontId="106" fillId="0" borderId="0" xfId="0" applyFont="1" applyAlignment="1">
      <alignment horizontal="left" vertical="center" wrapText="1" readingOrder="1"/>
    </xf>
    <xf numFmtId="49" fontId="134" fillId="4" borderId="4" xfId="0" applyNumberFormat="1" applyFont="1" applyFill="1" applyBorder="1" applyAlignment="1" applyProtection="1">
      <alignment horizontal="center" vertical="center"/>
      <protection locked="0"/>
    </xf>
    <xf numFmtId="0" fontId="135" fillId="0" borderId="0" xfId="8" applyFont="1" applyFill="1" applyAlignment="1">
      <alignment horizontal="center"/>
    </xf>
  </cellXfs>
  <cellStyles count="15">
    <cellStyle name="ハイパーリンク" xfId="8" builtinId="8"/>
    <cellStyle name="ハイパーリンク 2" xfId="9" xr:uid="{951A57EC-F140-48C1-B95E-F5D4FD9D5F46}"/>
    <cellStyle name="ハイパーリンク 3" xfId="14" xr:uid="{71E7188B-0A2E-4DBB-818D-A2EE5B20DC0C}"/>
    <cellStyle name="桁区切り" xfId="4" builtinId="6"/>
    <cellStyle name="桁区切り 2" xfId="1" xr:uid="{00000000-0005-0000-0000-000000000000}"/>
    <cellStyle name="桁区切り 3" xfId="6" xr:uid="{A790A23C-8400-4244-AC9B-62195F54DFE5}"/>
    <cellStyle name="桁区切り 4" xfId="7" xr:uid="{78303F4B-ED93-45D3-9A7F-61FF1E7ECE4D}"/>
    <cellStyle name="桁区切り 5" xfId="13" xr:uid="{62C0A2A5-BB05-4CCC-A695-BF1A0F67C203}"/>
    <cellStyle name="通貨 2" xfId="5" xr:uid="{4322CD12-5910-4642-84DA-B67F0E08D190}"/>
    <cellStyle name="標準" xfId="0" builtinId="0"/>
    <cellStyle name="標準 2" xfId="2" xr:uid="{00000000-0005-0000-0000-000002000000}"/>
    <cellStyle name="標準 3" xfId="3" xr:uid="{00000000-0005-0000-0000-000003000000}"/>
    <cellStyle name="標準 3 2" xfId="12" xr:uid="{271F864A-A004-4405-898C-5A229D849914}"/>
    <cellStyle name="標準 4" xfId="11" xr:uid="{B594E8F8-60BD-4BBC-B711-B1B28DE73477}"/>
    <cellStyle name="標準_貸付契約付属書類05-4" xfId="10" xr:uid="{78CFBBA7-4B09-456D-9995-3AFE83D6B700}"/>
  </cellStyles>
  <dxfs count="28">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bgColor rgb="FFFFC000"/>
        </patternFill>
      </fill>
    </dxf>
    <dxf>
      <fill>
        <patternFill>
          <bgColor rgb="FFFFC000"/>
        </patternFill>
      </fill>
    </dxf>
    <dxf>
      <fill>
        <patternFill>
          <bgColor rgb="FFFF9933"/>
        </patternFill>
      </fill>
    </dxf>
    <dxf>
      <font>
        <color auto="1"/>
      </font>
      <fill>
        <patternFill>
          <bgColor rgb="FFFF9933"/>
        </patternFill>
      </fill>
    </dxf>
    <dxf>
      <fill>
        <patternFill>
          <bgColor rgb="FFFFC000"/>
        </patternFill>
      </fill>
    </dxf>
    <dxf>
      <fill>
        <patternFill>
          <bgColor rgb="FFFFC000"/>
        </patternFill>
      </fill>
    </dxf>
    <dxf>
      <fill>
        <patternFill>
          <bgColor rgb="FFFFC000"/>
        </patternFill>
      </fill>
    </dxf>
    <dxf>
      <fill>
        <patternFill>
          <bgColor rgb="FFFF9933"/>
        </patternFill>
      </fill>
    </dxf>
    <dxf>
      <font>
        <color auto="1"/>
      </font>
      <fill>
        <patternFill>
          <bgColor rgb="FFFF9933"/>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ont>
        <condense val="0"/>
        <extend val="0"/>
        <color indexed="9"/>
      </font>
    </dxf>
    <dxf>
      <font>
        <condense val="0"/>
        <extend val="0"/>
        <color indexed="9"/>
      </font>
    </dxf>
    <dxf>
      <font>
        <condense val="0"/>
        <extend val="0"/>
        <color indexed="9"/>
      </font>
      <fill>
        <patternFill>
          <bgColor indexed="10"/>
        </patternFill>
      </fill>
    </dxf>
    <dxf>
      <font>
        <condense val="0"/>
        <extend val="0"/>
        <color indexed="9"/>
      </font>
    </dxf>
    <dxf>
      <font>
        <condense val="0"/>
        <extend val="0"/>
        <color indexed="9"/>
      </font>
    </dxf>
    <dxf>
      <fill>
        <patternFill>
          <bgColor rgb="FFFF99FF"/>
        </patternFill>
      </fill>
    </dxf>
    <dxf>
      <font>
        <color auto="1"/>
      </font>
    </dxf>
    <dxf>
      <fill>
        <patternFill>
          <bgColor rgb="FFFF9933"/>
        </patternFill>
      </fill>
    </dxf>
    <dxf>
      <font>
        <color auto="1"/>
      </font>
      <fill>
        <patternFill>
          <bgColor rgb="FFFF9933"/>
        </patternFill>
      </fill>
    </dxf>
  </dxfs>
  <tableStyles count="0" defaultTableStyle="TableStyleMedium9" defaultPivotStyle="PivotStyleLight16"/>
  <colors>
    <mruColors>
      <color rgb="FFFFFF99"/>
      <color rgb="FFFF9933"/>
      <color rgb="FFCCECFF"/>
      <color rgb="FFCCFFCC"/>
      <color rgb="FF99FF99"/>
      <color rgb="FF99FF66"/>
      <color rgb="FF0000CC"/>
      <color rgb="FFFFCCFF"/>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Radio" firstButton="1" fmlaLink="$AJ$39"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AJ$41" lockText="1" noThreeD="1"/>
</file>

<file path=xl/ctrlProps/ctrlProp21.xml><?xml version="1.0" encoding="utf-8"?>
<formControlPr xmlns="http://schemas.microsoft.com/office/spreadsheetml/2009/9/main" objectType="CheckBox" fmlaLink="$AJ$44" lockText="1" noThreeD="1"/>
</file>

<file path=xl/ctrlProps/ctrlProp22.xml><?xml version="1.0" encoding="utf-8"?>
<formControlPr xmlns="http://schemas.microsoft.com/office/spreadsheetml/2009/9/main" objectType="CheckBox" fmlaLink="$AJ$45" lockText="1" noThreeD="1"/>
</file>

<file path=xl/ctrlProps/ctrlProp23.xml><?xml version="1.0" encoding="utf-8"?>
<formControlPr xmlns="http://schemas.microsoft.com/office/spreadsheetml/2009/9/main" objectType="CheckBox" fmlaLink="$AJ$46"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tmp"/><Relationship Id="rId6" Type="http://schemas.openxmlformats.org/officeDocument/2006/relationships/image" Target="../media/image11.png"/><Relationship Id="rId5" Type="http://schemas.openxmlformats.org/officeDocument/2006/relationships/image" Target="../media/image10.jpeg"/><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30483</xdr:colOff>
      <xdr:row>15</xdr:row>
      <xdr:rowOff>139063</xdr:rowOff>
    </xdr:from>
    <xdr:to>
      <xdr:col>1</xdr:col>
      <xdr:colOff>6484620</xdr:colOff>
      <xdr:row>24</xdr:row>
      <xdr:rowOff>66675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0483" y="8216263"/>
          <a:ext cx="6454137" cy="1470662"/>
        </a:xfrm>
        <a:prstGeom prst="roundRect">
          <a:avLst>
            <a:gd name="adj" fmla="val 7278"/>
          </a:avLst>
        </a:prstGeom>
      </xdr:spPr>
      <xdr:style>
        <a:lnRef idx="1">
          <a:schemeClr val="accent5"/>
        </a:lnRef>
        <a:fillRef idx="2">
          <a:schemeClr val="accent5"/>
        </a:fillRef>
        <a:effectRef idx="1">
          <a:schemeClr val="accent5"/>
        </a:effectRef>
        <a:fontRef idx="minor">
          <a:schemeClr val="dk1"/>
        </a:fontRef>
      </xdr:style>
      <xdr:txBody>
        <a:bodyPr rtlCol="0" anchor="ctr"/>
        <a:lstStyle/>
        <a:p>
          <a:r>
            <a:rPr lang="ja-JP" altLang="en-US" sz="1050" baseline="0">
              <a:solidFill>
                <a:schemeClr val="dk1"/>
              </a:solidFill>
              <a:latin typeface="HG丸ｺﾞｼｯｸM-PRO" pitchFamily="50" charset="-128"/>
              <a:ea typeface="HG丸ｺﾞｼｯｸM-PRO" pitchFamily="50" charset="-128"/>
              <a:cs typeface="+mn-cs"/>
            </a:rPr>
            <a:t> 　</a:t>
          </a:r>
          <a:r>
            <a:rPr lang="ja-JP" altLang="en-US" sz="1050" baseline="0">
              <a:solidFill>
                <a:sysClr val="windowText" lastClr="000000"/>
              </a:solidFill>
              <a:latin typeface="HG丸ｺﾞｼｯｸM-PRO" pitchFamily="50" charset="-128"/>
              <a:ea typeface="HG丸ｺﾞｼｯｸM-PRO" pitchFamily="50" charset="-128"/>
              <a:cs typeface="+mn-cs"/>
            </a:rPr>
            <a:t>独立行政法人福祉医療機構では、反社会的勢力を排除しこれに適切に対応するため、平成２４年４月１日以降に借入手続きを行うものから福祉貸付事業及び医療貸付事業に係る金銭消費貸借契約証書に暴力団排除条項を導入いたしました。</a:t>
          </a:r>
          <a:br>
            <a:rPr lang="ja-JP" altLang="en-US" sz="1050" baseline="0">
              <a:solidFill>
                <a:sysClr val="windowText" lastClr="000000"/>
              </a:solidFill>
              <a:latin typeface="HG丸ｺﾞｼｯｸM-PRO" pitchFamily="50" charset="-128"/>
              <a:ea typeface="HG丸ｺﾞｼｯｸM-PRO" pitchFamily="50" charset="-128"/>
              <a:cs typeface="+mn-cs"/>
            </a:rPr>
          </a:br>
          <a:r>
            <a:rPr lang="ja-JP" altLang="en-US" sz="1050" baseline="0">
              <a:solidFill>
                <a:sysClr val="windowText" lastClr="000000"/>
              </a:solidFill>
              <a:latin typeface="HG丸ｺﾞｼｯｸM-PRO" pitchFamily="50" charset="-128"/>
              <a:ea typeface="HG丸ｺﾞｼｯｸM-PRO" pitchFamily="50" charset="-128"/>
              <a:cs typeface="+mn-cs"/>
            </a:rPr>
            <a:t>　これは、契約時に借入者（債務者）、保証人又は担保提供者が過去５年間にわたり暴力団等の反社会的勢力ではないこと又は将来にわたりこれに該当しないことを表明し保証させるとともに、機構に対して不当要求行為等をしないことを確約させ、これらに反した場合に当機構の判断により繰上償還請求をさせていただくこと等の措置を定めた条項です。</a:t>
          </a:r>
        </a:p>
      </xdr:txBody>
    </xdr:sp>
    <xdr:clientData/>
  </xdr:twoCellAnchor>
  <xdr:twoCellAnchor>
    <xdr:from>
      <xdr:col>1</xdr:col>
      <xdr:colOff>15240</xdr:colOff>
      <xdr:row>9</xdr:row>
      <xdr:rowOff>99060</xdr:rowOff>
    </xdr:from>
    <xdr:to>
      <xdr:col>1</xdr:col>
      <xdr:colOff>6370320</xdr:colOff>
      <xdr:row>9</xdr:row>
      <xdr:rowOff>2621280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5240" y="2659380"/>
          <a:ext cx="6355080" cy="2522220"/>
        </a:xfrm>
        <a:prstGeom prst="roundRect">
          <a:avLst>
            <a:gd name="adj" fmla="val 12024"/>
          </a:avLst>
        </a:prstGeom>
      </xdr:spPr>
      <xdr:style>
        <a:lnRef idx="1">
          <a:schemeClr val="accent5"/>
        </a:lnRef>
        <a:fillRef idx="2">
          <a:schemeClr val="accent5"/>
        </a:fillRef>
        <a:effectRef idx="1">
          <a:schemeClr val="accent5"/>
        </a:effectRef>
        <a:fontRef idx="minor">
          <a:schemeClr val="dk1"/>
        </a:fontRef>
      </xdr:style>
      <xdr:txBody>
        <a:bodyPr rtlCol="0" anchor="ctr" anchorCtr="0"/>
        <a:lstStyle/>
        <a:p>
          <a:pPr algn="l"/>
          <a:r>
            <a:rPr lang="ja-JP" altLang="en-US" sz="1100" baseline="0">
              <a:solidFill>
                <a:schemeClr val="dk1"/>
              </a:solidFill>
              <a:latin typeface="HG丸ｺﾞｼｯｸM-PRO" pitchFamily="50" charset="-128"/>
              <a:ea typeface="HG丸ｺﾞｼｯｸM-PRO" pitchFamily="50" charset="-128"/>
              <a:cs typeface="+mn-cs"/>
            </a:rPr>
            <a:t>　</a:t>
          </a:r>
          <a:r>
            <a:rPr lang="ja-JP" altLang="en-US" sz="1050">
              <a:solidFill>
                <a:schemeClr val="dk1"/>
              </a:solidFill>
              <a:latin typeface="HG丸ｺﾞｼｯｸM-PRO" pitchFamily="50" charset="-128"/>
              <a:ea typeface="HG丸ｺﾞｼｯｸM-PRO" pitchFamily="50" charset="-128"/>
              <a:cs typeface="+mn-cs"/>
            </a:rPr>
            <a:t>独立行政法人福祉医療機構では、借入申込みをされるお客様に対し、当機構融資制度についてお客様が十分に理解された上でお申込みいただくよう努めております。</a:t>
          </a:r>
          <a:endParaRPr lang="en-US" altLang="ja-JP" sz="1050">
            <a:solidFill>
              <a:schemeClr val="dk1"/>
            </a:solidFill>
            <a:latin typeface="HG丸ｺﾞｼｯｸM-PRO" pitchFamily="50" charset="-128"/>
            <a:ea typeface="HG丸ｺﾞｼｯｸM-PRO" pitchFamily="50" charset="-128"/>
            <a:cs typeface="+mn-cs"/>
          </a:endParaRPr>
        </a:p>
        <a:p>
          <a:pPr algn="l"/>
          <a:r>
            <a:rPr lang="ja-JP" altLang="en-US" sz="1050">
              <a:solidFill>
                <a:schemeClr val="dk1"/>
              </a:solidFill>
              <a:latin typeface="HG丸ｺﾞｼｯｸM-PRO" pitchFamily="50" charset="-128"/>
              <a:ea typeface="HG丸ｺﾞｼｯｸM-PRO" pitchFamily="50" charset="-128"/>
              <a:cs typeface="+mn-cs"/>
            </a:rPr>
            <a:t>　その一環としまして、お申込み前に、当機構融資制度において特に重要である事項を記載しました</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b="1" u="none">
              <a:solidFill>
                <a:schemeClr val="accent2"/>
              </a:solidFill>
              <a:latin typeface="HG丸ｺﾞｼｯｸM-PRO" pitchFamily="50" charset="-128"/>
              <a:ea typeface="HG丸ｺﾞｼｯｸM-PRO" pitchFamily="50" charset="-128"/>
              <a:cs typeface="+mn-cs"/>
            </a:rPr>
            <a:t>主な説明項目</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を</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融資のごあんない</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（当パンフレットは当機構</a:t>
          </a:r>
          <a:r>
            <a:rPr lang="en-US" altLang="ja-JP" sz="1050">
              <a:solidFill>
                <a:schemeClr val="dk1"/>
              </a:solidFill>
              <a:latin typeface="HG丸ｺﾞｼｯｸM-PRO" pitchFamily="50" charset="-128"/>
              <a:ea typeface="HG丸ｺﾞｼｯｸM-PRO" pitchFamily="50" charset="-128"/>
              <a:cs typeface="+mn-cs"/>
            </a:rPr>
            <a:t>HP</a:t>
          </a:r>
          <a:r>
            <a:rPr lang="ja-JP" altLang="en-US" sz="1050">
              <a:solidFill>
                <a:schemeClr val="dk1"/>
              </a:solidFill>
              <a:latin typeface="HG丸ｺﾞｼｯｸM-PRO" pitchFamily="50" charset="-128"/>
              <a:ea typeface="HG丸ｺﾞｼｯｸM-PRO" pitchFamily="50" charset="-128"/>
              <a:cs typeface="+mn-cs"/>
            </a:rPr>
            <a:t>に掲載しております。）とともに必ずお読みいただきご確認ください。その後、</a:t>
          </a:r>
          <a:r>
            <a:rPr lang="ja-JP" altLang="en-US" sz="1050" u="sng">
              <a:solidFill>
                <a:schemeClr val="dk1"/>
              </a:solidFill>
              <a:latin typeface="HG丸ｺﾞｼｯｸM-PRO" pitchFamily="50" charset="-128"/>
              <a:ea typeface="HG丸ｺﾞｼｯｸM-PRO" pitchFamily="50" charset="-128"/>
              <a:cs typeface="+mn-cs"/>
            </a:rPr>
            <a:t>ご確認された方の氏名等をご記入いただきました</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b="1" u="sng">
              <a:solidFill>
                <a:schemeClr val="accent2"/>
              </a:solidFill>
              <a:latin typeface="HG丸ｺﾞｼｯｸM-PRO" pitchFamily="50" charset="-128"/>
              <a:ea typeface="HG丸ｺﾞｼｯｸM-PRO" pitchFamily="50" charset="-128"/>
              <a:cs typeface="+mn-cs"/>
            </a:rPr>
            <a:t>主な説明項目</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u="sng">
              <a:solidFill>
                <a:schemeClr val="dk1"/>
              </a:solidFill>
              <a:latin typeface="HG丸ｺﾞｼｯｸM-PRO" pitchFamily="50" charset="-128"/>
              <a:ea typeface="HG丸ｺﾞｼｯｸM-PRO" pitchFamily="50" charset="-128"/>
              <a:cs typeface="+mn-cs"/>
            </a:rPr>
            <a:t>を借入申込書とともにご提出いただきます。</a:t>
          </a:r>
          <a:endParaRPr kumimoji="1" lang="en-US" altLang="ja-JP" sz="1050" u="sng">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なお、</a:t>
          </a:r>
          <a:r>
            <a:rPr kumimoji="1" lang="ja-JP" altLang="en-US" sz="1050" u="sng">
              <a:solidFill>
                <a:schemeClr val="dk1"/>
              </a:solidFill>
              <a:latin typeface="HG丸ｺﾞｼｯｸM-PRO" pitchFamily="50" charset="-128"/>
              <a:ea typeface="HG丸ｺﾞｼｯｸM-PRO" pitchFamily="50" charset="-128"/>
              <a:cs typeface="+mn-cs"/>
            </a:rPr>
            <a:t>融資相談時等、借入申込み前に</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b="1" u="sng">
              <a:solidFill>
                <a:schemeClr val="accent2"/>
              </a:solidFill>
              <a:latin typeface="HG丸ｺﾞｼｯｸM-PRO" pitchFamily="50" charset="-128"/>
              <a:ea typeface="HG丸ｺﾞｼｯｸM-PRO" pitchFamily="50" charset="-128"/>
              <a:cs typeface="+mn-cs"/>
            </a:rPr>
            <a:t>主な説明項目</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u="sng">
              <a:solidFill>
                <a:schemeClr val="dk1"/>
              </a:solidFill>
              <a:latin typeface="HG丸ｺﾞｼｯｸM-PRO" pitchFamily="50" charset="-128"/>
              <a:ea typeface="HG丸ｺﾞｼｯｸM-PRO" pitchFamily="50" charset="-128"/>
              <a:cs typeface="+mn-cs"/>
            </a:rPr>
            <a:t>についてご確認、ご提出いただきましたお客様につきましては、改めてのご提出は不要です。</a:t>
          </a:r>
          <a:endParaRPr kumimoji="1" lang="en-US" altLang="ja-JP" sz="1050">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ご不明な点や改めてご説明が必要な点がございましたらお手数ですがご連絡くださるようお願い申し上げます。</a:t>
          </a:r>
          <a:endParaRPr kumimoji="1" lang="ja-JP" altLang="en-US" sz="1100"/>
        </a:p>
      </xdr:txBody>
    </xdr:sp>
    <xdr:clientData/>
  </xdr:twoCellAnchor>
  <xdr:twoCellAnchor>
    <xdr:from>
      <xdr:col>1</xdr:col>
      <xdr:colOff>15240</xdr:colOff>
      <xdr:row>9</xdr:row>
      <xdr:rowOff>99060</xdr:rowOff>
    </xdr:from>
    <xdr:to>
      <xdr:col>1</xdr:col>
      <xdr:colOff>6370320</xdr:colOff>
      <xdr:row>9</xdr:row>
      <xdr:rowOff>2621280</xdr:rowOff>
    </xdr:to>
    <xdr:sp macro="" textlink="">
      <xdr:nvSpPr>
        <xdr:cNvPr id="4" name="角丸四角形 2">
          <a:extLst>
            <a:ext uri="{FF2B5EF4-FFF2-40B4-BE49-F238E27FC236}">
              <a16:creationId xmlns:a16="http://schemas.microsoft.com/office/drawing/2014/main" id="{00000000-0008-0000-0000-000004000000}"/>
            </a:ext>
          </a:extLst>
        </xdr:cNvPr>
        <xdr:cNvSpPr/>
      </xdr:nvSpPr>
      <xdr:spPr>
        <a:xfrm>
          <a:off x="329565" y="2718435"/>
          <a:ext cx="6355080" cy="2379345"/>
        </a:xfrm>
        <a:prstGeom prst="roundRect">
          <a:avLst>
            <a:gd name="adj" fmla="val 12024"/>
          </a:avLst>
        </a:prstGeom>
      </xdr:spPr>
      <xdr:style>
        <a:lnRef idx="1">
          <a:schemeClr val="accent5"/>
        </a:lnRef>
        <a:fillRef idx="2">
          <a:schemeClr val="accent5"/>
        </a:fillRef>
        <a:effectRef idx="1">
          <a:schemeClr val="accent5"/>
        </a:effectRef>
        <a:fontRef idx="minor">
          <a:schemeClr val="dk1"/>
        </a:fontRef>
      </xdr:style>
      <xdr:txBody>
        <a:bodyPr rtlCol="0" anchor="ctr" anchorCtr="0"/>
        <a:lstStyle/>
        <a:p>
          <a:pPr algn="l"/>
          <a:r>
            <a:rPr lang="ja-JP" altLang="en-US" sz="1100" baseline="0">
              <a:solidFill>
                <a:schemeClr val="dk1"/>
              </a:solidFill>
              <a:latin typeface="HG丸ｺﾞｼｯｸM-PRO" pitchFamily="50" charset="-128"/>
              <a:ea typeface="HG丸ｺﾞｼｯｸM-PRO" pitchFamily="50" charset="-128"/>
              <a:cs typeface="+mn-cs"/>
            </a:rPr>
            <a:t>　</a:t>
          </a:r>
          <a:r>
            <a:rPr lang="ja-JP" altLang="en-US" sz="1050">
              <a:solidFill>
                <a:schemeClr val="dk1"/>
              </a:solidFill>
              <a:latin typeface="HG丸ｺﾞｼｯｸM-PRO" pitchFamily="50" charset="-128"/>
              <a:ea typeface="HG丸ｺﾞｼｯｸM-PRO" pitchFamily="50" charset="-128"/>
              <a:cs typeface="+mn-cs"/>
            </a:rPr>
            <a:t>独立行政法人福祉医療機構では、借入申込みをされるお客様に対し、当機構融資制度についてお客様が十分に理解された上でお申込みいただくよう努めております。</a:t>
          </a:r>
          <a:endParaRPr lang="en-US" altLang="ja-JP" sz="1050">
            <a:solidFill>
              <a:schemeClr val="dk1"/>
            </a:solidFill>
            <a:latin typeface="HG丸ｺﾞｼｯｸM-PRO" pitchFamily="50" charset="-128"/>
            <a:ea typeface="HG丸ｺﾞｼｯｸM-PRO" pitchFamily="50" charset="-128"/>
            <a:cs typeface="+mn-cs"/>
          </a:endParaRPr>
        </a:p>
        <a:p>
          <a:pPr algn="l"/>
          <a:r>
            <a:rPr lang="ja-JP" altLang="en-US" sz="1050">
              <a:solidFill>
                <a:schemeClr val="dk1"/>
              </a:solidFill>
              <a:latin typeface="HG丸ｺﾞｼｯｸM-PRO" pitchFamily="50" charset="-128"/>
              <a:ea typeface="HG丸ｺﾞｼｯｸM-PRO" pitchFamily="50" charset="-128"/>
              <a:cs typeface="+mn-cs"/>
            </a:rPr>
            <a:t>　その一環としまして、お申込み前に、当機構融資制度において特に重要である事項を記載しました</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b="1" u="none">
              <a:solidFill>
                <a:schemeClr val="accent2"/>
              </a:solidFill>
              <a:latin typeface="HG丸ｺﾞｼｯｸM-PRO" pitchFamily="50" charset="-128"/>
              <a:ea typeface="HG丸ｺﾞｼｯｸM-PRO" pitchFamily="50" charset="-128"/>
              <a:cs typeface="+mn-cs"/>
            </a:rPr>
            <a:t>主な説明項目</a:t>
          </a:r>
          <a:r>
            <a:rPr lang="en-US" altLang="ja-JP" sz="1050" b="1" u="none">
              <a:solidFill>
                <a:schemeClr val="accent2"/>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を</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融資のごあんない</a:t>
          </a:r>
          <a:r>
            <a:rPr lang="en-US" altLang="ja-JP" sz="1050">
              <a:solidFill>
                <a:schemeClr val="dk1"/>
              </a:solidFill>
              <a:latin typeface="HG丸ｺﾞｼｯｸM-PRO" pitchFamily="50" charset="-128"/>
              <a:ea typeface="HG丸ｺﾞｼｯｸM-PRO" pitchFamily="50" charset="-128"/>
              <a:cs typeface="+mn-cs"/>
            </a:rPr>
            <a:t>』</a:t>
          </a:r>
          <a:r>
            <a:rPr lang="ja-JP" altLang="en-US" sz="1050">
              <a:solidFill>
                <a:schemeClr val="dk1"/>
              </a:solidFill>
              <a:latin typeface="HG丸ｺﾞｼｯｸM-PRO" pitchFamily="50" charset="-128"/>
              <a:ea typeface="HG丸ｺﾞｼｯｸM-PRO" pitchFamily="50" charset="-128"/>
              <a:cs typeface="+mn-cs"/>
            </a:rPr>
            <a:t>（当パンフレットは当機構</a:t>
          </a:r>
          <a:r>
            <a:rPr lang="en-US" altLang="ja-JP" sz="1050">
              <a:solidFill>
                <a:schemeClr val="dk1"/>
              </a:solidFill>
              <a:latin typeface="HG丸ｺﾞｼｯｸM-PRO" pitchFamily="50" charset="-128"/>
              <a:ea typeface="HG丸ｺﾞｼｯｸM-PRO" pitchFamily="50" charset="-128"/>
              <a:cs typeface="+mn-cs"/>
            </a:rPr>
            <a:t>HP</a:t>
          </a:r>
          <a:r>
            <a:rPr lang="ja-JP" altLang="en-US" sz="1050">
              <a:solidFill>
                <a:schemeClr val="dk1"/>
              </a:solidFill>
              <a:latin typeface="HG丸ｺﾞｼｯｸM-PRO" pitchFamily="50" charset="-128"/>
              <a:ea typeface="HG丸ｺﾞｼｯｸM-PRO" pitchFamily="50" charset="-128"/>
              <a:cs typeface="+mn-cs"/>
            </a:rPr>
            <a:t>に掲載しております。）とともに必ずお読みいただきご確認ください。その後、</a:t>
          </a:r>
          <a:r>
            <a:rPr lang="ja-JP" altLang="en-US" sz="1050" u="sng">
              <a:solidFill>
                <a:schemeClr val="dk1"/>
              </a:solidFill>
              <a:latin typeface="HG丸ｺﾞｼｯｸM-PRO" pitchFamily="50" charset="-128"/>
              <a:ea typeface="HG丸ｺﾞｼｯｸM-PRO" pitchFamily="50" charset="-128"/>
              <a:cs typeface="+mn-cs"/>
            </a:rPr>
            <a:t>ご確認された方の氏名等をご記入いただきました</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b="1" u="sng">
              <a:solidFill>
                <a:schemeClr val="accent2"/>
              </a:solidFill>
              <a:latin typeface="HG丸ｺﾞｼｯｸM-PRO" pitchFamily="50" charset="-128"/>
              <a:ea typeface="HG丸ｺﾞｼｯｸM-PRO" pitchFamily="50" charset="-128"/>
              <a:cs typeface="+mn-cs"/>
            </a:rPr>
            <a:t>主な説明項目</a:t>
          </a:r>
          <a:r>
            <a:rPr lang="en-US" altLang="ja-JP" sz="1050" b="1" u="sng">
              <a:solidFill>
                <a:schemeClr val="accent2"/>
              </a:solidFill>
              <a:latin typeface="HG丸ｺﾞｼｯｸM-PRO" pitchFamily="50" charset="-128"/>
              <a:ea typeface="HG丸ｺﾞｼｯｸM-PRO" pitchFamily="50" charset="-128"/>
              <a:cs typeface="+mn-cs"/>
            </a:rPr>
            <a:t>』</a:t>
          </a:r>
          <a:r>
            <a:rPr lang="ja-JP" altLang="en-US" sz="1050" u="sng">
              <a:solidFill>
                <a:schemeClr val="dk1"/>
              </a:solidFill>
              <a:latin typeface="HG丸ｺﾞｼｯｸM-PRO" pitchFamily="50" charset="-128"/>
              <a:ea typeface="HG丸ｺﾞｼｯｸM-PRO" pitchFamily="50" charset="-128"/>
              <a:cs typeface="+mn-cs"/>
            </a:rPr>
            <a:t>を借入申込書とともにご提出いただきます。</a:t>
          </a:r>
          <a:endParaRPr kumimoji="1" lang="en-US" altLang="ja-JP" sz="1050" u="sng">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なお、</a:t>
          </a:r>
          <a:r>
            <a:rPr kumimoji="1" lang="ja-JP" altLang="en-US" sz="1050" u="sng">
              <a:solidFill>
                <a:schemeClr val="dk1"/>
              </a:solidFill>
              <a:latin typeface="HG丸ｺﾞｼｯｸM-PRO" pitchFamily="50" charset="-128"/>
              <a:ea typeface="HG丸ｺﾞｼｯｸM-PRO" pitchFamily="50" charset="-128"/>
              <a:cs typeface="+mn-cs"/>
            </a:rPr>
            <a:t>融資相談時等、借入申込み前に</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b="1" u="sng">
              <a:solidFill>
                <a:schemeClr val="accent2"/>
              </a:solidFill>
              <a:latin typeface="HG丸ｺﾞｼｯｸM-PRO" pitchFamily="50" charset="-128"/>
              <a:ea typeface="HG丸ｺﾞｼｯｸM-PRO" pitchFamily="50" charset="-128"/>
              <a:cs typeface="+mn-cs"/>
            </a:rPr>
            <a:t>主な説明項目</a:t>
          </a:r>
          <a:r>
            <a:rPr kumimoji="1" lang="en-US" altLang="ja-JP" sz="1050" b="1" u="sng">
              <a:solidFill>
                <a:schemeClr val="accent2"/>
              </a:solidFill>
              <a:latin typeface="HG丸ｺﾞｼｯｸM-PRO" pitchFamily="50" charset="-128"/>
              <a:ea typeface="HG丸ｺﾞｼｯｸM-PRO" pitchFamily="50" charset="-128"/>
              <a:cs typeface="+mn-cs"/>
            </a:rPr>
            <a:t>』</a:t>
          </a:r>
          <a:r>
            <a:rPr kumimoji="1" lang="ja-JP" altLang="en-US" sz="1050" u="sng">
              <a:solidFill>
                <a:schemeClr val="dk1"/>
              </a:solidFill>
              <a:latin typeface="HG丸ｺﾞｼｯｸM-PRO" pitchFamily="50" charset="-128"/>
              <a:ea typeface="HG丸ｺﾞｼｯｸM-PRO" pitchFamily="50" charset="-128"/>
              <a:cs typeface="+mn-cs"/>
            </a:rPr>
            <a:t>についてご確認、ご提出いただきましたお客様につきましては、改めてのご提出は不要です。</a:t>
          </a:r>
          <a:endParaRPr kumimoji="1" lang="en-US" altLang="ja-JP" sz="1050">
            <a:solidFill>
              <a:schemeClr val="dk1"/>
            </a:solidFill>
            <a:latin typeface="HG丸ｺﾞｼｯｸM-PRO" pitchFamily="50" charset="-128"/>
            <a:ea typeface="HG丸ｺﾞｼｯｸM-PRO" pitchFamily="50" charset="-128"/>
            <a:cs typeface="+mn-cs"/>
          </a:endParaRPr>
        </a:p>
        <a:p>
          <a:pPr algn="l"/>
          <a:r>
            <a:rPr kumimoji="1" lang="ja-JP" altLang="en-US" sz="1050">
              <a:solidFill>
                <a:schemeClr val="dk1"/>
              </a:solidFill>
              <a:latin typeface="HG丸ｺﾞｼｯｸM-PRO" pitchFamily="50" charset="-128"/>
              <a:ea typeface="HG丸ｺﾞｼｯｸM-PRO" pitchFamily="50" charset="-128"/>
              <a:cs typeface="+mn-cs"/>
            </a:rPr>
            <a:t>　ご不明な点や改めてご説明が必要な点がございましたらお手数ですがご連絡くださるようお願い申し上げます。</a:t>
          </a: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41911</xdr:colOff>
      <xdr:row>46</xdr:row>
      <xdr:rowOff>100965</xdr:rowOff>
    </xdr:from>
    <xdr:to>
      <xdr:col>23</xdr:col>
      <xdr:colOff>62932</xdr:colOff>
      <xdr:row>49</xdr:row>
      <xdr:rowOff>143887</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bwMode="auto">
        <a:xfrm>
          <a:off x="918211" y="11245215"/>
          <a:ext cx="4812096" cy="690622"/>
        </a:xfrm>
        <a:prstGeom prst="roundRect">
          <a:avLst>
            <a:gd name="adj" fmla="val 50000"/>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en-US" altLang="ja-JP" sz="1400" b="0"/>
            <a:t>※</a:t>
          </a:r>
          <a:r>
            <a:rPr kumimoji="1" lang="ja-JP" altLang="en-US" sz="1400" b="0"/>
            <a:t>（１）事業実施報告（２）設備備品整備費報告</a:t>
          </a:r>
          <a:endParaRPr kumimoji="1" lang="en-US" altLang="ja-JP" sz="1400" b="0"/>
        </a:p>
        <a:p>
          <a:pPr algn="ctr"/>
          <a:r>
            <a:rPr kumimoji="1" lang="ja-JP" altLang="en-US" sz="1400" b="0"/>
            <a:t>（３）職員採用（確保）状況報告もご作成ください</a:t>
          </a:r>
          <a:r>
            <a:rPr kumimoji="1" lang="en-US" altLang="ja-JP" sz="1400" b="0"/>
            <a:t>※</a:t>
          </a:r>
        </a:p>
      </xdr:txBody>
    </xdr:sp>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22</xdr:col>
          <xdr:colOff>133350</xdr:colOff>
          <xdr:row>37</xdr:row>
          <xdr:rowOff>95250</xdr:rowOff>
        </xdr:from>
        <xdr:to>
          <xdr:col>26</xdr:col>
          <xdr:colOff>95250</xdr:colOff>
          <xdr:row>38</xdr:row>
          <xdr:rowOff>133350</xdr:rowOff>
        </xdr:to>
        <xdr:sp macro="" textlink="">
          <xdr:nvSpPr>
            <xdr:cNvPr id="98305" name="Option Button 1" hidden="1">
              <a:extLst>
                <a:ext uri="{63B3BB69-23CF-44E3-9099-C40C66FF867C}">
                  <a14:compatExt spid="_x0000_s98305"/>
                </a:ext>
                <a:ext uri="{FF2B5EF4-FFF2-40B4-BE49-F238E27FC236}">
                  <a16:creationId xmlns:a16="http://schemas.microsoft.com/office/drawing/2014/main" id="{BB7FEE9D-54C1-492F-BACB-64296E84F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57150</xdr:colOff>
          <xdr:row>37</xdr:row>
          <xdr:rowOff>95250</xdr:rowOff>
        </xdr:from>
        <xdr:to>
          <xdr:col>29</xdr:col>
          <xdr:colOff>238125</xdr:colOff>
          <xdr:row>38</xdr:row>
          <xdr:rowOff>133350</xdr:rowOff>
        </xdr:to>
        <xdr:sp macro="" textlink="">
          <xdr:nvSpPr>
            <xdr:cNvPr id="98306" name="Option Button 2" hidden="1">
              <a:extLst>
                <a:ext uri="{63B3BB69-23CF-44E3-9099-C40C66FF867C}">
                  <a14:compatExt spid="_x0000_s98306"/>
                </a:ext>
                <a:ext uri="{FF2B5EF4-FFF2-40B4-BE49-F238E27FC236}">
                  <a16:creationId xmlns:a16="http://schemas.microsoft.com/office/drawing/2014/main" id="{9347C952-9A35-4D40-97C2-34477C9685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190500</xdr:colOff>
          <xdr:row>37</xdr:row>
          <xdr:rowOff>95250</xdr:rowOff>
        </xdr:from>
        <xdr:to>
          <xdr:col>32</xdr:col>
          <xdr:colOff>47625</xdr:colOff>
          <xdr:row>38</xdr:row>
          <xdr:rowOff>133350</xdr:rowOff>
        </xdr:to>
        <xdr:sp macro="" textlink="">
          <xdr:nvSpPr>
            <xdr:cNvPr id="98307" name="Option Button 3" hidden="1">
              <a:extLst>
                <a:ext uri="{63B3BB69-23CF-44E3-9099-C40C66FF867C}">
                  <a14:compatExt spid="_x0000_s98307"/>
                </a:ext>
                <a:ext uri="{FF2B5EF4-FFF2-40B4-BE49-F238E27FC236}">
                  <a16:creationId xmlns:a16="http://schemas.microsoft.com/office/drawing/2014/main" id="{CF826840-BF08-4088-AECA-72965C530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下旬</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76200</xdr:colOff>
          <xdr:row>39</xdr:row>
          <xdr:rowOff>9525</xdr:rowOff>
        </xdr:from>
        <xdr:to>
          <xdr:col>14</xdr:col>
          <xdr:colOff>133350</xdr:colOff>
          <xdr:row>40</xdr:row>
          <xdr:rowOff>38100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2748C6AD-69A6-4C8D-9EA9-0BD9D947A9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57150</xdr:colOff>
          <xdr:row>39</xdr:row>
          <xdr:rowOff>9525</xdr:rowOff>
        </xdr:from>
        <xdr:to>
          <xdr:col>19</xdr:col>
          <xdr:colOff>76200</xdr:colOff>
          <xdr:row>40</xdr:row>
          <xdr:rowOff>38100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C2E09B4D-3FD6-4983-B96D-5AFDA8E174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増築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133350</xdr:colOff>
          <xdr:row>39</xdr:row>
          <xdr:rowOff>9525</xdr:rowOff>
        </xdr:from>
        <xdr:to>
          <xdr:col>23</xdr:col>
          <xdr:colOff>142875</xdr:colOff>
          <xdr:row>40</xdr:row>
          <xdr:rowOff>38100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29575BA6-3ABB-4043-8AF5-C0D4D68D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内部改修</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24</xdr:col>
          <xdr:colOff>38100</xdr:colOff>
          <xdr:row>39</xdr:row>
          <xdr:rowOff>9525</xdr:rowOff>
        </xdr:from>
        <xdr:to>
          <xdr:col>29</xdr:col>
          <xdr:colOff>0</xdr:colOff>
          <xdr:row>40</xdr:row>
          <xdr:rowOff>38100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A4B0C849-3FEC-4795-86E1-37C187F83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8</xdr:col>
      <xdr:colOff>190502</xdr:colOff>
      <xdr:row>51</xdr:row>
      <xdr:rowOff>108391</xdr:rowOff>
    </xdr:from>
    <xdr:to>
      <xdr:col>29</xdr:col>
      <xdr:colOff>192181</xdr:colOff>
      <xdr:row>57</xdr:row>
      <xdr:rowOff>53451</xdr:rowOff>
    </xdr:to>
    <xdr:pic>
      <xdr:nvPicPr>
        <xdr:cNvPr id="9" name="図 8" descr="画面の領域">
          <a:extLst>
            <a:ext uri="{FF2B5EF4-FFF2-40B4-BE49-F238E27FC236}">
              <a16:creationId xmlns:a16="http://schemas.microsoft.com/office/drawing/2014/main" id="{0F5D7C4E-C858-4422-8297-5593CA989E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2" y="9576241"/>
          <a:ext cx="3859304" cy="1145210"/>
        </a:xfrm>
        <a:prstGeom prst="rect">
          <a:avLst/>
        </a:prstGeom>
      </xdr:spPr>
    </xdr:pic>
    <xdr:clientData/>
  </xdr:twoCellAnchor>
  <xdr:twoCellAnchor editAs="oneCell">
    <xdr:from>
      <xdr:col>2</xdr:col>
      <xdr:colOff>61377</xdr:colOff>
      <xdr:row>83</xdr:row>
      <xdr:rowOff>110958</xdr:rowOff>
    </xdr:from>
    <xdr:to>
      <xdr:col>19</xdr:col>
      <xdr:colOff>117299</xdr:colOff>
      <xdr:row>92</xdr:row>
      <xdr:rowOff>94239</xdr:rowOff>
    </xdr:to>
    <xdr:pic>
      <xdr:nvPicPr>
        <xdr:cNvPr id="10" name="table">
          <a:extLst>
            <a:ext uri="{FF2B5EF4-FFF2-40B4-BE49-F238E27FC236}">
              <a16:creationId xmlns:a16="http://schemas.microsoft.com/office/drawing/2014/main" id="{D4FB51B9-B8F4-4BBC-B294-973BA177BC94}"/>
            </a:ext>
          </a:extLst>
        </xdr:cNvPr>
        <xdr:cNvPicPr>
          <a:picLocks noChangeAspect="1"/>
        </xdr:cNvPicPr>
      </xdr:nvPicPr>
      <xdr:blipFill>
        <a:blip xmlns:r="http://schemas.openxmlformats.org/officeDocument/2006/relationships" r:embed="rId2"/>
        <a:stretch>
          <a:fillRect/>
        </a:stretch>
      </xdr:blipFill>
      <xdr:spPr>
        <a:xfrm>
          <a:off x="289977" y="15751008"/>
          <a:ext cx="3256322" cy="1783506"/>
        </a:xfrm>
        <a:prstGeom prst="rect">
          <a:avLst/>
        </a:prstGeom>
      </xdr:spPr>
    </xdr:pic>
    <xdr:clientData/>
  </xdr:twoCellAnchor>
  <xdr:twoCellAnchor editAs="oneCell">
    <xdr:from>
      <xdr:col>19</xdr:col>
      <xdr:colOff>134053</xdr:colOff>
      <xdr:row>83</xdr:row>
      <xdr:rowOff>99360</xdr:rowOff>
    </xdr:from>
    <xdr:to>
      <xdr:col>36</xdr:col>
      <xdr:colOff>72297</xdr:colOff>
      <xdr:row>92</xdr:row>
      <xdr:rowOff>112059</xdr:rowOff>
    </xdr:to>
    <xdr:pic>
      <xdr:nvPicPr>
        <xdr:cNvPr id="11" name="table">
          <a:extLst>
            <a:ext uri="{FF2B5EF4-FFF2-40B4-BE49-F238E27FC236}">
              <a16:creationId xmlns:a16="http://schemas.microsoft.com/office/drawing/2014/main" id="{5E7D9950-4F74-4CC9-BF3E-D53B94C1D232}"/>
            </a:ext>
          </a:extLst>
        </xdr:cNvPr>
        <xdr:cNvPicPr>
          <a:picLocks noChangeAspect="1"/>
        </xdr:cNvPicPr>
      </xdr:nvPicPr>
      <xdr:blipFill>
        <a:blip xmlns:r="http://schemas.openxmlformats.org/officeDocument/2006/relationships" r:embed="rId3"/>
        <a:stretch>
          <a:fillRect/>
        </a:stretch>
      </xdr:blipFill>
      <xdr:spPr>
        <a:xfrm>
          <a:off x="3563053" y="15739410"/>
          <a:ext cx="3491069" cy="1812924"/>
        </a:xfrm>
        <a:prstGeom prst="rect">
          <a:avLst/>
        </a:prstGeom>
      </xdr:spPr>
    </xdr:pic>
    <xdr:clientData/>
  </xdr:twoCellAnchor>
  <xdr:twoCellAnchor>
    <xdr:from>
      <xdr:col>2</xdr:col>
      <xdr:colOff>56030</xdr:colOff>
      <xdr:row>81</xdr:row>
      <xdr:rowOff>56029</xdr:rowOff>
    </xdr:from>
    <xdr:to>
      <xdr:col>23</xdr:col>
      <xdr:colOff>123265</xdr:colOff>
      <xdr:row>83</xdr:row>
      <xdr:rowOff>112058</xdr:rowOff>
    </xdr:to>
    <xdr:sp macro="" textlink="">
      <xdr:nvSpPr>
        <xdr:cNvPr id="12" name="テキスト ボックス 17">
          <a:extLst>
            <a:ext uri="{FF2B5EF4-FFF2-40B4-BE49-F238E27FC236}">
              <a16:creationId xmlns:a16="http://schemas.microsoft.com/office/drawing/2014/main" id="{3DA011CE-AA7C-4AF4-975A-0EF362782D87}"/>
            </a:ext>
          </a:extLst>
        </xdr:cNvPr>
        <xdr:cNvSpPr txBox="1"/>
      </xdr:nvSpPr>
      <xdr:spPr>
        <a:xfrm>
          <a:off x="284630" y="15296029"/>
          <a:ext cx="4067735" cy="45607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600" b="1">
              <a:solidFill>
                <a:srgbClr val="002060"/>
              </a:solidFill>
              <a:latin typeface="Meiryo UI" panose="020B0604030504040204" pitchFamily="50" charset="-128"/>
              <a:ea typeface="Meiryo UI" panose="020B0604030504040204" pitchFamily="50" charset="-128"/>
            </a:rPr>
            <a:t>《</a:t>
          </a:r>
          <a:r>
            <a:rPr kumimoji="1" lang="ja-JP" altLang="en-US" sz="1600" b="1">
              <a:solidFill>
                <a:srgbClr val="002060"/>
              </a:solidFill>
              <a:latin typeface="Meiryo UI" panose="020B0604030504040204" pitchFamily="50" charset="-128"/>
              <a:ea typeface="Meiryo UI" panose="020B0604030504040204" pitchFamily="50" charset="-128"/>
            </a:rPr>
            <a:t>火災保険締結および質権設定の流れ</a:t>
          </a:r>
          <a:r>
            <a:rPr kumimoji="1" lang="en-US" altLang="ja-JP" sz="1600" b="1">
              <a:solidFill>
                <a:srgbClr val="002060"/>
              </a:solidFill>
              <a:latin typeface="Meiryo UI" panose="020B0604030504040204" pitchFamily="50" charset="-128"/>
              <a:ea typeface="Meiryo UI" panose="020B0604030504040204" pitchFamily="50" charset="-128"/>
            </a:rPr>
            <a:t>》</a:t>
          </a:r>
          <a:endParaRPr kumimoji="1" lang="ja-JP" altLang="en-US" sz="1600" b="1">
            <a:solidFill>
              <a:srgbClr val="002060"/>
            </a:solidFill>
            <a:latin typeface="Meiryo UI" panose="020B0604030504040204" pitchFamily="50" charset="-128"/>
            <a:ea typeface="Meiryo UI" panose="020B0604030504040204" pitchFamily="50" charset="-128"/>
          </a:endParaRPr>
        </a:p>
      </xdr:txBody>
    </xdr:sp>
    <xdr:clientData/>
  </xdr:twoCellAnchor>
  <xdr:twoCellAnchor>
    <xdr:from>
      <xdr:col>2</xdr:col>
      <xdr:colOff>190500</xdr:colOff>
      <xdr:row>87</xdr:row>
      <xdr:rowOff>100853</xdr:rowOff>
    </xdr:from>
    <xdr:to>
      <xdr:col>3</xdr:col>
      <xdr:colOff>134776</xdr:colOff>
      <xdr:row>91</xdr:row>
      <xdr:rowOff>103193</xdr:rowOff>
    </xdr:to>
    <xdr:sp macro="" textlink="">
      <xdr:nvSpPr>
        <xdr:cNvPr id="13" name="下矢印 15">
          <a:extLst>
            <a:ext uri="{FF2B5EF4-FFF2-40B4-BE49-F238E27FC236}">
              <a16:creationId xmlns:a16="http://schemas.microsoft.com/office/drawing/2014/main" id="{B3F30013-C98E-480A-9544-5A45A9E48631}"/>
            </a:ext>
          </a:extLst>
        </xdr:cNvPr>
        <xdr:cNvSpPr/>
      </xdr:nvSpPr>
      <xdr:spPr>
        <a:xfrm>
          <a:off x="419100" y="16541003"/>
          <a:ext cx="144301" cy="80244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135951</xdr:colOff>
      <xdr:row>87</xdr:row>
      <xdr:rowOff>66626</xdr:rowOff>
    </xdr:from>
    <xdr:to>
      <xdr:col>17</xdr:col>
      <xdr:colOff>160658</xdr:colOff>
      <xdr:row>89</xdr:row>
      <xdr:rowOff>124880</xdr:rowOff>
    </xdr:to>
    <xdr:sp macro="" textlink="">
      <xdr:nvSpPr>
        <xdr:cNvPr id="14" name="テキスト ボックス 16">
          <a:extLst>
            <a:ext uri="{FF2B5EF4-FFF2-40B4-BE49-F238E27FC236}">
              <a16:creationId xmlns:a16="http://schemas.microsoft.com/office/drawing/2014/main" id="{5DC6BCA9-7DB1-4176-B7AF-D39B4041A1FE}"/>
            </a:ext>
          </a:extLst>
        </xdr:cNvPr>
        <xdr:cNvSpPr txBox="1"/>
      </xdr:nvSpPr>
      <xdr:spPr>
        <a:xfrm>
          <a:off x="764601" y="16506776"/>
          <a:ext cx="2463107" cy="45830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Meiryo UI" panose="020B0604030504040204" pitchFamily="50" charset="-128"/>
              <a:ea typeface="Meiryo UI" panose="020B0604030504040204" pitchFamily="50" charset="-128"/>
            </a:rPr>
            <a:t>以下の手続きは全て指定代理店（福祉医療共済会）が行います。</a:t>
          </a:r>
          <a:endParaRPr kumimoji="1" lang="en-US" altLang="ja-JP" sz="1200">
            <a:latin typeface="Meiryo UI" panose="020B0604030504040204" pitchFamily="50" charset="-128"/>
            <a:ea typeface="Meiryo UI" panose="020B0604030504040204" pitchFamily="50" charset="-128"/>
          </a:endParaRPr>
        </a:p>
      </xdr:txBody>
    </xdr:sp>
    <xdr:clientData/>
  </xdr:twoCellAnchor>
  <xdr:twoCellAnchor>
    <xdr:from>
      <xdr:col>2</xdr:col>
      <xdr:colOff>89648</xdr:colOff>
      <xdr:row>93</xdr:row>
      <xdr:rowOff>33616</xdr:rowOff>
    </xdr:from>
    <xdr:to>
      <xdr:col>35</xdr:col>
      <xdr:colOff>129191</xdr:colOff>
      <xdr:row>99</xdr:row>
      <xdr:rowOff>134470</xdr:rowOff>
    </xdr:to>
    <xdr:sp macro="" textlink="">
      <xdr:nvSpPr>
        <xdr:cNvPr id="15" name="角丸四角形 18">
          <a:extLst>
            <a:ext uri="{FF2B5EF4-FFF2-40B4-BE49-F238E27FC236}">
              <a16:creationId xmlns:a16="http://schemas.microsoft.com/office/drawing/2014/main" id="{D645E3EC-AA06-46C2-8918-413212EEFBC5}"/>
            </a:ext>
          </a:extLst>
        </xdr:cNvPr>
        <xdr:cNvSpPr/>
      </xdr:nvSpPr>
      <xdr:spPr>
        <a:xfrm>
          <a:off x="318248" y="17673916"/>
          <a:ext cx="6602268" cy="1301004"/>
        </a:xfrm>
        <a:prstGeom prst="roundRect">
          <a:avLst>
            <a:gd name="adj" fmla="val 36258"/>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156884</xdr:colOff>
      <xdr:row>93</xdr:row>
      <xdr:rowOff>145675</xdr:rowOff>
    </xdr:from>
    <xdr:to>
      <xdr:col>18</xdr:col>
      <xdr:colOff>145676</xdr:colOff>
      <xdr:row>99</xdr:row>
      <xdr:rowOff>112058</xdr:rowOff>
    </xdr:to>
    <xdr:sp macro="" textlink="">
      <xdr:nvSpPr>
        <xdr:cNvPr id="16" name="テキスト ボックス 19">
          <a:extLst>
            <a:ext uri="{FF2B5EF4-FFF2-40B4-BE49-F238E27FC236}">
              <a16:creationId xmlns:a16="http://schemas.microsoft.com/office/drawing/2014/main" id="{ACC16185-DFD9-44FC-9198-A052F5967519}"/>
            </a:ext>
          </a:extLst>
        </xdr:cNvPr>
        <xdr:cNvSpPr txBox="1"/>
      </xdr:nvSpPr>
      <xdr:spPr>
        <a:xfrm>
          <a:off x="385484" y="17785975"/>
          <a:ext cx="3027267" cy="116653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71450" indent="-171450">
            <a:buFont typeface="Wingdings" panose="05000000000000000000" pitchFamily="2" charset="2"/>
            <a:buChar char="u"/>
          </a:pPr>
          <a:r>
            <a:rPr kumimoji="1" lang="ja-JP" altLang="en-US" sz="1100" b="1">
              <a:latin typeface="Meiryo UI" panose="020B0604030504040204" pitchFamily="50" charset="-128"/>
              <a:ea typeface="Meiryo UI" panose="020B0604030504040204" pitchFamily="50" charset="-128"/>
            </a:rPr>
            <a:t>特約火災保険の詳細につきましては右記指定代理店（福祉医療共済会）ホームページの</a:t>
          </a:r>
          <a:r>
            <a:rPr kumimoji="1" lang="en-US" altLang="ja-JP" sz="1100" b="1">
              <a:latin typeface="Meiryo UI" panose="020B0604030504040204" pitchFamily="50" charset="-128"/>
              <a:ea typeface="Meiryo UI" panose="020B0604030504040204" pitchFamily="50" charset="-128"/>
            </a:rPr>
            <a:t>URL</a:t>
          </a:r>
          <a:r>
            <a:rPr kumimoji="1" lang="ja-JP" altLang="en-US" sz="1100" b="1">
              <a:latin typeface="Meiryo UI" panose="020B0604030504040204" pitchFamily="50" charset="-128"/>
              <a:ea typeface="Meiryo UI" panose="020B0604030504040204" pitchFamily="50" charset="-128"/>
            </a:rPr>
            <a:t>あるいは</a:t>
          </a:r>
          <a:r>
            <a:rPr kumimoji="1" lang="en-US" altLang="ja-JP" sz="1100" b="1">
              <a:latin typeface="Meiryo UI" panose="020B0604030504040204" pitchFamily="50" charset="-128"/>
              <a:ea typeface="Meiryo UI" panose="020B0604030504040204" pitchFamily="50" charset="-128"/>
            </a:rPr>
            <a:t>QR</a:t>
          </a:r>
          <a:r>
            <a:rPr kumimoji="1" lang="ja-JP" altLang="en-US" sz="1100" b="1">
              <a:latin typeface="Meiryo UI" panose="020B0604030504040204" pitchFamily="50" charset="-128"/>
              <a:ea typeface="Meiryo UI" panose="020B0604030504040204" pitchFamily="50" charset="-128"/>
            </a:rPr>
            <a:t>コードよりご確認ください。</a:t>
          </a:r>
        </a:p>
      </xdr:txBody>
    </xdr:sp>
    <xdr:clientData/>
  </xdr:twoCellAnchor>
  <xdr:twoCellAnchor>
    <xdr:from>
      <xdr:col>20</xdr:col>
      <xdr:colOff>78358</xdr:colOff>
      <xdr:row>93</xdr:row>
      <xdr:rowOff>153296</xdr:rowOff>
    </xdr:from>
    <xdr:to>
      <xdr:col>35</xdr:col>
      <xdr:colOff>179104</xdr:colOff>
      <xdr:row>95</xdr:row>
      <xdr:rowOff>11496</xdr:rowOff>
    </xdr:to>
    <xdr:sp macro="" textlink="">
      <xdr:nvSpPr>
        <xdr:cNvPr id="17" name="テキスト ボックス 3">
          <a:extLst>
            <a:ext uri="{FF2B5EF4-FFF2-40B4-BE49-F238E27FC236}">
              <a16:creationId xmlns:a16="http://schemas.microsoft.com/office/drawing/2014/main" id="{E89E0148-DFA2-468E-A615-A5FE135F8943}"/>
            </a:ext>
          </a:extLst>
        </xdr:cNvPr>
        <xdr:cNvSpPr txBox="1"/>
      </xdr:nvSpPr>
      <xdr:spPr>
        <a:xfrm>
          <a:off x="3707383" y="17793596"/>
          <a:ext cx="3263046" cy="258250"/>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1100">
              <a:latin typeface="Meiryo UI" panose="020B0604030504040204" pitchFamily="50" charset="-128"/>
              <a:ea typeface="Meiryo UI" panose="020B0604030504040204" pitchFamily="50" charset="-128"/>
            </a:rPr>
            <a:t>https://www.fi-k.jp/welfare/blanket/</a:t>
          </a:r>
          <a:endParaRPr lang="ja-JP" altLang="en-US" sz="1100">
            <a:latin typeface="Meiryo UI" panose="020B0604030504040204" pitchFamily="50" charset="-128"/>
            <a:ea typeface="Meiryo UI" panose="020B0604030504040204" pitchFamily="50" charset="-128"/>
          </a:endParaRPr>
        </a:p>
      </xdr:txBody>
    </xdr:sp>
    <xdr:clientData/>
  </xdr:twoCellAnchor>
  <xdr:twoCellAnchor>
    <xdr:from>
      <xdr:col>2</xdr:col>
      <xdr:colOff>134471</xdr:colOff>
      <xdr:row>99</xdr:row>
      <xdr:rowOff>123265</xdr:rowOff>
    </xdr:from>
    <xdr:to>
      <xdr:col>35</xdr:col>
      <xdr:colOff>136160</xdr:colOff>
      <xdr:row>105</xdr:row>
      <xdr:rowOff>89647</xdr:rowOff>
    </xdr:to>
    <xdr:sp macro="" textlink="">
      <xdr:nvSpPr>
        <xdr:cNvPr id="18" name="テキスト ボックス 27">
          <a:extLst>
            <a:ext uri="{FF2B5EF4-FFF2-40B4-BE49-F238E27FC236}">
              <a16:creationId xmlns:a16="http://schemas.microsoft.com/office/drawing/2014/main" id="{09AFC753-3906-4452-9D62-F8148985C846}"/>
            </a:ext>
          </a:extLst>
        </xdr:cNvPr>
        <xdr:cNvSpPr txBox="1"/>
      </xdr:nvSpPr>
      <xdr:spPr>
        <a:xfrm>
          <a:off x="363071" y="18963715"/>
          <a:ext cx="6564414" cy="116653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留意事項</a:t>
          </a:r>
          <a:r>
            <a:rPr kumimoji="1" lang="en-US" altLang="ja-JP" sz="1100">
              <a:latin typeface="Meiryo UI" panose="020B0604030504040204" pitchFamily="50" charset="-128"/>
              <a:ea typeface="Meiryo UI" panose="020B0604030504040204" pitchFamily="50" charset="-128"/>
            </a:rPr>
            <a:t>〕</a:t>
          </a:r>
        </a:p>
        <a:p>
          <a:pPr marL="171450" indent="-171450">
            <a:buFont typeface="Wingdings" panose="05000000000000000000" pitchFamily="2" charset="2"/>
            <a:buChar char="n"/>
          </a:pPr>
          <a:r>
            <a:rPr kumimoji="1" lang="ja-JP" altLang="en-US" sz="1100">
              <a:latin typeface="Meiryo UI" panose="020B0604030504040204" pitchFamily="50" charset="-128"/>
              <a:ea typeface="Meiryo UI" panose="020B0604030504040204" pitchFamily="50" charset="-128"/>
            </a:rPr>
            <a:t>火災保険をどこで加入するかは、お客様にお決めいただきます。特約火災に加入されない場合であっても、貸付内定やご融資の返済条件などへの影響はございません。</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2</xdr:col>
      <xdr:colOff>100854</xdr:colOff>
      <xdr:row>104</xdr:row>
      <xdr:rowOff>201704</xdr:rowOff>
    </xdr:from>
    <xdr:to>
      <xdr:col>35</xdr:col>
      <xdr:colOff>130266</xdr:colOff>
      <xdr:row>108</xdr:row>
      <xdr:rowOff>138278</xdr:rowOff>
    </xdr:to>
    <xdr:sp macro="" textlink="">
      <xdr:nvSpPr>
        <xdr:cNvPr id="19" name="正方形/長方形 18">
          <a:extLst>
            <a:ext uri="{FF2B5EF4-FFF2-40B4-BE49-F238E27FC236}">
              <a16:creationId xmlns:a16="http://schemas.microsoft.com/office/drawing/2014/main" id="{E61E5E45-64BE-4367-920C-5F0FE0C287DF}"/>
            </a:ext>
          </a:extLst>
        </xdr:cNvPr>
        <xdr:cNvSpPr/>
      </xdr:nvSpPr>
      <xdr:spPr>
        <a:xfrm>
          <a:off x="329454" y="20042279"/>
          <a:ext cx="6592137" cy="736674"/>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solidFill>
                <a:schemeClr val="bg1"/>
              </a:solidFill>
              <a:latin typeface="Meiryo UI" panose="020B0604030504040204" pitchFamily="50" charset="-128"/>
              <a:ea typeface="Meiryo UI" panose="020B0604030504040204" pitchFamily="50" charset="-128"/>
            </a:rPr>
            <a:t>特約火災保険のお見積りをご希望の方は、</a:t>
          </a:r>
          <a:endParaRPr kumimoji="1" lang="en-US" altLang="ja-JP" sz="1600" b="1">
            <a:solidFill>
              <a:schemeClr val="bg1"/>
            </a:solidFill>
            <a:latin typeface="Meiryo UI" panose="020B0604030504040204" pitchFamily="50" charset="-128"/>
            <a:ea typeface="Meiryo UI" panose="020B0604030504040204" pitchFamily="50" charset="-128"/>
          </a:endParaRPr>
        </a:p>
        <a:p>
          <a:pPr algn="ctr"/>
          <a:r>
            <a:rPr kumimoji="1" lang="en-US" altLang="ja-JP" sz="1600" b="1">
              <a:solidFill>
                <a:schemeClr val="bg1"/>
              </a:solidFill>
              <a:latin typeface="Meiryo UI" panose="020B0604030504040204" pitchFamily="50" charset="-128"/>
              <a:ea typeface="Meiryo UI" panose="020B0604030504040204" pitchFamily="50" charset="-128"/>
            </a:rPr>
            <a:t>『</a:t>
          </a:r>
          <a:r>
            <a:rPr kumimoji="1" lang="ja-JP" altLang="en-US" sz="1600" b="1">
              <a:solidFill>
                <a:schemeClr val="bg1"/>
              </a:solidFill>
              <a:latin typeface="Meiryo UI" panose="020B0604030504040204" pitchFamily="50" charset="-128"/>
              <a:ea typeface="Meiryo UI" panose="020B0604030504040204" pitchFamily="50" charset="-128"/>
            </a:rPr>
            <a:t>特約火災保険</a:t>
          </a:r>
          <a:r>
            <a:rPr kumimoji="1" lang="en-US" altLang="ja-JP" sz="1600" b="1">
              <a:solidFill>
                <a:schemeClr val="bg1"/>
              </a:solidFill>
              <a:latin typeface="Meiryo UI" panose="020B0604030504040204" pitchFamily="50" charset="-128"/>
              <a:ea typeface="Meiryo UI" panose="020B0604030504040204" pitchFamily="50" charset="-128"/>
            </a:rPr>
            <a:t>』</a:t>
          </a:r>
          <a:r>
            <a:rPr kumimoji="1" lang="ja-JP" altLang="en-US" sz="1600" b="1">
              <a:solidFill>
                <a:schemeClr val="bg1"/>
              </a:solidFill>
              <a:latin typeface="Meiryo UI" panose="020B0604030504040204" pitchFamily="50" charset="-128"/>
              <a:ea typeface="Meiryo UI" panose="020B0604030504040204" pitchFamily="50" charset="-128"/>
            </a:rPr>
            <a:t>見積り依頼書をご提出ください。</a:t>
          </a:r>
          <a:endParaRPr kumimoji="1" lang="en-US" altLang="ja-JP" sz="16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2</xdr:col>
      <xdr:colOff>56029</xdr:colOff>
      <xdr:row>53</xdr:row>
      <xdr:rowOff>7010</xdr:rowOff>
    </xdr:from>
    <xdr:to>
      <xdr:col>7</xdr:col>
      <xdr:colOff>89648</xdr:colOff>
      <xdr:row>56</xdr:row>
      <xdr:rowOff>90416</xdr:rowOff>
    </xdr:to>
    <xdr:pic>
      <xdr:nvPicPr>
        <xdr:cNvPr id="20" name="図 19">
          <a:extLst>
            <a:ext uri="{FF2B5EF4-FFF2-40B4-BE49-F238E27FC236}">
              <a16:creationId xmlns:a16="http://schemas.microsoft.com/office/drawing/2014/main" id="{ADEF7D4C-5256-4569-9A76-1E9592105E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4629" y="9874910"/>
          <a:ext cx="1033744" cy="683481"/>
        </a:xfrm>
        <a:prstGeom prst="rect">
          <a:avLst/>
        </a:prstGeom>
      </xdr:spPr>
    </xdr:pic>
    <xdr:clientData/>
  </xdr:twoCellAnchor>
  <xdr:twoCellAnchor editAs="oneCell">
    <xdr:from>
      <xdr:col>31</xdr:col>
      <xdr:colOff>22412</xdr:colOff>
      <xdr:row>52</xdr:row>
      <xdr:rowOff>183473</xdr:rowOff>
    </xdr:from>
    <xdr:to>
      <xdr:col>35</xdr:col>
      <xdr:colOff>78442</xdr:colOff>
      <xdr:row>56</xdr:row>
      <xdr:rowOff>112889</xdr:rowOff>
    </xdr:to>
    <xdr:pic>
      <xdr:nvPicPr>
        <xdr:cNvPr id="21" name="図 20">
          <a:extLst>
            <a:ext uri="{FF2B5EF4-FFF2-40B4-BE49-F238E27FC236}">
              <a16:creationId xmlns:a16="http://schemas.microsoft.com/office/drawing/2014/main" id="{CE36DD30-9060-4694-B341-217809D9844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4292"/>
        <a:stretch/>
      </xdr:blipFill>
      <xdr:spPr>
        <a:xfrm>
          <a:off x="5813612" y="9851348"/>
          <a:ext cx="1056155" cy="729516"/>
        </a:xfrm>
        <a:prstGeom prst="rect">
          <a:avLst/>
        </a:prstGeom>
      </xdr:spPr>
    </xdr:pic>
    <xdr:clientData/>
  </xdr:twoCellAnchor>
  <xdr:twoCellAnchor editAs="oneCell">
    <xdr:from>
      <xdr:col>25</xdr:col>
      <xdr:colOff>67234</xdr:colOff>
      <xdr:row>95</xdr:row>
      <xdr:rowOff>123264</xdr:rowOff>
    </xdr:from>
    <xdr:to>
      <xdr:col>29</xdr:col>
      <xdr:colOff>67236</xdr:colOff>
      <xdr:row>99</xdr:row>
      <xdr:rowOff>33619</xdr:rowOff>
    </xdr:to>
    <xdr:pic>
      <xdr:nvPicPr>
        <xdr:cNvPr id="22" name="図 21">
          <a:extLst>
            <a:ext uri="{FF2B5EF4-FFF2-40B4-BE49-F238E27FC236}">
              <a16:creationId xmlns:a16="http://schemas.microsoft.com/office/drawing/2014/main" id="{A9484489-9E9F-43B9-ADED-F9BF1BF078F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39234" y="18163614"/>
          <a:ext cx="714377" cy="710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17</xdr:row>
      <xdr:rowOff>6350</xdr:rowOff>
    </xdr:from>
    <xdr:to>
      <xdr:col>4</xdr:col>
      <xdr:colOff>463550</xdr:colOff>
      <xdr:row>22</xdr:row>
      <xdr:rowOff>107950</xdr:rowOff>
    </xdr:to>
    <xdr:pic>
      <xdr:nvPicPr>
        <xdr:cNvPr id="2" name="図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 y="6121400"/>
          <a:ext cx="3711575" cy="95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4</xdr:col>
      <xdr:colOff>1838325</xdr:colOff>
      <xdr:row>31</xdr:row>
      <xdr:rowOff>57150</xdr:rowOff>
    </xdr:to>
    <xdr:pic>
      <xdr:nvPicPr>
        <xdr:cNvPr id="3" name="図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050" y="7143750"/>
          <a:ext cx="5086350"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171450</xdr:rowOff>
    </xdr:from>
    <xdr:to>
      <xdr:col>6</xdr:col>
      <xdr:colOff>504825</xdr:colOff>
      <xdr:row>5</xdr:row>
      <xdr:rowOff>47625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575" y="409575"/>
          <a:ext cx="6429375" cy="6096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26</xdr:row>
          <xdr:rowOff>114300</xdr:rowOff>
        </xdr:from>
        <xdr:to>
          <xdr:col>4</xdr:col>
          <xdr:colOff>38100</xdr:colOff>
          <xdr:row>26</xdr:row>
          <xdr:rowOff>238125</xdr:rowOff>
        </xdr:to>
        <xdr:sp macro="" textlink="">
          <xdr:nvSpPr>
            <xdr:cNvPr id="58369" name="CheckBox1" hidden="1">
              <a:extLst>
                <a:ext uri="{63B3BB69-23CF-44E3-9099-C40C66FF867C}">
                  <a14:compatExt spid="_x0000_s58369"/>
                </a:ext>
                <a:ext uri="{FF2B5EF4-FFF2-40B4-BE49-F238E27FC236}">
                  <a16:creationId xmlns:a16="http://schemas.microsoft.com/office/drawing/2014/main" id="{00000000-0008-0000-0200-000001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26</xdr:row>
          <xdr:rowOff>95250</xdr:rowOff>
        </xdr:from>
        <xdr:to>
          <xdr:col>9</xdr:col>
          <xdr:colOff>38100</xdr:colOff>
          <xdr:row>26</xdr:row>
          <xdr:rowOff>219075</xdr:rowOff>
        </xdr:to>
        <xdr:sp macro="" textlink="">
          <xdr:nvSpPr>
            <xdr:cNvPr id="58370" name="CheckBox2" hidden="1">
              <a:extLst>
                <a:ext uri="{63B3BB69-23CF-44E3-9099-C40C66FF867C}">
                  <a14:compatExt spid="_x0000_s58370"/>
                </a:ext>
                <a:ext uri="{FF2B5EF4-FFF2-40B4-BE49-F238E27FC236}">
                  <a16:creationId xmlns:a16="http://schemas.microsoft.com/office/drawing/2014/main" id="{00000000-0008-0000-0200-000002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26</xdr:row>
          <xdr:rowOff>104775</xdr:rowOff>
        </xdr:from>
        <xdr:to>
          <xdr:col>17</xdr:col>
          <xdr:colOff>57150</xdr:colOff>
          <xdr:row>26</xdr:row>
          <xdr:rowOff>228600</xdr:rowOff>
        </xdr:to>
        <xdr:sp macro="" textlink="">
          <xdr:nvSpPr>
            <xdr:cNvPr id="58371" name="CheckBox3" hidden="1">
              <a:extLst>
                <a:ext uri="{63B3BB69-23CF-44E3-9099-C40C66FF867C}">
                  <a14:compatExt spid="_x0000_s58371"/>
                </a:ext>
                <a:ext uri="{FF2B5EF4-FFF2-40B4-BE49-F238E27FC236}">
                  <a16:creationId xmlns:a16="http://schemas.microsoft.com/office/drawing/2014/main" id="{00000000-0008-0000-0200-000003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26</xdr:row>
          <xdr:rowOff>114300</xdr:rowOff>
        </xdr:from>
        <xdr:to>
          <xdr:col>29</xdr:col>
          <xdr:colOff>38100</xdr:colOff>
          <xdr:row>26</xdr:row>
          <xdr:rowOff>238125</xdr:rowOff>
        </xdr:to>
        <xdr:sp macro="" textlink="">
          <xdr:nvSpPr>
            <xdr:cNvPr id="58372" name="CheckBox4" hidden="1">
              <a:extLst>
                <a:ext uri="{63B3BB69-23CF-44E3-9099-C40C66FF867C}">
                  <a14:compatExt spid="_x0000_s58372"/>
                </a:ext>
                <a:ext uri="{FF2B5EF4-FFF2-40B4-BE49-F238E27FC236}">
                  <a16:creationId xmlns:a16="http://schemas.microsoft.com/office/drawing/2014/main" id="{00000000-0008-0000-0200-000004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31</xdr:row>
          <xdr:rowOff>85725</xdr:rowOff>
        </xdr:from>
        <xdr:to>
          <xdr:col>35</xdr:col>
          <xdr:colOff>76200</xdr:colOff>
          <xdr:row>32</xdr:row>
          <xdr:rowOff>104775</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2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10年経過毎見直し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30</xdr:row>
          <xdr:rowOff>47625</xdr:rowOff>
        </xdr:from>
        <xdr:to>
          <xdr:col>35</xdr:col>
          <xdr:colOff>66675</xdr:colOff>
          <xdr:row>31</xdr:row>
          <xdr:rowOff>76200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2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完全固定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28575</xdr:rowOff>
        </xdr:from>
        <xdr:to>
          <xdr:col>32</xdr:col>
          <xdr:colOff>85725</xdr:colOff>
          <xdr:row>33</xdr:row>
          <xdr:rowOff>266700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2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有担保（建築確認申請書のとおり）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257175</xdr:rowOff>
        </xdr:from>
        <xdr:to>
          <xdr:col>32</xdr:col>
          <xdr:colOff>85725</xdr:colOff>
          <xdr:row>33</xdr:row>
          <xdr:rowOff>495300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2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有担保（書類番号16「敷地・建物・担保予定の状況」のとおり）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485775</xdr:rowOff>
        </xdr:from>
        <xdr:to>
          <xdr:col>32</xdr:col>
          <xdr:colOff>76200</xdr:colOff>
          <xdr:row>33</xdr:row>
          <xdr:rowOff>714375</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2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66675</xdr:rowOff>
        </xdr:from>
        <xdr:to>
          <xdr:col>28</xdr:col>
          <xdr:colOff>114300</xdr:colOff>
          <xdr:row>34</xdr:row>
          <xdr:rowOff>304800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2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連帯保証人（個人保証）（書類番号24「連帯保証人承諾書」のとおり）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266700</xdr:rowOff>
        </xdr:from>
        <xdr:to>
          <xdr:col>22</xdr:col>
          <xdr:colOff>85725</xdr:colOff>
          <xdr:row>35</xdr:row>
          <xdr:rowOff>114300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2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保証人不要制度（貸付利率に一定の利率上乗せ）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85725</xdr:rowOff>
        </xdr:from>
        <xdr:to>
          <xdr:col>22</xdr:col>
          <xdr:colOff>76200</xdr:colOff>
          <xdr:row>35</xdr:row>
          <xdr:rowOff>314325</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2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地方公共団体が償還金を全額債務負担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19049</xdr:colOff>
      <xdr:row>26</xdr:row>
      <xdr:rowOff>47625</xdr:rowOff>
    </xdr:from>
    <xdr:to>
      <xdr:col>14</xdr:col>
      <xdr:colOff>215649</xdr:colOff>
      <xdr:row>49</xdr:row>
      <xdr:rowOff>171450</xdr:rowOff>
    </xdr:to>
    <xdr:pic>
      <xdr:nvPicPr>
        <xdr:cNvPr id="2" name="図 1">
          <a:extLst>
            <a:ext uri="{FF2B5EF4-FFF2-40B4-BE49-F238E27FC236}">
              <a16:creationId xmlns:a16="http://schemas.microsoft.com/office/drawing/2014/main" id="{305AC105-C96D-4A3A-B5A5-A89DE996D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5248275"/>
          <a:ext cx="647357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180975</xdr:colOff>
      <xdr:row>18</xdr:row>
      <xdr:rowOff>9529</xdr:rowOff>
    </xdr:from>
    <xdr:to>
      <xdr:col>8</xdr:col>
      <xdr:colOff>161923</xdr:colOff>
      <xdr:row>19</xdr:row>
      <xdr:rowOff>76200</xdr:rowOff>
    </xdr:to>
    <xdr:sp macro="" textlink="">
      <xdr:nvSpPr>
        <xdr:cNvPr id="3" name="右中かっこ 2">
          <a:extLst>
            <a:ext uri="{FF2B5EF4-FFF2-40B4-BE49-F238E27FC236}">
              <a16:creationId xmlns:a16="http://schemas.microsoft.com/office/drawing/2014/main" id="{E7692836-D5D1-4DE2-8BAD-232A60513CF7}"/>
            </a:ext>
          </a:extLst>
        </xdr:cNvPr>
        <xdr:cNvSpPr/>
      </xdr:nvSpPr>
      <xdr:spPr>
        <a:xfrm rot="5400000">
          <a:off x="2890839" y="3062290"/>
          <a:ext cx="266696" cy="1362073"/>
        </a:xfrm>
        <a:prstGeom prst="rightBrace">
          <a:avLst>
            <a:gd name="adj1" fmla="val 55555"/>
            <a:gd name="adj2" fmla="val 100000"/>
          </a:avLst>
        </a:prstGeom>
        <a:ln w="254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180976</xdr:colOff>
      <xdr:row>18</xdr:row>
      <xdr:rowOff>9529</xdr:rowOff>
    </xdr:from>
    <xdr:to>
      <xdr:col>3</xdr:col>
      <xdr:colOff>180976</xdr:colOff>
      <xdr:row>19</xdr:row>
      <xdr:rowOff>76200</xdr:rowOff>
    </xdr:to>
    <xdr:cxnSp macro="">
      <xdr:nvCxnSpPr>
        <xdr:cNvPr id="4" name="直線矢印コネクタ 3">
          <a:extLst>
            <a:ext uri="{FF2B5EF4-FFF2-40B4-BE49-F238E27FC236}">
              <a16:creationId xmlns:a16="http://schemas.microsoft.com/office/drawing/2014/main" id="{81B15E3B-C51E-489E-93D0-A3BB68E708D8}"/>
            </a:ext>
          </a:extLst>
        </xdr:cNvPr>
        <xdr:cNvCxnSpPr>
          <a:stCxn id="3" idx="2"/>
          <a:endCxn id="3" idx="1"/>
        </xdr:cNvCxnSpPr>
      </xdr:nvCxnSpPr>
      <xdr:spPr>
        <a:xfrm>
          <a:off x="2343151" y="3609979"/>
          <a:ext cx="0" cy="266696"/>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104775</xdr:colOff>
          <xdr:row>31</xdr:row>
          <xdr:rowOff>85725</xdr:rowOff>
        </xdr:from>
        <xdr:to>
          <xdr:col>35</xdr:col>
          <xdr:colOff>76200</xdr:colOff>
          <xdr:row>32</xdr:row>
          <xdr:rowOff>104775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10年経過毎見直し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30</xdr:row>
          <xdr:rowOff>47625</xdr:rowOff>
        </xdr:from>
        <xdr:to>
          <xdr:col>35</xdr:col>
          <xdr:colOff>66675</xdr:colOff>
          <xdr:row>31</xdr:row>
          <xdr:rowOff>76200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完全固定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28575</xdr:rowOff>
        </xdr:from>
        <xdr:to>
          <xdr:col>32</xdr:col>
          <xdr:colOff>85725</xdr:colOff>
          <xdr:row>33</xdr:row>
          <xdr:rowOff>266700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5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有担保（建築確認申請書のとおり）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257175</xdr:rowOff>
        </xdr:from>
        <xdr:to>
          <xdr:col>32</xdr:col>
          <xdr:colOff>85725</xdr:colOff>
          <xdr:row>33</xdr:row>
          <xdr:rowOff>495300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500-00000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有担保（書類番号16「敷地・建物・担保予定の状況」のとおり）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33</xdr:row>
          <xdr:rowOff>485775</xdr:rowOff>
        </xdr:from>
        <xdr:to>
          <xdr:col>32</xdr:col>
          <xdr:colOff>76200</xdr:colOff>
          <xdr:row>33</xdr:row>
          <xdr:rowOff>714375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5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無担保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34</xdr:row>
          <xdr:rowOff>66675</xdr:rowOff>
        </xdr:from>
        <xdr:to>
          <xdr:col>28</xdr:col>
          <xdr:colOff>114300</xdr:colOff>
          <xdr:row>34</xdr:row>
          <xdr:rowOff>304800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5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連帯保証人（個人保証）（書類番号24「連帯保証人承諾書」のとおり）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266700</xdr:rowOff>
        </xdr:from>
        <xdr:to>
          <xdr:col>22</xdr:col>
          <xdr:colOff>85725</xdr:colOff>
          <xdr:row>35</xdr:row>
          <xdr:rowOff>114300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500-00000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保証人不要制度（貸付利率に一定の利率上乗せ）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85725</xdr:rowOff>
        </xdr:from>
        <xdr:to>
          <xdr:col>22</xdr:col>
          <xdr:colOff>76200</xdr:colOff>
          <xdr:row>35</xdr:row>
          <xdr:rowOff>314325</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500-00000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地方公共団体が償還金を全額債務負担</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32</xdr:col>
      <xdr:colOff>333375</xdr:colOff>
      <xdr:row>17</xdr:row>
      <xdr:rowOff>57149</xdr:rowOff>
    </xdr:from>
    <xdr:to>
      <xdr:col>32</xdr:col>
      <xdr:colOff>533399</xdr:colOff>
      <xdr:row>22</xdr:row>
      <xdr:rowOff>409574</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rot="10800000" flipH="1">
          <a:off x="8905875" y="4562474"/>
          <a:ext cx="0" cy="2838450"/>
        </a:xfrm>
        <a:prstGeom prst="rightBrace">
          <a:avLst>
            <a:gd name="adj1" fmla="val 8333"/>
            <a:gd name="adj2" fmla="val 4909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21</xdr:row>
      <xdr:rowOff>114300</xdr:rowOff>
    </xdr:from>
    <xdr:to>
      <xdr:col>12</xdr:col>
      <xdr:colOff>564943</xdr:colOff>
      <xdr:row>43</xdr:row>
      <xdr:rowOff>95250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714750"/>
          <a:ext cx="6003718" cy="438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230980</xdr:colOff>
      <xdr:row>18</xdr:row>
      <xdr:rowOff>209550</xdr:rowOff>
    </xdr:from>
    <xdr:to>
      <xdr:col>19</xdr:col>
      <xdr:colOff>214312</xdr:colOff>
      <xdr:row>21</xdr:row>
      <xdr:rowOff>35718</xdr:rowOff>
    </xdr:to>
    <xdr:sp macro="" textlink="">
      <xdr:nvSpPr>
        <xdr:cNvPr id="2" name="大かっこ 2">
          <a:extLst>
            <a:ext uri="{FF2B5EF4-FFF2-40B4-BE49-F238E27FC236}">
              <a16:creationId xmlns:a16="http://schemas.microsoft.com/office/drawing/2014/main" id="{00000000-0008-0000-0800-000002000000}"/>
            </a:ext>
          </a:extLst>
        </xdr:cNvPr>
        <xdr:cNvSpPr>
          <a:spLocks noChangeArrowheads="1"/>
        </xdr:cNvSpPr>
      </xdr:nvSpPr>
      <xdr:spPr bwMode="auto">
        <a:xfrm>
          <a:off x="3636168" y="5031581"/>
          <a:ext cx="3102769"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119063</xdr:colOff>
      <xdr:row>15</xdr:row>
      <xdr:rowOff>261937</xdr:rowOff>
    </xdr:from>
    <xdr:to>
      <xdr:col>22</xdr:col>
      <xdr:colOff>297656</xdr:colOff>
      <xdr:row>18</xdr:row>
      <xdr:rowOff>71437</xdr:rowOff>
    </xdr:to>
    <xdr:sp macro="" textlink="">
      <xdr:nvSpPr>
        <xdr:cNvPr id="4" name="大かっこ 2">
          <a:extLst>
            <a:ext uri="{FF2B5EF4-FFF2-40B4-BE49-F238E27FC236}">
              <a16:creationId xmlns:a16="http://schemas.microsoft.com/office/drawing/2014/main" id="{00000000-0008-0000-0800-000004000000}"/>
            </a:ext>
          </a:extLst>
        </xdr:cNvPr>
        <xdr:cNvSpPr>
          <a:spLocks noChangeArrowheads="1"/>
        </xdr:cNvSpPr>
      </xdr:nvSpPr>
      <xdr:spPr bwMode="auto">
        <a:xfrm>
          <a:off x="4143376" y="4536281"/>
          <a:ext cx="3607593" cy="34528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67236</xdr:colOff>
      <xdr:row>51</xdr:row>
      <xdr:rowOff>179293</xdr:rowOff>
    </xdr:from>
    <xdr:to>
      <xdr:col>17</xdr:col>
      <xdr:colOff>112059</xdr:colOff>
      <xdr:row>53</xdr:row>
      <xdr:rowOff>224117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7236" y="12662646"/>
          <a:ext cx="8718176" cy="53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rPr>
            <a:t>【</a:t>
          </a:r>
          <a:r>
            <a:rPr kumimoji="1" lang="ja-JP" altLang="en-US" sz="1100">
              <a:solidFill>
                <a:sysClr val="windowText" lastClr="000000"/>
              </a:solidFill>
            </a:rPr>
            <a:t>お願い</a:t>
          </a:r>
          <a:r>
            <a:rPr kumimoji="1" lang="en-US" altLang="ja-JP" sz="1100">
              <a:solidFill>
                <a:sysClr val="windowText" lastClr="000000"/>
              </a:solidFill>
            </a:rPr>
            <a:t>】</a:t>
          </a:r>
          <a:r>
            <a:rPr kumimoji="1" lang="ja-JP" altLang="en-US" sz="1100">
              <a:solidFill>
                <a:sysClr val="windowText" lastClr="000000"/>
              </a:solidFill>
            </a:rPr>
            <a:t>機構の資金の必要な時期が上記の予定時期から変更となる場合には、事前に調整が必要となりますので、速やかに担当者にご連絡ください。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tsuoka200805/Download/02_20240417_zizenntodokedesyo%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_&#20511;&#20837;&#30003;&#36796;&#26360;&#65288;C-3&#20197;&#38477;&#12398;&#25968;&#24335;&#264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貸付契約事前届出書"/>
      <sheetName val="Sheet2◆(1)事業実施計画"/>
      <sheetName val="Sheet3◆(2)収支（計画）状況"/>
    </sheetNames>
    <sheetDataSet>
      <sheetData sheetId="0"/>
      <sheetData sheetId="1">
        <row r="31">
          <cell r="F31" t="str">
            <v>千円</v>
          </cell>
          <cell r="H31" t="str">
            <v>年</v>
          </cell>
          <cell r="I31" t="str">
            <v>月</v>
          </cell>
          <cell r="J31" t="str">
            <v>%</v>
          </cell>
        </row>
        <row r="32">
          <cell r="H32" t="str">
            <v>年</v>
          </cell>
          <cell r="I32" t="str">
            <v>月</v>
          </cell>
        </row>
        <row r="33">
          <cell r="F33" t="str">
            <v>千円</v>
          </cell>
          <cell r="H33" t="str">
            <v>年</v>
          </cell>
          <cell r="I33" t="str">
            <v>月</v>
          </cell>
          <cell r="J33" t="str">
            <v>%</v>
          </cell>
        </row>
        <row r="34">
          <cell r="H34" t="str">
            <v>年</v>
          </cell>
          <cell r="I34" t="str">
            <v>月</v>
          </cell>
        </row>
        <row r="35">
          <cell r="F35" t="str">
            <v>千円</v>
          </cell>
          <cell r="H35" t="str">
            <v>年</v>
          </cell>
          <cell r="I35" t="str">
            <v>月</v>
          </cell>
          <cell r="J35" t="str">
            <v>%</v>
          </cell>
        </row>
        <row r="36">
          <cell r="H36" t="str">
            <v>年</v>
          </cell>
          <cell r="I36" t="str">
            <v>月</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ご利用方法"/>
      <sheetName val="A-1"/>
      <sheetName val="A-2"/>
      <sheetName val="A-3"/>
      <sheetName val="B-1"/>
      <sheetName val="B-2"/>
      <sheetName val="B-3"/>
      <sheetName val="C-1"/>
      <sheetName val="C-2"/>
      <sheetName val="C-3"/>
      <sheetName val="C-4"/>
      <sheetName val="C-5"/>
      <sheetName val="C-6"/>
      <sheetName val="C-7"/>
      <sheetName val="D-1"/>
      <sheetName val="D-2 "/>
      <sheetName val="D-3"/>
      <sheetName val="火災保険"/>
      <sheetName val="（非表示）スキーム"/>
      <sheetName val="（非表示）施設種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3F2E70-2748-4E05-8DFD-6B077C966A2B}" name="テーブル1" displayName="テーブル1" ref="B2:E14" totalsRowShown="0" dataDxfId="4">
  <tableColumns count="4">
    <tableColumn id="5" xr3:uid="{015015F2-044A-4ED8-AC85-0DBEDA66B577}" name="No" dataDxfId="3"/>
    <tableColumn id="1" xr3:uid="{69A4D283-878F-4BA7-840C-3444A3CEFFD5}" name="機構の動き" dataDxfId="2"/>
    <tableColumn id="2" xr3:uid="{37C04BED-3205-4C1A-A40E-6EACAED6A1DF}" name="お客様の動き" dataDxfId="1"/>
    <tableColumn id="4" xr3:uid="{045EB266-4711-4008-9721-ABED524C6052}" name="留意事項"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7.vml"/><Relationship Id="rId7" Type="http://schemas.openxmlformats.org/officeDocument/2006/relationships/ctrlProp" Target="../ctrlProps/ctrlProp20.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drawing" Target="../drawings/drawing3.xml"/><Relationship Id="rId16" Type="http://schemas.openxmlformats.org/officeDocument/2006/relationships/ctrlProp" Target="../ctrlProps/ctrlProp5.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ctrlProp" Target="../ctrlProps/ctrlProp4.xml"/><Relationship Id="rId10" Type="http://schemas.openxmlformats.org/officeDocument/2006/relationships/control" Target="../activeX/activeX4.xml"/><Relationship Id="rId19" Type="http://schemas.openxmlformats.org/officeDocument/2006/relationships/ctrlProp" Target="../ctrlProps/ctrlProp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12" Type="http://schemas.openxmlformats.org/officeDocument/2006/relationships/comments" Target="../comments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26"/>
  <sheetViews>
    <sheetView tabSelected="1" view="pageBreakPreview" zoomScaleNormal="100" zoomScaleSheetLayoutView="100" workbookViewId="0">
      <selection activeCell="B1" sqref="B1"/>
    </sheetView>
  </sheetViews>
  <sheetFormatPr defaultColWidth="9" defaultRowHeight="13.5"/>
  <cols>
    <col min="1" max="1" width="4.125" style="2" customWidth="1"/>
    <col min="2" max="2" width="95.75" style="2" customWidth="1"/>
    <col min="3" max="16384" width="9" style="2"/>
  </cols>
  <sheetData>
    <row r="1" spans="2:2" ht="20.100000000000001" customHeight="1">
      <c r="B1" s="7">
        <v>46113</v>
      </c>
    </row>
    <row r="2" spans="2:2" ht="20.100000000000001" customHeight="1">
      <c r="B2" s="1"/>
    </row>
    <row r="3" spans="2:2" s="3" customFormat="1" ht="20.100000000000001" customHeight="1">
      <c r="B3" s="529" t="s">
        <v>85</v>
      </c>
    </row>
    <row r="4" spans="2:2" ht="20.100000000000001" customHeight="1"/>
    <row r="5" spans="2:2" s="3" customFormat="1" ht="17.25">
      <c r="B5" s="4" t="s">
        <v>645</v>
      </c>
    </row>
    <row r="6" spans="2:2" s="3" customFormat="1" ht="2.4500000000000002" customHeight="1">
      <c r="B6" s="4"/>
    </row>
    <row r="7" spans="2:2" ht="72" customHeight="1">
      <c r="B7" s="8" t="s">
        <v>122</v>
      </c>
    </row>
    <row r="9" spans="2:2" ht="17.25">
      <c r="B9" s="6" t="s">
        <v>86</v>
      </c>
    </row>
    <row r="10" spans="2:2" ht="195.6" customHeight="1"/>
    <row r="12" spans="2:2" ht="17.25">
      <c r="B12" s="6" t="s">
        <v>87</v>
      </c>
    </row>
    <row r="13" spans="2:2" ht="173.25" customHeight="1">
      <c r="B13" s="5" t="s">
        <v>620</v>
      </c>
    </row>
    <row r="15" spans="2:2" ht="17.25">
      <c r="B15" s="6" t="s">
        <v>84</v>
      </c>
    </row>
    <row r="25" spans="1:2" ht="25.5" customHeight="1"/>
    <row r="26" spans="1:2" ht="45" customHeight="1">
      <c r="A26" s="650" t="s">
        <v>121</v>
      </c>
      <c r="B26" s="650"/>
    </row>
  </sheetData>
  <mergeCells count="1">
    <mergeCell ref="A26:B26"/>
  </mergeCells>
  <phoneticPr fontId="5"/>
  <printOptions horizontalCentered="1"/>
  <pageMargins left="0.51181102362204722" right="0.51181102362204722" top="0.55118110236220474" bottom="0"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1CAA-84F9-4FEA-821B-823F0218B3AF}">
  <sheetPr codeName="Sheet10"/>
  <dimension ref="A1:AT149"/>
  <sheetViews>
    <sheetView view="pageBreakPreview" zoomScale="85" zoomScaleNormal="100" zoomScaleSheetLayoutView="85" workbookViewId="0">
      <selection activeCell="H5" sqref="H5:V6"/>
    </sheetView>
  </sheetViews>
  <sheetFormatPr defaultColWidth="3.5" defaultRowHeight="13.5"/>
  <cols>
    <col min="1" max="1" width="0.875" style="254" customWidth="1"/>
    <col min="2" max="3" width="3.125" style="254" customWidth="1"/>
    <col min="4" max="9" width="3.625" style="254" customWidth="1"/>
    <col min="10" max="10" width="5.625" style="254" customWidth="1"/>
    <col min="11" max="34" width="3.875" style="254" customWidth="1"/>
    <col min="35" max="35" width="0.875" style="254" customWidth="1"/>
    <col min="36" max="36" width="3.125" style="254" customWidth="1"/>
    <col min="37" max="37" width="12.625" style="254" customWidth="1"/>
    <col min="38" max="38" width="3.125" style="254" customWidth="1"/>
    <col min="39" max="16384" width="3.5" style="254"/>
  </cols>
  <sheetData>
    <row r="1" spans="1:46" ht="17.25">
      <c r="B1" s="1659" t="s">
        <v>176</v>
      </c>
      <c r="C1" s="1659"/>
      <c r="D1" s="1659"/>
      <c r="E1" s="1659"/>
      <c r="F1" s="1659"/>
      <c r="G1" s="1659"/>
      <c r="H1" s="1659"/>
      <c r="I1" s="1659"/>
      <c r="J1" s="1659"/>
      <c r="K1" s="1659"/>
      <c r="L1" s="1659"/>
      <c r="M1" s="1659"/>
      <c r="N1" s="1659"/>
      <c r="O1" s="1659"/>
      <c r="P1" s="1659"/>
      <c r="Q1" s="1659"/>
      <c r="R1" s="1659"/>
      <c r="S1" s="1659"/>
      <c r="T1" s="1659"/>
      <c r="U1" s="1659"/>
      <c r="V1" s="1659"/>
      <c r="W1" s="1659"/>
      <c r="X1" s="1659"/>
      <c r="Y1" s="1659"/>
      <c r="Z1" s="1659"/>
      <c r="AA1" s="1659"/>
      <c r="AB1" s="1659"/>
      <c r="AC1" s="1659"/>
      <c r="AD1" s="1659"/>
      <c r="AE1" s="1659"/>
      <c r="AF1" s="1659"/>
      <c r="AG1" s="1659"/>
      <c r="AH1" s="1659"/>
    </row>
    <row r="2" spans="1:46" ht="5.0999999999999996" customHeight="1">
      <c r="B2" s="1659"/>
      <c r="C2" s="1659"/>
      <c r="D2" s="1659"/>
      <c r="E2" s="1659"/>
      <c r="F2" s="1659"/>
      <c r="G2" s="1659"/>
      <c r="H2" s="1659"/>
      <c r="I2" s="1659"/>
      <c r="J2" s="1659"/>
      <c r="K2" s="1659"/>
      <c r="L2" s="1659"/>
      <c r="M2" s="1659"/>
      <c r="N2" s="1659"/>
      <c r="O2" s="1659"/>
      <c r="P2" s="1659"/>
      <c r="Q2" s="1659"/>
      <c r="R2" s="1659"/>
      <c r="S2" s="1659"/>
      <c r="T2" s="1659"/>
      <c r="U2" s="1659"/>
      <c r="V2" s="1659"/>
      <c r="W2" s="1659"/>
      <c r="X2" s="1659"/>
      <c r="Y2" s="1659"/>
      <c r="Z2" s="1659"/>
      <c r="AA2" s="1659"/>
      <c r="AB2" s="1659"/>
      <c r="AC2" s="1659"/>
      <c r="AD2" s="1659"/>
      <c r="AE2" s="1659"/>
      <c r="AF2" s="1659"/>
      <c r="AG2" s="1659"/>
      <c r="AH2" s="1659"/>
      <c r="AI2" s="532"/>
    </row>
    <row r="3" spans="1:46" s="256" customFormat="1" ht="24.95" customHeight="1">
      <c r="A3" s="255" t="s">
        <v>479</v>
      </c>
      <c r="C3" s="257"/>
      <c r="D3" s="257"/>
      <c r="E3" s="257"/>
      <c r="F3" s="257"/>
      <c r="G3" s="257"/>
      <c r="H3" s="257"/>
      <c r="I3" s="257"/>
      <c r="J3" s="257"/>
      <c r="K3" s="257"/>
      <c r="L3" s="257"/>
      <c r="N3" s="258"/>
      <c r="O3" s="258"/>
      <c r="P3" s="258"/>
      <c r="Q3" s="258"/>
      <c r="R3" s="258"/>
      <c r="S3" s="258"/>
      <c r="T3" s="258"/>
      <c r="AR3" s="259"/>
      <c r="AS3" s="259"/>
      <c r="AT3" s="259"/>
    </row>
    <row r="4" spans="1:46" s="256" customFormat="1" ht="24.95" customHeight="1" thickBot="1">
      <c r="A4" s="260"/>
      <c r="B4" s="261" t="s">
        <v>480</v>
      </c>
      <c r="C4" s="262"/>
      <c r="D4" s="262"/>
      <c r="E4" s="262"/>
      <c r="F4" s="262"/>
      <c r="G4" s="262"/>
      <c r="H4" s="262"/>
      <c r="I4" s="262"/>
      <c r="J4" s="262"/>
      <c r="K4" s="262"/>
      <c r="L4" s="263"/>
      <c r="M4" s="263"/>
      <c r="N4" s="264"/>
      <c r="O4" s="264"/>
      <c r="P4" s="264"/>
      <c r="Q4" s="264"/>
      <c r="R4" s="264"/>
      <c r="S4" s="264"/>
      <c r="T4" s="264"/>
      <c r="U4" s="263"/>
      <c r="V4" s="263"/>
      <c r="W4" s="263"/>
      <c r="X4" s="263"/>
      <c r="Y4" s="263"/>
      <c r="Z4" s="263"/>
      <c r="AA4" s="263"/>
      <c r="AB4" s="263"/>
      <c r="AC4" s="263"/>
      <c r="AD4" s="263"/>
      <c r="AE4" s="263"/>
      <c r="AF4" s="263"/>
      <c r="AG4" s="263"/>
      <c r="AH4" s="263"/>
      <c r="AR4" s="259"/>
      <c r="AS4" s="259"/>
      <c r="AT4" s="259"/>
    </row>
    <row r="5" spans="1:46" s="256" customFormat="1" ht="24.95" customHeight="1">
      <c r="A5" s="263"/>
      <c r="B5" s="1660" t="s">
        <v>5</v>
      </c>
      <c r="C5" s="1661"/>
      <c r="D5" s="1661"/>
      <c r="E5" s="1661"/>
      <c r="F5" s="1661"/>
      <c r="G5" s="1661"/>
      <c r="H5" s="1664">
        <f>'A-1'!T38</f>
        <v>0</v>
      </c>
      <c r="I5" s="1664"/>
      <c r="J5" s="1664"/>
      <c r="K5" s="1664"/>
      <c r="L5" s="1664"/>
      <c r="M5" s="1664"/>
      <c r="N5" s="1664"/>
      <c r="O5" s="1664"/>
      <c r="P5" s="1664"/>
      <c r="Q5" s="1664"/>
      <c r="R5" s="1664"/>
      <c r="S5" s="1664"/>
      <c r="T5" s="1664"/>
      <c r="U5" s="1664"/>
      <c r="V5" s="1664"/>
      <c r="W5" s="1666" t="s">
        <v>481</v>
      </c>
      <c r="X5" s="1666"/>
      <c r="Y5" s="1666"/>
      <c r="Z5" s="1666"/>
      <c r="AA5" s="1666"/>
      <c r="AB5" s="1666"/>
      <c r="AC5" s="1666"/>
      <c r="AD5" s="1666"/>
      <c r="AE5" s="1666" t="s">
        <v>482</v>
      </c>
      <c r="AF5" s="1666"/>
      <c r="AG5" s="1666"/>
      <c r="AH5" s="1667"/>
      <c r="AR5" s="265"/>
      <c r="AS5" s="265"/>
      <c r="AT5" s="265"/>
    </row>
    <row r="6" spans="1:46" s="256" customFormat="1" ht="24.95" customHeight="1">
      <c r="A6" s="263"/>
      <c r="B6" s="1662"/>
      <c r="C6" s="1663"/>
      <c r="D6" s="1663"/>
      <c r="E6" s="1663"/>
      <c r="F6" s="1663"/>
      <c r="G6" s="1663"/>
      <c r="H6" s="1665"/>
      <c r="I6" s="1665"/>
      <c r="J6" s="1665"/>
      <c r="K6" s="1665"/>
      <c r="L6" s="1665"/>
      <c r="M6" s="1665"/>
      <c r="N6" s="1665"/>
      <c r="O6" s="1665"/>
      <c r="P6" s="1665"/>
      <c r="Q6" s="1665"/>
      <c r="R6" s="1665"/>
      <c r="S6" s="1665"/>
      <c r="T6" s="1665"/>
      <c r="U6" s="1665"/>
      <c r="V6" s="1665"/>
      <c r="W6" s="1668">
        <f>'A-1'!D38</f>
        <v>0</v>
      </c>
      <c r="X6" s="1668"/>
      <c r="Y6" s="1668"/>
      <c r="Z6" s="1668"/>
      <c r="AA6" s="1668"/>
      <c r="AB6" s="1668"/>
      <c r="AC6" s="1668"/>
      <c r="AD6" s="1668"/>
      <c r="AE6" s="1669"/>
      <c r="AF6" s="1669"/>
      <c r="AG6" s="1669"/>
      <c r="AH6" s="1670"/>
      <c r="AR6" s="265"/>
      <c r="AS6" s="265"/>
      <c r="AT6" s="265"/>
    </row>
    <row r="7" spans="1:46" s="256" customFormat="1" ht="24.95" customHeight="1">
      <c r="A7" s="263"/>
      <c r="B7" s="1672" t="s">
        <v>198</v>
      </c>
      <c r="C7" s="1673"/>
      <c r="D7" s="1673"/>
      <c r="E7" s="1673"/>
      <c r="F7" s="1673"/>
      <c r="G7" s="1673"/>
      <c r="H7" s="266" t="s">
        <v>360</v>
      </c>
      <c r="I7" s="267"/>
      <c r="J7" s="1678">
        <f>'A-1'!E40</f>
        <v>0</v>
      </c>
      <c r="K7" s="1679"/>
      <c r="L7" s="540" t="s">
        <v>49</v>
      </c>
      <c r="M7" s="1678">
        <f>'A-1'!I40</f>
        <v>0</v>
      </c>
      <c r="N7" s="1679"/>
      <c r="O7" s="1679"/>
      <c r="P7" s="268" t="s">
        <v>23</v>
      </c>
      <c r="Q7" s="1680"/>
      <c r="R7" s="1680"/>
      <c r="S7" s="1680"/>
      <c r="T7" s="1680"/>
      <c r="U7" s="1680"/>
      <c r="V7" s="1681"/>
      <c r="W7" s="1682" t="str">
        <f>IF('A-1'!D39="","",'A-1'!D39)</f>
        <v/>
      </c>
      <c r="X7" s="1682"/>
      <c r="Y7" s="1682"/>
      <c r="Z7" s="1682"/>
      <c r="AA7" s="1682"/>
      <c r="AB7" s="1682"/>
      <c r="AC7" s="1682"/>
      <c r="AD7" s="1682"/>
      <c r="AE7" s="1683"/>
      <c r="AF7" s="1683"/>
      <c r="AG7" s="1683"/>
      <c r="AH7" s="1684"/>
      <c r="AR7" s="265"/>
      <c r="AS7" s="265"/>
      <c r="AT7" s="265"/>
    </row>
    <row r="8" spans="1:46" s="256" customFormat="1" ht="24.95" customHeight="1">
      <c r="A8" s="263"/>
      <c r="B8" s="1674"/>
      <c r="C8" s="1675"/>
      <c r="D8" s="1675"/>
      <c r="E8" s="1675"/>
      <c r="F8" s="1675"/>
      <c r="G8" s="1675"/>
      <c r="H8" s="1685">
        <f>'A-1'!D41</f>
        <v>0</v>
      </c>
      <c r="I8" s="1685"/>
      <c r="J8" s="1685"/>
      <c r="K8" s="1685"/>
      <c r="L8" s="1685"/>
      <c r="M8" s="1685"/>
      <c r="N8" s="1685"/>
      <c r="O8" s="1685"/>
      <c r="P8" s="1685"/>
      <c r="Q8" s="1685"/>
      <c r="R8" s="1685"/>
      <c r="S8" s="1685"/>
      <c r="T8" s="1685"/>
      <c r="U8" s="1685"/>
      <c r="V8" s="1685"/>
      <c r="W8" s="1687"/>
      <c r="X8" s="1687"/>
      <c r="Y8" s="1687"/>
      <c r="Z8" s="1687"/>
      <c r="AA8" s="1687"/>
      <c r="AB8" s="1687"/>
      <c r="AC8" s="1687"/>
      <c r="AD8" s="1687"/>
      <c r="AE8" s="1683"/>
      <c r="AF8" s="1683"/>
      <c r="AG8" s="1683"/>
      <c r="AH8" s="1684"/>
      <c r="AR8" s="265"/>
      <c r="AS8" s="265"/>
      <c r="AT8" s="265"/>
    </row>
    <row r="9" spans="1:46" s="256" customFormat="1" ht="24.95" customHeight="1">
      <c r="A9" s="263"/>
      <c r="B9" s="1676"/>
      <c r="C9" s="1677"/>
      <c r="D9" s="1677"/>
      <c r="E9" s="1677"/>
      <c r="F9" s="1677"/>
      <c r="G9" s="1677"/>
      <c r="H9" s="1686"/>
      <c r="I9" s="1686"/>
      <c r="J9" s="1686"/>
      <c r="K9" s="1686"/>
      <c r="L9" s="1686"/>
      <c r="M9" s="1686"/>
      <c r="N9" s="1686"/>
      <c r="O9" s="1686"/>
      <c r="P9" s="1686"/>
      <c r="Q9" s="1686"/>
      <c r="R9" s="1686"/>
      <c r="S9" s="1686"/>
      <c r="T9" s="1686"/>
      <c r="U9" s="1686"/>
      <c r="V9" s="1686"/>
      <c r="W9" s="1688"/>
      <c r="X9" s="1688"/>
      <c r="Y9" s="1688"/>
      <c r="Z9" s="1688"/>
      <c r="AA9" s="1688"/>
      <c r="AB9" s="1688"/>
      <c r="AC9" s="1688"/>
      <c r="AD9" s="1688"/>
      <c r="AE9" s="1665"/>
      <c r="AF9" s="1665"/>
      <c r="AG9" s="1665"/>
      <c r="AH9" s="1671"/>
      <c r="AR9" s="265"/>
      <c r="AS9" s="265"/>
      <c r="AT9" s="265"/>
    </row>
    <row r="10" spans="1:46" s="256" customFormat="1" ht="24.95" customHeight="1" thickBot="1">
      <c r="A10" s="263"/>
      <c r="B10" s="1649" t="s">
        <v>199</v>
      </c>
      <c r="C10" s="1650"/>
      <c r="D10" s="1650"/>
      <c r="E10" s="1650"/>
      <c r="F10" s="1650"/>
      <c r="G10" s="1650"/>
      <c r="H10" s="1651" t="s">
        <v>483</v>
      </c>
      <c r="I10" s="1652"/>
      <c r="J10" s="1653"/>
      <c r="K10" s="1654"/>
      <c r="L10" s="1654"/>
      <c r="M10" s="269" t="s">
        <v>252</v>
      </c>
      <c r="N10" s="1654"/>
      <c r="O10" s="1654"/>
      <c r="P10" s="269" t="s">
        <v>26</v>
      </c>
      <c r="Q10" s="1633"/>
      <c r="R10" s="1633"/>
      <c r="S10" s="270" t="s">
        <v>254</v>
      </c>
      <c r="T10" s="1655" t="s">
        <v>484</v>
      </c>
      <c r="U10" s="1656"/>
      <c r="V10" s="1657"/>
      <c r="W10" s="1658"/>
      <c r="X10" s="1658"/>
      <c r="Y10" s="271" t="s">
        <v>252</v>
      </c>
      <c r="Z10" s="1658"/>
      <c r="AA10" s="1658"/>
      <c r="AB10" s="271" t="s">
        <v>26</v>
      </c>
      <c r="AC10" s="1658"/>
      <c r="AD10" s="1658"/>
      <c r="AE10" s="271" t="s">
        <v>254</v>
      </c>
      <c r="AF10" s="271"/>
      <c r="AG10" s="271"/>
      <c r="AH10" s="272"/>
      <c r="AI10" s="273"/>
      <c r="AR10" s="265"/>
      <c r="AS10" s="265"/>
      <c r="AT10" s="265"/>
    </row>
    <row r="11" spans="1:46" s="256" customFormat="1" ht="24.95" customHeight="1" thickBot="1">
      <c r="A11" s="263"/>
      <c r="B11" s="1630" t="s">
        <v>200</v>
      </c>
      <c r="C11" s="1631"/>
      <c r="D11" s="1631"/>
      <c r="E11" s="1631"/>
      <c r="F11" s="1631"/>
      <c r="G11" s="1631"/>
      <c r="H11" s="1632"/>
      <c r="I11" s="1633"/>
      <c r="J11" s="533" t="s">
        <v>252</v>
      </c>
      <c r="K11" s="1633"/>
      <c r="L11" s="1633"/>
      <c r="M11" s="270" t="s">
        <v>26</v>
      </c>
      <c r="N11" s="1633"/>
      <c r="O11" s="1633"/>
      <c r="P11" s="274" t="s">
        <v>254</v>
      </c>
      <c r="Q11" s="1634" t="s">
        <v>615</v>
      </c>
      <c r="R11" s="1635"/>
      <c r="S11" s="1635"/>
      <c r="T11" s="1635"/>
      <c r="U11" s="1635"/>
      <c r="V11" s="1635"/>
      <c r="W11" s="1635"/>
      <c r="X11" s="1635"/>
      <c r="Y11" s="1635"/>
      <c r="Z11" s="1635"/>
      <c r="AA11" s="1635"/>
      <c r="AB11" s="1635"/>
      <c r="AC11" s="1635"/>
      <c r="AD11" s="1635"/>
      <c r="AE11" s="1635"/>
      <c r="AF11" s="1635"/>
      <c r="AG11" s="1635"/>
      <c r="AH11" s="1635"/>
      <c r="AR11" s="265"/>
      <c r="AS11" s="265"/>
      <c r="AT11" s="265"/>
    </row>
    <row r="12" spans="1:46" ht="24.95" customHeight="1" thickBot="1">
      <c r="B12" s="275" t="s">
        <v>485</v>
      </c>
      <c r="C12" s="276"/>
      <c r="D12" s="276"/>
      <c r="E12" s="276"/>
      <c r="AC12" s="277"/>
      <c r="AD12" s="277"/>
      <c r="AE12" s="277"/>
      <c r="AF12" s="277"/>
      <c r="AG12" s="277"/>
      <c r="AH12" s="278" t="s">
        <v>179</v>
      </c>
      <c r="AI12" s="278"/>
    </row>
    <row r="13" spans="1:46" s="549" customFormat="1" ht="24.95" customHeight="1">
      <c r="B13" s="1636" t="s">
        <v>486</v>
      </c>
      <c r="C13" s="1637"/>
      <c r="D13" s="1638"/>
      <c r="E13" s="1637" t="s">
        <v>194</v>
      </c>
      <c r="F13" s="1637"/>
      <c r="G13" s="1637"/>
      <c r="H13" s="1639">
        <f>'A-2'!H4:I4</f>
        <v>0</v>
      </c>
      <c r="I13" s="1639"/>
      <c r="J13" s="550" t="s">
        <v>112</v>
      </c>
      <c r="K13" s="1640" t="s">
        <v>70</v>
      </c>
      <c r="L13" s="1641"/>
      <c r="M13" s="1641"/>
      <c r="N13" s="1642"/>
      <c r="O13" s="1638" t="s">
        <v>69</v>
      </c>
      <c r="P13" s="1643"/>
      <c r="Q13" s="1643"/>
      <c r="R13" s="1643"/>
      <c r="S13" s="1644" t="s">
        <v>487</v>
      </c>
      <c r="T13" s="1641"/>
      <c r="U13" s="1641"/>
      <c r="V13" s="1645"/>
      <c r="W13" s="1644" t="s">
        <v>175</v>
      </c>
      <c r="X13" s="1641"/>
      <c r="Y13" s="1637"/>
      <c r="Z13" s="1638"/>
      <c r="AA13" s="1646" t="s">
        <v>488</v>
      </c>
      <c r="AB13" s="1646"/>
      <c r="AC13" s="1646"/>
      <c r="AD13" s="1643"/>
      <c r="AE13" s="1647" t="s">
        <v>68</v>
      </c>
      <c r="AF13" s="1637"/>
      <c r="AG13" s="1637"/>
      <c r="AH13" s="1648"/>
      <c r="AI13" s="551"/>
      <c r="AJ13" s="552"/>
      <c r="AK13" s="553"/>
    </row>
    <row r="14" spans="1:46" s="549" customFormat="1" ht="24.95" customHeight="1">
      <c r="B14" s="1606" t="s">
        <v>489</v>
      </c>
      <c r="C14" s="554" t="s">
        <v>490</v>
      </c>
      <c r="D14" s="1608" t="s">
        <v>491</v>
      </c>
      <c r="E14" s="1608"/>
      <c r="F14" s="1608"/>
      <c r="G14" s="1608"/>
      <c r="H14" s="1608"/>
      <c r="I14" s="1608"/>
      <c r="J14" s="1609"/>
      <c r="K14" s="1610">
        <f>'A-2'!K5:N5</f>
        <v>0</v>
      </c>
      <c r="L14" s="1611"/>
      <c r="M14" s="1611"/>
      <c r="N14" s="1612"/>
      <c r="O14" s="1540">
        <f>'A-2'!O5:R5</f>
        <v>0</v>
      </c>
      <c r="P14" s="1540"/>
      <c r="Q14" s="1540"/>
      <c r="R14" s="1567"/>
      <c r="S14" s="1360">
        <f>S38</f>
        <v>0</v>
      </c>
      <c r="T14" s="1361"/>
      <c r="U14" s="1361"/>
      <c r="V14" s="1362"/>
      <c r="W14" s="1536">
        <f>'A-2'!W5:Z5</f>
        <v>0</v>
      </c>
      <c r="X14" s="1537"/>
      <c r="Y14" s="1537"/>
      <c r="Z14" s="1566"/>
      <c r="AA14" s="1536">
        <f>'A-2'!AA5:AD5</f>
        <v>0</v>
      </c>
      <c r="AB14" s="1537"/>
      <c r="AC14" s="1537"/>
      <c r="AD14" s="1566"/>
      <c r="AE14" s="1536">
        <f>'A-2'!AE5:AH5</f>
        <v>0</v>
      </c>
      <c r="AF14" s="1537"/>
      <c r="AG14" s="1537"/>
      <c r="AH14" s="1538"/>
      <c r="AI14" s="538"/>
      <c r="AJ14" s="552"/>
      <c r="AK14" s="1369">
        <f>SUM(K14,K18,K19,K20)-SUM(O14:AH20)</f>
        <v>0</v>
      </c>
    </row>
    <row r="15" spans="1:46" s="549" customFormat="1" ht="24.95" customHeight="1">
      <c r="B15" s="1606"/>
      <c r="C15" s="555"/>
      <c r="D15" s="1585" t="s">
        <v>492</v>
      </c>
      <c r="E15" s="1586"/>
      <c r="F15" s="1586"/>
      <c r="G15" s="1586"/>
      <c r="H15" s="1586"/>
      <c r="I15" s="1586"/>
      <c r="J15" s="1587"/>
      <c r="K15" s="1618">
        <f>'A-2'!K6:N6</f>
        <v>0</v>
      </c>
      <c r="L15" s="1619"/>
      <c r="M15" s="1619"/>
      <c r="N15" s="1620"/>
      <c r="O15" s="1540">
        <f>'A-2'!O6:R6</f>
        <v>0</v>
      </c>
      <c r="P15" s="1540"/>
      <c r="Q15" s="1540"/>
      <c r="R15" s="1567"/>
      <c r="S15" s="1363"/>
      <c r="T15" s="1364"/>
      <c r="U15" s="1364"/>
      <c r="V15" s="1365"/>
      <c r="W15" s="1539">
        <f>'A-2'!W6:Z6</f>
        <v>0</v>
      </c>
      <c r="X15" s="1540"/>
      <c r="Y15" s="1540"/>
      <c r="Z15" s="1567"/>
      <c r="AA15" s="1539">
        <f>'A-2'!AA6:AD6</f>
        <v>0</v>
      </c>
      <c r="AB15" s="1540"/>
      <c r="AC15" s="1540"/>
      <c r="AD15" s="1567"/>
      <c r="AE15" s="1539">
        <f>'A-2'!AE6:AH6</f>
        <v>0</v>
      </c>
      <c r="AF15" s="1540"/>
      <c r="AG15" s="1540"/>
      <c r="AH15" s="1541"/>
      <c r="AI15" s="538"/>
      <c r="AJ15" s="552"/>
      <c r="AK15" s="1370"/>
    </row>
    <row r="16" spans="1:46" s="549" customFormat="1" ht="24.95" customHeight="1">
      <c r="B16" s="1606"/>
      <c r="C16" s="555"/>
      <c r="D16" s="1588" t="s">
        <v>493</v>
      </c>
      <c r="E16" s="1589"/>
      <c r="F16" s="1589"/>
      <c r="G16" s="1589"/>
      <c r="H16" s="1589"/>
      <c r="I16" s="1589"/>
      <c r="J16" s="1590"/>
      <c r="K16" s="1621">
        <f>'A-2'!K7:N7</f>
        <v>0</v>
      </c>
      <c r="L16" s="1622"/>
      <c r="M16" s="1622"/>
      <c r="N16" s="1623"/>
      <c r="O16" s="1540">
        <f>'A-2'!O7:R7</f>
        <v>0</v>
      </c>
      <c r="P16" s="1540"/>
      <c r="Q16" s="1540"/>
      <c r="R16" s="1567"/>
      <c r="S16" s="1363"/>
      <c r="T16" s="1364"/>
      <c r="U16" s="1364"/>
      <c r="V16" s="1365"/>
      <c r="W16" s="1539">
        <f>'A-2'!W7:Z7</f>
        <v>0</v>
      </c>
      <c r="X16" s="1540"/>
      <c r="Y16" s="1540"/>
      <c r="Z16" s="1567"/>
      <c r="AA16" s="1539">
        <f>'A-2'!AA7:AD7</f>
        <v>0</v>
      </c>
      <c r="AB16" s="1540"/>
      <c r="AC16" s="1540"/>
      <c r="AD16" s="1567"/>
      <c r="AE16" s="1539">
        <f>'A-2'!AE7:AH7</f>
        <v>0</v>
      </c>
      <c r="AF16" s="1540"/>
      <c r="AG16" s="1540"/>
      <c r="AH16" s="1541"/>
      <c r="AI16" s="538"/>
      <c r="AJ16" s="552"/>
      <c r="AK16" s="1370"/>
    </row>
    <row r="17" spans="2:38" s="549" customFormat="1" ht="24.95" customHeight="1">
      <c r="B17" s="1606"/>
      <c r="C17" s="556"/>
      <c r="D17" s="1591" t="s">
        <v>494</v>
      </c>
      <c r="E17" s="1592"/>
      <c r="F17" s="1592"/>
      <c r="G17" s="1592"/>
      <c r="H17" s="1592"/>
      <c r="I17" s="1592"/>
      <c r="J17" s="1593"/>
      <c r="K17" s="1624">
        <f>'A-2'!K8:N8</f>
        <v>0</v>
      </c>
      <c r="L17" s="1625"/>
      <c r="M17" s="1625"/>
      <c r="N17" s="1626"/>
      <c r="O17" s="1540">
        <f>'A-2'!O8:R8</f>
        <v>0</v>
      </c>
      <c r="P17" s="1540"/>
      <c r="Q17" s="1540"/>
      <c r="R17" s="1567"/>
      <c r="S17" s="1363"/>
      <c r="T17" s="1364"/>
      <c r="U17" s="1364"/>
      <c r="V17" s="1365"/>
      <c r="W17" s="1539">
        <f>'A-2'!W8:Z8</f>
        <v>0</v>
      </c>
      <c r="X17" s="1540"/>
      <c r="Y17" s="1540"/>
      <c r="Z17" s="1567"/>
      <c r="AA17" s="1539">
        <f>'A-2'!AA8:AD8</f>
        <v>0</v>
      </c>
      <c r="AB17" s="1540"/>
      <c r="AC17" s="1540"/>
      <c r="AD17" s="1567"/>
      <c r="AE17" s="1539">
        <f>'A-2'!AE8:AH8</f>
        <v>0</v>
      </c>
      <c r="AF17" s="1540"/>
      <c r="AG17" s="1540"/>
      <c r="AH17" s="1541"/>
      <c r="AI17" s="538"/>
      <c r="AJ17" s="552"/>
      <c r="AK17" s="1370"/>
    </row>
    <row r="18" spans="2:38" s="549" customFormat="1" ht="24.95" customHeight="1">
      <c r="B18" s="1606"/>
      <c r="C18" s="557" t="s">
        <v>495</v>
      </c>
      <c r="D18" s="1594" t="s">
        <v>589</v>
      </c>
      <c r="E18" s="1594"/>
      <c r="F18" s="1594"/>
      <c r="G18" s="1594"/>
      <c r="H18" s="1594"/>
      <c r="I18" s="1594"/>
      <c r="J18" s="1595"/>
      <c r="K18" s="1627">
        <f>'A-2'!K9:N9</f>
        <v>0</v>
      </c>
      <c r="L18" s="1628"/>
      <c r="M18" s="1628"/>
      <c r="N18" s="1629"/>
      <c r="O18" s="1540">
        <f>'A-2'!O9:R9</f>
        <v>0</v>
      </c>
      <c r="P18" s="1540"/>
      <c r="Q18" s="1540"/>
      <c r="R18" s="1567"/>
      <c r="S18" s="1363"/>
      <c r="T18" s="1364"/>
      <c r="U18" s="1364"/>
      <c r="V18" s="1365"/>
      <c r="W18" s="1539">
        <f>'A-2'!W9:Z9</f>
        <v>0</v>
      </c>
      <c r="X18" s="1540"/>
      <c r="Y18" s="1540"/>
      <c r="Z18" s="1567"/>
      <c r="AA18" s="1539">
        <f>'A-2'!AA9:AD9</f>
        <v>0</v>
      </c>
      <c r="AB18" s="1540"/>
      <c r="AC18" s="1540"/>
      <c r="AD18" s="1567"/>
      <c r="AE18" s="1539">
        <f>'A-2'!AE9:AH9</f>
        <v>0</v>
      </c>
      <c r="AF18" s="1540"/>
      <c r="AG18" s="1540"/>
      <c r="AH18" s="1541"/>
      <c r="AI18" s="538"/>
      <c r="AJ18" s="552"/>
      <c r="AK18" s="1370"/>
    </row>
    <row r="19" spans="2:38" s="549" customFormat="1" ht="24.95" customHeight="1">
      <c r="B19" s="1606"/>
      <c r="C19" s="558" t="s">
        <v>496</v>
      </c>
      <c r="D19" s="1596" t="s">
        <v>497</v>
      </c>
      <c r="E19" s="1596"/>
      <c r="F19" s="1596"/>
      <c r="G19" s="1596"/>
      <c r="H19" s="1596"/>
      <c r="I19" s="1596"/>
      <c r="J19" s="1597"/>
      <c r="K19" s="1598">
        <f>'A-2'!K10:N10</f>
        <v>0</v>
      </c>
      <c r="L19" s="1599"/>
      <c r="M19" s="1599"/>
      <c r="N19" s="1600"/>
      <c r="O19" s="1540">
        <f>'A-2'!O10:R10</f>
        <v>0</v>
      </c>
      <c r="P19" s="1540"/>
      <c r="Q19" s="1540"/>
      <c r="R19" s="1567"/>
      <c r="S19" s="1366"/>
      <c r="T19" s="1367"/>
      <c r="U19" s="1367"/>
      <c r="V19" s="1368"/>
      <c r="W19" s="1539">
        <f>'A-2'!W10:Z10</f>
        <v>0</v>
      </c>
      <c r="X19" s="1540"/>
      <c r="Y19" s="1540"/>
      <c r="Z19" s="1567"/>
      <c r="AA19" s="1539">
        <f>'A-2'!AA10:AD10</f>
        <v>0</v>
      </c>
      <c r="AB19" s="1540"/>
      <c r="AC19" s="1540"/>
      <c r="AD19" s="1567"/>
      <c r="AE19" s="1539">
        <f>'A-2'!AE10:AH10</f>
        <v>0</v>
      </c>
      <c r="AF19" s="1540"/>
      <c r="AG19" s="1540"/>
      <c r="AH19" s="1541"/>
      <c r="AI19" s="538"/>
      <c r="AJ19" s="552"/>
      <c r="AK19" s="1370"/>
    </row>
    <row r="20" spans="2:38" s="549" customFormat="1" ht="24.95" customHeight="1">
      <c r="B20" s="1606"/>
      <c r="C20" s="559" t="s">
        <v>498</v>
      </c>
      <c r="D20" s="1601" t="s">
        <v>499</v>
      </c>
      <c r="E20" s="1601"/>
      <c r="F20" s="1601"/>
      <c r="G20" s="1601"/>
      <c r="H20" s="1601"/>
      <c r="I20" s="1601"/>
      <c r="J20" s="1602"/>
      <c r="K20" s="1603">
        <f>G46</f>
        <v>0</v>
      </c>
      <c r="L20" s="1604"/>
      <c r="M20" s="1604"/>
      <c r="N20" s="1605"/>
      <c r="O20" s="1569">
        <f>'A-2'!O11:R11</f>
        <v>0</v>
      </c>
      <c r="P20" s="1569"/>
      <c r="Q20" s="1569"/>
      <c r="R20" s="1570"/>
      <c r="S20" s="1366">
        <f>N51</f>
        <v>0</v>
      </c>
      <c r="T20" s="1367"/>
      <c r="U20" s="1367"/>
      <c r="V20" s="1368"/>
      <c r="W20" s="1581">
        <f>'A-2'!W11:Z11</f>
        <v>0</v>
      </c>
      <c r="X20" s="1582"/>
      <c r="Y20" s="1582"/>
      <c r="Z20" s="1583"/>
      <c r="AA20" s="1581">
        <f>'A-2'!AA11:AD11</f>
        <v>0</v>
      </c>
      <c r="AB20" s="1582"/>
      <c r="AC20" s="1582"/>
      <c r="AD20" s="1583"/>
      <c r="AE20" s="1581">
        <f>'A-2'!AE11:AH11</f>
        <v>0</v>
      </c>
      <c r="AF20" s="1582"/>
      <c r="AG20" s="1582"/>
      <c r="AH20" s="1584"/>
      <c r="AI20" s="538"/>
      <c r="AJ20" s="552"/>
      <c r="AK20" s="1371"/>
    </row>
    <row r="21" spans="2:38" s="549" customFormat="1" ht="24.95" customHeight="1">
      <c r="B21" s="1606"/>
      <c r="C21" s="560" t="s">
        <v>177</v>
      </c>
      <c r="D21" s="1613" t="s">
        <v>500</v>
      </c>
      <c r="E21" s="1613"/>
      <c r="F21" s="1613"/>
      <c r="G21" s="1613"/>
      <c r="H21" s="1613"/>
      <c r="I21" s="1613"/>
      <c r="J21" s="1614"/>
      <c r="K21" s="1615">
        <f>'A-2'!K12:N12</f>
        <v>0</v>
      </c>
      <c r="L21" s="1569"/>
      <c r="M21" s="1569"/>
      <c r="N21" s="1571"/>
      <c r="O21" s="1616"/>
      <c r="P21" s="1616"/>
      <c r="Q21" s="1616"/>
      <c r="R21" s="1617"/>
      <c r="S21" s="1568">
        <f>'A-2'!S12:V12</f>
        <v>0</v>
      </c>
      <c r="T21" s="1569"/>
      <c r="U21" s="1569"/>
      <c r="V21" s="1570"/>
      <c r="W21" s="1568">
        <f>'A-2'!W12:Z12</f>
        <v>0</v>
      </c>
      <c r="X21" s="1569"/>
      <c r="Y21" s="1569"/>
      <c r="Z21" s="1570"/>
      <c r="AA21" s="1568">
        <f>'A-2'!AA12:AD12</f>
        <v>0</v>
      </c>
      <c r="AB21" s="1569"/>
      <c r="AC21" s="1569"/>
      <c r="AD21" s="1570"/>
      <c r="AE21" s="1568">
        <f>'A-2'!AE12:AH12</f>
        <v>0</v>
      </c>
      <c r="AF21" s="1569"/>
      <c r="AG21" s="1569"/>
      <c r="AH21" s="1571"/>
      <c r="AI21" s="538"/>
      <c r="AJ21" s="552"/>
      <c r="AK21" s="561">
        <f>K21-SUM(O21:AH21)</f>
        <v>0</v>
      </c>
    </row>
    <row r="22" spans="2:38" s="549" customFormat="1" ht="24.95" customHeight="1">
      <c r="B22" s="1607"/>
      <c r="C22" s="1572" t="s">
        <v>501</v>
      </c>
      <c r="D22" s="1573"/>
      <c r="E22" s="1573"/>
      <c r="F22" s="1573"/>
      <c r="G22" s="1573"/>
      <c r="H22" s="1573"/>
      <c r="I22" s="1573"/>
      <c r="J22" s="1573"/>
      <c r="K22" s="1574">
        <f>IF(SUM(K14,K18,K19,K20,K21)=SUM(O22:AH22),SUM(O22:AH22),"縦計と横計の不一致")</f>
        <v>0</v>
      </c>
      <c r="L22" s="1575"/>
      <c r="M22" s="1575"/>
      <c r="N22" s="1576"/>
      <c r="O22" s="1577">
        <f>SUM(O14:R21)</f>
        <v>0</v>
      </c>
      <c r="P22" s="1577"/>
      <c r="Q22" s="1577"/>
      <c r="R22" s="1578"/>
      <c r="S22" s="1579">
        <f>SUM(S14:V21)</f>
        <v>0</v>
      </c>
      <c r="T22" s="1577"/>
      <c r="U22" s="1577"/>
      <c r="V22" s="1578"/>
      <c r="W22" s="1579">
        <f>SUM(W14:Z21)</f>
        <v>0</v>
      </c>
      <c r="X22" s="1577"/>
      <c r="Y22" s="1577"/>
      <c r="Z22" s="1578"/>
      <c r="AA22" s="1579">
        <f>SUM(AA14:AD21)</f>
        <v>0</v>
      </c>
      <c r="AB22" s="1577"/>
      <c r="AC22" s="1577"/>
      <c r="AD22" s="1578"/>
      <c r="AE22" s="1580">
        <f>SUM(AE14:AG21)</f>
        <v>0</v>
      </c>
      <c r="AF22" s="1575"/>
      <c r="AG22" s="1575"/>
      <c r="AH22" s="1576"/>
      <c r="AI22" s="514"/>
      <c r="AJ22" s="552"/>
      <c r="AK22" s="562">
        <f>K22-SUM(O22:AH22)</f>
        <v>0</v>
      </c>
    </row>
    <row r="23" spans="2:38" s="549" customFormat="1" ht="24.95" customHeight="1">
      <c r="B23" s="563" t="s">
        <v>502</v>
      </c>
      <c r="C23" s="1552" t="s">
        <v>503</v>
      </c>
      <c r="D23" s="1552"/>
      <c r="E23" s="1552"/>
      <c r="F23" s="1552"/>
      <c r="G23" s="1552"/>
      <c r="H23" s="1552"/>
      <c r="I23" s="1552"/>
      <c r="J23" s="1553"/>
      <c r="K23" s="1554">
        <f>'A-2'!K14:N14</f>
        <v>0</v>
      </c>
      <c r="L23" s="1555"/>
      <c r="M23" s="1555"/>
      <c r="N23" s="1556"/>
      <c r="O23" s="1560"/>
      <c r="P23" s="1561"/>
      <c r="Q23" s="1561"/>
      <c r="R23" s="1562"/>
      <c r="S23" s="1536">
        <f>'A-2'!S14:V14</f>
        <v>0</v>
      </c>
      <c r="T23" s="1537"/>
      <c r="U23" s="1537"/>
      <c r="V23" s="1566"/>
      <c r="W23" s="1536">
        <f>'A-2'!W14:Z14</f>
        <v>0</v>
      </c>
      <c r="X23" s="1537"/>
      <c r="Y23" s="1537"/>
      <c r="Z23" s="1566"/>
      <c r="AA23" s="1536">
        <f>'A-2'!AA14:AD14</f>
        <v>0</v>
      </c>
      <c r="AB23" s="1537"/>
      <c r="AC23" s="1537"/>
      <c r="AD23" s="1566"/>
      <c r="AE23" s="1536">
        <f>'A-2'!AE14:AH14</f>
        <v>0</v>
      </c>
      <c r="AF23" s="1537"/>
      <c r="AG23" s="1537"/>
      <c r="AH23" s="1538"/>
      <c r="AI23" s="538"/>
      <c r="AJ23" s="552"/>
      <c r="AK23" s="1369">
        <f>K23-SUM(O23:AH24)</f>
        <v>0</v>
      </c>
    </row>
    <row r="24" spans="2:38" s="549" customFormat="1" ht="24.95" customHeight="1">
      <c r="B24" s="564" t="s">
        <v>24</v>
      </c>
      <c r="C24" s="1542">
        <f>'A-2'!C15:I15</f>
        <v>0</v>
      </c>
      <c r="D24" s="1542"/>
      <c r="E24" s="1542"/>
      <c r="F24" s="1542"/>
      <c r="G24" s="1542"/>
      <c r="H24" s="1542"/>
      <c r="I24" s="1542"/>
      <c r="J24" s="565" t="s">
        <v>23</v>
      </c>
      <c r="K24" s="1557">
        <f>'A-2'!K15:N15</f>
        <v>0</v>
      </c>
      <c r="L24" s="1558"/>
      <c r="M24" s="1558"/>
      <c r="N24" s="1559"/>
      <c r="O24" s="1563"/>
      <c r="P24" s="1564"/>
      <c r="Q24" s="1564"/>
      <c r="R24" s="1565"/>
      <c r="S24" s="1539">
        <f>'A-2'!S15:V15</f>
        <v>0</v>
      </c>
      <c r="T24" s="1540"/>
      <c r="U24" s="1540"/>
      <c r="V24" s="1567"/>
      <c r="W24" s="1539">
        <f>'A-2'!W15:Z15</f>
        <v>0</v>
      </c>
      <c r="X24" s="1540"/>
      <c r="Y24" s="1540"/>
      <c r="Z24" s="1567"/>
      <c r="AA24" s="1539">
        <f>'A-2'!AA15:AD15</f>
        <v>0</v>
      </c>
      <c r="AB24" s="1540"/>
      <c r="AC24" s="1540"/>
      <c r="AD24" s="1567"/>
      <c r="AE24" s="1539">
        <f>'A-2'!AE15:AH15</f>
        <v>0</v>
      </c>
      <c r="AF24" s="1540"/>
      <c r="AG24" s="1540"/>
      <c r="AH24" s="1541"/>
      <c r="AI24" s="538"/>
      <c r="AJ24" s="552"/>
      <c r="AK24" s="1371"/>
    </row>
    <row r="25" spans="2:38" s="549" customFormat="1" ht="24.95" customHeight="1" thickBot="1">
      <c r="B25" s="1543" t="s">
        <v>67</v>
      </c>
      <c r="C25" s="1544"/>
      <c r="D25" s="1544"/>
      <c r="E25" s="1544"/>
      <c r="F25" s="1544"/>
      <c r="G25" s="1544"/>
      <c r="H25" s="1544"/>
      <c r="I25" s="1544"/>
      <c r="J25" s="1545"/>
      <c r="K25" s="1546">
        <f>IF(SUM(K22,K23)=SUM(O25:AH25),SUM(O25:AH25),"縦計と横計の不一致")</f>
        <v>0</v>
      </c>
      <c r="L25" s="1547"/>
      <c r="M25" s="1547"/>
      <c r="N25" s="1548"/>
      <c r="O25" s="1549">
        <f>SUM(O22,O23)</f>
        <v>0</v>
      </c>
      <c r="P25" s="1550"/>
      <c r="Q25" s="1550"/>
      <c r="R25" s="1550"/>
      <c r="S25" s="1550">
        <f>SUM(S22,S23)</f>
        <v>0</v>
      </c>
      <c r="T25" s="1550"/>
      <c r="U25" s="1550"/>
      <c r="V25" s="1550"/>
      <c r="W25" s="1550">
        <f>SUM(W22,W23)</f>
        <v>0</v>
      </c>
      <c r="X25" s="1550"/>
      <c r="Y25" s="1550"/>
      <c r="Z25" s="1550"/>
      <c r="AA25" s="1550">
        <f>SUM(AA22,AA23)</f>
        <v>0</v>
      </c>
      <c r="AB25" s="1550"/>
      <c r="AC25" s="1550"/>
      <c r="AD25" s="1550"/>
      <c r="AE25" s="1551">
        <f>SUM(AE22,AE23)</f>
        <v>0</v>
      </c>
      <c r="AF25" s="1547"/>
      <c r="AG25" s="1547"/>
      <c r="AH25" s="1548"/>
      <c r="AI25" s="514"/>
      <c r="AJ25" s="552"/>
      <c r="AK25" s="561">
        <f>K25-SUM(O25:AH25)</f>
        <v>0</v>
      </c>
    </row>
    <row r="26" spans="2:38" ht="15" customHeight="1">
      <c r="B26" s="625" t="s">
        <v>625</v>
      </c>
      <c r="C26" s="626"/>
      <c r="D26" s="626"/>
      <c r="E26" s="626"/>
      <c r="F26" s="626"/>
      <c r="G26" s="626"/>
      <c r="H26" s="626"/>
      <c r="I26" s="626"/>
      <c r="J26" s="626"/>
      <c r="K26" s="626"/>
      <c r="L26" s="626"/>
      <c r="M26" s="626"/>
      <c r="N26" s="626"/>
      <c r="O26" s="627"/>
      <c r="P26" s="626"/>
      <c r="Q26" s="626"/>
      <c r="R26" s="626"/>
      <c r="S26" s="626"/>
      <c r="T26" s="626"/>
      <c r="U26" s="626"/>
      <c r="V26" s="626"/>
      <c r="W26" s="626"/>
      <c r="X26" s="626"/>
      <c r="Y26" s="626"/>
      <c r="Z26" s="626"/>
      <c r="AA26" s="626"/>
      <c r="AB26" s="626"/>
      <c r="AC26" s="626"/>
      <c r="AD26" s="626"/>
      <c r="AE26" s="626"/>
      <c r="AF26" s="626"/>
      <c r="AG26" s="626"/>
      <c r="AH26" s="626"/>
      <c r="AI26" s="626"/>
      <c r="AL26" s="279"/>
    </row>
    <row r="27" spans="2:38" s="549" customFormat="1" ht="4.5" customHeight="1">
      <c r="B27" s="574"/>
      <c r="C27" s="578"/>
      <c r="D27" s="578"/>
      <c r="E27" s="578"/>
      <c r="F27" s="578"/>
      <c r="G27" s="578"/>
      <c r="H27" s="578"/>
      <c r="I27" s="578"/>
      <c r="J27" s="578"/>
      <c r="K27" s="578"/>
      <c r="L27" s="578"/>
      <c r="M27" s="578"/>
      <c r="N27" s="578"/>
      <c r="O27" s="579"/>
      <c r="P27" s="578"/>
      <c r="Q27" s="578"/>
      <c r="R27" s="578"/>
      <c r="S27" s="578"/>
      <c r="T27" s="578"/>
      <c r="U27" s="578"/>
      <c r="V27" s="578"/>
      <c r="W27" s="578"/>
      <c r="X27" s="578"/>
      <c r="Y27" s="578"/>
      <c r="Z27" s="578"/>
      <c r="AA27" s="578"/>
      <c r="AB27" s="578"/>
      <c r="AC27" s="578"/>
      <c r="AD27" s="578"/>
      <c r="AE27" s="578"/>
      <c r="AF27" s="578"/>
      <c r="AG27" s="578"/>
      <c r="AH27" s="578"/>
      <c r="AI27" s="578"/>
      <c r="AK27" s="566"/>
      <c r="AL27" s="567"/>
    </row>
    <row r="28" spans="2:38" s="549" customFormat="1" ht="20.100000000000001" customHeight="1">
      <c r="B28" s="280" t="s">
        <v>178</v>
      </c>
      <c r="F28" s="281"/>
      <c r="G28" s="281"/>
      <c r="H28" s="281"/>
      <c r="I28" s="281"/>
      <c r="J28" s="281"/>
      <c r="K28" s="281"/>
      <c r="L28" s="281"/>
      <c r="M28" s="281"/>
      <c r="N28" s="281"/>
      <c r="O28" s="281"/>
      <c r="P28" s="281"/>
      <c r="Q28" s="281"/>
      <c r="R28" s="282"/>
      <c r="S28" s="281"/>
      <c r="T28" s="281"/>
      <c r="U28" s="283"/>
      <c r="V28" s="283"/>
      <c r="W28" s="282"/>
      <c r="X28" s="282"/>
      <c r="Y28" s="281"/>
      <c r="Z28" s="281"/>
      <c r="AA28" s="281"/>
      <c r="AB28" s="281"/>
      <c r="AC28" s="281"/>
      <c r="AD28" s="578"/>
      <c r="AE28" s="578"/>
      <c r="AF28" s="578"/>
      <c r="AG28" s="578"/>
      <c r="AH28" s="578"/>
      <c r="AI28" s="578"/>
      <c r="AK28" s="566"/>
      <c r="AL28" s="567"/>
    </row>
    <row r="29" spans="2:38" s="549" customFormat="1" ht="20.100000000000001" customHeight="1">
      <c r="B29" s="1522" t="s">
        <v>226</v>
      </c>
      <c r="C29" s="1503" t="s">
        <v>504</v>
      </c>
      <c r="D29" s="1504"/>
      <c r="E29" s="1504"/>
      <c r="F29" s="1504"/>
      <c r="G29" s="1504"/>
      <c r="H29" s="1504"/>
      <c r="I29" s="1504"/>
      <c r="J29" s="1504"/>
      <c r="K29" s="1504"/>
      <c r="L29" s="1504"/>
      <c r="M29" s="1504"/>
      <c r="N29" s="1504"/>
      <c r="O29" s="1504"/>
      <c r="P29" s="1504"/>
      <c r="Q29" s="1504"/>
      <c r="R29" s="1504"/>
      <c r="S29" s="1525">
        <f>'A-2'!S19:V19</f>
        <v>0</v>
      </c>
      <c r="T29" s="1526"/>
      <c r="U29" s="1526"/>
      <c r="V29" s="1526"/>
      <c r="W29" s="1510" t="s">
        <v>168</v>
      </c>
      <c r="X29" s="1511"/>
      <c r="Y29" s="281"/>
      <c r="Z29" s="1533" t="s">
        <v>505</v>
      </c>
      <c r="AA29" s="1533"/>
      <c r="AB29" s="1533"/>
      <c r="AC29" s="1533"/>
      <c r="AD29" s="1533"/>
      <c r="AE29" s="1533"/>
      <c r="AF29" s="1533"/>
      <c r="AG29" s="1533"/>
      <c r="AH29" s="1533"/>
      <c r="AI29" s="515"/>
      <c r="AK29" s="566"/>
      <c r="AL29" s="567"/>
    </row>
    <row r="30" spans="2:38" s="549" customFormat="1" ht="20.100000000000001" customHeight="1">
      <c r="B30" s="1523"/>
      <c r="C30" s="1515" t="s">
        <v>506</v>
      </c>
      <c r="D30" s="1516"/>
      <c r="E30" s="1516"/>
      <c r="F30" s="1516"/>
      <c r="G30" s="1516"/>
      <c r="H30" s="1516"/>
      <c r="I30" s="1516"/>
      <c r="J30" s="1516"/>
      <c r="K30" s="1516"/>
      <c r="L30" s="1516"/>
      <c r="M30" s="1516"/>
      <c r="N30" s="1516"/>
      <c r="O30" s="1516"/>
      <c r="P30" s="1516"/>
      <c r="Q30" s="1516"/>
      <c r="R30" s="1516"/>
      <c r="S30" s="1527">
        <f>'A-2'!S20:V20</f>
        <v>0</v>
      </c>
      <c r="T30" s="1528"/>
      <c r="U30" s="1528"/>
      <c r="V30" s="1528"/>
      <c r="W30" s="1512"/>
      <c r="X30" s="1513"/>
      <c r="Y30" s="281"/>
      <c r="Z30" s="1498">
        <f>S33*1.5</f>
        <v>0</v>
      </c>
      <c r="AA30" s="1498"/>
      <c r="AB30" s="1498"/>
      <c r="AC30" s="1498"/>
      <c r="AD30" s="1498"/>
      <c r="AE30" s="1498"/>
      <c r="AF30" s="1498"/>
      <c r="AG30" s="1499" t="s">
        <v>168</v>
      </c>
      <c r="AH30" s="1499"/>
      <c r="AI30" s="568"/>
      <c r="AK30" s="566"/>
      <c r="AL30" s="567"/>
    </row>
    <row r="31" spans="2:38" s="549" customFormat="1" ht="20.100000000000001" customHeight="1">
      <c r="B31" s="1523"/>
      <c r="C31" s="1515" t="s">
        <v>507</v>
      </c>
      <c r="D31" s="1516"/>
      <c r="E31" s="1516"/>
      <c r="F31" s="1516"/>
      <c r="G31" s="1516"/>
      <c r="H31" s="1516"/>
      <c r="I31" s="1516"/>
      <c r="J31" s="1516"/>
      <c r="K31" s="1516"/>
      <c r="L31" s="1516"/>
      <c r="M31" s="1516"/>
      <c r="N31" s="1516"/>
      <c r="O31" s="1516"/>
      <c r="P31" s="1516"/>
      <c r="Q31" s="1516"/>
      <c r="R31" s="1516"/>
      <c r="S31" s="1527">
        <f>'A-2'!S21:V21</f>
        <v>0</v>
      </c>
      <c r="T31" s="1528"/>
      <c r="U31" s="1528"/>
      <c r="V31" s="1528"/>
      <c r="W31" s="1512"/>
      <c r="X31" s="1513"/>
      <c r="Y31" s="281"/>
      <c r="Z31" s="516"/>
      <c r="AA31" s="516"/>
      <c r="AB31" s="516"/>
      <c r="AC31" s="516"/>
      <c r="AD31" s="516"/>
      <c r="AE31" s="569"/>
      <c r="AF31" s="569"/>
      <c r="AG31" s="569"/>
      <c r="AH31" s="569"/>
      <c r="AI31" s="569"/>
      <c r="AK31" s="566"/>
      <c r="AL31" s="567"/>
    </row>
    <row r="32" spans="2:38" s="549" customFormat="1" ht="20.100000000000001" customHeight="1">
      <c r="B32" s="1524"/>
      <c r="C32" s="1534" t="s">
        <v>508</v>
      </c>
      <c r="D32" s="1535"/>
      <c r="E32" s="1535"/>
      <c r="F32" s="1535"/>
      <c r="G32" s="1535"/>
      <c r="H32" s="1535"/>
      <c r="I32" s="1535"/>
      <c r="J32" s="1535"/>
      <c r="K32" s="1535"/>
      <c r="L32" s="1535"/>
      <c r="M32" s="1535"/>
      <c r="N32" s="1535"/>
      <c r="O32" s="1535"/>
      <c r="P32" s="1535"/>
      <c r="Q32" s="1535"/>
      <c r="R32" s="1535"/>
      <c r="S32" s="1529">
        <f>'A-2'!S22:V22</f>
        <v>0</v>
      </c>
      <c r="T32" s="1530"/>
      <c r="U32" s="1530"/>
      <c r="V32" s="1530"/>
      <c r="W32" s="1531"/>
      <c r="X32" s="1532"/>
      <c r="Y32" s="284"/>
      <c r="Z32" s="570" t="s">
        <v>187</v>
      </c>
      <c r="AA32" s="517"/>
      <c r="AB32" s="517"/>
      <c r="AC32" s="517"/>
      <c r="AD32" s="569"/>
      <c r="AE32" s="569"/>
      <c r="AF32" s="569"/>
      <c r="AG32" s="569"/>
      <c r="AH32" s="569"/>
      <c r="AI32" s="569"/>
      <c r="AK32" s="566"/>
      <c r="AL32" s="567"/>
    </row>
    <row r="33" spans="2:43" s="549" customFormat="1" ht="20.100000000000001" customHeight="1">
      <c r="B33" s="1500" t="s">
        <v>227</v>
      </c>
      <c r="C33" s="1503" t="s">
        <v>509</v>
      </c>
      <c r="D33" s="1504"/>
      <c r="E33" s="1504"/>
      <c r="F33" s="1504"/>
      <c r="G33" s="1504"/>
      <c r="H33" s="1504"/>
      <c r="I33" s="1504"/>
      <c r="J33" s="1504"/>
      <c r="K33" s="1504"/>
      <c r="L33" s="1504"/>
      <c r="M33" s="1504"/>
      <c r="N33" s="1504"/>
      <c r="O33" s="1504"/>
      <c r="P33" s="1504"/>
      <c r="Q33" s="1504"/>
      <c r="R33" s="1505"/>
      <c r="S33" s="1506">
        <f>'A-2'!S23:V23</f>
        <v>0</v>
      </c>
      <c r="T33" s="1507"/>
      <c r="U33" s="1507"/>
      <c r="V33" s="1507"/>
      <c r="W33" s="1510" t="s">
        <v>168</v>
      </c>
      <c r="X33" s="1511"/>
      <c r="Y33" s="284"/>
      <c r="Z33" s="1514" t="s">
        <v>185</v>
      </c>
      <c r="AA33" s="1514"/>
      <c r="AB33" s="1514"/>
      <c r="AC33" s="1514"/>
      <c r="AD33" s="1514"/>
      <c r="AE33" s="1514"/>
      <c r="AF33" s="1514"/>
      <c r="AG33" s="1514"/>
      <c r="AH33" s="1514"/>
      <c r="AI33" s="518"/>
      <c r="AK33" s="566"/>
      <c r="AL33" s="567"/>
    </row>
    <row r="34" spans="2:43" s="549" customFormat="1" ht="20.100000000000001" customHeight="1">
      <c r="B34" s="1501"/>
      <c r="C34" s="1515" t="s">
        <v>510</v>
      </c>
      <c r="D34" s="1516"/>
      <c r="E34" s="1516"/>
      <c r="F34" s="1516"/>
      <c r="G34" s="1516"/>
      <c r="H34" s="1516"/>
      <c r="I34" s="1516"/>
      <c r="J34" s="1516"/>
      <c r="K34" s="1516"/>
      <c r="L34" s="1516"/>
      <c r="M34" s="1516"/>
      <c r="N34" s="1516"/>
      <c r="O34" s="1516"/>
      <c r="P34" s="1516"/>
      <c r="Q34" s="1516"/>
      <c r="R34" s="1517"/>
      <c r="S34" s="1508">
        <f>'A-2'!S24:V24</f>
        <v>0</v>
      </c>
      <c r="T34" s="1509"/>
      <c r="U34" s="1509"/>
      <c r="V34" s="1509"/>
      <c r="W34" s="1512"/>
      <c r="X34" s="1513"/>
      <c r="Y34" s="284"/>
      <c r="Z34" s="1498">
        <f>IF(AND(S29=0,S33=0),S36+S37,S29+MINA(S35,Z30)+S37)</f>
        <v>0</v>
      </c>
      <c r="AA34" s="1498"/>
      <c r="AB34" s="1498"/>
      <c r="AC34" s="1498"/>
      <c r="AD34" s="1498"/>
      <c r="AE34" s="1498"/>
      <c r="AF34" s="1498"/>
      <c r="AG34" s="1499" t="s">
        <v>168</v>
      </c>
      <c r="AH34" s="1499"/>
      <c r="AI34" s="568"/>
      <c r="AK34" s="566"/>
      <c r="AL34" s="567"/>
    </row>
    <row r="35" spans="2:43" s="549" customFormat="1" ht="20.100000000000001" customHeight="1">
      <c r="B35" s="1502"/>
      <c r="C35" s="1518" t="s">
        <v>511</v>
      </c>
      <c r="D35" s="1519"/>
      <c r="E35" s="1519"/>
      <c r="F35" s="1519"/>
      <c r="G35" s="1519"/>
      <c r="H35" s="1519"/>
      <c r="I35" s="1519"/>
      <c r="J35" s="1519"/>
      <c r="K35" s="1519"/>
      <c r="L35" s="1519"/>
      <c r="M35" s="1519"/>
      <c r="N35" s="1519"/>
      <c r="O35" s="1519"/>
      <c r="P35" s="1519"/>
      <c r="Q35" s="1519"/>
      <c r="R35" s="1519"/>
      <c r="S35" s="1520">
        <f>'A-2'!S25:V25</f>
        <v>0</v>
      </c>
      <c r="T35" s="1521"/>
      <c r="U35" s="1521"/>
      <c r="V35" s="1521"/>
      <c r="W35" s="1495" t="s">
        <v>168</v>
      </c>
      <c r="X35" s="1496"/>
      <c r="Y35" s="284"/>
      <c r="Z35" s="1497" t="s">
        <v>186</v>
      </c>
      <c r="AA35" s="1497"/>
      <c r="AB35" s="1497"/>
      <c r="AC35" s="1497"/>
      <c r="AD35" s="1497"/>
      <c r="AE35" s="1497"/>
      <c r="AF35" s="1497"/>
      <c r="AG35" s="1497"/>
      <c r="AH35" s="1497"/>
      <c r="AI35" s="534"/>
      <c r="AK35" s="566"/>
      <c r="AL35" s="567"/>
    </row>
    <row r="36" spans="2:43" s="549" customFormat="1" ht="20.100000000000001" customHeight="1">
      <c r="B36" s="536" t="s">
        <v>228</v>
      </c>
      <c r="C36" s="1489" t="s">
        <v>512</v>
      </c>
      <c r="D36" s="1490"/>
      <c r="E36" s="1490"/>
      <c r="F36" s="1490"/>
      <c r="G36" s="1490"/>
      <c r="H36" s="1490"/>
      <c r="I36" s="1490"/>
      <c r="J36" s="1490"/>
      <c r="K36" s="1490"/>
      <c r="L36" s="1490"/>
      <c r="M36" s="1490"/>
      <c r="N36" s="1490"/>
      <c r="O36" s="1490"/>
      <c r="P36" s="1490"/>
      <c r="Q36" s="1490"/>
      <c r="R36" s="1490"/>
      <c r="S36" s="1484">
        <f>'A-2'!S26:V26</f>
        <v>0</v>
      </c>
      <c r="T36" s="1485"/>
      <c r="U36" s="1485"/>
      <c r="V36" s="1485"/>
      <c r="W36" s="1486" t="s">
        <v>168</v>
      </c>
      <c r="X36" s="1487"/>
      <c r="Y36" s="571"/>
      <c r="Z36" s="1498">
        <f>S38-Z34</f>
        <v>0</v>
      </c>
      <c r="AA36" s="1498"/>
      <c r="AB36" s="1498"/>
      <c r="AC36" s="1498"/>
      <c r="AD36" s="1498"/>
      <c r="AE36" s="1498"/>
      <c r="AF36" s="1498"/>
      <c r="AG36" s="1499" t="s">
        <v>168</v>
      </c>
      <c r="AH36" s="1499"/>
      <c r="AI36" s="568"/>
      <c r="AK36" s="1481"/>
      <c r="AL36" s="1481"/>
      <c r="AM36" s="1481"/>
      <c r="AN36" s="1481"/>
      <c r="AO36" s="1481"/>
      <c r="AP36" s="1481"/>
      <c r="AQ36" s="1481"/>
    </row>
    <row r="37" spans="2:43" s="549" customFormat="1" ht="20.100000000000001" customHeight="1">
      <c r="B37" s="535" t="s">
        <v>229</v>
      </c>
      <c r="C37" s="1482" t="s">
        <v>513</v>
      </c>
      <c r="D37" s="1483"/>
      <c r="E37" s="1483"/>
      <c r="F37" s="1483"/>
      <c r="G37" s="1483"/>
      <c r="H37" s="1483"/>
      <c r="I37" s="1483"/>
      <c r="J37" s="1483"/>
      <c r="K37" s="1483"/>
      <c r="L37" s="1483"/>
      <c r="M37" s="1483"/>
      <c r="N37" s="1483"/>
      <c r="O37" s="1483"/>
      <c r="P37" s="1483"/>
      <c r="Q37" s="1483"/>
      <c r="R37" s="1483"/>
      <c r="S37" s="1484">
        <f>'A-2'!S27:V27</f>
        <v>0</v>
      </c>
      <c r="T37" s="1485"/>
      <c r="U37" s="1485"/>
      <c r="V37" s="1485"/>
      <c r="W37" s="1486" t="s">
        <v>168</v>
      </c>
      <c r="X37" s="1487"/>
      <c r="Y37" s="284"/>
      <c r="Z37" s="285"/>
      <c r="AA37" s="285"/>
      <c r="AB37" s="285"/>
      <c r="AC37" s="285"/>
      <c r="AD37" s="285"/>
      <c r="AE37" s="572"/>
      <c r="AF37" s="572"/>
      <c r="AG37" s="572"/>
      <c r="AH37" s="573"/>
      <c r="AI37" s="573"/>
      <c r="AK37" s="1488"/>
      <c r="AL37" s="1488"/>
      <c r="AM37" s="1488"/>
      <c r="AN37" s="1488"/>
      <c r="AO37" s="1488"/>
      <c r="AP37" s="574"/>
      <c r="AQ37" s="574"/>
    </row>
    <row r="38" spans="2:43" s="549" customFormat="1" ht="20.100000000000001" customHeight="1">
      <c r="B38" s="536" t="s">
        <v>230</v>
      </c>
      <c r="C38" s="1489" t="s">
        <v>514</v>
      </c>
      <c r="D38" s="1490"/>
      <c r="E38" s="1490"/>
      <c r="F38" s="1490"/>
      <c r="G38" s="1490"/>
      <c r="H38" s="1490"/>
      <c r="I38" s="1490"/>
      <c r="J38" s="1490"/>
      <c r="K38" s="1490"/>
      <c r="L38" s="1490"/>
      <c r="M38" s="1490"/>
      <c r="N38" s="1490"/>
      <c r="O38" s="1490"/>
      <c r="P38" s="1490"/>
      <c r="Q38" s="1490"/>
      <c r="R38" s="1490"/>
      <c r="S38" s="1491">
        <f>S29+S35+S36+S37</f>
        <v>0</v>
      </c>
      <c r="T38" s="1492"/>
      <c r="U38" s="1492"/>
      <c r="V38" s="1492"/>
      <c r="W38" s="1486" t="s">
        <v>168</v>
      </c>
      <c r="X38" s="1487"/>
      <c r="Y38" s="284"/>
      <c r="Z38" s="1493"/>
      <c r="AA38" s="1493"/>
      <c r="AB38" s="1493"/>
      <c r="AC38" s="1493"/>
      <c r="AD38" s="1493"/>
      <c r="AE38" s="1494"/>
      <c r="AF38" s="1494"/>
      <c r="AG38" s="1494"/>
      <c r="AH38" s="573"/>
      <c r="AI38" s="573"/>
      <c r="AK38" s="566"/>
      <c r="AL38" s="567"/>
    </row>
    <row r="39" spans="2:43" s="549" customFormat="1" ht="5.25" customHeight="1">
      <c r="B39" s="280"/>
      <c r="F39" s="281"/>
      <c r="G39" s="281"/>
      <c r="H39" s="281"/>
      <c r="I39" s="281"/>
      <c r="J39" s="281"/>
      <c r="K39" s="281"/>
      <c r="L39" s="281"/>
      <c r="M39" s="281"/>
      <c r="N39" s="281"/>
      <c r="O39" s="281"/>
      <c r="P39" s="281"/>
      <c r="Q39" s="281"/>
      <c r="R39" s="282"/>
      <c r="S39" s="281"/>
      <c r="T39" s="281"/>
      <c r="U39" s="283"/>
      <c r="V39" s="283"/>
      <c r="W39" s="282"/>
      <c r="X39" s="282"/>
      <c r="Y39" s="283"/>
      <c r="Z39" s="281"/>
      <c r="AA39" s="281"/>
      <c r="AB39" s="281"/>
      <c r="AC39" s="281"/>
      <c r="AD39" s="578"/>
      <c r="AE39" s="578"/>
      <c r="AF39" s="578"/>
      <c r="AG39" s="578"/>
      <c r="AH39" s="578"/>
      <c r="AI39" s="578"/>
      <c r="AK39" s="566"/>
      <c r="AL39" s="567"/>
    </row>
    <row r="40" spans="2:43" s="549" customFormat="1" ht="20.100000000000001" customHeight="1" thickBot="1">
      <c r="B40" s="280" t="s">
        <v>201</v>
      </c>
      <c r="C40" s="552"/>
      <c r="D40" s="552"/>
      <c r="E40" s="552"/>
      <c r="F40" s="287"/>
      <c r="G40" s="287"/>
      <c r="H40" s="287"/>
      <c r="I40" s="287"/>
      <c r="J40" s="287"/>
      <c r="K40" s="287"/>
      <c r="L40" s="287"/>
      <c r="M40" s="287"/>
      <c r="N40" s="287"/>
      <c r="O40" s="287"/>
      <c r="P40" s="287"/>
      <c r="Q40" s="287"/>
      <c r="R40" s="288"/>
      <c r="S40" s="287"/>
      <c r="T40" s="287"/>
      <c r="U40" s="289"/>
      <c r="V40" s="289"/>
      <c r="W40" s="288"/>
      <c r="X40" s="288"/>
      <c r="Y40" s="289"/>
      <c r="Z40" s="287"/>
      <c r="AA40" s="287"/>
      <c r="AB40" s="287"/>
      <c r="AC40" s="287"/>
      <c r="AD40" s="575"/>
      <c r="AE40" s="575"/>
      <c r="AF40" s="575"/>
      <c r="AG40" s="575"/>
      <c r="AH40" s="575"/>
      <c r="AI40" s="575"/>
      <c r="AK40" s="566"/>
      <c r="AL40" s="567"/>
    </row>
    <row r="41" spans="2:43" s="549" customFormat="1" ht="20.100000000000001" customHeight="1" thickTop="1">
      <c r="B41" s="1421" t="s">
        <v>190</v>
      </c>
      <c r="C41" s="1422"/>
      <c r="D41" s="1422"/>
      <c r="E41" s="1422"/>
      <c r="F41" s="1422"/>
      <c r="G41" s="1422"/>
      <c r="H41" s="1422"/>
      <c r="I41" s="1422"/>
      <c r="J41" s="1422"/>
      <c r="K41" s="1422"/>
      <c r="L41" s="1423"/>
      <c r="M41" s="1424" t="s">
        <v>183</v>
      </c>
      <c r="N41" s="1426" t="s">
        <v>188</v>
      </c>
      <c r="O41" s="1427"/>
      <c r="P41" s="1427"/>
      <c r="Q41" s="1427"/>
      <c r="R41" s="1427"/>
      <c r="S41" s="1427"/>
      <c r="T41" s="1427"/>
      <c r="U41" s="1427"/>
      <c r="V41" s="1428" t="s">
        <v>182</v>
      </c>
      <c r="W41" s="1421" t="s">
        <v>181</v>
      </c>
      <c r="X41" s="1422"/>
      <c r="Y41" s="1422"/>
      <c r="Z41" s="1422"/>
      <c r="AA41" s="1430" t="s">
        <v>180</v>
      </c>
      <c r="AB41" s="1432" t="s">
        <v>515</v>
      </c>
      <c r="AC41" s="1433"/>
      <c r="AD41" s="1433"/>
      <c r="AE41" s="1433"/>
      <c r="AF41" s="1433"/>
      <c r="AG41" s="1433"/>
      <c r="AH41" s="1434"/>
      <c r="AI41" s="290"/>
      <c r="AJ41" s="574"/>
      <c r="AK41" s="566"/>
      <c r="AL41" s="567"/>
    </row>
    <row r="42" spans="2:43" s="549" customFormat="1" ht="20.100000000000001" customHeight="1" thickBot="1">
      <c r="B42" s="291" t="s">
        <v>80</v>
      </c>
      <c r="C42" s="1435">
        <f>$K$14+$K$18+K19</f>
        <v>0</v>
      </c>
      <c r="D42" s="1435"/>
      <c r="E42" s="1435"/>
      <c r="F42" s="1435"/>
      <c r="G42" s="1435"/>
      <c r="H42" s="1435"/>
      <c r="I42" s="1435"/>
      <c r="J42" s="1435"/>
      <c r="K42" s="1435"/>
      <c r="L42" s="1436"/>
      <c r="M42" s="1425"/>
      <c r="N42" s="1479">
        <f>Z34</f>
        <v>0</v>
      </c>
      <c r="O42" s="1480"/>
      <c r="P42" s="1480"/>
      <c r="Q42" s="1480"/>
      <c r="R42" s="1480"/>
      <c r="S42" s="1480"/>
      <c r="T42" s="1480"/>
      <c r="U42" s="292" t="s">
        <v>79</v>
      </c>
      <c r="V42" s="1429"/>
      <c r="W42" s="1445">
        <f>IF($C$33&gt;0,H13,0)</f>
        <v>0</v>
      </c>
      <c r="X42" s="1446"/>
      <c r="Y42" s="1446"/>
      <c r="Z42" s="576" t="s">
        <v>112</v>
      </c>
      <c r="AA42" s="1431"/>
      <c r="AB42" s="1447" t="str">
        <f>IF($C$42&gt;0,ROUNDDOWN(($C$42-$N$42)*W42/100,-2),"")</f>
        <v/>
      </c>
      <c r="AC42" s="1448"/>
      <c r="AD42" s="1448"/>
      <c r="AE42" s="1448"/>
      <c r="AF42" s="1448"/>
      <c r="AG42" s="1449" t="s">
        <v>168</v>
      </c>
      <c r="AH42" s="1450"/>
      <c r="AI42" s="577"/>
      <c r="AJ42" s="574"/>
      <c r="AK42" s="566"/>
      <c r="AL42" s="567"/>
    </row>
    <row r="43" spans="2:43" s="549" customFormat="1" ht="5.0999999999999996" customHeight="1" thickTop="1">
      <c r="B43" s="574"/>
      <c r="C43" s="578"/>
      <c r="D43" s="578"/>
      <c r="E43" s="578"/>
      <c r="F43" s="578"/>
      <c r="G43" s="578"/>
      <c r="H43" s="578"/>
      <c r="I43" s="578"/>
      <c r="J43" s="578"/>
      <c r="K43" s="578"/>
      <c r="L43" s="578"/>
      <c r="M43" s="578"/>
      <c r="N43" s="578"/>
      <c r="O43" s="579"/>
      <c r="P43" s="578"/>
      <c r="Q43" s="578"/>
      <c r="R43" s="578"/>
      <c r="S43" s="578"/>
      <c r="T43" s="578"/>
      <c r="U43" s="578"/>
      <c r="V43" s="578"/>
      <c r="W43" s="578"/>
      <c r="X43" s="578"/>
      <c r="Y43" s="578"/>
      <c r="Z43" s="578"/>
      <c r="AA43" s="578"/>
      <c r="AB43" s="578"/>
      <c r="AC43" s="578"/>
      <c r="AD43" s="578"/>
      <c r="AE43" s="578"/>
      <c r="AF43" s="578"/>
      <c r="AG43" s="578"/>
      <c r="AH43" s="578"/>
      <c r="AI43" s="578"/>
      <c r="AK43" s="566"/>
      <c r="AL43" s="567"/>
    </row>
    <row r="44" spans="2:43" s="549" customFormat="1" ht="20.100000000000001" customHeight="1">
      <c r="B44" s="280" t="s">
        <v>191</v>
      </c>
      <c r="F44" s="287"/>
      <c r="G44" s="287"/>
      <c r="H44" s="287"/>
      <c r="I44" s="287"/>
      <c r="J44" s="293"/>
      <c r="K44" s="289"/>
      <c r="L44" s="289"/>
      <c r="M44" s="289"/>
      <c r="N44" s="574"/>
      <c r="O44" s="293"/>
      <c r="P44" s="293"/>
      <c r="Q44" s="293"/>
      <c r="R44" s="293"/>
      <c r="S44" s="293"/>
      <c r="T44" s="293"/>
      <c r="U44" s="293"/>
      <c r="V44" s="293"/>
      <c r="W44" s="293"/>
      <c r="X44" s="293"/>
      <c r="Y44" s="293"/>
      <c r="Z44" s="289"/>
      <c r="AA44" s="289"/>
      <c r="AB44" s="289"/>
      <c r="AC44" s="289"/>
      <c r="AD44" s="289"/>
      <c r="AE44" s="289"/>
      <c r="AF44" s="289"/>
      <c r="AG44" s="289"/>
      <c r="AH44" s="289"/>
      <c r="AI44" s="289"/>
      <c r="AK44" s="566"/>
      <c r="AL44" s="567"/>
    </row>
    <row r="45" spans="2:43" s="549" customFormat="1" ht="20.100000000000001" customHeight="1">
      <c r="B45" s="1464" t="s">
        <v>516</v>
      </c>
      <c r="C45" s="1465"/>
      <c r="D45" s="1465"/>
      <c r="E45" s="1465"/>
      <c r="F45" s="1466"/>
      <c r="G45" s="1467" t="s">
        <v>173</v>
      </c>
      <c r="H45" s="1468"/>
      <c r="I45" s="1468"/>
      <c r="J45" s="1468"/>
      <c r="K45" s="1468"/>
      <c r="L45" s="1468"/>
      <c r="M45" s="1468"/>
      <c r="N45" s="1468"/>
      <c r="O45" s="1469"/>
      <c r="P45" s="1467" t="s">
        <v>172</v>
      </c>
      <c r="Q45" s="1468"/>
      <c r="R45" s="1468"/>
      <c r="S45" s="1468"/>
      <c r="T45" s="1468"/>
      <c r="U45" s="1468"/>
      <c r="V45" s="1468"/>
      <c r="W45" s="1468"/>
      <c r="X45" s="1468"/>
      <c r="Y45" s="1469"/>
      <c r="Z45" s="1467" t="s">
        <v>174</v>
      </c>
      <c r="AA45" s="1468"/>
      <c r="AB45" s="1468"/>
      <c r="AC45" s="1468"/>
      <c r="AD45" s="1468"/>
      <c r="AE45" s="1468"/>
      <c r="AF45" s="1468"/>
      <c r="AG45" s="1468"/>
      <c r="AH45" s="1469"/>
      <c r="AI45" s="294"/>
      <c r="AK45" s="566"/>
      <c r="AL45" s="567"/>
    </row>
    <row r="46" spans="2:43" s="549" customFormat="1" ht="20.100000000000001" customHeight="1">
      <c r="B46" s="1470" t="s">
        <v>517</v>
      </c>
      <c r="C46" s="1471"/>
      <c r="D46" s="1471"/>
      <c r="E46" s="1471"/>
      <c r="F46" s="1472"/>
      <c r="G46" s="1473">
        <f>'A-2'!G36:M36</f>
        <v>0</v>
      </c>
      <c r="H46" s="1474"/>
      <c r="I46" s="1474"/>
      <c r="J46" s="1474"/>
      <c r="K46" s="1474"/>
      <c r="L46" s="1474"/>
      <c r="M46" s="1475"/>
      <c r="N46" s="1451" t="s">
        <v>83</v>
      </c>
      <c r="O46" s="1452"/>
      <c r="P46" s="1473">
        <f>'A-2'!P36:W36</f>
        <v>0</v>
      </c>
      <c r="Q46" s="1474"/>
      <c r="R46" s="1474"/>
      <c r="S46" s="1474"/>
      <c r="T46" s="1474"/>
      <c r="U46" s="1474"/>
      <c r="V46" s="1474"/>
      <c r="W46" s="1475"/>
      <c r="X46" s="1451" t="s">
        <v>83</v>
      </c>
      <c r="Y46" s="1452"/>
      <c r="Z46" s="1476">
        <f>G46+P46</f>
        <v>0</v>
      </c>
      <c r="AA46" s="1477"/>
      <c r="AB46" s="1477"/>
      <c r="AC46" s="1477"/>
      <c r="AD46" s="1477"/>
      <c r="AE46" s="1477"/>
      <c r="AF46" s="1478"/>
      <c r="AG46" s="1451" t="s">
        <v>83</v>
      </c>
      <c r="AH46" s="1452"/>
      <c r="AI46" s="580"/>
      <c r="AK46" s="566"/>
      <c r="AL46" s="567"/>
    </row>
    <row r="47" spans="2:43" s="549" customFormat="1" ht="20.100000000000001" customHeight="1">
      <c r="B47" s="1453" t="s">
        <v>518</v>
      </c>
      <c r="C47" s="1454"/>
      <c r="D47" s="1454"/>
      <c r="E47" s="1454"/>
      <c r="F47" s="1455"/>
      <c r="G47" s="1456">
        <f>'A-2'!G37:M37</f>
        <v>0</v>
      </c>
      <c r="H47" s="1457"/>
      <c r="I47" s="1457"/>
      <c r="J47" s="1457"/>
      <c r="K47" s="1457"/>
      <c r="L47" s="1457"/>
      <c r="M47" s="1458"/>
      <c r="N47" s="1459" t="s">
        <v>82</v>
      </c>
      <c r="O47" s="1460"/>
      <c r="P47" s="1456">
        <f>'A-2'!P37:W37</f>
        <v>0</v>
      </c>
      <c r="Q47" s="1457"/>
      <c r="R47" s="1457"/>
      <c r="S47" s="1457"/>
      <c r="T47" s="1457"/>
      <c r="U47" s="1457"/>
      <c r="V47" s="1457"/>
      <c r="W47" s="1458"/>
      <c r="X47" s="1459" t="s">
        <v>82</v>
      </c>
      <c r="Y47" s="1460"/>
      <c r="Z47" s="1461">
        <f>G47+P47</f>
        <v>0</v>
      </c>
      <c r="AA47" s="1462"/>
      <c r="AB47" s="1462"/>
      <c r="AC47" s="1462"/>
      <c r="AD47" s="1462"/>
      <c r="AE47" s="1462"/>
      <c r="AF47" s="1463"/>
      <c r="AG47" s="1459" t="s">
        <v>82</v>
      </c>
      <c r="AH47" s="1460"/>
      <c r="AI47" s="581"/>
      <c r="AK47" s="566"/>
      <c r="AL47" s="567"/>
    </row>
    <row r="48" spans="2:43" s="549" customFormat="1" ht="20.100000000000001" customHeight="1">
      <c r="B48" s="1439" t="s">
        <v>519</v>
      </c>
      <c r="C48" s="1440"/>
      <c r="D48" s="1440"/>
      <c r="E48" s="1440"/>
      <c r="F48" s="1441"/>
      <c r="G48" s="1442" t="str">
        <f>IFERROR(G46/G47*1000,"")</f>
        <v/>
      </c>
      <c r="H48" s="1443"/>
      <c r="I48" s="1443"/>
      <c r="J48" s="1443"/>
      <c r="K48" s="1443"/>
      <c r="L48" s="1443"/>
      <c r="M48" s="1444"/>
      <c r="N48" s="1419" t="s">
        <v>81</v>
      </c>
      <c r="O48" s="1420"/>
      <c r="P48" s="1442" t="str">
        <f>IFERROR(P46/P47*1000,"")</f>
        <v/>
      </c>
      <c r="Q48" s="1443"/>
      <c r="R48" s="1443"/>
      <c r="S48" s="1443"/>
      <c r="T48" s="1443"/>
      <c r="U48" s="1443"/>
      <c r="V48" s="1443"/>
      <c r="W48" s="1444"/>
      <c r="X48" s="1419" t="s">
        <v>81</v>
      </c>
      <c r="Y48" s="1420"/>
      <c r="Z48" s="1442" t="str">
        <f>IFERROR(Z46/Z47*1000,"")</f>
        <v/>
      </c>
      <c r="AA48" s="1443"/>
      <c r="AB48" s="1443"/>
      <c r="AC48" s="1443"/>
      <c r="AD48" s="1443"/>
      <c r="AE48" s="1443"/>
      <c r="AF48" s="1444"/>
      <c r="AG48" s="1419" t="s">
        <v>81</v>
      </c>
      <c r="AH48" s="1420"/>
      <c r="AI48" s="581"/>
      <c r="AK48" s="566"/>
      <c r="AL48" s="567"/>
    </row>
    <row r="49" spans="2:38" s="549" customFormat="1" ht="20.100000000000001" customHeight="1" thickBot="1">
      <c r="B49" s="294"/>
      <c r="C49" s="294"/>
      <c r="D49" s="294"/>
      <c r="E49" s="294"/>
      <c r="F49" s="582"/>
      <c r="G49" s="582"/>
      <c r="H49" s="582"/>
      <c r="I49" s="582"/>
      <c r="J49" s="582"/>
      <c r="K49" s="582"/>
      <c r="L49" s="582"/>
      <c r="M49" s="582"/>
      <c r="N49" s="583"/>
      <c r="O49" s="582"/>
      <c r="P49" s="582"/>
      <c r="Q49" s="582"/>
      <c r="R49" s="582"/>
      <c r="S49" s="582"/>
      <c r="T49" s="582"/>
      <c r="U49" s="582"/>
      <c r="V49" s="583"/>
      <c r="W49" s="583"/>
      <c r="X49" s="583"/>
      <c r="Y49" s="583"/>
      <c r="Z49" s="583"/>
      <c r="AA49" s="295"/>
      <c r="AB49" s="295"/>
      <c r="AC49" s="295"/>
      <c r="AD49" s="295"/>
      <c r="AE49" s="295"/>
      <c r="AF49" s="295"/>
      <c r="AG49" s="584"/>
      <c r="AH49" s="584"/>
      <c r="AI49" s="584"/>
      <c r="AK49" s="566"/>
      <c r="AL49" s="567"/>
    </row>
    <row r="50" spans="2:38" s="549" customFormat="1" ht="20.100000000000001" customHeight="1" thickTop="1">
      <c r="B50" s="1421" t="s">
        <v>190</v>
      </c>
      <c r="C50" s="1422"/>
      <c r="D50" s="1422"/>
      <c r="E50" s="1422"/>
      <c r="F50" s="1422"/>
      <c r="G50" s="1422"/>
      <c r="H50" s="1422"/>
      <c r="I50" s="1422"/>
      <c r="J50" s="1422"/>
      <c r="K50" s="1422"/>
      <c r="L50" s="1423"/>
      <c r="M50" s="1424" t="s">
        <v>183</v>
      </c>
      <c r="N50" s="1426" t="s">
        <v>614</v>
      </c>
      <c r="O50" s="1427"/>
      <c r="P50" s="1427"/>
      <c r="Q50" s="1427"/>
      <c r="R50" s="1427"/>
      <c r="S50" s="1427"/>
      <c r="T50" s="1427"/>
      <c r="U50" s="1427"/>
      <c r="V50" s="1428" t="s">
        <v>182</v>
      </c>
      <c r="W50" s="1421" t="s">
        <v>181</v>
      </c>
      <c r="X50" s="1422"/>
      <c r="Y50" s="1422"/>
      <c r="Z50" s="1422"/>
      <c r="AA50" s="1430" t="s">
        <v>180</v>
      </c>
      <c r="AB50" s="1432" t="s">
        <v>515</v>
      </c>
      <c r="AC50" s="1433"/>
      <c r="AD50" s="1433"/>
      <c r="AE50" s="1433"/>
      <c r="AF50" s="1433"/>
      <c r="AG50" s="1433"/>
      <c r="AH50" s="1434"/>
      <c r="AI50" s="290"/>
      <c r="AJ50" s="574"/>
      <c r="AK50" s="566"/>
      <c r="AL50" s="567"/>
    </row>
    <row r="51" spans="2:38" s="549" customFormat="1" ht="20.100000000000001" customHeight="1" thickBot="1">
      <c r="B51" s="291" t="s">
        <v>80</v>
      </c>
      <c r="C51" s="1435">
        <f>G46</f>
        <v>0</v>
      </c>
      <c r="D51" s="1435"/>
      <c r="E51" s="1435"/>
      <c r="F51" s="1435"/>
      <c r="G51" s="1435"/>
      <c r="H51" s="1435"/>
      <c r="I51" s="1435"/>
      <c r="J51" s="1435"/>
      <c r="K51" s="1435"/>
      <c r="L51" s="1436"/>
      <c r="M51" s="1425"/>
      <c r="N51" s="1437">
        <f>'A-2'!N41:T41</f>
        <v>0</v>
      </c>
      <c r="O51" s="1438"/>
      <c r="P51" s="1438"/>
      <c r="Q51" s="1438"/>
      <c r="R51" s="1438"/>
      <c r="S51" s="1438"/>
      <c r="T51" s="1438"/>
      <c r="U51" s="292" t="s">
        <v>79</v>
      </c>
      <c r="V51" s="1429"/>
      <c r="W51" s="1445">
        <f>IF($C$42&gt;0,H13,0)</f>
        <v>0</v>
      </c>
      <c r="X51" s="1446"/>
      <c r="Y51" s="1446"/>
      <c r="Z51" s="576" t="s">
        <v>112</v>
      </c>
      <c r="AA51" s="1431"/>
      <c r="AB51" s="1447" t="str">
        <f>IF(C51&gt;0,ROUNDDOWN((C51-N51)*$W$42/100,-2),"")</f>
        <v/>
      </c>
      <c r="AC51" s="1448"/>
      <c r="AD51" s="1448"/>
      <c r="AE51" s="1448"/>
      <c r="AF51" s="1448"/>
      <c r="AG51" s="1449" t="s">
        <v>168</v>
      </c>
      <c r="AH51" s="1450"/>
      <c r="AI51" s="577"/>
      <c r="AJ51" s="574"/>
      <c r="AK51" s="566"/>
      <c r="AL51" s="567"/>
    </row>
    <row r="52" spans="2:38" ht="9.9499999999999993" customHeight="1" thickTop="1">
      <c r="B52" s="289"/>
      <c r="C52" s="289"/>
      <c r="D52" s="289"/>
      <c r="E52" s="289"/>
      <c r="F52" s="289"/>
      <c r="G52" s="289"/>
      <c r="H52" s="289"/>
      <c r="J52" s="289"/>
      <c r="K52" s="289"/>
      <c r="L52" s="289"/>
      <c r="P52" s="289"/>
      <c r="Q52" s="289"/>
      <c r="S52" s="289"/>
      <c r="T52" s="289"/>
      <c r="U52" s="296"/>
      <c r="V52" s="289"/>
      <c r="AA52" s="297"/>
      <c r="AB52" s="297"/>
      <c r="AC52" s="297"/>
      <c r="AD52" s="297"/>
      <c r="AE52" s="297"/>
      <c r="AF52" s="297"/>
      <c r="AG52" s="298"/>
      <c r="AH52" s="298"/>
      <c r="AI52" s="298"/>
      <c r="AL52" s="279"/>
    </row>
    <row r="53" spans="2:38" s="549" customFormat="1" ht="20.100000000000001" customHeight="1">
      <c r="B53" s="585" t="s">
        <v>192</v>
      </c>
      <c r="C53" s="578"/>
      <c r="D53" s="578"/>
      <c r="E53" s="578"/>
      <c r="F53" s="578"/>
      <c r="G53" s="578"/>
      <c r="H53" s="578"/>
      <c r="I53" s="578"/>
      <c r="J53" s="578"/>
      <c r="K53" s="578"/>
      <c r="L53" s="578"/>
      <c r="M53" s="578"/>
      <c r="N53" s="578"/>
      <c r="O53" s="579"/>
      <c r="P53" s="578"/>
      <c r="Q53" s="578"/>
      <c r="R53" s="578"/>
      <c r="S53" s="578"/>
      <c r="T53" s="578"/>
      <c r="U53" s="578"/>
      <c r="V53" s="578"/>
      <c r="W53" s="578"/>
      <c r="X53" s="578"/>
      <c r="Y53" s="578"/>
      <c r="Z53" s="578"/>
      <c r="AA53" s="578"/>
      <c r="AB53" s="578"/>
      <c r="AC53" s="578"/>
      <c r="AD53" s="578"/>
      <c r="AE53" s="578"/>
      <c r="AF53" s="578"/>
      <c r="AG53" s="578"/>
      <c r="AH53" s="578"/>
      <c r="AI53" s="578"/>
      <c r="AK53" s="566"/>
      <c r="AL53" s="567"/>
    </row>
    <row r="54" spans="2:38" s="549" customFormat="1" ht="20.100000000000001" customHeight="1">
      <c r="B54" s="1396" t="s">
        <v>520</v>
      </c>
      <c r="C54" s="1397"/>
      <c r="D54" s="1397"/>
      <c r="E54" s="1397"/>
      <c r="F54" s="1397"/>
      <c r="G54" s="1397"/>
      <c r="H54" s="1397"/>
      <c r="I54" s="1397"/>
      <c r="J54" s="1398"/>
      <c r="K54" s="1396" t="s">
        <v>184</v>
      </c>
      <c r="L54" s="1397"/>
      <c r="M54" s="1397"/>
      <c r="N54" s="1398"/>
      <c r="O54" s="1392" t="s">
        <v>66</v>
      </c>
      <c r="P54" s="1392"/>
      <c r="Q54" s="1392"/>
      <c r="R54" s="1395"/>
      <c r="S54" s="1402" t="s">
        <v>65</v>
      </c>
      <c r="T54" s="1392"/>
      <c r="U54" s="1392"/>
      <c r="V54" s="1392"/>
      <c r="W54" s="1392"/>
      <c r="X54" s="1402" t="s">
        <v>521</v>
      </c>
      <c r="Y54" s="1392"/>
      <c r="Z54" s="1395"/>
      <c r="AA54" s="1403" t="s">
        <v>522</v>
      </c>
      <c r="AB54" s="1404"/>
      <c r="AC54" s="1407" t="s">
        <v>123</v>
      </c>
      <c r="AD54" s="1408"/>
      <c r="AE54" s="1408"/>
      <c r="AF54" s="1408"/>
      <c r="AG54" s="1408"/>
      <c r="AH54" s="1409"/>
      <c r="AI54" s="577"/>
      <c r="AK54" s="566"/>
    </row>
    <row r="55" spans="2:38" s="549" customFormat="1" ht="20.100000000000001" customHeight="1">
      <c r="B55" s="1399"/>
      <c r="C55" s="1400"/>
      <c r="D55" s="1400"/>
      <c r="E55" s="1400"/>
      <c r="F55" s="1400"/>
      <c r="G55" s="1400"/>
      <c r="H55" s="1400"/>
      <c r="I55" s="1400"/>
      <c r="J55" s="1401"/>
      <c r="K55" s="1374" t="s">
        <v>523</v>
      </c>
      <c r="L55" s="1375"/>
      <c r="M55" s="1375"/>
      <c r="N55" s="1376"/>
      <c r="O55" s="1375"/>
      <c r="P55" s="1375"/>
      <c r="Q55" s="1375"/>
      <c r="R55" s="1376"/>
      <c r="S55" s="1374" t="s">
        <v>64</v>
      </c>
      <c r="T55" s="1375"/>
      <c r="U55" s="1375"/>
      <c r="V55" s="1375"/>
      <c r="W55" s="1375"/>
      <c r="X55" s="1374"/>
      <c r="Y55" s="1375"/>
      <c r="Z55" s="1376"/>
      <c r="AA55" s="1405"/>
      <c r="AB55" s="1406"/>
      <c r="AC55" s="1377" t="s">
        <v>127</v>
      </c>
      <c r="AD55" s="1378"/>
      <c r="AE55" s="1378"/>
      <c r="AF55" s="1378"/>
      <c r="AG55" s="1378"/>
      <c r="AH55" s="1379"/>
      <c r="AI55" s="577"/>
      <c r="AK55" s="566"/>
    </row>
    <row r="56" spans="2:38" s="549" customFormat="1" ht="20.100000000000001" customHeight="1">
      <c r="B56" s="1380">
        <f>'A-2'!B46</f>
        <v>0</v>
      </c>
      <c r="C56" s="1381"/>
      <c r="D56" s="1381"/>
      <c r="E56" s="1381"/>
      <c r="F56" s="1381"/>
      <c r="G56" s="1381"/>
      <c r="H56" s="1381"/>
      <c r="I56" s="1381"/>
      <c r="J56" s="1381"/>
      <c r="K56" s="1384">
        <f>'A-2'!K46</f>
        <v>0</v>
      </c>
      <c r="L56" s="1385"/>
      <c r="M56" s="1385"/>
      <c r="N56" s="1386"/>
      <c r="O56" s="1390">
        <f>'A-2'!O46</f>
        <v>0</v>
      </c>
      <c r="P56" s="1392" t="s">
        <v>9</v>
      </c>
      <c r="Q56" s="1393">
        <f>'A-2'!Q46</f>
        <v>0</v>
      </c>
      <c r="R56" s="1395" t="s">
        <v>10</v>
      </c>
      <c r="S56" s="586"/>
      <c r="T56" s="587">
        <f>'A-2'!T46</f>
        <v>0</v>
      </c>
      <c r="U56" s="588" t="s">
        <v>25</v>
      </c>
      <c r="V56" s="587">
        <f>'A-2'!V46</f>
        <v>0</v>
      </c>
      <c r="W56" s="589" t="s">
        <v>129</v>
      </c>
      <c r="X56" s="1417">
        <f>'A-2'!X46</f>
        <v>0</v>
      </c>
      <c r="Y56" s="1418">
        <f>'A-2'!Y46</f>
        <v>0</v>
      </c>
      <c r="Z56" s="590" t="s">
        <v>62</v>
      </c>
      <c r="AA56" s="1410">
        <f>'A-2'!AA46</f>
        <v>0</v>
      </c>
      <c r="AB56" s="1411">
        <f>'A-2'!AB46</f>
        <v>0</v>
      </c>
      <c r="AC56" s="1414">
        <f>'A-2'!AC46</f>
        <v>0</v>
      </c>
      <c r="AD56" s="1415">
        <f>'A-2'!AD46</f>
        <v>0</v>
      </c>
      <c r="AE56" s="1415">
        <f>'A-2'!AE46</f>
        <v>0</v>
      </c>
      <c r="AF56" s="1415">
        <f>'A-2'!AF46</f>
        <v>0</v>
      </c>
      <c r="AG56" s="1415">
        <f>'A-2'!AG46</f>
        <v>0</v>
      </c>
      <c r="AH56" s="1416">
        <f>'A-2'!AH46</f>
        <v>0</v>
      </c>
      <c r="AI56" s="591"/>
      <c r="AK56" s="566"/>
    </row>
    <row r="57" spans="2:38" s="549" customFormat="1" ht="20.100000000000001" customHeight="1">
      <c r="B57" s="1382"/>
      <c r="C57" s="1383"/>
      <c r="D57" s="1383"/>
      <c r="E57" s="1383"/>
      <c r="F57" s="1383"/>
      <c r="G57" s="1383"/>
      <c r="H57" s="1383"/>
      <c r="I57" s="1383"/>
      <c r="J57" s="1383"/>
      <c r="K57" s="1387"/>
      <c r="L57" s="1388"/>
      <c r="M57" s="1388"/>
      <c r="N57" s="1389"/>
      <c r="O57" s="1391"/>
      <c r="P57" s="1375"/>
      <c r="Q57" s="1394"/>
      <c r="R57" s="1376"/>
      <c r="S57" s="592" t="s">
        <v>524</v>
      </c>
      <c r="T57" s="593">
        <f>'A-2'!T47</f>
        <v>0</v>
      </c>
      <c r="U57" s="594" t="s">
        <v>9</v>
      </c>
      <c r="V57" s="593">
        <f>'A-2'!V47</f>
        <v>0</v>
      </c>
      <c r="W57" s="595" t="s">
        <v>525</v>
      </c>
      <c r="X57" s="1356">
        <f>'A-2'!X47</f>
        <v>0</v>
      </c>
      <c r="Y57" s="1357">
        <f>'A-2'!Y47</f>
        <v>0</v>
      </c>
      <c r="Z57" s="1358">
        <f>'A-2'!Z47</f>
        <v>0</v>
      </c>
      <c r="AA57" s="1412">
        <f>'A-2'!AA47</f>
        <v>0</v>
      </c>
      <c r="AB57" s="1413">
        <f>'A-2'!AB47</f>
        <v>0</v>
      </c>
      <c r="AC57" s="596"/>
      <c r="AD57" s="1359">
        <f>'A-2'!AD47</f>
        <v>0</v>
      </c>
      <c r="AE57" s="1359">
        <f>'A-2'!AE47</f>
        <v>0</v>
      </c>
      <c r="AF57" s="597" t="s">
        <v>432</v>
      </c>
      <c r="AG57" s="600">
        <f>'A-2'!AG47</f>
        <v>0</v>
      </c>
      <c r="AH57" s="598" t="s">
        <v>433</v>
      </c>
      <c r="AI57" s="599"/>
      <c r="AK57" s="566"/>
    </row>
    <row r="58" spans="2:38" s="286" customFormat="1" ht="5.0999999999999996" customHeight="1">
      <c r="B58" s="299"/>
      <c r="C58" s="539"/>
      <c r="D58" s="539"/>
      <c r="E58" s="539"/>
      <c r="F58" s="539"/>
      <c r="G58" s="539"/>
      <c r="H58" s="539"/>
      <c r="I58" s="539"/>
      <c r="J58" s="539"/>
      <c r="K58" s="539"/>
      <c r="L58" s="300"/>
      <c r="M58" s="300"/>
      <c r="N58" s="299"/>
      <c r="O58" s="299"/>
      <c r="P58" s="299"/>
      <c r="Q58" s="299"/>
      <c r="R58" s="299"/>
      <c r="S58" s="299"/>
      <c r="T58" s="299"/>
      <c r="U58" s="299"/>
      <c r="V58" s="299"/>
      <c r="W58" s="299"/>
      <c r="X58" s="299"/>
      <c r="Y58" s="519"/>
      <c r="Z58" s="519"/>
      <c r="AA58" s="519"/>
      <c r="AB58" s="519"/>
      <c r="AC58" s="300"/>
      <c r="AD58" s="299"/>
      <c r="AE58" s="299"/>
      <c r="AF58" s="300"/>
      <c r="AG58" s="519"/>
      <c r="AH58" s="519"/>
      <c r="AI58" s="519"/>
    </row>
    <row r="59" spans="2:38" ht="75" customHeight="1">
      <c r="B59" s="1372"/>
      <c r="C59" s="1372"/>
      <c r="D59" s="1372"/>
      <c r="E59" s="1372"/>
      <c r="F59" s="1372"/>
      <c r="G59" s="1372"/>
      <c r="H59" s="1372"/>
      <c r="I59" s="1372"/>
      <c r="J59" s="1372"/>
      <c r="K59" s="1372"/>
      <c r="L59" s="1372"/>
      <c r="M59" s="1372"/>
      <c r="N59" s="1372"/>
      <c r="O59" s="1372"/>
      <c r="P59" s="1372"/>
      <c r="Q59" s="1372"/>
      <c r="R59" s="1372"/>
      <c r="S59" s="1372"/>
      <c r="T59" s="1372"/>
      <c r="U59" s="1372"/>
      <c r="V59" s="1372"/>
      <c r="W59" s="1372"/>
      <c r="X59" s="1372"/>
      <c r="Y59" s="1372"/>
      <c r="Z59" s="1372"/>
      <c r="AA59" s="1372"/>
      <c r="AB59" s="1372"/>
      <c r="AC59" s="1372"/>
      <c r="AD59" s="1372"/>
      <c r="AE59" s="1372"/>
      <c r="AF59" s="1372"/>
      <c r="AG59" s="1372"/>
      <c r="AH59" s="1372"/>
      <c r="AI59" s="513"/>
    </row>
    <row r="60" spans="2:38" ht="39.950000000000003" customHeight="1">
      <c r="B60" s="1373"/>
      <c r="C60" s="1373"/>
      <c r="D60" s="1373"/>
      <c r="E60" s="1373"/>
      <c r="F60" s="1373"/>
      <c r="G60" s="1373"/>
      <c r="H60" s="1373"/>
      <c r="I60" s="1373"/>
      <c r="J60" s="1373"/>
      <c r="K60" s="1373"/>
      <c r="L60" s="1373"/>
      <c r="M60" s="1373"/>
      <c r="N60" s="1373"/>
      <c r="O60" s="1373"/>
      <c r="P60" s="1373"/>
      <c r="Q60" s="1373"/>
      <c r="R60" s="1373"/>
      <c r="S60" s="1373"/>
      <c r="T60" s="1373"/>
      <c r="U60" s="1373"/>
      <c r="V60" s="1373"/>
      <c r="W60" s="1373"/>
      <c r="X60" s="1373"/>
      <c r="Y60" s="1373"/>
      <c r="Z60" s="1373"/>
      <c r="AA60" s="1373"/>
      <c r="AB60" s="1373"/>
      <c r="AC60" s="1373"/>
      <c r="AD60" s="1373"/>
      <c r="AE60" s="1373"/>
      <c r="AF60" s="1373"/>
      <c r="AG60" s="1373"/>
      <c r="AH60" s="1373"/>
      <c r="AI60" s="537"/>
    </row>
    <row r="121" spans="2:2">
      <c r="B121" s="254" t="s">
        <v>58</v>
      </c>
    </row>
    <row r="122" spans="2:2">
      <c r="B122" s="254" t="s">
        <v>57</v>
      </c>
    </row>
    <row r="123" spans="2:2">
      <c r="B123" s="254" t="s">
        <v>56</v>
      </c>
    </row>
    <row r="124" spans="2:2">
      <c r="B124" s="254" t="s">
        <v>55</v>
      </c>
    </row>
    <row r="125" spans="2:2">
      <c r="B125" s="254" t="s">
        <v>89</v>
      </c>
    </row>
    <row r="126" spans="2:2">
      <c r="B126" s="254" t="s">
        <v>90</v>
      </c>
    </row>
    <row r="127" spans="2:2">
      <c r="B127" s="254" t="s">
        <v>88</v>
      </c>
    </row>
    <row r="128" spans="2:2">
      <c r="B128" s="254" t="s">
        <v>91</v>
      </c>
    </row>
    <row r="129" spans="2:2">
      <c r="B129" s="254" t="s">
        <v>92</v>
      </c>
    </row>
    <row r="130" spans="2:2">
      <c r="B130" s="254" t="s">
        <v>93</v>
      </c>
    </row>
    <row r="131" spans="2:2">
      <c r="B131" s="254" t="s">
        <v>94</v>
      </c>
    </row>
    <row r="132" spans="2:2">
      <c r="B132" s="254" t="s">
        <v>95</v>
      </c>
    </row>
    <row r="133" spans="2:2">
      <c r="B133" s="254" t="s">
        <v>96</v>
      </c>
    </row>
    <row r="134" spans="2:2">
      <c r="B134" s="254" t="s">
        <v>97</v>
      </c>
    </row>
    <row r="135" spans="2:2">
      <c r="B135" s="254" t="s">
        <v>98</v>
      </c>
    </row>
    <row r="136" spans="2:2">
      <c r="B136" s="254" t="s">
        <v>99</v>
      </c>
    </row>
    <row r="137" spans="2:2">
      <c r="B137" s="254" t="s">
        <v>100</v>
      </c>
    </row>
    <row r="138" spans="2:2">
      <c r="B138" s="254" t="s">
        <v>101</v>
      </c>
    </row>
    <row r="139" spans="2:2">
      <c r="B139" s="254" t="s">
        <v>102</v>
      </c>
    </row>
    <row r="140" spans="2:2">
      <c r="B140" s="254" t="s">
        <v>103</v>
      </c>
    </row>
    <row r="141" spans="2:2">
      <c r="B141" s="254" t="s">
        <v>104</v>
      </c>
    </row>
    <row r="142" spans="2:2">
      <c r="B142" s="254" t="s">
        <v>105</v>
      </c>
    </row>
    <row r="143" spans="2:2">
      <c r="B143" s="254" t="s">
        <v>106</v>
      </c>
    </row>
    <row r="144" spans="2:2">
      <c r="B144" s="254" t="s">
        <v>107</v>
      </c>
    </row>
    <row r="145" spans="2:2">
      <c r="B145" s="254" t="s">
        <v>108</v>
      </c>
    </row>
    <row r="146" spans="2:2">
      <c r="B146" s="254" t="s">
        <v>109</v>
      </c>
    </row>
    <row r="147" spans="2:2">
      <c r="B147" s="254" t="s">
        <v>124</v>
      </c>
    </row>
    <row r="148" spans="2:2">
      <c r="B148" s="254" t="s">
        <v>125</v>
      </c>
    </row>
    <row r="149" spans="2:2">
      <c r="B149" s="254" t="s">
        <v>126</v>
      </c>
    </row>
  </sheetData>
  <mergeCells count="204">
    <mergeCell ref="B1:AH1"/>
    <mergeCell ref="B2:AH2"/>
    <mergeCell ref="B5:G6"/>
    <mergeCell ref="H5:V6"/>
    <mergeCell ref="W5:AD5"/>
    <mergeCell ref="AE5:AH5"/>
    <mergeCell ref="W6:AD6"/>
    <mergeCell ref="AE6:AH6"/>
    <mergeCell ref="AE9:AH9"/>
    <mergeCell ref="B7:G9"/>
    <mergeCell ref="J7:K7"/>
    <mergeCell ref="M7:O7"/>
    <mergeCell ref="Q7:V7"/>
    <mergeCell ref="W7:AD7"/>
    <mergeCell ref="AE7:AH7"/>
    <mergeCell ref="H8:V9"/>
    <mergeCell ref="W8:AD8"/>
    <mergeCell ref="AE8:AH8"/>
    <mergeCell ref="W9:AD9"/>
    <mergeCell ref="B10:G10"/>
    <mergeCell ref="H10:J10"/>
    <mergeCell ref="K10:L10"/>
    <mergeCell ref="N10:O10"/>
    <mergeCell ref="Q10:R10"/>
    <mergeCell ref="T10:V10"/>
    <mergeCell ref="W10:X10"/>
    <mergeCell ref="Z10:AA10"/>
    <mergeCell ref="AC10:AD10"/>
    <mergeCell ref="B11:G11"/>
    <mergeCell ref="H11:I11"/>
    <mergeCell ref="K11:L11"/>
    <mergeCell ref="N11:O11"/>
    <mergeCell ref="Q11:AH11"/>
    <mergeCell ref="B13:D13"/>
    <mergeCell ref="E13:G13"/>
    <mergeCell ref="H13:I13"/>
    <mergeCell ref="K13:N13"/>
    <mergeCell ref="O13:R13"/>
    <mergeCell ref="S13:V13"/>
    <mergeCell ref="W13:Z13"/>
    <mergeCell ref="AA13:AD13"/>
    <mergeCell ref="AE13:AH13"/>
    <mergeCell ref="B14:B22"/>
    <mergeCell ref="D14:J14"/>
    <mergeCell ref="K14:N14"/>
    <mergeCell ref="O14:R19"/>
    <mergeCell ref="W14:Z20"/>
    <mergeCell ref="O20:R20"/>
    <mergeCell ref="D21:J21"/>
    <mergeCell ref="K21:N21"/>
    <mergeCell ref="O21:R21"/>
    <mergeCell ref="S21:V21"/>
    <mergeCell ref="W21:Z21"/>
    <mergeCell ref="K15:N15"/>
    <mergeCell ref="K16:N16"/>
    <mergeCell ref="K17:N17"/>
    <mergeCell ref="K18:N18"/>
    <mergeCell ref="AA14:AD20"/>
    <mergeCell ref="AE14:AH20"/>
    <mergeCell ref="D15:J15"/>
    <mergeCell ref="D16:J16"/>
    <mergeCell ref="D17:J17"/>
    <mergeCell ref="D18:J18"/>
    <mergeCell ref="D19:J19"/>
    <mergeCell ref="K19:N19"/>
    <mergeCell ref="D20:J20"/>
    <mergeCell ref="K20:N20"/>
    <mergeCell ref="AA21:AD21"/>
    <mergeCell ref="AE21:AH21"/>
    <mergeCell ref="C22:J22"/>
    <mergeCell ref="K22:N22"/>
    <mergeCell ref="O22:R22"/>
    <mergeCell ref="S22:V22"/>
    <mergeCell ref="W22:Z22"/>
    <mergeCell ref="AA22:AD22"/>
    <mergeCell ref="AE22:AH22"/>
    <mergeCell ref="AE23:AH24"/>
    <mergeCell ref="AK23:AK24"/>
    <mergeCell ref="C24:I24"/>
    <mergeCell ref="B25:J25"/>
    <mergeCell ref="K25:N25"/>
    <mergeCell ref="O25:R25"/>
    <mergeCell ref="S25:V25"/>
    <mergeCell ref="W25:Z25"/>
    <mergeCell ref="AA25:AD25"/>
    <mergeCell ref="AE25:AH25"/>
    <mergeCell ref="C23:J23"/>
    <mergeCell ref="K23:N24"/>
    <mergeCell ref="O23:R24"/>
    <mergeCell ref="S23:V24"/>
    <mergeCell ref="W23:Z24"/>
    <mergeCell ref="AA23:AD24"/>
    <mergeCell ref="B29:B32"/>
    <mergeCell ref="C29:R29"/>
    <mergeCell ref="S29:V32"/>
    <mergeCell ref="W29:X32"/>
    <mergeCell ref="Z29:AH29"/>
    <mergeCell ref="C30:R30"/>
    <mergeCell ref="Z30:AF30"/>
    <mergeCell ref="AG30:AH30"/>
    <mergeCell ref="C31:R31"/>
    <mergeCell ref="C32:R32"/>
    <mergeCell ref="W35:X35"/>
    <mergeCell ref="Z35:AH35"/>
    <mergeCell ref="C36:R36"/>
    <mergeCell ref="S36:V36"/>
    <mergeCell ref="W36:X36"/>
    <mergeCell ref="Z36:AF36"/>
    <mergeCell ref="AG36:AH36"/>
    <mergeCell ref="B33:B35"/>
    <mergeCell ref="C33:R33"/>
    <mergeCell ref="S33:V34"/>
    <mergeCell ref="W33:X34"/>
    <mergeCell ref="Z33:AH33"/>
    <mergeCell ref="C34:R34"/>
    <mergeCell ref="Z34:AF34"/>
    <mergeCell ref="AG34:AH34"/>
    <mergeCell ref="C35:R35"/>
    <mergeCell ref="S35:V35"/>
    <mergeCell ref="AK36:AQ36"/>
    <mergeCell ref="C37:R37"/>
    <mergeCell ref="S37:V37"/>
    <mergeCell ref="W37:X37"/>
    <mergeCell ref="AK37:AO37"/>
    <mergeCell ref="C38:R38"/>
    <mergeCell ref="S38:V38"/>
    <mergeCell ref="W38:X38"/>
    <mergeCell ref="Z38:AD38"/>
    <mergeCell ref="AE38:AG38"/>
    <mergeCell ref="AB41:AH41"/>
    <mergeCell ref="C42:L42"/>
    <mergeCell ref="N42:T42"/>
    <mergeCell ref="W42:Y42"/>
    <mergeCell ref="AB42:AF42"/>
    <mergeCell ref="AG42:AH42"/>
    <mergeCell ref="B41:L41"/>
    <mergeCell ref="M41:M42"/>
    <mergeCell ref="N41:U41"/>
    <mergeCell ref="V41:V42"/>
    <mergeCell ref="W41:Z41"/>
    <mergeCell ref="AA41:AA42"/>
    <mergeCell ref="AG46:AH46"/>
    <mergeCell ref="B47:F47"/>
    <mergeCell ref="G47:M47"/>
    <mergeCell ref="N47:O47"/>
    <mergeCell ref="P47:W47"/>
    <mergeCell ref="X47:Y47"/>
    <mergeCell ref="Z47:AF47"/>
    <mergeCell ref="AG47:AH47"/>
    <mergeCell ref="B45:F45"/>
    <mergeCell ref="G45:O45"/>
    <mergeCell ref="P45:Y45"/>
    <mergeCell ref="Z45:AH45"/>
    <mergeCell ref="B46:F46"/>
    <mergeCell ref="G46:M46"/>
    <mergeCell ref="N46:O46"/>
    <mergeCell ref="P46:W46"/>
    <mergeCell ref="X46:Y46"/>
    <mergeCell ref="Z46:AF46"/>
    <mergeCell ref="AC56:AH56"/>
    <mergeCell ref="X56:Y56"/>
    <mergeCell ref="AG48:AH48"/>
    <mergeCell ref="B50:L50"/>
    <mergeCell ref="M50:M51"/>
    <mergeCell ref="N50:U50"/>
    <mergeCell ref="V50:V51"/>
    <mergeCell ref="W50:Z50"/>
    <mergeCell ref="AA50:AA51"/>
    <mergeCell ref="AB50:AH50"/>
    <mergeCell ref="C51:L51"/>
    <mergeCell ref="N51:T51"/>
    <mergeCell ref="B48:F48"/>
    <mergeCell ref="G48:M48"/>
    <mergeCell ref="N48:O48"/>
    <mergeCell ref="P48:W48"/>
    <mergeCell ref="X48:Y48"/>
    <mergeCell ref="Z48:AF48"/>
    <mergeCell ref="W51:Y51"/>
    <mergeCell ref="AB51:AF51"/>
    <mergeCell ref="AG51:AH51"/>
    <mergeCell ref="X57:Z57"/>
    <mergeCell ref="AD57:AE57"/>
    <mergeCell ref="S14:V19"/>
    <mergeCell ref="AK14:AK20"/>
    <mergeCell ref="S20:V20"/>
    <mergeCell ref="B59:AH59"/>
    <mergeCell ref="B60:AH60"/>
    <mergeCell ref="K55:N55"/>
    <mergeCell ref="S55:W55"/>
    <mergeCell ref="AC55:AH55"/>
    <mergeCell ref="B56:J57"/>
    <mergeCell ref="K56:N57"/>
    <mergeCell ref="O56:O57"/>
    <mergeCell ref="P56:P57"/>
    <mergeCell ref="Q56:Q57"/>
    <mergeCell ref="R56:R57"/>
    <mergeCell ref="B54:J55"/>
    <mergeCell ref="K54:N54"/>
    <mergeCell ref="O54:R55"/>
    <mergeCell ref="S54:W54"/>
    <mergeCell ref="X54:Z55"/>
    <mergeCell ref="AA54:AB55"/>
    <mergeCell ref="AC54:AH54"/>
    <mergeCell ref="AA56:AB57"/>
  </mergeCells>
  <phoneticPr fontId="5"/>
  <conditionalFormatting sqref="O14:R19">
    <cfRule type="expression" dxfId="13" priority="7">
      <formula>$O$14&gt;$AB$42</formula>
    </cfRule>
  </conditionalFormatting>
  <conditionalFormatting sqref="O20:R20">
    <cfRule type="expression" dxfId="12" priority="5">
      <formula>$O$20&gt;$AB$51</formula>
    </cfRule>
  </conditionalFormatting>
  <conditionalFormatting sqref="Q10 W10 Z10 AC10 K10:K11 N10:N11 H11">
    <cfRule type="containsBlanks" dxfId="11" priority="2">
      <formula>LEN(TRIM(H10))=0</formula>
    </cfRule>
  </conditionalFormatting>
  <conditionalFormatting sqref="AE6:AH6">
    <cfRule type="containsBlanks" dxfId="10" priority="1">
      <formula>LEN(TRIM(AE6))=0</formula>
    </cfRule>
  </conditionalFormatting>
  <dataValidations count="9">
    <dataValidation type="list" allowBlank="1" showInputMessage="1" showErrorMessage="1" sqref="JW65605:JZ65605 WWI983113:WWL983113 WMM983113:WMP983113 WCQ983113:WCT983113 VSU983113:VSX983113 VIY983113:VJB983113 UZC983113:UZF983113 UPG983113:UPJ983113 UFK983113:UFN983113 TVO983113:TVR983113 TLS983113:TLV983113 TBW983113:TBZ983113 SSA983113:SSD983113 SIE983113:SIH983113 RYI983113:RYL983113 ROM983113:ROP983113 REQ983113:RET983113 QUU983113:QUX983113 QKY983113:QLB983113 QBC983113:QBF983113 PRG983113:PRJ983113 PHK983113:PHN983113 OXO983113:OXR983113 ONS983113:ONV983113 ODW983113:ODZ983113 NUA983113:NUD983113 NKE983113:NKH983113 NAI983113:NAL983113 MQM983113:MQP983113 MGQ983113:MGT983113 LWU983113:LWX983113 LMY983113:LNB983113 LDC983113:LDF983113 KTG983113:KTJ983113 KJK983113:KJN983113 JZO983113:JZR983113 JPS983113:JPV983113 JFW983113:JFZ983113 IWA983113:IWD983113 IME983113:IMH983113 ICI983113:ICL983113 HSM983113:HSP983113 HIQ983113:HIT983113 GYU983113:GYX983113 GOY983113:GPB983113 GFC983113:GFF983113 FVG983113:FVJ983113 FLK983113:FLN983113 FBO983113:FBR983113 ERS983113:ERV983113 EHW983113:EHZ983113 DYA983113:DYD983113 DOE983113:DOH983113 DEI983113:DEL983113 CUM983113:CUP983113 CKQ983113:CKT983113 CAU983113:CAX983113 BQY983113:BRB983113 BHC983113:BHF983113 AXG983113:AXJ983113 ANK983113:ANN983113 ADO983113:ADR983113 TS983113:TV983113 JW983113:JZ983113 WWI917577:WWL917577 WMM917577:WMP917577 WCQ917577:WCT917577 VSU917577:VSX917577 VIY917577:VJB917577 UZC917577:UZF917577 UPG917577:UPJ917577 UFK917577:UFN917577 TVO917577:TVR917577 TLS917577:TLV917577 TBW917577:TBZ917577 SSA917577:SSD917577 SIE917577:SIH917577 RYI917577:RYL917577 ROM917577:ROP917577 REQ917577:RET917577 QUU917577:QUX917577 QKY917577:QLB917577 QBC917577:QBF917577 PRG917577:PRJ917577 PHK917577:PHN917577 OXO917577:OXR917577 ONS917577:ONV917577 ODW917577:ODZ917577 NUA917577:NUD917577 NKE917577:NKH917577 NAI917577:NAL917577 MQM917577:MQP917577 MGQ917577:MGT917577 LWU917577:LWX917577 LMY917577:LNB917577 LDC917577:LDF917577 KTG917577:KTJ917577 KJK917577:KJN917577 JZO917577:JZR917577 JPS917577:JPV917577 JFW917577:JFZ917577 IWA917577:IWD917577 IME917577:IMH917577 ICI917577:ICL917577 HSM917577:HSP917577 HIQ917577:HIT917577 GYU917577:GYX917577 GOY917577:GPB917577 GFC917577:GFF917577 FVG917577:FVJ917577 FLK917577:FLN917577 FBO917577:FBR917577 ERS917577:ERV917577 EHW917577:EHZ917577 DYA917577:DYD917577 DOE917577:DOH917577 DEI917577:DEL917577 CUM917577:CUP917577 CKQ917577:CKT917577 CAU917577:CAX917577 BQY917577:BRB917577 BHC917577:BHF917577 AXG917577:AXJ917577 ANK917577:ANN917577 ADO917577:ADR917577 TS917577:TV917577 JW917577:JZ917577 WWI852041:WWL852041 WMM852041:WMP852041 WCQ852041:WCT852041 VSU852041:VSX852041 VIY852041:VJB852041 UZC852041:UZF852041 UPG852041:UPJ852041 UFK852041:UFN852041 TVO852041:TVR852041 TLS852041:TLV852041 TBW852041:TBZ852041 SSA852041:SSD852041 SIE852041:SIH852041 RYI852041:RYL852041 ROM852041:ROP852041 REQ852041:RET852041 QUU852041:QUX852041 QKY852041:QLB852041 QBC852041:QBF852041 PRG852041:PRJ852041 PHK852041:PHN852041 OXO852041:OXR852041 ONS852041:ONV852041 ODW852041:ODZ852041 NUA852041:NUD852041 NKE852041:NKH852041 NAI852041:NAL852041 MQM852041:MQP852041 MGQ852041:MGT852041 LWU852041:LWX852041 LMY852041:LNB852041 LDC852041:LDF852041 KTG852041:KTJ852041 KJK852041:KJN852041 JZO852041:JZR852041 JPS852041:JPV852041 JFW852041:JFZ852041 IWA852041:IWD852041 IME852041:IMH852041 ICI852041:ICL852041 HSM852041:HSP852041 HIQ852041:HIT852041 GYU852041:GYX852041 GOY852041:GPB852041 GFC852041:GFF852041 FVG852041:FVJ852041 FLK852041:FLN852041 FBO852041:FBR852041 ERS852041:ERV852041 EHW852041:EHZ852041 DYA852041:DYD852041 DOE852041:DOH852041 DEI852041:DEL852041 CUM852041:CUP852041 CKQ852041:CKT852041 CAU852041:CAX852041 BQY852041:BRB852041 BHC852041:BHF852041 AXG852041:AXJ852041 ANK852041:ANN852041 ADO852041:ADR852041 TS852041:TV852041 JW852041:JZ852041 WWI786505:WWL786505 WMM786505:WMP786505 WCQ786505:WCT786505 VSU786505:VSX786505 VIY786505:VJB786505 UZC786505:UZF786505 UPG786505:UPJ786505 UFK786505:UFN786505 TVO786505:TVR786505 TLS786505:TLV786505 TBW786505:TBZ786505 SSA786505:SSD786505 SIE786505:SIH786505 RYI786505:RYL786505 ROM786505:ROP786505 REQ786505:RET786505 QUU786505:QUX786505 QKY786505:QLB786505 QBC786505:QBF786505 PRG786505:PRJ786505 PHK786505:PHN786505 OXO786505:OXR786505 ONS786505:ONV786505 ODW786505:ODZ786505 NUA786505:NUD786505 NKE786505:NKH786505 NAI786505:NAL786505 MQM786505:MQP786505 MGQ786505:MGT786505 LWU786505:LWX786505 LMY786505:LNB786505 LDC786505:LDF786505 KTG786505:KTJ786505 KJK786505:KJN786505 JZO786505:JZR786505 JPS786505:JPV786505 JFW786505:JFZ786505 IWA786505:IWD786505 IME786505:IMH786505 ICI786505:ICL786505 HSM786505:HSP786505 HIQ786505:HIT786505 GYU786505:GYX786505 GOY786505:GPB786505 GFC786505:GFF786505 FVG786505:FVJ786505 FLK786505:FLN786505 FBO786505:FBR786505 ERS786505:ERV786505 EHW786505:EHZ786505 DYA786505:DYD786505 DOE786505:DOH786505 DEI786505:DEL786505 CUM786505:CUP786505 CKQ786505:CKT786505 CAU786505:CAX786505 BQY786505:BRB786505 BHC786505:BHF786505 AXG786505:AXJ786505 ANK786505:ANN786505 ADO786505:ADR786505 TS786505:TV786505 JW786505:JZ786505 WWI720969:WWL720969 WMM720969:WMP720969 WCQ720969:WCT720969 VSU720969:VSX720969 VIY720969:VJB720969 UZC720969:UZF720969 UPG720969:UPJ720969 UFK720969:UFN720969 TVO720969:TVR720969 TLS720969:TLV720969 TBW720969:TBZ720969 SSA720969:SSD720969 SIE720969:SIH720969 RYI720969:RYL720969 ROM720969:ROP720969 REQ720969:RET720969 QUU720969:QUX720969 QKY720969:QLB720969 QBC720969:QBF720969 PRG720969:PRJ720969 PHK720969:PHN720969 OXO720969:OXR720969 ONS720969:ONV720969 ODW720969:ODZ720969 NUA720969:NUD720969 NKE720969:NKH720969 NAI720969:NAL720969 MQM720969:MQP720969 MGQ720969:MGT720969 LWU720969:LWX720969 LMY720969:LNB720969 LDC720969:LDF720969 KTG720969:KTJ720969 KJK720969:KJN720969 JZO720969:JZR720969 JPS720969:JPV720969 JFW720969:JFZ720969 IWA720969:IWD720969 IME720969:IMH720969 ICI720969:ICL720969 HSM720969:HSP720969 HIQ720969:HIT720969 GYU720969:GYX720969 GOY720969:GPB720969 GFC720969:GFF720969 FVG720969:FVJ720969 FLK720969:FLN720969 FBO720969:FBR720969 ERS720969:ERV720969 EHW720969:EHZ720969 DYA720969:DYD720969 DOE720969:DOH720969 DEI720969:DEL720969 CUM720969:CUP720969 CKQ720969:CKT720969 CAU720969:CAX720969 BQY720969:BRB720969 BHC720969:BHF720969 AXG720969:AXJ720969 ANK720969:ANN720969 ADO720969:ADR720969 TS720969:TV720969 JW720969:JZ720969 WWI655433:WWL655433 WMM655433:WMP655433 WCQ655433:WCT655433 VSU655433:VSX655433 VIY655433:VJB655433 UZC655433:UZF655433 UPG655433:UPJ655433 UFK655433:UFN655433 TVO655433:TVR655433 TLS655433:TLV655433 TBW655433:TBZ655433 SSA655433:SSD655433 SIE655433:SIH655433 RYI655433:RYL655433 ROM655433:ROP655433 REQ655433:RET655433 QUU655433:QUX655433 QKY655433:QLB655433 QBC655433:QBF655433 PRG655433:PRJ655433 PHK655433:PHN655433 OXO655433:OXR655433 ONS655433:ONV655433 ODW655433:ODZ655433 NUA655433:NUD655433 NKE655433:NKH655433 NAI655433:NAL655433 MQM655433:MQP655433 MGQ655433:MGT655433 LWU655433:LWX655433 LMY655433:LNB655433 LDC655433:LDF655433 KTG655433:KTJ655433 KJK655433:KJN655433 JZO655433:JZR655433 JPS655433:JPV655433 JFW655433:JFZ655433 IWA655433:IWD655433 IME655433:IMH655433 ICI655433:ICL655433 HSM655433:HSP655433 HIQ655433:HIT655433 GYU655433:GYX655433 GOY655433:GPB655433 GFC655433:GFF655433 FVG655433:FVJ655433 FLK655433:FLN655433 FBO655433:FBR655433 ERS655433:ERV655433 EHW655433:EHZ655433 DYA655433:DYD655433 DOE655433:DOH655433 DEI655433:DEL655433 CUM655433:CUP655433 CKQ655433:CKT655433 CAU655433:CAX655433 BQY655433:BRB655433 BHC655433:BHF655433 AXG655433:AXJ655433 ANK655433:ANN655433 ADO655433:ADR655433 TS655433:TV655433 JW655433:JZ655433 WWI589897:WWL589897 WMM589897:WMP589897 WCQ589897:WCT589897 VSU589897:VSX589897 VIY589897:VJB589897 UZC589897:UZF589897 UPG589897:UPJ589897 UFK589897:UFN589897 TVO589897:TVR589897 TLS589897:TLV589897 TBW589897:TBZ589897 SSA589897:SSD589897 SIE589897:SIH589897 RYI589897:RYL589897 ROM589897:ROP589897 REQ589897:RET589897 QUU589897:QUX589897 QKY589897:QLB589897 QBC589897:QBF589897 PRG589897:PRJ589897 PHK589897:PHN589897 OXO589897:OXR589897 ONS589897:ONV589897 ODW589897:ODZ589897 NUA589897:NUD589897 NKE589897:NKH589897 NAI589897:NAL589897 MQM589897:MQP589897 MGQ589897:MGT589897 LWU589897:LWX589897 LMY589897:LNB589897 LDC589897:LDF589897 KTG589897:KTJ589897 KJK589897:KJN589897 JZO589897:JZR589897 JPS589897:JPV589897 JFW589897:JFZ589897 IWA589897:IWD589897 IME589897:IMH589897 ICI589897:ICL589897 HSM589897:HSP589897 HIQ589897:HIT589897 GYU589897:GYX589897 GOY589897:GPB589897 GFC589897:GFF589897 FVG589897:FVJ589897 FLK589897:FLN589897 FBO589897:FBR589897 ERS589897:ERV589897 EHW589897:EHZ589897 DYA589897:DYD589897 DOE589897:DOH589897 DEI589897:DEL589897 CUM589897:CUP589897 CKQ589897:CKT589897 CAU589897:CAX589897 BQY589897:BRB589897 BHC589897:BHF589897 AXG589897:AXJ589897 ANK589897:ANN589897 ADO589897:ADR589897 TS589897:TV589897 JW589897:JZ589897 WWI524361:WWL524361 WMM524361:WMP524361 WCQ524361:WCT524361 VSU524361:VSX524361 VIY524361:VJB524361 UZC524361:UZF524361 UPG524361:UPJ524361 UFK524361:UFN524361 TVO524361:TVR524361 TLS524361:TLV524361 TBW524361:TBZ524361 SSA524361:SSD524361 SIE524361:SIH524361 RYI524361:RYL524361 ROM524361:ROP524361 REQ524361:RET524361 QUU524361:QUX524361 QKY524361:QLB524361 QBC524361:QBF524361 PRG524361:PRJ524361 PHK524361:PHN524361 OXO524361:OXR524361 ONS524361:ONV524361 ODW524361:ODZ524361 NUA524361:NUD524361 NKE524361:NKH524361 NAI524361:NAL524361 MQM524361:MQP524361 MGQ524361:MGT524361 LWU524361:LWX524361 LMY524361:LNB524361 LDC524361:LDF524361 KTG524361:KTJ524361 KJK524361:KJN524361 JZO524361:JZR524361 JPS524361:JPV524361 JFW524361:JFZ524361 IWA524361:IWD524361 IME524361:IMH524361 ICI524361:ICL524361 HSM524361:HSP524361 HIQ524361:HIT524361 GYU524361:GYX524361 GOY524361:GPB524361 GFC524361:GFF524361 FVG524361:FVJ524361 FLK524361:FLN524361 FBO524361:FBR524361 ERS524361:ERV524361 EHW524361:EHZ524361 DYA524361:DYD524361 DOE524361:DOH524361 DEI524361:DEL524361 CUM524361:CUP524361 CKQ524361:CKT524361 CAU524361:CAX524361 BQY524361:BRB524361 BHC524361:BHF524361 AXG524361:AXJ524361 ANK524361:ANN524361 ADO524361:ADR524361 TS524361:TV524361 JW524361:JZ524361 WWI458825:WWL458825 WMM458825:WMP458825 WCQ458825:WCT458825 VSU458825:VSX458825 VIY458825:VJB458825 UZC458825:UZF458825 UPG458825:UPJ458825 UFK458825:UFN458825 TVO458825:TVR458825 TLS458825:TLV458825 TBW458825:TBZ458825 SSA458825:SSD458825 SIE458825:SIH458825 RYI458825:RYL458825 ROM458825:ROP458825 REQ458825:RET458825 QUU458825:QUX458825 QKY458825:QLB458825 QBC458825:QBF458825 PRG458825:PRJ458825 PHK458825:PHN458825 OXO458825:OXR458825 ONS458825:ONV458825 ODW458825:ODZ458825 NUA458825:NUD458825 NKE458825:NKH458825 NAI458825:NAL458825 MQM458825:MQP458825 MGQ458825:MGT458825 LWU458825:LWX458825 LMY458825:LNB458825 LDC458825:LDF458825 KTG458825:KTJ458825 KJK458825:KJN458825 JZO458825:JZR458825 JPS458825:JPV458825 JFW458825:JFZ458825 IWA458825:IWD458825 IME458825:IMH458825 ICI458825:ICL458825 HSM458825:HSP458825 HIQ458825:HIT458825 GYU458825:GYX458825 GOY458825:GPB458825 GFC458825:GFF458825 FVG458825:FVJ458825 FLK458825:FLN458825 FBO458825:FBR458825 ERS458825:ERV458825 EHW458825:EHZ458825 DYA458825:DYD458825 DOE458825:DOH458825 DEI458825:DEL458825 CUM458825:CUP458825 CKQ458825:CKT458825 CAU458825:CAX458825 BQY458825:BRB458825 BHC458825:BHF458825 AXG458825:AXJ458825 ANK458825:ANN458825 ADO458825:ADR458825 TS458825:TV458825 JW458825:JZ458825 WWI393289:WWL393289 WMM393289:WMP393289 WCQ393289:WCT393289 VSU393289:VSX393289 VIY393289:VJB393289 UZC393289:UZF393289 UPG393289:UPJ393289 UFK393289:UFN393289 TVO393289:TVR393289 TLS393289:TLV393289 TBW393289:TBZ393289 SSA393289:SSD393289 SIE393289:SIH393289 RYI393289:RYL393289 ROM393289:ROP393289 REQ393289:RET393289 QUU393289:QUX393289 QKY393289:QLB393289 QBC393289:QBF393289 PRG393289:PRJ393289 PHK393289:PHN393289 OXO393289:OXR393289 ONS393289:ONV393289 ODW393289:ODZ393289 NUA393289:NUD393289 NKE393289:NKH393289 NAI393289:NAL393289 MQM393289:MQP393289 MGQ393289:MGT393289 LWU393289:LWX393289 LMY393289:LNB393289 LDC393289:LDF393289 KTG393289:KTJ393289 KJK393289:KJN393289 JZO393289:JZR393289 JPS393289:JPV393289 JFW393289:JFZ393289 IWA393289:IWD393289 IME393289:IMH393289 ICI393289:ICL393289 HSM393289:HSP393289 HIQ393289:HIT393289 GYU393289:GYX393289 GOY393289:GPB393289 GFC393289:GFF393289 FVG393289:FVJ393289 FLK393289:FLN393289 FBO393289:FBR393289 ERS393289:ERV393289 EHW393289:EHZ393289 DYA393289:DYD393289 DOE393289:DOH393289 DEI393289:DEL393289 CUM393289:CUP393289 CKQ393289:CKT393289 CAU393289:CAX393289 BQY393289:BRB393289 BHC393289:BHF393289 AXG393289:AXJ393289 ANK393289:ANN393289 ADO393289:ADR393289 TS393289:TV393289 JW393289:JZ393289 WWI327753:WWL327753 WMM327753:WMP327753 WCQ327753:WCT327753 VSU327753:VSX327753 VIY327753:VJB327753 UZC327753:UZF327753 UPG327753:UPJ327753 UFK327753:UFN327753 TVO327753:TVR327753 TLS327753:TLV327753 TBW327753:TBZ327753 SSA327753:SSD327753 SIE327753:SIH327753 RYI327753:RYL327753 ROM327753:ROP327753 REQ327753:RET327753 QUU327753:QUX327753 QKY327753:QLB327753 QBC327753:QBF327753 PRG327753:PRJ327753 PHK327753:PHN327753 OXO327753:OXR327753 ONS327753:ONV327753 ODW327753:ODZ327753 NUA327753:NUD327753 NKE327753:NKH327753 NAI327753:NAL327753 MQM327753:MQP327753 MGQ327753:MGT327753 LWU327753:LWX327753 LMY327753:LNB327753 LDC327753:LDF327753 KTG327753:KTJ327753 KJK327753:KJN327753 JZO327753:JZR327753 JPS327753:JPV327753 JFW327753:JFZ327753 IWA327753:IWD327753 IME327753:IMH327753 ICI327753:ICL327753 HSM327753:HSP327753 HIQ327753:HIT327753 GYU327753:GYX327753 GOY327753:GPB327753 GFC327753:GFF327753 FVG327753:FVJ327753 FLK327753:FLN327753 FBO327753:FBR327753 ERS327753:ERV327753 EHW327753:EHZ327753 DYA327753:DYD327753 DOE327753:DOH327753 DEI327753:DEL327753 CUM327753:CUP327753 CKQ327753:CKT327753 CAU327753:CAX327753 BQY327753:BRB327753 BHC327753:BHF327753 AXG327753:AXJ327753 ANK327753:ANN327753 ADO327753:ADR327753 TS327753:TV327753 JW327753:JZ327753 WWI262217:WWL262217 WMM262217:WMP262217 WCQ262217:WCT262217 VSU262217:VSX262217 VIY262217:VJB262217 UZC262217:UZF262217 UPG262217:UPJ262217 UFK262217:UFN262217 TVO262217:TVR262217 TLS262217:TLV262217 TBW262217:TBZ262217 SSA262217:SSD262217 SIE262217:SIH262217 RYI262217:RYL262217 ROM262217:ROP262217 REQ262217:RET262217 QUU262217:QUX262217 QKY262217:QLB262217 QBC262217:QBF262217 PRG262217:PRJ262217 PHK262217:PHN262217 OXO262217:OXR262217 ONS262217:ONV262217 ODW262217:ODZ262217 NUA262217:NUD262217 NKE262217:NKH262217 NAI262217:NAL262217 MQM262217:MQP262217 MGQ262217:MGT262217 LWU262217:LWX262217 LMY262217:LNB262217 LDC262217:LDF262217 KTG262217:KTJ262217 KJK262217:KJN262217 JZO262217:JZR262217 JPS262217:JPV262217 JFW262217:JFZ262217 IWA262217:IWD262217 IME262217:IMH262217 ICI262217:ICL262217 HSM262217:HSP262217 HIQ262217:HIT262217 GYU262217:GYX262217 GOY262217:GPB262217 GFC262217:GFF262217 FVG262217:FVJ262217 FLK262217:FLN262217 FBO262217:FBR262217 ERS262217:ERV262217 EHW262217:EHZ262217 DYA262217:DYD262217 DOE262217:DOH262217 DEI262217:DEL262217 CUM262217:CUP262217 CKQ262217:CKT262217 CAU262217:CAX262217 BQY262217:BRB262217 BHC262217:BHF262217 AXG262217:AXJ262217 ANK262217:ANN262217 ADO262217:ADR262217 TS262217:TV262217 JW262217:JZ262217 WWI196681:WWL196681 WMM196681:WMP196681 WCQ196681:WCT196681 VSU196681:VSX196681 VIY196681:VJB196681 UZC196681:UZF196681 UPG196681:UPJ196681 UFK196681:UFN196681 TVO196681:TVR196681 TLS196681:TLV196681 TBW196681:TBZ196681 SSA196681:SSD196681 SIE196681:SIH196681 RYI196681:RYL196681 ROM196681:ROP196681 REQ196681:RET196681 QUU196681:QUX196681 QKY196681:QLB196681 QBC196681:QBF196681 PRG196681:PRJ196681 PHK196681:PHN196681 OXO196681:OXR196681 ONS196681:ONV196681 ODW196681:ODZ196681 NUA196681:NUD196681 NKE196681:NKH196681 NAI196681:NAL196681 MQM196681:MQP196681 MGQ196681:MGT196681 LWU196681:LWX196681 LMY196681:LNB196681 LDC196681:LDF196681 KTG196681:KTJ196681 KJK196681:KJN196681 JZO196681:JZR196681 JPS196681:JPV196681 JFW196681:JFZ196681 IWA196681:IWD196681 IME196681:IMH196681 ICI196681:ICL196681 HSM196681:HSP196681 HIQ196681:HIT196681 GYU196681:GYX196681 GOY196681:GPB196681 GFC196681:GFF196681 FVG196681:FVJ196681 FLK196681:FLN196681 FBO196681:FBR196681 ERS196681:ERV196681 EHW196681:EHZ196681 DYA196681:DYD196681 DOE196681:DOH196681 DEI196681:DEL196681 CUM196681:CUP196681 CKQ196681:CKT196681 CAU196681:CAX196681 BQY196681:BRB196681 BHC196681:BHF196681 AXG196681:AXJ196681 ANK196681:ANN196681 ADO196681:ADR196681 TS196681:TV196681 JW196681:JZ196681 WWI131145:WWL131145 WMM131145:WMP131145 WCQ131145:WCT131145 VSU131145:VSX131145 VIY131145:VJB131145 UZC131145:UZF131145 UPG131145:UPJ131145 UFK131145:UFN131145 TVO131145:TVR131145 TLS131145:TLV131145 TBW131145:TBZ131145 SSA131145:SSD131145 SIE131145:SIH131145 RYI131145:RYL131145 ROM131145:ROP131145 REQ131145:RET131145 QUU131145:QUX131145 QKY131145:QLB131145 QBC131145:QBF131145 PRG131145:PRJ131145 PHK131145:PHN131145 OXO131145:OXR131145 ONS131145:ONV131145 ODW131145:ODZ131145 NUA131145:NUD131145 NKE131145:NKH131145 NAI131145:NAL131145 MQM131145:MQP131145 MGQ131145:MGT131145 LWU131145:LWX131145 LMY131145:LNB131145 LDC131145:LDF131145 KTG131145:KTJ131145 KJK131145:KJN131145 JZO131145:JZR131145 JPS131145:JPV131145 JFW131145:JFZ131145 IWA131145:IWD131145 IME131145:IMH131145 ICI131145:ICL131145 HSM131145:HSP131145 HIQ131145:HIT131145 GYU131145:GYX131145 GOY131145:GPB131145 GFC131145:GFF131145 FVG131145:FVJ131145 FLK131145:FLN131145 FBO131145:FBR131145 ERS131145:ERV131145 EHW131145:EHZ131145 DYA131145:DYD131145 DOE131145:DOH131145 DEI131145:DEL131145 CUM131145:CUP131145 CKQ131145:CKT131145 CAU131145:CAX131145 BQY131145:BRB131145 BHC131145:BHF131145 AXG131145:AXJ131145 ANK131145:ANN131145 ADO131145:ADR131145 TS131145:TV131145 JW131145:JZ131145 WWI65609:WWL65609 WMM65609:WMP65609 WCQ65609:WCT65609 VSU65609:VSX65609 VIY65609:VJB65609 UZC65609:UZF65609 UPG65609:UPJ65609 UFK65609:UFN65609 TVO65609:TVR65609 TLS65609:TLV65609 TBW65609:TBZ65609 SSA65609:SSD65609 SIE65609:SIH65609 RYI65609:RYL65609 ROM65609:ROP65609 REQ65609:RET65609 QUU65609:QUX65609 QKY65609:QLB65609 QBC65609:QBF65609 PRG65609:PRJ65609 PHK65609:PHN65609 OXO65609:OXR65609 ONS65609:ONV65609 ODW65609:ODZ65609 NUA65609:NUD65609 NKE65609:NKH65609 NAI65609:NAL65609 MQM65609:MQP65609 MGQ65609:MGT65609 LWU65609:LWX65609 LMY65609:LNB65609 LDC65609:LDF65609 KTG65609:KTJ65609 KJK65609:KJN65609 JZO65609:JZR65609 JPS65609:JPV65609 JFW65609:JFZ65609 IWA65609:IWD65609 IME65609:IMH65609 ICI65609:ICL65609 HSM65609:HSP65609 HIQ65609:HIT65609 GYU65609:GYX65609 GOY65609:GPB65609 GFC65609:GFF65609 FVG65609:FVJ65609 FLK65609:FLN65609 FBO65609:FBR65609 ERS65609:ERV65609 EHW65609:EHZ65609 DYA65609:DYD65609 DOE65609:DOH65609 DEI65609:DEL65609 CUM65609:CUP65609 CKQ65609:CKT65609 CAU65609:CAX65609 BQY65609:BRB65609 BHC65609:BHF65609 AXG65609:AXJ65609 ANK65609:ANN65609 ADO65609:ADR65609 TS65609:TV65609 JW65609:JZ65609 WWI983111:WWL983111 WMM983111:WMP983111 WCQ983111:WCT983111 VSU983111:VSX983111 VIY983111:VJB983111 UZC983111:UZF983111 UPG983111:UPJ983111 UFK983111:UFN983111 TVO983111:TVR983111 TLS983111:TLV983111 TBW983111:TBZ983111 SSA983111:SSD983111 SIE983111:SIH983111 RYI983111:RYL983111 ROM983111:ROP983111 REQ983111:RET983111 QUU983111:QUX983111 QKY983111:QLB983111 QBC983111:QBF983111 PRG983111:PRJ983111 PHK983111:PHN983111 OXO983111:OXR983111 ONS983111:ONV983111 ODW983111:ODZ983111 NUA983111:NUD983111 NKE983111:NKH983111 NAI983111:NAL983111 MQM983111:MQP983111 MGQ983111:MGT983111 LWU983111:LWX983111 LMY983111:LNB983111 LDC983111:LDF983111 KTG983111:KTJ983111 KJK983111:KJN983111 JZO983111:JZR983111 JPS983111:JPV983111 JFW983111:JFZ983111 IWA983111:IWD983111 IME983111:IMH983111 ICI983111:ICL983111 HSM983111:HSP983111 HIQ983111:HIT983111 GYU983111:GYX983111 GOY983111:GPB983111 GFC983111:GFF983111 FVG983111:FVJ983111 FLK983111:FLN983111 FBO983111:FBR983111 ERS983111:ERV983111 EHW983111:EHZ983111 DYA983111:DYD983111 DOE983111:DOH983111 DEI983111:DEL983111 CUM983111:CUP983111 CKQ983111:CKT983111 CAU983111:CAX983111 BQY983111:BRB983111 BHC983111:BHF983111 AXG983111:AXJ983111 ANK983111:ANN983111 ADO983111:ADR983111 TS983111:TV983111 JW983111:JZ983111 WWI917575:WWL917575 WMM917575:WMP917575 WCQ917575:WCT917575 VSU917575:VSX917575 VIY917575:VJB917575 UZC917575:UZF917575 UPG917575:UPJ917575 UFK917575:UFN917575 TVO917575:TVR917575 TLS917575:TLV917575 TBW917575:TBZ917575 SSA917575:SSD917575 SIE917575:SIH917575 RYI917575:RYL917575 ROM917575:ROP917575 REQ917575:RET917575 QUU917575:QUX917575 QKY917575:QLB917575 QBC917575:QBF917575 PRG917575:PRJ917575 PHK917575:PHN917575 OXO917575:OXR917575 ONS917575:ONV917575 ODW917575:ODZ917575 NUA917575:NUD917575 NKE917575:NKH917575 NAI917575:NAL917575 MQM917575:MQP917575 MGQ917575:MGT917575 LWU917575:LWX917575 LMY917575:LNB917575 LDC917575:LDF917575 KTG917575:KTJ917575 KJK917575:KJN917575 JZO917575:JZR917575 JPS917575:JPV917575 JFW917575:JFZ917575 IWA917575:IWD917575 IME917575:IMH917575 ICI917575:ICL917575 HSM917575:HSP917575 HIQ917575:HIT917575 GYU917575:GYX917575 GOY917575:GPB917575 GFC917575:GFF917575 FVG917575:FVJ917575 FLK917575:FLN917575 FBO917575:FBR917575 ERS917575:ERV917575 EHW917575:EHZ917575 DYA917575:DYD917575 DOE917575:DOH917575 DEI917575:DEL917575 CUM917575:CUP917575 CKQ917575:CKT917575 CAU917575:CAX917575 BQY917575:BRB917575 BHC917575:BHF917575 AXG917575:AXJ917575 ANK917575:ANN917575 ADO917575:ADR917575 TS917575:TV917575 JW917575:JZ917575 WWI852039:WWL852039 WMM852039:WMP852039 WCQ852039:WCT852039 VSU852039:VSX852039 VIY852039:VJB852039 UZC852039:UZF852039 UPG852039:UPJ852039 UFK852039:UFN852039 TVO852039:TVR852039 TLS852039:TLV852039 TBW852039:TBZ852039 SSA852039:SSD852039 SIE852039:SIH852039 RYI852039:RYL852039 ROM852039:ROP852039 REQ852039:RET852039 QUU852039:QUX852039 QKY852039:QLB852039 QBC852039:QBF852039 PRG852039:PRJ852039 PHK852039:PHN852039 OXO852039:OXR852039 ONS852039:ONV852039 ODW852039:ODZ852039 NUA852039:NUD852039 NKE852039:NKH852039 NAI852039:NAL852039 MQM852039:MQP852039 MGQ852039:MGT852039 LWU852039:LWX852039 LMY852039:LNB852039 LDC852039:LDF852039 KTG852039:KTJ852039 KJK852039:KJN852039 JZO852039:JZR852039 JPS852039:JPV852039 JFW852039:JFZ852039 IWA852039:IWD852039 IME852039:IMH852039 ICI852039:ICL852039 HSM852039:HSP852039 HIQ852039:HIT852039 GYU852039:GYX852039 GOY852039:GPB852039 GFC852039:GFF852039 FVG852039:FVJ852039 FLK852039:FLN852039 FBO852039:FBR852039 ERS852039:ERV852039 EHW852039:EHZ852039 DYA852039:DYD852039 DOE852039:DOH852039 DEI852039:DEL852039 CUM852039:CUP852039 CKQ852039:CKT852039 CAU852039:CAX852039 BQY852039:BRB852039 BHC852039:BHF852039 AXG852039:AXJ852039 ANK852039:ANN852039 ADO852039:ADR852039 TS852039:TV852039 JW852039:JZ852039 WWI786503:WWL786503 WMM786503:WMP786503 WCQ786503:WCT786503 VSU786503:VSX786503 VIY786503:VJB786503 UZC786503:UZF786503 UPG786503:UPJ786503 UFK786503:UFN786503 TVO786503:TVR786503 TLS786503:TLV786503 TBW786503:TBZ786503 SSA786503:SSD786503 SIE786503:SIH786503 RYI786503:RYL786503 ROM786503:ROP786503 REQ786503:RET786503 QUU786503:QUX786503 QKY786503:QLB786503 QBC786503:QBF786503 PRG786503:PRJ786503 PHK786503:PHN786503 OXO786503:OXR786503 ONS786503:ONV786503 ODW786503:ODZ786503 NUA786503:NUD786503 NKE786503:NKH786503 NAI786503:NAL786503 MQM786503:MQP786503 MGQ786503:MGT786503 LWU786503:LWX786503 LMY786503:LNB786503 LDC786503:LDF786503 KTG786503:KTJ786503 KJK786503:KJN786503 JZO786503:JZR786503 JPS786503:JPV786503 JFW786503:JFZ786503 IWA786503:IWD786503 IME786503:IMH786503 ICI786503:ICL786503 HSM786503:HSP786503 HIQ786503:HIT786503 GYU786503:GYX786503 GOY786503:GPB786503 GFC786503:GFF786503 FVG786503:FVJ786503 FLK786503:FLN786503 FBO786503:FBR786503 ERS786503:ERV786503 EHW786503:EHZ786503 DYA786503:DYD786503 DOE786503:DOH786503 DEI786503:DEL786503 CUM786503:CUP786503 CKQ786503:CKT786503 CAU786503:CAX786503 BQY786503:BRB786503 BHC786503:BHF786503 AXG786503:AXJ786503 ANK786503:ANN786503 ADO786503:ADR786503 TS786503:TV786503 JW786503:JZ786503 WWI720967:WWL720967 WMM720967:WMP720967 WCQ720967:WCT720967 VSU720967:VSX720967 VIY720967:VJB720967 UZC720967:UZF720967 UPG720967:UPJ720967 UFK720967:UFN720967 TVO720967:TVR720967 TLS720967:TLV720967 TBW720967:TBZ720967 SSA720967:SSD720967 SIE720967:SIH720967 RYI720967:RYL720967 ROM720967:ROP720967 REQ720967:RET720967 QUU720967:QUX720967 QKY720967:QLB720967 QBC720967:QBF720967 PRG720967:PRJ720967 PHK720967:PHN720967 OXO720967:OXR720967 ONS720967:ONV720967 ODW720967:ODZ720967 NUA720967:NUD720967 NKE720967:NKH720967 NAI720967:NAL720967 MQM720967:MQP720967 MGQ720967:MGT720967 LWU720967:LWX720967 LMY720967:LNB720967 LDC720967:LDF720967 KTG720967:KTJ720967 KJK720967:KJN720967 JZO720967:JZR720967 JPS720967:JPV720967 JFW720967:JFZ720967 IWA720967:IWD720967 IME720967:IMH720967 ICI720967:ICL720967 HSM720967:HSP720967 HIQ720967:HIT720967 GYU720967:GYX720967 GOY720967:GPB720967 GFC720967:GFF720967 FVG720967:FVJ720967 FLK720967:FLN720967 FBO720967:FBR720967 ERS720967:ERV720967 EHW720967:EHZ720967 DYA720967:DYD720967 DOE720967:DOH720967 DEI720967:DEL720967 CUM720967:CUP720967 CKQ720967:CKT720967 CAU720967:CAX720967 BQY720967:BRB720967 BHC720967:BHF720967 AXG720967:AXJ720967 ANK720967:ANN720967 ADO720967:ADR720967 TS720967:TV720967 JW720967:JZ720967 WWI655431:WWL655431 WMM655431:WMP655431 WCQ655431:WCT655431 VSU655431:VSX655431 VIY655431:VJB655431 UZC655431:UZF655431 UPG655431:UPJ655431 UFK655431:UFN655431 TVO655431:TVR655431 TLS655431:TLV655431 TBW655431:TBZ655431 SSA655431:SSD655431 SIE655431:SIH655431 RYI655431:RYL655431 ROM655431:ROP655431 REQ655431:RET655431 QUU655431:QUX655431 QKY655431:QLB655431 QBC655431:QBF655431 PRG655431:PRJ655431 PHK655431:PHN655431 OXO655431:OXR655431 ONS655431:ONV655431 ODW655431:ODZ655431 NUA655431:NUD655431 NKE655431:NKH655431 NAI655431:NAL655431 MQM655431:MQP655431 MGQ655431:MGT655431 LWU655431:LWX655431 LMY655431:LNB655431 LDC655431:LDF655431 KTG655431:KTJ655431 KJK655431:KJN655431 JZO655431:JZR655431 JPS655431:JPV655431 JFW655431:JFZ655431 IWA655431:IWD655431 IME655431:IMH655431 ICI655431:ICL655431 HSM655431:HSP655431 HIQ655431:HIT655431 GYU655431:GYX655431 GOY655431:GPB655431 GFC655431:GFF655431 FVG655431:FVJ655431 FLK655431:FLN655431 FBO655431:FBR655431 ERS655431:ERV655431 EHW655431:EHZ655431 DYA655431:DYD655431 DOE655431:DOH655431 DEI655431:DEL655431 CUM655431:CUP655431 CKQ655431:CKT655431 CAU655431:CAX655431 BQY655431:BRB655431 BHC655431:BHF655431 AXG655431:AXJ655431 ANK655431:ANN655431 ADO655431:ADR655431 TS655431:TV655431 JW655431:JZ655431 WWI589895:WWL589895 WMM589895:WMP589895 WCQ589895:WCT589895 VSU589895:VSX589895 VIY589895:VJB589895 UZC589895:UZF589895 UPG589895:UPJ589895 UFK589895:UFN589895 TVO589895:TVR589895 TLS589895:TLV589895 TBW589895:TBZ589895 SSA589895:SSD589895 SIE589895:SIH589895 RYI589895:RYL589895 ROM589895:ROP589895 REQ589895:RET589895 QUU589895:QUX589895 QKY589895:QLB589895 QBC589895:QBF589895 PRG589895:PRJ589895 PHK589895:PHN589895 OXO589895:OXR589895 ONS589895:ONV589895 ODW589895:ODZ589895 NUA589895:NUD589895 NKE589895:NKH589895 NAI589895:NAL589895 MQM589895:MQP589895 MGQ589895:MGT589895 LWU589895:LWX589895 LMY589895:LNB589895 LDC589895:LDF589895 KTG589895:KTJ589895 KJK589895:KJN589895 JZO589895:JZR589895 JPS589895:JPV589895 JFW589895:JFZ589895 IWA589895:IWD589895 IME589895:IMH589895 ICI589895:ICL589895 HSM589895:HSP589895 HIQ589895:HIT589895 GYU589895:GYX589895 GOY589895:GPB589895 GFC589895:GFF589895 FVG589895:FVJ589895 FLK589895:FLN589895 FBO589895:FBR589895 ERS589895:ERV589895 EHW589895:EHZ589895 DYA589895:DYD589895 DOE589895:DOH589895 DEI589895:DEL589895 CUM589895:CUP589895 CKQ589895:CKT589895 CAU589895:CAX589895 BQY589895:BRB589895 BHC589895:BHF589895 AXG589895:AXJ589895 ANK589895:ANN589895 ADO589895:ADR589895 TS589895:TV589895 JW589895:JZ589895 WWI524359:WWL524359 WMM524359:WMP524359 WCQ524359:WCT524359 VSU524359:VSX524359 VIY524359:VJB524359 UZC524359:UZF524359 UPG524359:UPJ524359 UFK524359:UFN524359 TVO524359:TVR524359 TLS524359:TLV524359 TBW524359:TBZ524359 SSA524359:SSD524359 SIE524359:SIH524359 RYI524359:RYL524359 ROM524359:ROP524359 REQ524359:RET524359 QUU524359:QUX524359 QKY524359:QLB524359 QBC524359:QBF524359 PRG524359:PRJ524359 PHK524359:PHN524359 OXO524359:OXR524359 ONS524359:ONV524359 ODW524359:ODZ524359 NUA524359:NUD524359 NKE524359:NKH524359 NAI524359:NAL524359 MQM524359:MQP524359 MGQ524359:MGT524359 LWU524359:LWX524359 LMY524359:LNB524359 LDC524359:LDF524359 KTG524359:KTJ524359 KJK524359:KJN524359 JZO524359:JZR524359 JPS524359:JPV524359 JFW524359:JFZ524359 IWA524359:IWD524359 IME524359:IMH524359 ICI524359:ICL524359 HSM524359:HSP524359 HIQ524359:HIT524359 GYU524359:GYX524359 GOY524359:GPB524359 GFC524359:GFF524359 FVG524359:FVJ524359 FLK524359:FLN524359 FBO524359:FBR524359 ERS524359:ERV524359 EHW524359:EHZ524359 DYA524359:DYD524359 DOE524359:DOH524359 DEI524359:DEL524359 CUM524359:CUP524359 CKQ524359:CKT524359 CAU524359:CAX524359 BQY524359:BRB524359 BHC524359:BHF524359 AXG524359:AXJ524359 ANK524359:ANN524359 ADO524359:ADR524359 TS524359:TV524359 JW524359:JZ524359 WWI458823:WWL458823 WMM458823:WMP458823 WCQ458823:WCT458823 VSU458823:VSX458823 VIY458823:VJB458823 UZC458823:UZF458823 UPG458823:UPJ458823 UFK458823:UFN458823 TVO458823:TVR458823 TLS458823:TLV458823 TBW458823:TBZ458823 SSA458823:SSD458823 SIE458823:SIH458823 RYI458823:RYL458823 ROM458823:ROP458823 REQ458823:RET458823 QUU458823:QUX458823 QKY458823:QLB458823 QBC458823:QBF458823 PRG458823:PRJ458823 PHK458823:PHN458823 OXO458823:OXR458823 ONS458823:ONV458823 ODW458823:ODZ458823 NUA458823:NUD458823 NKE458823:NKH458823 NAI458823:NAL458823 MQM458823:MQP458823 MGQ458823:MGT458823 LWU458823:LWX458823 LMY458823:LNB458823 LDC458823:LDF458823 KTG458823:KTJ458823 KJK458823:KJN458823 JZO458823:JZR458823 JPS458823:JPV458823 JFW458823:JFZ458823 IWA458823:IWD458823 IME458823:IMH458823 ICI458823:ICL458823 HSM458823:HSP458823 HIQ458823:HIT458823 GYU458823:GYX458823 GOY458823:GPB458823 GFC458823:GFF458823 FVG458823:FVJ458823 FLK458823:FLN458823 FBO458823:FBR458823 ERS458823:ERV458823 EHW458823:EHZ458823 DYA458823:DYD458823 DOE458823:DOH458823 DEI458823:DEL458823 CUM458823:CUP458823 CKQ458823:CKT458823 CAU458823:CAX458823 BQY458823:BRB458823 BHC458823:BHF458823 AXG458823:AXJ458823 ANK458823:ANN458823 ADO458823:ADR458823 TS458823:TV458823 JW458823:JZ458823 WWI393287:WWL393287 WMM393287:WMP393287 WCQ393287:WCT393287 VSU393287:VSX393287 VIY393287:VJB393287 UZC393287:UZF393287 UPG393287:UPJ393287 UFK393287:UFN393287 TVO393287:TVR393287 TLS393287:TLV393287 TBW393287:TBZ393287 SSA393287:SSD393287 SIE393287:SIH393287 RYI393287:RYL393287 ROM393287:ROP393287 REQ393287:RET393287 QUU393287:QUX393287 QKY393287:QLB393287 QBC393287:QBF393287 PRG393287:PRJ393287 PHK393287:PHN393287 OXO393287:OXR393287 ONS393287:ONV393287 ODW393287:ODZ393287 NUA393287:NUD393287 NKE393287:NKH393287 NAI393287:NAL393287 MQM393287:MQP393287 MGQ393287:MGT393287 LWU393287:LWX393287 LMY393287:LNB393287 LDC393287:LDF393287 KTG393287:KTJ393287 KJK393287:KJN393287 JZO393287:JZR393287 JPS393287:JPV393287 JFW393287:JFZ393287 IWA393287:IWD393287 IME393287:IMH393287 ICI393287:ICL393287 HSM393287:HSP393287 HIQ393287:HIT393287 GYU393287:GYX393287 GOY393287:GPB393287 GFC393287:GFF393287 FVG393287:FVJ393287 FLK393287:FLN393287 FBO393287:FBR393287 ERS393287:ERV393287 EHW393287:EHZ393287 DYA393287:DYD393287 DOE393287:DOH393287 DEI393287:DEL393287 CUM393287:CUP393287 CKQ393287:CKT393287 CAU393287:CAX393287 BQY393287:BRB393287 BHC393287:BHF393287 AXG393287:AXJ393287 ANK393287:ANN393287 ADO393287:ADR393287 TS393287:TV393287 JW393287:JZ393287 WWI327751:WWL327751 WMM327751:WMP327751 WCQ327751:WCT327751 VSU327751:VSX327751 VIY327751:VJB327751 UZC327751:UZF327751 UPG327751:UPJ327751 UFK327751:UFN327751 TVO327751:TVR327751 TLS327751:TLV327751 TBW327751:TBZ327751 SSA327751:SSD327751 SIE327751:SIH327751 RYI327751:RYL327751 ROM327751:ROP327751 REQ327751:RET327751 QUU327751:QUX327751 QKY327751:QLB327751 QBC327751:QBF327751 PRG327751:PRJ327751 PHK327751:PHN327751 OXO327751:OXR327751 ONS327751:ONV327751 ODW327751:ODZ327751 NUA327751:NUD327751 NKE327751:NKH327751 NAI327751:NAL327751 MQM327751:MQP327751 MGQ327751:MGT327751 LWU327751:LWX327751 LMY327751:LNB327751 LDC327751:LDF327751 KTG327751:KTJ327751 KJK327751:KJN327751 JZO327751:JZR327751 JPS327751:JPV327751 JFW327751:JFZ327751 IWA327751:IWD327751 IME327751:IMH327751 ICI327751:ICL327751 HSM327751:HSP327751 HIQ327751:HIT327751 GYU327751:GYX327751 GOY327751:GPB327751 GFC327751:GFF327751 FVG327751:FVJ327751 FLK327751:FLN327751 FBO327751:FBR327751 ERS327751:ERV327751 EHW327751:EHZ327751 DYA327751:DYD327751 DOE327751:DOH327751 DEI327751:DEL327751 CUM327751:CUP327751 CKQ327751:CKT327751 CAU327751:CAX327751 BQY327751:BRB327751 BHC327751:BHF327751 AXG327751:AXJ327751 ANK327751:ANN327751 ADO327751:ADR327751 TS327751:TV327751 JW327751:JZ327751 WWI262215:WWL262215 WMM262215:WMP262215 WCQ262215:WCT262215 VSU262215:VSX262215 VIY262215:VJB262215 UZC262215:UZF262215 UPG262215:UPJ262215 UFK262215:UFN262215 TVO262215:TVR262215 TLS262215:TLV262215 TBW262215:TBZ262215 SSA262215:SSD262215 SIE262215:SIH262215 RYI262215:RYL262215 ROM262215:ROP262215 REQ262215:RET262215 QUU262215:QUX262215 QKY262215:QLB262215 QBC262215:QBF262215 PRG262215:PRJ262215 PHK262215:PHN262215 OXO262215:OXR262215 ONS262215:ONV262215 ODW262215:ODZ262215 NUA262215:NUD262215 NKE262215:NKH262215 NAI262215:NAL262215 MQM262215:MQP262215 MGQ262215:MGT262215 LWU262215:LWX262215 LMY262215:LNB262215 LDC262215:LDF262215 KTG262215:KTJ262215 KJK262215:KJN262215 JZO262215:JZR262215 JPS262215:JPV262215 JFW262215:JFZ262215 IWA262215:IWD262215 IME262215:IMH262215 ICI262215:ICL262215 HSM262215:HSP262215 HIQ262215:HIT262215 GYU262215:GYX262215 GOY262215:GPB262215 GFC262215:GFF262215 FVG262215:FVJ262215 FLK262215:FLN262215 FBO262215:FBR262215 ERS262215:ERV262215 EHW262215:EHZ262215 DYA262215:DYD262215 DOE262215:DOH262215 DEI262215:DEL262215 CUM262215:CUP262215 CKQ262215:CKT262215 CAU262215:CAX262215 BQY262215:BRB262215 BHC262215:BHF262215 AXG262215:AXJ262215 ANK262215:ANN262215 ADO262215:ADR262215 TS262215:TV262215 JW262215:JZ262215 WWI196679:WWL196679 WMM196679:WMP196679 WCQ196679:WCT196679 VSU196679:VSX196679 VIY196679:VJB196679 UZC196679:UZF196679 UPG196679:UPJ196679 UFK196679:UFN196679 TVO196679:TVR196679 TLS196679:TLV196679 TBW196679:TBZ196679 SSA196679:SSD196679 SIE196679:SIH196679 RYI196679:RYL196679 ROM196679:ROP196679 REQ196679:RET196679 QUU196679:QUX196679 QKY196679:QLB196679 QBC196679:QBF196679 PRG196679:PRJ196679 PHK196679:PHN196679 OXO196679:OXR196679 ONS196679:ONV196679 ODW196679:ODZ196679 NUA196679:NUD196679 NKE196679:NKH196679 NAI196679:NAL196679 MQM196679:MQP196679 MGQ196679:MGT196679 LWU196679:LWX196679 LMY196679:LNB196679 LDC196679:LDF196679 KTG196679:KTJ196679 KJK196679:KJN196679 JZO196679:JZR196679 JPS196679:JPV196679 JFW196679:JFZ196679 IWA196679:IWD196679 IME196679:IMH196679 ICI196679:ICL196679 HSM196679:HSP196679 HIQ196679:HIT196679 GYU196679:GYX196679 GOY196679:GPB196679 GFC196679:GFF196679 FVG196679:FVJ196679 FLK196679:FLN196679 FBO196679:FBR196679 ERS196679:ERV196679 EHW196679:EHZ196679 DYA196679:DYD196679 DOE196679:DOH196679 DEI196679:DEL196679 CUM196679:CUP196679 CKQ196679:CKT196679 CAU196679:CAX196679 BQY196679:BRB196679 BHC196679:BHF196679 AXG196679:AXJ196679 ANK196679:ANN196679 ADO196679:ADR196679 TS196679:TV196679 JW196679:JZ196679 WWI131143:WWL131143 WMM131143:WMP131143 WCQ131143:WCT131143 VSU131143:VSX131143 VIY131143:VJB131143 UZC131143:UZF131143 UPG131143:UPJ131143 UFK131143:UFN131143 TVO131143:TVR131143 TLS131143:TLV131143 TBW131143:TBZ131143 SSA131143:SSD131143 SIE131143:SIH131143 RYI131143:RYL131143 ROM131143:ROP131143 REQ131143:RET131143 QUU131143:QUX131143 QKY131143:QLB131143 QBC131143:QBF131143 PRG131143:PRJ131143 PHK131143:PHN131143 OXO131143:OXR131143 ONS131143:ONV131143 ODW131143:ODZ131143 NUA131143:NUD131143 NKE131143:NKH131143 NAI131143:NAL131143 MQM131143:MQP131143 MGQ131143:MGT131143 LWU131143:LWX131143 LMY131143:LNB131143 LDC131143:LDF131143 KTG131143:KTJ131143 KJK131143:KJN131143 JZO131143:JZR131143 JPS131143:JPV131143 JFW131143:JFZ131143 IWA131143:IWD131143 IME131143:IMH131143 ICI131143:ICL131143 HSM131143:HSP131143 HIQ131143:HIT131143 GYU131143:GYX131143 GOY131143:GPB131143 GFC131143:GFF131143 FVG131143:FVJ131143 FLK131143:FLN131143 FBO131143:FBR131143 ERS131143:ERV131143 EHW131143:EHZ131143 DYA131143:DYD131143 DOE131143:DOH131143 DEI131143:DEL131143 CUM131143:CUP131143 CKQ131143:CKT131143 CAU131143:CAX131143 BQY131143:BRB131143 BHC131143:BHF131143 AXG131143:AXJ131143 ANK131143:ANN131143 ADO131143:ADR131143 TS131143:TV131143 JW131143:JZ131143 WWI65607:WWL65607 WMM65607:WMP65607 WCQ65607:WCT65607 VSU65607:VSX65607 VIY65607:VJB65607 UZC65607:UZF65607 UPG65607:UPJ65607 UFK65607:UFN65607 TVO65607:TVR65607 TLS65607:TLV65607 TBW65607:TBZ65607 SSA65607:SSD65607 SIE65607:SIH65607 RYI65607:RYL65607 ROM65607:ROP65607 REQ65607:RET65607 QUU65607:QUX65607 QKY65607:QLB65607 QBC65607:QBF65607 PRG65607:PRJ65607 PHK65607:PHN65607 OXO65607:OXR65607 ONS65607:ONV65607 ODW65607:ODZ65607 NUA65607:NUD65607 NKE65607:NKH65607 NAI65607:NAL65607 MQM65607:MQP65607 MGQ65607:MGT65607 LWU65607:LWX65607 LMY65607:LNB65607 LDC65607:LDF65607 KTG65607:KTJ65607 KJK65607:KJN65607 JZO65607:JZR65607 JPS65607:JPV65607 JFW65607:JFZ65607 IWA65607:IWD65607 IME65607:IMH65607 ICI65607:ICL65607 HSM65607:HSP65607 HIQ65607:HIT65607 GYU65607:GYX65607 GOY65607:GPB65607 GFC65607:GFF65607 FVG65607:FVJ65607 FLK65607:FLN65607 FBO65607:FBR65607 ERS65607:ERV65607 EHW65607:EHZ65607 DYA65607:DYD65607 DOE65607:DOH65607 DEI65607:DEL65607 CUM65607:CUP65607 CKQ65607:CKT65607 CAU65607:CAX65607 BQY65607:BRB65607 BHC65607:BHF65607 AXG65607:AXJ65607 ANK65607:ANN65607 ADO65607:ADR65607 TS65607:TV65607 JW65607:JZ65607 WWI983109:WWL983109 WMM983109:WMP983109 WCQ983109:WCT983109 VSU983109:VSX983109 VIY983109:VJB983109 UZC983109:UZF983109 UPG983109:UPJ983109 UFK983109:UFN983109 TVO983109:TVR983109 TLS983109:TLV983109 TBW983109:TBZ983109 SSA983109:SSD983109 SIE983109:SIH983109 RYI983109:RYL983109 ROM983109:ROP983109 REQ983109:RET983109 QUU983109:QUX983109 QKY983109:QLB983109 QBC983109:QBF983109 PRG983109:PRJ983109 PHK983109:PHN983109 OXO983109:OXR983109 ONS983109:ONV983109 ODW983109:ODZ983109 NUA983109:NUD983109 NKE983109:NKH983109 NAI983109:NAL983109 MQM983109:MQP983109 MGQ983109:MGT983109 LWU983109:LWX983109 LMY983109:LNB983109 LDC983109:LDF983109 KTG983109:KTJ983109 KJK983109:KJN983109 JZO983109:JZR983109 JPS983109:JPV983109 JFW983109:JFZ983109 IWA983109:IWD983109 IME983109:IMH983109 ICI983109:ICL983109 HSM983109:HSP983109 HIQ983109:HIT983109 GYU983109:GYX983109 GOY983109:GPB983109 GFC983109:GFF983109 FVG983109:FVJ983109 FLK983109:FLN983109 FBO983109:FBR983109 ERS983109:ERV983109 EHW983109:EHZ983109 DYA983109:DYD983109 DOE983109:DOH983109 DEI983109:DEL983109 CUM983109:CUP983109 CKQ983109:CKT983109 CAU983109:CAX983109 BQY983109:BRB983109 BHC983109:BHF983109 AXG983109:AXJ983109 ANK983109:ANN983109 ADO983109:ADR983109 TS983109:TV983109 JW983109:JZ983109 WWI917573:WWL917573 WMM917573:WMP917573 WCQ917573:WCT917573 VSU917573:VSX917573 VIY917573:VJB917573 UZC917573:UZF917573 UPG917573:UPJ917573 UFK917573:UFN917573 TVO917573:TVR917573 TLS917573:TLV917573 TBW917573:TBZ917573 SSA917573:SSD917573 SIE917573:SIH917573 RYI917573:RYL917573 ROM917573:ROP917573 REQ917573:RET917573 QUU917573:QUX917573 QKY917573:QLB917573 QBC917573:QBF917573 PRG917573:PRJ917573 PHK917573:PHN917573 OXO917573:OXR917573 ONS917573:ONV917573 ODW917573:ODZ917573 NUA917573:NUD917573 NKE917573:NKH917573 NAI917573:NAL917573 MQM917573:MQP917573 MGQ917573:MGT917573 LWU917573:LWX917573 LMY917573:LNB917573 LDC917573:LDF917573 KTG917573:KTJ917573 KJK917573:KJN917573 JZO917573:JZR917573 JPS917573:JPV917573 JFW917573:JFZ917573 IWA917573:IWD917573 IME917573:IMH917573 ICI917573:ICL917573 HSM917573:HSP917573 HIQ917573:HIT917573 GYU917573:GYX917573 GOY917573:GPB917573 GFC917573:GFF917573 FVG917573:FVJ917573 FLK917573:FLN917573 FBO917573:FBR917573 ERS917573:ERV917573 EHW917573:EHZ917573 DYA917573:DYD917573 DOE917573:DOH917573 DEI917573:DEL917573 CUM917573:CUP917573 CKQ917573:CKT917573 CAU917573:CAX917573 BQY917573:BRB917573 BHC917573:BHF917573 AXG917573:AXJ917573 ANK917573:ANN917573 ADO917573:ADR917573 TS917573:TV917573 JW917573:JZ917573 WWI852037:WWL852037 WMM852037:WMP852037 WCQ852037:WCT852037 VSU852037:VSX852037 VIY852037:VJB852037 UZC852037:UZF852037 UPG852037:UPJ852037 UFK852037:UFN852037 TVO852037:TVR852037 TLS852037:TLV852037 TBW852037:TBZ852037 SSA852037:SSD852037 SIE852037:SIH852037 RYI852037:RYL852037 ROM852037:ROP852037 REQ852037:RET852037 QUU852037:QUX852037 QKY852037:QLB852037 QBC852037:QBF852037 PRG852037:PRJ852037 PHK852037:PHN852037 OXO852037:OXR852037 ONS852037:ONV852037 ODW852037:ODZ852037 NUA852037:NUD852037 NKE852037:NKH852037 NAI852037:NAL852037 MQM852037:MQP852037 MGQ852037:MGT852037 LWU852037:LWX852037 LMY852037:LNB852037 LDC852037:LDF852037 KTG852037:KTJ852037 KJK852037:KJN852037 JZO852037:JZR852037 JPS852037:JPV852037 JFW852037:JFZ852037 IWA852037:IWD852037 IME852037:IMH852037 ICI852037:ICL852037 HSM852037:HSP852037 HIQ852037:HIT852037 GYU852037:GYX852037 GOY852037:GPB852037 GFC852037:GFF852037 FVG852037:FVJ852037 FLK852037:FLN852037 FBO852037:FBR852037 ERS852037:ERV852037 EHW852037:EHZ852037 DYA852037:DYD852037 DOE852037:DOH852037 DEI852037:DEL852037 CUM852037:CUP852037 CKQ852037:CKT852037 CAU852037:CAX852037 BQY852037:BRB852037 BHC852037:BHF852037 AXG852037:AXJ852037 ANK852037:ANN852037 ADO852037:ADR852037 TS852037:TV852037 JW852037:JZ852037 WWI786501:WWL786501 WMM786501:WMP786501 WCQ786501:WCT786501 VSU786501:VSX786501 VIY786501:VJB786501 UZC786501:UZF786501 UPG786501:UPJ786501 UFK786501:UFN786501 TVO786501:TVR786501 TLS786501:TLV786501 TBW786501:TBZ786501 SSA786501:SSD786501 SIE786501:SIH786501 RYI786501:RYL786501 ROM786501:ROP786501 REQ786501:RET786501 QUU786501:QUX786501 QKY786501:QLB786501 QBC786501:QBF786501 PRG786501:PRJ786501 PHK786501:PHN786501 OXO786501:OXR786501 ONS786501:ONV786501 ODW786501:ODZ786501 NUA786501:NUD786501 NKE786501:NKH786501 NAI786501:NAL786501 MQM786501:MQP786501 MGQ786501:MGT786501 LWU786501:LWX786501 LMY786501:LNB786501 LDC786501:LDF786501 KTG786501:KTJ786501 KJK786501:KJN786501 JZO786501:JZR786501 JPS786501:JPV786501 JFW786501:JFZ786501 IWA786501:IWD786501 IME786501:IMH786501 ICI786501:ICL786501 HSM786501:HSP786501 HIQ786501:HIT786501 GYU786501:GYX786501 GOY786501:GPB786501 GFC786501:GFF786501 FVG786501:FVJ786501 FLK786501:FLN786501 FBO786501:FBR786501 ERS786501:ERV786501 EHW786501:EHZ786501 DYA786501:DYD786501 DOE786501:DOH786501 DEI786501:DEL786501 CUM786501:CUP786501 CKQ786501:CKT786501 CAU786501:CAX786501 BQY786501:BRB786501 BHC786501:BHF786501 AXG786501:AXJ786501 ANK786501:ANN786501 ADO786501:ADR786501 TS786501:TV786501 JW786501:JZ786501 WWI720965:WWL720965 WMM720965:WMP720965 WCQ720965:WCT720965 VSU720965:VSX720965 VIY720965:VJB720965 UZC720965:UZF720965 UPG720965:UPJ720965 UFK720965:UFN720965 TVO720965:TVR720965 TLS720965:TLV720965 TBW720965:TBZ720965 SSA720965:SSD720965 SIE720965:SIH720965 RYI720965:RYL720965 ROM720965:ROP720965 REQ720965:RET720965 QUU720965:QUX720965 QKY720965:QLB720965 QBC720965:QBF720965 PRG720965:PRJ720965 PHK720965:PHN720965 OXO720965:OXR720965 ONS720965:ONV720965 ODW720965:ODZ720965 NUA720965:NUD720965 NKE720965:NKH720965 NAI720965:NAL720965 MQM720965:MQP720965 MGQ720965:MGT720965 LWU720965:LWX720965 LMY720965:LNB720965 LDC720965:LDF720965 KTG720965:KTJ720965 KJK720965:KJN720965 JZO720965:JZR720965 JPS720965:JPV720965 JFW720965:JFZ720965 IWA720965:IWD720965 IME720965:IMH720965 ICI720965:ICL720965 HSM720965:HSP720965 HIQ720965:HIT720965 GYU720965:GYX720965 GOY720965:GPB720965 GFC720965:GFF720965 FVG720965:FVJ720965 FLK720965:FLN720965 FBO720965:FBR720965 ERS720965:ERV720965 EHW720965:EHZ720965 DYA720965:DYD720965 DOE720965:DOH720965 DEI720965:DEL720965 CUM720965:CUP720965 CKQ720965:CKT720965 CAU720965:CAX720965 BQY720965:BRB720965 BHC720965:BHF720965 AXG720965:AXJ720965 ANK720965:ANN720965 ADO720965:ADR720965 TS720965:TV720965 JW720965:JZ720965 WWI655429:WWL655429 WMM655429:WMP655429 WCQ655429:WCT655429 VSU655429:VSX655429 VIY655429:VJB655429 UZC655429:UZF655429 UPG655429:UPJ655429 UFK655429:UFN655429 TVO655429:TVR655429 TLS655429:TLV655429 TBW655429:TBZ655429 SSA655429:SSD655429 SIE655429:SIH655429 RYI655429:RYL655429 ROM655429:ROP655429 REQ655429:RET655429 QUU655429:QUX655429 QKY655429:QLB655429 QBC655429:QBF655429 PRG655429:PRJ655429 PHK655429:PHN655429 OXO655429:OXR655429 ONS655429:ONV655429 ODW655429:ODZ655429 NUA655429:NUD655429 NKE655429:NKH655429 NAI655429:NAL655429 MQM655429:MQP655429 MGQ655429:MGT655429 LWU655429:LWX655429 LMY655429:LNB655429 LDC655429:LDF655429 KTG655429:KTJ655429 KJK655429:KJN655429 JZO655429:JZR655429 JPS655429:JPV655429 JFW655429:JFZ655429 IWA655429:IWD655429 IME655429:IMH655429 ICI655429:ICL655429 HSM655429:HSP655429 HIQ655429:HIT655429 GYU655429:GYX655429 GOY655429:GPB655429 GFC655429:GFF655429 FVG655429:FVJ655429 FLK655429:FLN655429 FBO655429:FBR655429 ERS655429:ERV655429 EHW655429:EHZ655429 DYA655429:DYD655429 DOE655429:DOH655429 DEI655429:DEL655429 CUM655429:CUP655429 CKQ655429:CKT655429 CAU655429:CAX655429 BQY655429:BRB655429 BHC655429:BHF655429 AXG655429:AXJ655429 ANK655429:ANN655429 ADO655429:ADR655429 TS655429:TV655429 JW655429:JZ655429 WWI589893:WWL589893 WMM589893:WMP589893 WCQ589893:WCT589893 VSU589893:VSX589893 VIY589893:VJB589893 UZC589893:UZF589893 UPG589893:UPJ589893 UFK589893:UFN589893 TVO589893:TVR589893 TLS589893:TLV589893 TBW589893:TBZ589893 SSA589893:SSD589893 SIE589893:SIH589893 RYI589893:RYL589893 ROM589893:ROP589893 REQ589893:RET589893 QUU589893:QUX589893 QKY589893:QLB589893 QBC589893:QBF589893 PRG589893:PRJ589893 PHK589893:PHN589893 OXO589893:OXR589893 ONS589893:ONV589893 ODW589893:ODZ589893 NUA589893:NUD589893 NKE589893:NKH589893 NAI589893:NAL589893 MQM589893:MQP589893 MGQ589893:MGT589893 LWU589893:LWX589893 LMY589893:LNB589893 LDC589893:LDF589893 KTG589893:KTJ589893 KJK589893:KJN589893 JZO589893:JZR589893 JPS589893:JPV589893 JFW589893:JFZ589893 IWA589893:IWD589893 IME589893:IMH589893 ICI589893:ICL589893 HSM589893:HSP589893 HIQ589893:HIT589893 GYU589893:GYX589893 GOY589893:GPB589893 GFC589893:GFF589893 FVG589893:FVJ589893 FLK589893:FLN589893 FBO589893:FBR589893 ERS589893:ERV589893 EHW589893:EHZ589893 DYA589893:DYD589893 DOE589893:DOH589893 DEI589893:DEL589893 CUM589893:CUP589893 CKQ589893:CKT589893 CAU589893:CAX589893 BQY589893:BRB589893 BHC589893:BHF589893 AXG589893:AXJ589893 ANK589893:ANN589893 ADO589893:ADR589893 TS589893:TV589893 JW589893:JZ589893 WWI524357:WWL524357 WMM524357:WMP524357 WCQ524357:WCT524357 VSU524357:VSX524357 VIY524357:VJB524357 UZC524357:UZF524357 UPG524357:UPJ524357 UFK524357:UFN524357 TVO524357:TVR524357 TLS524357:TLV524357 TBW524357:TBZ524357 SSA524357:SSD524357 SIE524357:SIH524357 RYI524357:RYL524357 ROM524357:ROP524357 REQ524357:RET524357 QUU524357:QUX524357 QKY524357:QLB524357 QBC524357:QBF524357 PRG524357:PRJ524357 PHK524357:PHN524357 OXO524357:OXR524357 ONS524357:ONV524357 ODW524357:ODZ524357 NUA524357:NUD524357 NKE524357:NKH524357 NAI524357:NAL524357 MQM524357:MQP524357 MGQ524357:MGT524357 LWU524357:LWX524357 LMY524357:LNB524357 LDC524357:LDF524357 KTG524357:KTJ524357 KJK524357:KJN524357 JZO524357:JZR524357 JPS524357:JPV524357 JFW524357:JFZ524357 IWA524357:IWD524357 IME524357:IMH524357 ICI524357:ICL524357 HSM524357:HSP524357 HIQ524357:HIT524357 GYU524357:GYX524357 GOY524357:GPB524357 GFC524357:GFF524357 FVG524357:FVJ524357 FLK524357:FLN524357 FBO524357:FBR524357 ERS524357:ERV524357 EHW524357:EHZ524357 DYA524357:DYD524357 DOE524357:DOH524357 DEI524357:DEL524357 CUM524357:CUP524357 CKQ524357:CKT524357 CAU524357:CAX524357 BQY524357:BRB524357 BHC524357:BHF524357 AXG524357:AXJ524357 ANK524357:ANN524357 ADO524357:ADR524357 TS524357:TV524357 JW524357:JZ524357 WWI458821:WWL458821 WMM458821:WMP458821 WCQ458821:WCT458821 VSU458821:VSX458821 VIY458821:VJB458821 UZC458821:UZF458821 UPG458821:UPJ458821 UFK458821:UFN458821 TVO458821:TVR458821 TLS458821:TLV458821 TBW458821:TBZ458821 SSA458821:SSD458821 SIE458821:SIH458821 RYI458821:RYL458821 ROM458821:ROP458821 REQ458821:RET458821 QUU458821:QUX458821 QKY458821:QLB458821 QBC458821:QBF458821 PRG458821:PRJ458821 PHK458821:PHN458821 OXO458821:OXR458821 ONS458821:ONV458821 ODW458821:ODZ458821 NUA458821:NUD458821 NKE458821:NKH458821 NAI458821:NAL458821 MQM458821:MQP458821 MGQ458821:MGT458821 LWU458821:LWX458821 LMY458821:LNB458821 LDC458821:LDF458821 KTG458821:KTJ458821 KJK458821:KJN458821 JZO458821:JZR458821 JPS458821:JPV458821 JFW458821:JFZ458821 IWA458821:IWD458821 IME458821:IMH458821 ICI458821:ICL458821 HSM458821:HSP458821 HIQ458821:HIT458821 GYU458821:GYX458821 GOY458821:GPB458821 GFC458821:GFF458821 FVG458821:FVJ458821 FLK458821:FLN458821 FBO458821:FBR458821 ERS458821:ERV458821 EHW458821:EHZ458821 DYA458821:DYD458821 DOE458821:DOH458821 DEI458821:DEL458821 CUM458821:CUP458821 CKQ458821:CKT458821 CAU458821:CAX458821 BQY458821:BRB458821 BHC458821:BHF458821 AXG458821:AXJ458821 ANK458821:ANN458821 ADO458821:ADR458821 TS458821:TV458821 JW458821:JZ458821 WWI393285:WWL393285 WMM393285:WMP393285 WCQ393285:WCT393285 VSU393285:VSX393285 VIY393285:VJB393285 UZC393285:UZF393285 UPG393285:UPJ393285 UFK393285:UFN393285 TVO393285:TVR393285 TLS393285:TLV393285 TBW393285:TBZ393285 SSA393285:SSD393285 SIE393285:SIH393285 RYI393285:RYL393285 ROM393285:ROP393285 REQ393285:RET393285 QUU393285:QUX393285 QKY393285:QLB393285 QBC393285:QBF393285 PRG393285:PRJ393285 PHK393285:PHN393285 OXO393285:OXR393285 ONS393285:ONV393285 ODW393285:ODZ393285 NUA393285:NUD393285 NKE393285:NKH393285 NAI393285:NAL393285 MQM393285:MQP393285 MGQ393285:MGT393285 LWU393285:LWX393285 LMY393285:LNB393285 LDC393285:LDF393285 KTG393285:KTJ393285 KJK393285:KJN393285 JZO393285:JZR393285 JPS393285:JPV393285 JFW393285:JFZ393285 IWA393285:IWD393285 IME393285:IMH393285 ICI393285:ICL393285 HSM393285:HSP393285 HIQ393285:HIT393285 GYU393285:GYX393285 GOY393285:GPB393285 GFC393285:GFF393285 FVG393285:FVJ393285 FLK393285:FLN393285 FBO393285:FBR393285 ERS393285:ERV393285 EHW393285:EHZ393285 DYA393285:DYD393285 DOE393285:DOH393285 DEI393285:DEL393285 CUM393285:CUP393285 CKQ393285:CKT393285 CAU393285:CAX393285 BQY393285:BRB393285 BHC393285:BHF393285 AXG393285:AXJ393285 ANK393285:ANN393285 ADO393285:ADR393285 TS393285:TV393285 JW393285:JZ393285 WWI327749:WWL327749 WMM327749:WMP327749 WCQ327749:WCT327749 VSU327749:VSX327749 VIY327749:VJB327749 UZC327749:UZF327749 UPG327749:UPJ327749 UFK327749:UFN327749 TVO327749:TVR327749 TLS327749:TLV327749 TBW327749:TBZ327749 SSA327749:SSD327749 SIE327749:SIH327749 RYI327749:RYL327749 ROM327749:ROP327749 REQ327749:RET327749 QUU327749:QUX327749 QKY327749:QLB327749 QBC327749:QBF327749 PRG327749:PRJ327749 PHK327749:PHN327749 OXO327749:OXR327749 ONS327749:ONV327749 ODW327749:ODZ327749 NUA327749:NUD327749 NKE327749:NKH327749 NAI327749:NAL327749 MQM327749:MQP327749 MGQ327749:MGT327749 LWU327749:LWX327749 LMY327749:LNB327749 LDC327749:LDF327749 KTG327749:KTJ327749 KJK327749:KJN327749 JZO327749:JZR327749 JPS327749:JPV327749 JFW327749:JFZ327749 IWA327749:IWD327749 IME327749:IMH327749 ICI327749:ICL327749 HSM327749:HSP327749 HIQ327749:HIT327749 GYU327749:GYX327749 GOY327749:GPB327749 GFC327749:GFF327749 FVG327749:FVJ327749 FLK327749:FLN327749 FBO327749:FBR327749 ERS327749:ERV327749 EHW327749:EHZ327749 DYA327749:DYD327749 DOE327749:DOH327749 DEI327749:DEL327749 CUM327749:CUP327749 CKQ327749:CKT327749 CAU327749:CAX327749 BQY327749:BRB327749 BHC327749:BHF327749 AXG327749:AXJ327749 ANK327749:ANN327749 ADO327749:ADR327749 TS327749:TV327749 JW327749:JZ327749 WWI262213:WWL262213 WMM262213:WMP262213 WCQ262213:WCT262213 VSU262213:VSX262213 VIY262213:VJB262213 UZC262213:UZF262213 UPG262213:UPJ262213 UFK262213:UFN262213 TVO262213:TVR262213 TLS262213:TLV262213 TBW262213:TBZ262213 SSA262213:SSD262213 SIE262213:SIH262213 RYI262213:RYL262213 ROM262213:ROP262213 REQ262213:RET262213 QUU262213:QUX262213 QKY262213:QLB262213 QBC262213:QBF262213 PRG262213:PRJ262213 PHK262213:PHN262213 OXO262213:OXR262213 ONS262213:ONV262213 ODW262213:ODZ262213 NUA262213:NUD262213 NKE262213:NKH262213 NAI262213:NAL262213 MQM262213:MQP262213 MGQ262213:MGT262213 LWU262213:LWX262213 LMY262213:LNB262213 LDC262213:LDF262213 KTG262213:KTJ262213 KJK262213:KJN262213 JZO262213:JZR262213 JPS262213:JPV262213 JFW262213:JFZ262213 IWA262213:IWD262213 IME262213:IMH262213 ICI262213:ICL262213 HSM262213:HSP262213 HIQ262213:HIT262213 GYU262213:GYX262213 GOY262213:GPB262213 GFC262213:GFF262213 FVG262213:FVJ262213 FLK262213:FLN262213 FBO262213:FBR262213 ERS262213:ERV262213 EHW262213:EHZ262213 DYA262213:DYD262213 DOE262213:DOH262213 DEI262213:DEL262213 CUM262213:CUP262213 CKQ262213:CKT262213 CAU262213:CAX262213 BQY262213:BRB262213 BHC262213:BHF262213 AXG262213:AXJ262213 ANK262213:ANN262213 ADO262213:ADR262213 TS262213:TV262213 JW262213:JZ262213 WWI196677:WWL196677 WMM196677:WMP196677 WCQ196677:WCT196677 VSU196677:VSX196677 VIY196677:VJB196677 UZC196677:UZF196677 UPG196677:UPJ196677 UFK196677:UFN196677 TVO196677:TVR196677 TLS196677:TLV196677 TBW196677:TBZ196677 SSA196677:SSD196677 SIE196677:SIH196677 RYI196677:RYL196677 ROM196677:ROP196677 REQ196677:RET196677 QUU196677:QUX196677 QKY196677:QLB196677 QBC196677:QBF196677 PRG196677:PRJ196677 PHK196677:PHN196677 OXO196677:OXR196677 ONS196677:ONV196677 ODW196677:ODZ196677 NUA196677:NUD196677 NKE196677:NKH196677 NAI196677:NAL196677 MQM196677:MQP196677 MGQ196677:MGT196677 LWU196677:LWX196677 LMY196677:LNB196677 LDC196677:LDF196677 KTG196677:KTJ196677 KJK196677:KJN196677 JZO196677:JZR196677 JPS196677:JPV196677 JFW196677:JFZ196677 IWA196677:IWD196677 IME196677:IMH196677 ICI196677:ICL196677 HSM196677:HSP196677 HIQ196677:HIT196677 GYU196677:GYX196677 GOY196677:GPB196677 GFC196677:GFF196677 FVG196677:FVJ196677 FLK196677:FLN196677 FBO196677:FBR196677 ERS196677:ERV196677 EHW196677:EHZ196677 DYA196677:DYD196677 DOE196677:DOH196677 DEI196677:DEL196677 CUM196677:CUP196677 CKQ196677:CKT196677 CAU196677:CAX196677 BQY196677:BRB196677 BHC196677:BHF196677 AXG196677:AXJ196677 ANK196677:ANN196677 ADO196677:ADR196677 TS196677:TV196677 JW196677:JZ196677 WWI131141:WWL131141 WMM131141:WMP131141 WCQ131141:WCT131141 VSU131141:VSX131141 VIY131141:VJB131141 UZC131141:UZF131141 UPG131141:UPJ131141 UFK131141:UFN131141 TVO131141:TVR131141 TLS131141:TLV131141 TBW131141:TBZ131141 SSA131141:SSD131141 SIE131141:SIH131141 RYI131141:RYL131141 ROM131141:ROP131141 REQ131141:RET131141 QUU131141:QUX131141 QKY131141:QLB131141 QBC131141:QBF131141 PRG131141:PRJ131141 PHK131141:PHN131141 OXO131141:OXR131141 ONS131141:ONV131141 ODW131141:ODZ131141 NUA131141:NUD131141 NKE131141:NKH131141 NAI131141:NAL131141 MQM131141:MQP131141 MGQ131141:MGT131141 LWU131141:LWX131141 LMY131141:LNB131141 LDC131141:LDF131141 KTG131141:KTJ131141 KJK131141:KJN131141 JZO131141:JZR131141 JPS131141:JPV131141 JFW131141:JFZ131141 IWA131141:IWD131141 IME131141:IMH131141 ICI131141:ICL131141 HSM131141:HSP131141 HIQ131141:HIT131141 GYU131141:GYX131141 GOY131141:GPB131141 GFC131141:GFF131141 FVG131141:FVJ131141 FLK131141:FLN131141 FBO131141:FBR131141 ERS131141:ERV131141 EHW131141:EHZ131141 DYA131141:DYD131141 DOE131141:DOH131141 DEI131141:DEL131141 CUM131141:CUP131141 CKQ131141:CKT131141 CAU131141:CAX131141 BQY131141:BRB131141 BHC131141:BHF131141 AXG131141:AXJ131141 ANK131141:ANN131141 ADO131141:ADR131141 TS131141:TV131141 JW131141:JZ131141 WWI65605:WWL65605 WMM65605:WMP65605 WCQ65605:WCT65605 VSU65605:VSX65605 VIY65605:VJB65605 UZC65605:UZF65605 UPG65605:UPJ65605 UFK65605:UFN65605 TVO65605:TVR65605 TLS65605:TLV65605 TBW65605:TBZ65605 SSA65605:SSD65605 SIE65605:SIH65605 RYI65605:RYL65605 ROM65605:ROP65605 REQ65605:RET65605 QUU65605:QUX65605 QKY65605:QLB65605 QBC65605:QBF65605 PRG65605:PRJ65605 PHK65605:PHN65605 OXO65605:OXR65605 ONS65605:ONV65605 ODW65605:ODZ65605 NUA65605:NUD65605 NKE65605:NKH65605 NAI65605:NAL65605 MQM65605:MQP65605 MGQ65605:MGT65605 LWU65605:LWX65605 LMY65605:LNB65605 LDC65605:LDF65605 KTG65605:KTJ65605 KJK65605:KJN65605 JZO65605:JZR65605 JPS65605:JPV65605 JFW65605:JFZ65605 IWA65605:IWD65605 IME65605:IMH65605 ICI65605:ICL65605 HSM65605:HSP65605 HIQ65605:HIT65605 GYU65605:GYX65605 GOY65605:GPB65605 GFC65605:GFF65605 FVG65605:FVJ65605 FLK65605:FLN65605 FBO65605:FBR65605 ERS65605:ERV65605 EHW65605:EHZ65605 DYA65605:DYD65605 DOE65605:DOH65605 DEI65605:DEL65605 CUM65605:CUP65605 CKQ65605:CKT65605 CAU65605:CAX65605 BQY65605:BRB65605 BHC65605:BHF65605 AXG65605:AXJ65605 ANK65605:ANN65605 ADO65605:ADR65605 TS65605:TV65605 AA131141:AB131141 AA196677:AB196677 AA262213:AB262213 AA327749:AB327749 AA393285:AB393285 AA458821:AB458821 AA524357:AB524357 AA589893:AB589893 AA655429:AB655429 AA720965:AB720965 AA786501:AB786501 AA852037:AB852037 AA917573:AB917573 AA983109:AB983109 AA65607:AB65607 AA131143:AB131143 AA196679:AB196679 AA262215:AB262215 AA327751:AB327751 AA393287:AB393287 AA458823:AB458823 AA524359:AB524359 AA589895:AB589895 AA655431:AB655431 AA720967:AB720967 AA786503:AB786503 AA852039:AB852039 AA917575:AB917575 AA983111:AB983111 AA65609:AB65609 AA131145:AB131145 AA196681:AB196681 AA262217:AB262217 AA327753:AB327753 AA393289:AB393289 AA458825:AB458825 AA524361:AB524361 AA589897:AB589897 AA655433:AB655433 AA720969:AB720969 AA786505:AB786505 AA852041:AB852041 AA917577:AB917577 AA983113:AB983113 AA65605:AB65605" xr:uid="{DC13C673-5104-446F-BEE0-57D9F7D24DC7}">
      <formula1>$B$125:$B$147</formula1>
    </dataValidation>
    <dataValidation type="list" allowBlank="1" showInputMessage="1" showErrorMessage="1" sqref="AG65604:AI65609 KD65604:KE65609 TZ65604:UA65609 ADV65604:ADW65609 ANR65604:ANS65609 AXN65604:AXO65609 BHJ65604:BHK65609 BRF65604:BRG65609 CBB65604:CBC65609 CKX65604:CKY65609 CUT65604:CUU65609 DEP65604:DEQ65609 DOL65604:DOM65609 DYH65604:DYI65609 EID65604:EIE65609 ERZ65604:ESA65609 FBV65604:FBW65609 FLR65604:FLS65609 FVN65604:FVO65609 GFJ65604:GFK65609 GPF65604:GPG65609 GZB65604:GZC65609 HIX65604:HIY65609 HST65604:HSU65609 ICP65604:ICQ65609 IML65604:IMM65609 IWH65604:IWI65609 JGD65604:JGE65609 JPZ65604:JQA65609 JZV65604:JZW65609 KJR65604:KJS65609 KTN65604:KTO65609 LDJ65604:LDK65609 LNF65604:LNG65609 LXB65604:LXC65609 MGX65604:MGY65609 MQT65604:MQU65609 NAP65604:NAQ65609 NKL65604:NKM65609 NUH65604:NUI65609 OED65604:OEE65609 ONZ65604:OOA65609 OXV65604:OXW65609 PHR65604:PHS65609 PRN65604:PRO65609 QBJ65604:QBK65609 QLF65604:QLG65609 QVB65604:QVC65609 REX65604:REY65609 ROT65604:ROU65609 RYP65604:RYQ65609 SIL65604:SIM65609 SSH65604:SSI65609 TCD65604:TCE65609 TLZ65604:TMA65609 TVV65604:TVW65609 UFR65604:UFS65609 UPN65604:UPO65609 UZJ65604:UZK65609 VJF65604:VJG65609 VTB65604:VTC65609 WCX65604:WCY65609 WMT65604:WMU65609 WWP65604:WWQ65609 AG131140:AI131145 KD131140:KE131145 TZ131140:UA131145 ADV131140:ADW131145 ANR131140:ANS131145 AXN131140:AXO131145 BHJ131140:BHK131145 BRF131140:BRG131145 CBB131140:CBC131145 CKX131140:CKY131145 CUT131140:CUU131145 DEP131140:DEQ131145 DOL131140:DOM131145 DYH131140:DYI131145 EID131140:EIE131145 ERZ131140:ESA131145 FBV131140:FBW131145 FLR131140:FLS131145 FVN131140:FVO131145 GFJ131140:GFK131145 GPF131140:GPG131145 GZB131140:GZC131145 HIX131140:HIY131145 HST131140:HSU131145 ICP131140:ICQ131145 IML131140:IMM131145 IWH131140:IWI131145 JGD131140:JGE131145 JPZ131140:JQA131145 JZV131140:JZW131145 KJR131140:KJS131145 KTN131140:KTO131145 LDJ131140:LDK131145 LNF131140:LNG131145 LXB131140:LXC131145 MGX131140:MGY131145 MQT131140:MQU131145 NAP131140:NAQ131145 NKL131140:NKM131145 NUH131140:NUI131145 OED131140:OEE131145 ONZ131140:OOA131145 OXV131140:OXW131145 PHR131140:PHS131145 PRN131140:PRO131145 QBJ131140:QBK131145 QLF131140:QLG131145 QVB131140:QVC131145 REX131140:REY131145 ROT131140:ROU131145 RYP131140:RYQ131145 SIL131140:SIM131145 SSH131140:SSI131145 TCD131140:TCE131145 TLZ131140:TMA131145 TVV131140:TVW131145 UFR131140:UFS131145 UPN131140:UPO131145 UZJ131140:UZK131145 VJF131140:VJG131145 VTB131140:VTC131145 WCX131140:WCY131145 WMT131140:WMU131145 WWP131140:WWQ131145 AG196676:AI196681 KD196676:KE196681 TZ196676:UA196681 ADV196676:ADW196681 ANR196676:ANS196681 AXN196676:AXO196681 BHJ196676:BHK196681 BRF196676:BRG196681 CBB196676:CBC196681 CKX196676:CKY196681 CUT196676:CUU196681 DEP196676:DEQ196681 DOL196676:DOM196681 DYH196676:DYI196681 EID196676:EIE196681 ERZ196676:ESA196681 FBV196676:FBW196681 FLR196676:FLS196681 FVN196676:FVO196681 GFJ196676:GFK196681 GPF196676:GPG196681 GZB196676:GZC196681 HIX196676:HIY196681 HST196676:HSU196681 ICP196676:ICQ196681 IML196676:IMM196681 IWH196676:IWI196681 JGD196676:JGE196681 JPZ196676:JQA196681 JZV196676:JZW196681 KJR196676:KJS196681 KTN196676:KTO196681 LDJ196676:LDK196681 LNF196676:LNG196681 LXB196676:LXC196681 MGX196676:MGY196681 MQT196676:MQU196681 NAP196676:NAQ196681 NKL196676:NKM196681 NUH196676:NUI196681 OED196676:OEE196681 ONZ196676:OOA196681 OXV196676:OXW196681 PHR196676:PHS196681 PRN196676:PRO196681 QBJ196676:QBK196681 QLF196676:QLG196681 QVB196676:QVC196681 REX196676:REY196681 ROT196676:ROU196681 RYP196676:RYQ196681 SIL196676:SIM196681 SSH196676:SSI196681 TCD196676:TCE196681 TLZ196676:TMA196681 TVV196676:TVW196681 UFR196676:UFS196681 UPN196676:UPO196681 UZJ196676:UZK196681 VJF196676:VJG196681 VTB196676:VTC196681 WCX196676:WCY196681 WMT196676:WMU196681 WWP196676:WWQ196681 AG262212:AI262217 KD262212:KE262217 TZ262212:UA262217 ADV262212:ADW262217 ANR262212:ANS262217 AXN262212:AXO262217 BHJ262212:BHK262217 BRF262212:BRG262217 CBB262212:CBC262217 CKX262212:CKY262217 CUT262212:CUU262217 DEP262212:DEQ262217 DOL262212:DOM262217 DYH262212:DYI262217 EID262212:EIE262217 ERZ262212:ESA262217 FBV262212:FBW262217 FLR262212:FLS262217 FVN262212:FVO262217 GFJ262212:GFK262217 GPF262212:GPG262217 GZB262212:GZC262217 HIX262212:HIY262217 HST262212:HSU262217 ICP262212:ICQ262217 IML262212:IMM262217 IWH262212:IWI262217 JGD262212:JGE262217 JPZ262212:JQA262217 JZV262212:JZW262217 KJR262212:KJS262217 KTN262212:KTO262217 LDJ262212:LDK262217 LNF262212:LNG262217 LXB262212:LXC262217 MGX262212:MGY262217 MQT262212:MQU262217 NAP262212:NAQ262217 NKL262212:NKM262217 NUH262212:NUI262217 OED262212:OEE262217 ONZ262212:OOA262217 OXV262212:OXW262217 PHR262212:PHS262217 PRN262212:PRO262217 QBJ262212:QBK262217 QLF262212:QLG262217 QVB262212:QVC262217 REX262212:REY262217 ROT262212:ROU262217 RYP262212:RYQ262217 SIL262212:SIM262217 SSH262212:SSI262217 TCD262212:TCE262217 TLZ262212:TMA262217 TVV262212:TVW262217 UFR262212:UFS262217 UPN262212:UPO262217 UZJ262212:UZK262217 VJF262212:VJG262217 VTB262212:VTC262217 WCX262212:WCY262217 WMT262212:WMU262217 WWP262212:WWQ262217 AG327748:AI327753 KD327748:KE327753 TZ327748:UA327753 ADV327748:ADW327753 ANR327748:ANS327753 AXN327748:AXO327753 BHJ327748:BHK327753 BRF327748:BRG327753 CBB327748:CBC327753 CKX327748:CKY327753 CUT327748:CUU327753 DEP327748:DEQ327753 DOL327748:DOM327753 DYH327748:DYI327753 EID327748:EIE327753 ERZ327748:ESA327753 FBV327748:FBW327753 FLR327748:FLS327753 FVN327748:FVO327753 GFJ327748:GFK327753 GPF327748:GPG327753 GZB327748:GZC327753 HIX327748:HIY327753 HST327748:HSU327753 ICP327748:ICQ327753 IML327748:IMM327753 IWH327748:IWI327753 JGD327748:JGE327753 JPZ327748:JQA327753 JZV327748:JZW327753 KJR327748:KJS327753 KTN327748:KTO327753 LDJ327748:LDK327753 LNF327748:LNG327753 LXB327748:LXC327753 MGX327748:MGY327753 MQT327748:MQU327753 NAP327748:NAQ327753 NKL327748:NKM327753 NUH327748:NUI327753 OED327748:OEE327753 ONZ327748:OOA327753 OXV327748:OXW327753 PHR327748:PHS327753 PRN327748:PRO327753 QBJ327748:QBK327753 QLF327748:QLG327753 QVB327748:QVC327753 REX327748:REY327753 ROT327748:ROU327753 RYP327748:RYQ327753 SIL327748:SIM327753 SSH327748:SSI327753 TCD327748:TCE327753 TLZ327748:TMA327753 TVV327748:TVW327753 UFR327748:UFS327753 UPN327748:UPO327753 UZJ327748:UZK327753 VJF327748:VJG327753 VTB327748:VTC327753 WCX327748:WCY327753 WMT327748:WMU327753 WWP327748:WWQ327753 AG393284:AI393289 KD393284:KE393289 TZ393284:UA393289 ADV393284:ADW393289 ANR393284:ANS393289 AXN393284:AXO393289 BHJ393284:BHK393289 BRF393284:BRG393289 CBB393284:CBC393289 CKX393284:CKY393289 CUT393284:CUU393289 DEP393284:DEQ393289 DOL393284:DOM393289 DYH393284:DYI393289 EID393284:EIE393289 ERZ393284:ESA393289 FBV393284:FBW393289 FLR393284:FLS393289 FVN393284:FVO393289 GFJ393284:GFK393289 GPF393284:GPG393289 GZB393284:GZC393289 HIX393284:HIY393289 HST393284:HSU393289 ICP393284:ICQ393289 IML393284:IMM393289 IWH393284:IWI393289 JGD393284:JGE393289 JPZ393284:JQA393289 JZV393284:JZW393289 KJR393284:KJS393289 KTN393284:KTO393289 LDJ393284:LDK393289 LNF393284:LNG393289 LXB393284:LXC393289 MGX393284:MGY393289 MQT393284:MQU393289 NAP393284:NAQ393289 NKL393284:NKM393289 NUH393284:NUI393289 OED393284:OEE393289 ONZ393284:OOA393289 OXV393284:OXW393289 PHR393284:PHS393289 PRN393284:PRO393289 QBJ393284:QBK393289 QLF393284:QLG393289 QVB393284:QVC393289 REX393284:REY393289 ROT393284:ROU393289 RYP393284:RYQ393289 SIL393284:SIM393289 SSH393284:SSI393289 TCD393284:TCE393289 TLZ393284:TMA393289 TVV393284:TVW393289 UFR393284:UFS393289 UPN393284:UPO393289 UZJ393284:UZK393289 VJF393284:VJG393289 VTB393284:VTC393289 WCX393284:WCY393289 WMT393284:WMU393289 WWP393284:WWQ393289 AG458820:AI458825 KD458820:KE458825 TZ458820:UA458825 ADV458820:ADW458825 ANR458820:ANS458825 AXN458820:AXO458825 BHJ458820:BHK458825 BRF458820:BRG458825 CBB458820:CBC458825 CKX458820:CKY458825 CUT458820:CUU458825 DEP458820:DEQ458825 DOL458820:DOM458825 DYH458820:DYI458825 EID458820:EIE458825 ERZ458820:ESA458825 FBV458820:FBW458825 FLR458820:FLS458825 FVN458820:FVO458825 GFJ458820:GFK458825 GPF458820:GPG458825 GZB458820:GZC458825 HIX458820:HIY458825 HST458820:HSU458825 ICP458820:ICQ458825 IML458820:IMM458825 IWH458820:IWI458825 JGD458820:JGE458825 JPZ458820:JQA458825 JZV458820:JZW458825 KJR458820:KJS458825 KTN458820:KTO458825 LDJ458820:LDK458825 LNF458820:LNG458825 LXB458820:LXC458825 MGX458820:MGY458825 MQT458820:MQU458825 NAP458820:NAQ458825 NKL458820:NKM458825 NUH458820:NUI458825 OED458820:OEE458825 ONZ458820:OOA458825 OXV458820:OXW458825 PHR458820:PHS458825 PRN458820:PRO458825 QBJ458820:QBK458825 QLF458820:QLG458825 QVB458820:QVC458825 REX458820:REY458825 ROT458820:ROU458825 RYP458820:RYQ458825 SIL458820:SIM458825 SSH458820:SSI458825 TCD458820:TCE458825 TLZ458820:TMA458825 TVV458820:TVW458825 UFR458820:UFS458825 UPN458820:UPO458825 UZJ458820:UZK458825 VJF458820:VJG458825 VTB458820:VTC458825 WCX458820:WCY458825 WMT458820:WMU458825 WWP458820:WWQ458825 AG524356:AI524361 KD524356:KE524361 TZ524356:UA524361 ADV524356:ADW524361 ANR524356:ANS524361 AXN524356:AXO524361 BHJ524356:BHK524361 BRF524356:BRG524361 CBB524356:CBC524361 CKX524356:CKY524361 CUT524356:CUU524361 DEP524356:DEQ524361 DOL524356:DOM524361 DYH524356:DYI524361 EID524356:EIE524361 ERZ524356:ESA524361 FBV524356:FBW524361 FLR524356:FLS524361 FVN524356:FVO524361 GFJ524356:GFK524361 GPF524356:GPG524361 GZB524356:GZC524361 HIX524356:HIY524361 HST524356:HSU524361 ICP524356:ICQ524361 IML524356:IMM524361 IWH524356:IWI524361 JGD524356:JGE524361 JPZ524356:JQA524361 JZV524356:JZW524361 KJR524356:KJS524361 KTN524356:KTO524361 LDJ524356:LDK524361 LNF524356:LNG524361 LXB524356:LXC524361 MGX524356:MGY524361 MQT524356:MQU524361 NAP524356:NAQ524361 NKL524356:NKM524361 NUH524356:NUI524361 OED524356:OEE524361 ONZ524356:OOA524361 OXV524356:OXW524361 PHR524356:PHS524361 PRN524356:PRO524361 QBJ524356:QBK524361 QLF524356:QLG524361 QVB524356:QVC524361 REX524356:REY524361 ROT524356:ROU524361 RYP524356:RYQ524361 SIL524356:SIM524361 SSH524356:SSI524361 TCD524356:TCE524361 TLZ524356:TMA524361 TVV524356:TVW524361 UFR524356:UFS524361 UPN524356:UPO524361 UZJ524356:UZK524361 VJF524356:VJG524361 VTB524356:VTC524361 WCX524356:WCY524361 WMT524356:WMU524361 WWP524356:WWQ524361 AG589892:AI589897 KD589892:KE589897 TZ589892:UA589897 ADV589892:ADW589897 ANR589892:ANS589897 AXN589892:AXO589897 BHJ589892:BHK589897 BRF589892:BRG589897 CBB589892:CBC589897 CKX589892:CKY589897 CUT589892:CUU589897 DEP589892:DEQ589897 DOL589892:DOM589897 DYH589892:DYI589897 EID589892:EIE589897 ERZ589892:ESA589897 FBV589892:FBW589897 FLR589892:FLS589897 FVN589892:FVO589897 GFJ589892:GFK589897 GPF589892:GPG589897 GZB589892:GZC589897 HIX589892:HIY589897 HST589892:HSU589897 ICP589892:ICQ589897 IML589892:IMM589897 IWH589892:IWI589897 JGD589892:JGE589897 JPZ589892:JQA589897 JZV589892:JZW589897 KJR589892:KJS589897 KTN589892:KTO589897 LDJ589892:LDK589897 LNF589892:LNG589897 LXB589892:LXC589897 MGX589892:MGY589897 MQT589892:MQU589897 NAP589892:NAQ589897 NKL589892:NKM589897 NUH589892:NUI589897 OED589892:OEE589897 ONZ589892:OOA589897 OXV589892:OXW589897 PHR589892:PHS589897 PRN589892:PRO589897 QBJ589892:QBK589897 QLF589892:QLG589897 QVB589892:QVC589897 REX589892:REY589897 ROT589892:ROU589897 RYP589892:RYQ589897 SIL589892:SIM589897 SSH589892:SSI589897 TCD589892:TCE589897 TLZ589892:TMA589897 TVV589892:TVW589897 UFR589892:UFS589897 UPN589892:UPO589897 UZJ589892:UZK589897 VJF589892:VJG589897 VTB589892:VTC589897 WCX589892:WCY589897 WMT589892:WMU589897 WWP589892:WWQ589897 AG655428:AI655433 KD655428:KE655433 TZ655428:UA655433 ADV655428:ADW655433 ANR655428:ANS655433 AXN655428:AXO655433 BHJ655428:BHK655433 BRF655428:BRG655433 CBB655428:CBC655433 CKX655428:CKY655433 CUT655428:CUU655433 DEP655428:DEQ655433 DOL655428:DOM655433 DYH655428:DYI655433 EID655428:EIE655433 ERZ655428:ESA655433 FBV655428:FBW655433 FLR655428:FLS655433 FVN655428:FVO655433 GFJ655428:GFK655433 GPF655428:GPG655433 GZB655428:GZC655433 HIX655428:HIY655433 HST655428:HSU655433 ICP655428:ICQ655433 IML655428:IMM655433 IWH655428:IWI655433 JGD655428:JGE655433 JPZ655428:JQA655433 JZV655428:JZW655433 KJR655428:KJS655433 KTN655428:KTO655433 LDJ655428:LDK655433 LNF655428:LNG655433 LXB655428:LXC655433 MGX655428:MGY655433 MQT655428:MQU655433 NAP655428:NAQ655433 NKL655428:NKM655433 NUH655428:NUI655433 OED655428:OEE655433 ONZ655428:OOA655433 OXV655428:OXW655433 PHR655428:PHS655433 PRN655428:PRO655433 QBJ655428:QBK655433 QLF655428:QLG655433 QVB655428:QVC655433 REX655428:REY655433 ROT655428:ROU655433 RYP655428:RYQ655433 SIL655428:SIM655433 SSH655428:SSI655433 TCD655428:TCE655433 TLZ655428:TMA655433 TVV655428:TVW655433 UFR655428:UFS655433 UPN655428:UPO655433 UZJ655428:UZK655433 VJF655428:VJG655433 VTB655428:VTC655433 WCX655428:WCY655433 WMT655428:WMU655433 WWP655428:WWQ655433 AG720964:AI720969 KD720964:KE720969 TZ720964:UA720969 ADV720964:ADW720969 ANR720964:ANS720969 AXN720964:AXO720969 BHJ720964:BHK720969 BRF720964:BRG720969 CBB720964:CBC720969 CKX720964:CKY720969 CUT720964:CUU720969 DEP720964:DEQ720969 DOL720964:DOM720969 DYH720964:DYI720969 EID720964:EIE720969 ERZ720964:ESA720969 FBV720964:FBW720969 FLR720964:FLS720969 FVN720964:FVO720969 GFJ720964:GFK720969 GPF720964:GPG720969 GZB720964:GZC720969 HIX720964:HIY720969 HST720964:HSU720969 ICP720964:ICQ720969 IML720964:IMM720969 IWH720964:IWI720969 JGD720964:JGE720969 JPZ720964:JQA720969 JZV720964:JZW720969 KJR720964:KJS720969 KTN720964:KTO720969 LDJ720964:LDK720969 LNF720964:LNG720969 LXB720964:LXC720969 MGX720964:MGY720969 MQT720964:MQU720969 NAP720964:NAQ720969 NKL720964:NKM720969 NUH720964:NUI720969 OED720964:OEE720969 ONZ720964:OOA720969 OXV720964:OXW720969 PHR720964:PHS720969 PRN720964:PRO720969 QBJ720964:QBK720969 QLF720964:QLG720969 QVB720964:QVC720969 REX720964:REY720969 ROT720964:ROU720969 RYP720964:RYQ720969 SIL720964:SIM720969 SSH720964:SSI720969 TCD720964:TCE720969 TLZ720964:TMA720969 TVV720964:TVW720969 UFR720964:UFS720969 UPN720964:UPO720969 UZJ720964:UZK720969 VJF720964:VJG720969 VTB720964:VTC720969 WCX720964:WCY720969 WMT720964:WMU720969 WWP720964:WWQ720969 AG786500:AI786505 KD786500:KE786505 TZ786500:UA786505 ADV786500:ADW786505 ANR786500:ANS786505 AXN786500:AXO786505 BHJ786500:BHK786505 BRF786500:BRG786505 CBB786500:CBC786505 CKX786500:CKY786505 CUT786500:CUU786505 DEP786500:DEQ786505 DOL786500:DOM786505 DYH786500:DYI786505 EID786500:EIE786505 ERZ786500:ESA786505 FBV786500:FBW786505 FLR786500:FLS786505 FVN786500:FVO786505 GFJ786500:GFK786505 GPF786500:GPG786505 GZB786500:GZC786505 HIX786500:HIY786505 HST786500:HSU786505 ICP786500:ICQ786505 IML786500:IMM786505 IWH786500:IWI786505 JGD786500:JGE786505 JPZ786500:JQA786505 JZV786500:JZW786505 KJR786500:KJS786505 KTN786500:KTO786505 LDJ786500:LDK786505 LNF786500:LNG786505 LXB786500:LXC786505 MGX786500:MGY786505 MQT786500:MQU786505 NAP786500:NAQ786505 NKL786500:NKM786505 NUH786500:NUI786505 OED786500:OEE786505 ONZ786500:OOA786505 OXV786500:OXW786505 PHR786500:PHS786505 PRN786500:PRO786505 QBJ786500:QBK786505 QLF786500:QLG786505 QVB786500:QVC786505 REX786500:REY786505 ROT786500:ROU786505 RYP786500:RYQ786505 SIL786500:SIM786505 SSH786500:SSI786505 TCD786500:TCE786505 TLZ786500:TMA786505 TVV786500:TVW786505 UFR786500:UFS786505 UPN786500:UPO786505 UZJ786500:UZK786505 VJF786500:VJG786505 VTB786500:VTC786505 WCX786500:WCY786505 WMT786500:WMU786505 WWP786500:WWQ786505 AG852036:AI852041 KD852036:KE852041 TZ852036:UA852041 ADV852036:ADW852041 ANR852036:ANS852041 AXN852036:AXO852041 BHJ852036:BHK852041 BRF852036:BRG852041 CBB852036:CBC852041 CKX852036:CKY852041 CUT852036:CUU852041 DEP852036:DEQ852041 DOL852036:DOM852041 DYH852036:DYI852041 EID852036:EIE852041 ERZ852036:ESA852041 FBV852036:FBW852041 FLR852036:FLS852041 FVN852036:FVO852041 GFJ852036:GFK852041 GPF852036:GPG852041 GZB852036:GZC852041 HIX852036:HIY852041 HST852036:HSU852041 ICP852036:ICQ852041 IML852036:IMM852041 IWH852036:IWI852041 JGD852036:JGE852041 JPZ852036:JQA852041 JZV852036:JZW852041 KJR852036:KJS852041 KTN852036:KTO852041 LDJ852036:LDK852041 LNF852036:LNG852041 LXB852036:LXC852041 MGX852036:MGY852041 MQT852036:MQU852041 NAP852036:NAQ852041 NKL852036:NKM852041 NUH852036:NUI852041 OED852036:OEE852041 ONZ852036:OOA852041 OXV852036:OXW852041 PHR852036:PHS852041 PRN852036:PRO852041 QBJ852036:QBK852041 QLF852036:QLG852041 QVB852036:QVC852041 REX852036:REY852041 ROT852036:ROU852041 RYP852036:RYQ852041 SIL852036:SIM852041 SSH852036:SSI852041 TCD852036:TCE852041 TLZ852036:TMA852041 TVV852036:TVW852041 UFR852036:UFS852041 UPN852036:UPO852041 UZJ852036:UZK852041 VJF852036:VJG852041 VTB852036:VTC852041 WCX852036:WCY852041 WMT852036:WMU852041 WWP852036:WWQ852041 AG917572:AI917577 KD917572:KE917577 TZ917572:UA917577 ADV917572:ADW917577 ANR917572:ANS917577 AXN917572:AXO917577 BHJ917572:BHK917577 BRF917572:BRG917577 CBB917572:CBC917577 CKX917572:CKY917577 CUT917572:CUU917577 DEP917572:DEQ917577 DOL917572:DOM917577 DYH917572:DYI917577 EID917572:EIE917577 ERZ917572:ESA917577 FBV917572:FBW917577 FLR917572:FLS917577 FVN917572:FVO917577 GFJ917572:GFK917577 GPF917572:GPG917577 GZB917572:GZC917577 HIX917572:HIY917577 HST917572:HSU917577 ICP917572:ICQ917577 IML917572:IMM917577 IWH917572:IWI917577 JGD917572:JGE917577 JPZ917572:JQA917577 JZV917572:JZW917577 KJR917572:KJS917577 KTN917572:KTO917577 LDJ917572:LDK917577 LNF917572:LNG917577 LXB917572:LXC917577 MGX917572:MGY917577 MQT917572:MQU917577 NAP917572:NAQ917577 NKL917572:NKM917577 NUH917572:NUI917577 OED917572:OEE917577 ONZ917572:OOA917577 OXV917572:OXW917577 PHR917572:PHS917577 PRN917572:PRO917577 QBJ917572:QBK917577 QLF917572:QLG917577 QVB917572:QVC917577 REX917572:REY917577 ROT917572:ROU917577 RYP917572:RYQ917577 SIL917572:SIM917577 SSH917572:SSI917577 TCD917572:TCE917577 TLZ917572:TMA917577 TVV917572:TVW917577 UFR917572:UFS917577 UPN917572:UPO917577 UZJ917572:UZK917577 VJF917572:VJG917577 VTB917572:VTC917577 WCX917572:WCY917577 WMT917572:WMU917577 WWP917572:WWQ917577 AG983108:AI983113 KD983108:KE983113 TZ983108:UA983113 ADV983108:ADW983113 ANR983108:ANS983113 AXN983108:AXO983113 BHJ983108:BHK983113 BRF983108:BRG983113 CBB983108:CBC983113 CKX983108:CKY983113 CUT983108:CUU983113 DEP983108:DEQ983113 DOL983108:DOM983113 DYH983108:DYI983113 EID983108:EIE983113 ERZ983108:ESA983113 FBV983108:FBW983113 FLR983108:FLS983113 FVN983108:FVO983113 GFJ983108:GFK983113 GPF983108:GPG983113 GZB983108:GZC983113 HIX983108:HIY983113 HST983108:HSU983113 ICP983108:ICQ983113 IML983108:IMM983113 IWH983108:IWI983113 JGD983108:JGE983113 JPZ983108:JQA983113 JZV983108:JZW983113 KJR983108:KJS983113 KTN983108:KTO983113 LDJ983108:LDK983113 LNF983108:LNG983113 LXB983108:LXC983113 MGX983108:MGY983113 MQT983108:MQU983113 NAP983108:NAQ983113 NKL983108:NKM983113 NUH983108:NUI983113 OED983108:OEE983113 ONZ983108:OOA983113 OXV983108:OXW983113 PHR983108:PHS983113 PRN983108:PRO983113 QBJ983108:QBK983113 QLF983108:QLG983113 QVB983108:QVC983113 REX983108:REY983113 ROT983108:ROU983113 RYP983108:RYQ983113 SIL983108:SIM983113 SSH983108:SSI983113 TCD983108:TCE983113 TLZ983108:TMA983113 TVV983108:TVW983113 UFR983108:UFS983113 UPN983108:UPO983113 UZJ983108:UZK983113 VJF983108:VJG983113 VTB983108:VTC983113 WCX983108:WCY983113 WMT983108:WMU983113 WWP983108:WWQ983113" xr:uid="{E2851F73-556E-4494-BE49-EB0E6C2E6641}">
      <formula1>$B$122:$B$123</formula1>
    </dataValidation>
    <dataValidation type="list" allowBlank="1" showInputMessage="1" showErrorMessage="1" sqref="AC56:AH56" xr:uid="{4C63D9BA-0619-4D3C-B2A9-2F6D15178CA6}">
      <formula1>$B$148:$B$149</formula1>
    </dataValidation>
    <dataValidation type="list" allowBlank="1" showInputMessage="1" showErrorMessage="1" sqref="X57:Z57" xr:uid="{DFA7669F-4D2C-4DA4-AE5F-A1A73E1E5494}">
      <formula1>$B$125:$B$146</formula1>
    </dataValidation>
    <dataValidation type="list" allowBlank="1" showInputMessage="1" showErrorMessage="1" sqref="AA56:AB57" xr:uid="{9E160C9C-F1FA-491C-BEA0-0FD281AFBE01}">
      <formula1>"○,×"</formula1>
    </dataValidation>
    <dataValidation type="list" allowBlank="1" showInputMessage="1" showErrorMessage="1" sqref="JW57:JZ57 WWI57:WWL57 WMM57:WMP57 WCQ57:WCT57 VSU57:VSX57 VIY57:VJB57 UZC57:UZF57 UPG57:UPJ57 UFK57:UFN57 TVO57:TVR57 TLS57:TLV57 TBW57:TBZ57 SSA57:SSD57 SIE57:SIH57 RYI57:RYL57 ROM57:ROP57 REQ57:RET57 QUU57:QUX57 QKY57:QLB57 QBC57:QBF57 PRG57:PRJ57 PHK57:PHN57 OXO57:OXR57 ONS57:ONV57 ODW57:ODZ57 NUA57:NUD57 NKE57:NKH57 NAI57:NAL57 MQM57:MQP57 MGQ57:MGT57 LWU57:LWX57 LMY57:LNB57 LDC57:LDF57 KTG57:KTJ57 KJK57:KJN57 JZO57:JZR57 JPS57:JPV57 JFW57:JFZ57 IWA57:IWD57 IME57:IMH57 ICI57:ICL57 HSM57:HSP57 HIQ57:HIT57 GYU57:GYX57 GOY57:GPB57 GFC57:GFF57 FVG57:FVJ57 FLK57:FLN57 FBO57:FBR57 ERS57:ERV57 EHW57:EHZ57 DYA57:DYD57 DOE57:DOH57 DEI57:DEL57 CUM57:CUP57 CKQ57:CKT57 CAU57:CAX57 BQY57:BRB57 BHC57:BHF57 AXG57:AXJ57 ANK57:ANN57 ADO57:ADR57 TS57:TV57" xr:uid="{18A5CBE7-3E3C-4352-875D-B2A12987736C}">
      <formula1>$B$123:$B$145</formula1>
    </dataValidation>
    <dataValidation type="list" allowBlank="1" showInputMessage="1" showErrorMessage="1" sqref="KD56:KE57 WWP56:WWQ57 WMT56:WMU57 WCX56:WCY57 VTB56:VTC57 VJF56:VJG57 UZJ56:UZK57 UPN56:UPO57 UFR56:UFS57 TVV56:TVW57 TLZ56:TMA57 TCD56:TCE57 SSH56:SSI57 SIL56:SIM57 RYP56:RYQ57 ROT56:ROU57 REX56:REY57 QVB56:QVC57 QLF56:QLG57 QBJ56:QBK57 PRN56:PRO57 PHR56:PHS57 OXV56:OXW57 ONZ56:OOA57 OED56:OEE57 NUH56:NUI57 NKL56:NKM57 NAP56:NAQ57 MQT56:MQU57 MGX56:MGY57 LXB56:LXC57 LNF56:LNG57 LDJ56:LDK57 KTN56:KTO57 KJR56:KJS57 JZV56:JZW57 JPZ56:JQA57 JGD56:JGE57 IWH56:IWI57 IML56:IMM57 ICP56:ICQ57 HST56:HSU57 HIX56:HIY57 GZB56:GZC57 GPF56:GPG57 GFJ56:GFK57 FVN56:FVO57 FLR56:FLS57 FBV56:FBW57 ERZ56:ESA57 EID56:EIE57 DYH56:DYI57 DOL56:DOM57 DEP56:DEQ57 CUT56:CUU57 CKX56:CKY57 CBB56:CBC57 BRF56:BRG57 BHJ56:BHK57 AXN56:AXO57 ANR56:ANS57 ADV56:ADW57 TZ56:UA57" xr:uid="{2B3EF1D9-95E4-4132-9F39-038BDAAB04E5}">
      <formula1>$B$120:$B$121</formula1>
    </dataValidation>
    <dataValidation type="whole" allowBlank="1" showInputMessage="1" showErrorMessage="1" error="借入金上限を超過しています" sqref="O20:R20" xr:uid="{BE81A405-12BB-4689-9F6F-93991B1DBBCD}">
      <formula1>0</formula1>
      <formula2>AB51</formula2>
    </dataValidation>
    <dataValidation type="whole" allowBlank="1" showInputMessage="1" showErrorMessage="1" error="借入金上限を超過しています" sqref="O14:R19" xr:uid="{8952F899-A16A-46EF-9F8E-E8E213ECD3FE}">
      <formula1>0</formula1>
      <formula2>AB42</formula2>
    </dataValidation>
  </dataValidations>
  <printOptions horizontalCentered="1" verticalCentered="1"/>
  <pageMargins left="0.59055118110236227" right="0.59055118110236227" top="0.59055118110236227" bottom="0.59055118110236227" header="0.31496062992125984" footer="0.31496062992125984"/>
  <pageSetup paperSize="9" scale="71" orientation="portrait" blackAndWhite="1" verticalDpi="240" r:id="rId1"/>
  <headerFooter>
    <oddHeader xml:space="preserve">&amp;R&amp;14
</oddHeader>
  </headerFooter>
  <legacyDrawing r:id="rId2"/>
  <extLst>
    <ext xmlns:x14="http://schemas.microsoft.com/office/spreadsheetml/2009/9/main" uri="{78C0D931-6437-407d-A8EE-F0AAD7539E65}">
      <x14:conditionalFormattings>
        <x14:conditionalFormatting xmlns:xm="http://schemas.microsoft.com/office/excel/2006/main">
          <x14:cfRule type="iconSet" priority="6" id="{F76A1259-2DB8-4A14-9C90-FF39660C6F7C}">
            <x14:iconSet iconSet="3Symbols2" custom="1">
              <x14:cfvo type="percent">
                <xm:f>0</xm:f>
              </x14:cfvo>
              <x14:cfvo type="num" gte="0">
                <xm:f>0</xm:f>
              </x14:cfvo>
              <x14:cfvo type="num" gte="0">
                <xm:f>$AB$42</xm:f>
              </x14:cfvo>
              <x14:cfIcon iconSet="NoIcons" iconId="0"/>
              <x14:cfIcon iconSet="NoIcons" iconId="0"/>
              <x14:cfIcon iconSet="3Symbols2" iconId="0"/>
            </x14:iconSet>
          </x14:cfRule>
          <xm:sqref>O14:R19</xm:sqref>
        </x14:conditionalFormatting>
        <x14:conditionalFormatting xmlns:xm="http://schemas.microsoft.com/office/excel/2006/main">
          <x14:cfRule type="iconSet" priority="4" id="{B1269D6E-7DC6-49B9-9FA3-48189C413DBC}">
            <x14:iconSet iconSet="3Symbols2" custom="1">
              <x14:cfvo type="percent">
                <xm:f>0</xm:f>
              </x14:cfvo>
              <x14:cfvo type="num">
                <xm:f>0</xm:f>
              </x14:cfvo>
              <x14:cfvo type="num" gte="0">
                <xm:f>$AB$51</xm:f>
              </x14:cfvo>
              <x14:cfIcon iconSet="NoIcons" iconId="0"/>
              <x14:cfIcon iconSet="NoIcons" iconId="0"/>
              <x14:cfIcon iconSet="3Symbols2" iconId="0"/>
            </x14:iconSet>
          </x14:cfRule>
          <xm:sqref>O20:R20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xr:uid="{5E49218A-9F79-40AC-BF76-EB1E597547CE}">
          <x14:formula1>
            <xm:f>'（非表示）施設種類'!$A$1:$A$48</xm:f>
          </x14:formula1>
          <xm:sqref>W6:AD9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7246-6FEB-45D0-9909-773DC102F863}">
  <sheetPr codeName="Sheet11">
    <pageSetUpPr fitToPage="1"/>
  </sheetPr>
  <dimension ref="A1:R59"/>
  <sheetViews>
    <sheetView view="pageBreakPreview" zoomScale="85" zoomScaleNormal="100" zoomScaleSheetLayoutView="85" workbookViewId="0">
      <selection activeCell="C9" sqref="C9"/>
    </sheetView>
  </sheetViews>
  <sheetFormatPr defaultColWidth="2" defaultRowHeight="13.5"/>
  <cols>
    <col min="1" max="1" width="2.875" style="118" customWidth="1"/>
    <col min="2" max="2" width="3.875" style="118" customWidth="1"/>
    <col min="3" max="8" width="2.5" style="118" customWidth="1"/>
    <col min="9" max="9" width="13.75" style="118" customWidth="1"/>
    <col min="10" max="10" width="12.75" style="118" customWidth="1"/>
    <col min="11" max="11" width="13.75" style="118" customWidth="1"/>
    <col min="12" max="12" width="12.75" style="118" customWidth="1"/>
    <col min="13" max="16" width="6.75" style="118" customWidth="1"/>
    <col min="17" max="17" width="11.75" style="118" customWidth="1"/>
    <col min="18" max="18" width="2.875" style="118" customWidth="1"/>
    <col min="19" max="16384" width="2" style="118"/>
  </cols>
  <sheetData>
    <row r="1" spans="1:18" ht="17.25" customHeight="1">
      <c r="A1" s="116"/>
      <c r="B1" s="116"/>
      <c r="C1" s="116"/>
      <c r="D1" s="116"/>
      <c r="E1" s="116"/>
      <c r="F1" s="116"/>
      <c r="G1" s="116"/>
      <c r="H1" s="116"/>
      <c r="I1" s="116"/>
      <c r="J1" s="116"/>
      <c r="K1" s="116"/>
      <c r="L1" s="116"/>
      <c r="M1" s="116"/>
      <c r="N1" s="116"/>
      <c r="O1" s="116"/>
      <c r="P1" s="116"/>
      <c r="Q1" s="116"/>
      <c r="R1" s="117" t="s">
        <v>450</v>
      </c>
    </row>
    <row r="2" spans="1:18" ht="17.25" customHeight="1">
      <c r="A2" s="28"/>
      <c r="B2" s="1695" t="s">
        <v>361</v>
      </c>
      <c r="C2" s="1695"/>
      <c r="D2" s="1695"/>
      <c r="E2" s="1695"/>
      <c r="F2" s="1695"/>
      <c r="G2" s="1695"/>
      <c r="H2" s="1695"/>
      <c r="I2" s="1695"/>
      <c r="J2" s="1695"/>
      <c r="K2" s="119"/>
      <c r="L2" s="119"/>
      <c r="M2" s="119"/>
      <c r="N2" s="119"/>
      <c r="O2" s="119"/>
      <c r="P2" s="119"/>
      <c r="Q2" s="28"/>
      <c r="R2" s="28"/>
    </row>
    <row r="3" spans="1:18" ht="17.25" customHeight="1">
      <c r="A3" s="28"/>
      <c r="B3" s="1695"/>
      <c r="C3" s="1695"/>
      <c r="D3" s="1695"/>
      <c r="E3" s="1695"/>
      <c r="F3" s="1695"/>
      <c r="G3" s="1695"/>
      <c r="H3" s="1695"/>
      <c r="I3" s="1695"/>
      <c r="J3" s="1695"/>
      <c r="K3" s="119"/>
      <c r="L3" s="119"/>
      <c r="M3" s="119"/>
      <c r="N3" s="119"/>
      <c r="O3" s="119"/>
      <c r="P3" s="119"/>
      <c r="Q3" s="28"/>
      <c r="R3" s="28"/>
    </row>
    <row r="4" spans="1:18" ht="18" customHeight="1" thickBot="1">
      <c r="A4" s="28"/>
      <c r="B4" s="1696" t="str">
        <f>IF(MIN(Q9:Q43)&lt;0,"【エラー】!!!!!支出が収入を超過しています、ご確認ください!!!!!","")</f>
        <v/>
      </c>
      <c r="C4" s="1696"/>
      <c r="D4" s="1696"/>
      <c r="E4" s="1696"/>
      <c r="F4" s="1696"/>
      <c r="G4" s="1696"/>
      <c r="H4" s="1696"/>
      <c r="I4" s="1696"/>
      <c r="J4" s="1696"/>
      <c r="K4" s="1696"/>
      <c r="L4" s="1696"/>
      <c r="M4" s="1696"/>
      <c r="N4" s="1696"/>
      <c r="O4" s="1696"/>
      <c r="P4" s="1696"/>
      <c r="Q4" s="1696"/>
      <c r="R4" s="28"/>
    </row>
    <row r="5" spans="1:18" ht="19.5" customHeight="1" thickBot="1">
      <c r="A5" s="28"/>
      <c r="B5" s="1697" t="s">
        <v>362</v>
      </c>
      <c r="C5" s="1698"/>
      <c r="D5" s="1698"/>
      <c r="E5" s="1698"/>
      <c r="F5" s="1698"/>
      <c r="G5" s="1698"/>
      <c r="H5" s="1699"/>
      <c r="I5" s="1706" t="s">
        <v>363</v>
      </c>
      <c r="J5" s="1706"/>
      <c r="K5" s="1707" t="s">
        <v>364</v>
      </c>
      <c r="L5" s="1708"/>
      <c r="M5" s="1708"/>
      <c r="N5" s="1708"/>
      <c r="O5" s="1708"/>
      <c r="P5" s="1708"/>
      <c r="Q5" s="1709" t="s">
        <v>365</v>
      </c>
      <c r="R5" s="28"/>
    </row>
    <row r="6" spans="1:18" ht="19.5" customHeight="1">
      <c r="A6" s="28"/>
      <c r="B6" s="1700"/>
      <c r="C6" s="1701"/>
      <c r="D6" s="1701"/>
      <c r="E6" s="1701"/>
      <c r="F6" s="1701"/>
      <c r="G6" s="1701"/>
      <c r="H6" s="1702"/>
      <c r="I6" s="1711" t="s">
        <v>366</v>
      </c>
      <c r="J6" s="1714" t="s">
        <v>367</v>
      </c>
      <c r="K6" s="1717" t="s">
        <v>368</v>
      </c>
      <c r="L6" s="1720" t="s">
        <v>367</v>
      </c>
      <c r="M6" s="1689" t="s">
        <v>369</v>
      </c>
      <c r="N6" s="1690"/>
      <c r="O6" s="1690"/>
      <c r="P6" s="1690"/>
      <c r="Q6" s="1710"/>
      <c r="R6" s="28"/>
    </row>
    <row r="7" spans="1:18" ht="19.5" customHeight="1">
      <c r="A7" s="28"/>
      <c r="B7" s="1700"/>
      <c r="C7" s="1701"/>
      <c r="D7" s="1701"/>
      <c r="E7" s="1701"/>
      <c r="F7" s="1701"/>
      <c r="G7" s="1701"/>
      <c r="H7" s="1702"/>
      <c r="I7" s="1712"/>
      <c r="J7" s="1715"/>
      <c r="K7" s="1718"/>
      <c r="L7" s="1721"/>
      <c r="M7" s="120" t="s">
        <v>370</v>
      </c>
      <c r="N7" s="120" t="s">
        <v>371</v>
      </c>
      <c r="O7" s="120" t="s">
        <v>372</v>
      </c>
      <c r="P7" s="121" t="s">
        <v>373</v>
      </c>
      <c r="Q7" s="1710"/>
      <c r="R7" s="28"/>
    </row>
    <row r="8" spans="1:18" ht="19.5" customHeight="1" thickBot="1">
      <c r="A8" s="28"/>
      <c r="B8" s="1703"/>
      <c r="C8" s="1704"/>
      <c r="D8" s="1704"/>
      <c r="E8" s="1704"/>
      <c r="F8" s="1704"/>
      <c r="G8" s="1704"/>
      <c r="H8" s="1705"/>
      <c r="I8" s="1713"/>
      <c r="J8" s="1716"/>
      <c r="K8" s="1719"/>
      <c r="L8" s="1722"/>
      <c r="M8" s="122" t="s">
        <v>374</v>
      </c>
      <c r="N8" s="122" t="s">
        <v>375</v>
      </c>
      <c r="O8" s="122" t="s">
        <v>376</v>
      </c>
      <c r="P8" s="123" t="s">
        <v>377</v>
      </c>
      <c r="Q8" s="1710"/>
      <c r="R8" s="28"/>
    </row>
    <row r="9" spans="1:18" ht="19.5" customHeight="1">
      <c r="A9" s="28"/>
      <c r="B9" s="631" t="s">
        <v>160</v>
      </c>
      <c r="C9" s="124"/>
      <c r="D9" s="125" t="s">
        <v>252</v>
      </c>
      <c r="E9" s="126"/>
      <c r="F9" s="125" t="s">
        <v>26</v>
      </c>
      <c r="G9" s="126"/>
      <c r="H9" s="127" t="s">
        <v>254</v>
      </c>
      <c r="I9" s="128"/>
      <c r="J9" s="129"/>
      <c r="K9" s="130"/>
      <c r="L9" s="131"/>
      <c r="M9" s="132"/>
      <c r="N9" s="610"/>
      <c r="O9" s="610"/>
      <c r="P9" s="610"/>
      <c r="Q9" s="133">
        <f>J9-L9</f>
        <v>0</v>
      </c>
      <c r="R9" s="28"/>
    </row>
    <row r="10" spans="1:18" ht="19.5" customHeight="1">
      <c r="A10" s="28"/>
      <c r="B10" s="632" t="s">
        <v>160</v>
      </c>
      <c r="C10" s="134"/>
      <c r="D10" s="135" t="s">
        <v>252</v>
      </c>
      <c r="E10" s="136"/>
      <c r="F10" s="135" t="s">
        <v>26</v>
      </c>
      <c r="G10" s="136"/>
      <c r="H10" s="137" t="s">
        <v>254</v>
      </c>
      <c r="I10" s="138"/>
      <c r="J10" s="139"/>
      <c r="K10" s="140"/>
      <c r="L10" s="141"/>
      <c r="M10" s="142"/>
      <c r="N10" s="610"/>
      <c r="O10" s="611"/>
      <c r="P10" s="610"/>
      <c r="Q10" s="143">
        <f t="shared" ref="Q10:Q43" si="0">Q9+J10-L10</f>
        <v>0</v>
      </c>
      <c r="R10" s="28"/>
    </row>
    <row r="11" spans="1:18" ht="19.5" customHeight="1">
      <c r="A11" s="28"/>
      <c r="B11" s="632" t="s">
        <v>160</v>
      </c>
      <c r="C11" s="136"/>
      <c r="D11" s="135" t="s">
        <v>252</v>
      </c>
      <c r="E11" s="136"/>
      <c r="F11" s="135" t="s">
        <v>26</v>
      </c>
      <c r="G11" s="136"/>
      <c r="H11" s="137" t="s">
        <v>254</v>
      </c>
      <c r="I11" s="138"/>
      <c r="J11" s="139"/>
      <c r="K11" s="140"/>
      <c r="L11" s="141"/>
      <c r="M11" s="142"/>
      <c r="N11" s="611"/>
      <c r="O11" s="611"/>
      <c r="P11" s="610"/>
      <c r="Q11" s="143">
        <f t="shared" si="0"/>
        <v>0</v>
      </c>
      <c r="R11" s="28"/>
    </row>
    <row r="12" spans="1:18" ht="19.5" customHeight="1">
      <c r="A12" s="28"/>
      <c r="B12" s="632" t="s">
        <v>160</v>
      </c>
      <c r="C12" s="136"/>
      <c r="D12" s="135" t="s">
        <v>252</v>
      </c>
      <c r="E12" s="136"/>
      <c r="F12" s="135" t="s">
        <v>10</v>
      </c>
      <c r="G12" s="136"/>
      <c r="H12" s="137" t="s">
        <v>11</v>
      </c>
      <c r="I12" s="138"/>
      <c r="J12" s="139"/>
      <c r="K12" s="140"/>
      <c r="L12" s="141"/>
      <c r="M12" s="142"/>
      <c r="N12" s="611"/>
      <c r="O12" s="611"/>
      <c r="P12" s="610"/>
      <c r="Q12" s="143">
        <f t="shared" si="0"/>
        <v>0</v>
      </c>
      <c r="R12" s="28"/>
    </row>
    <row r="13" spans="1:18" ht="19.5" customHeight="1">
      <c r="A13" s="28"/>
      <c r="B13" s="632" t="s">
        <v>160</v>
      </c>
      <c r="C13" s="136"/>
      <c r="D13" s="135" t="s">
        <v>252</v>
      </c>
      <c r="E13" s="136"/>
      <c r="F13" s="135" t="s">
        <v>10</v>
      </c>
      <c r="G13" s="136"/>
      <c r="H13" s="137" t="s">
        <v>11</v>
      </c>
      <c r="I13" s="138"/>
      <c r="J13" s="139"/>
      <c r="K13" s="140"/>
      <c r="L13" s="141"/>
      <c r="M13" s="142"/>
      <c r="N13" s="611"/>
      <c r="O13" s="611"/>
      <c r="P13" s="610"/>
      <c r="Q13" s="143">
        <f t="shared" si="0"/>
        <v>0</v>
      </c>
      <c r="R13" s="28"/>
    </row>
    <row r="14" spans="1:18" ht="19.5" customHeight="1">
      <c r="A14" s="28"/>
      <c r="B14" s="632" t="s">
        <v>160</v>
      </c>
      <c r="C14" s="136"/>
      <c r="D14" s="135" t="s">
        <v>252</v>
      </c>
      <c r="E14" s="136"/>
      <c r="F14" s="135" t="s">
        <v>10</v>
      </c>
      <c r="G14" s="136"/>
      <c r="H14" s="137" t="s">
        <v>11</v>
      </c>
      <c r="I14" s="138"/>
      <c r="J14" s="139"/>
      <c r="K14" s="140"/>
      <c r="L14" s="141"/>
      <c r="M14" s="142"/>
      <c r="N14" s="611"/>
      <c r="O14" s="611"/>
      <c r="P14" s="610"/>
      <c r="Q14" s="143">
        <f t="shared" si="0"/>
        <v>0</v>
      </c>
      <c r="R14" s="28"/>
    </row>
    <row r="15" spans="1:18" ht="19.5" customHeight="1">
      <c r="A15" s="28"/>
      <c r="B15" s="632" t="s">
        <v>160</v>
      </c>
      <c r="C15" s="136"/>
      <c r="D15" s="135" t="s">
        <v>252</v>
      </c>
      <c r="E15" s="136"/>
      <c r="F15" s="135" t="s">
        <v>10</v>
      </c>
      <c r="G15" s="136"/>
      <c r="H15" s="137" t="s">
        <v>11</v>
      </c>
      <c r="I15" s="138"/>
      <c r="J15" s="139"/>
      <c r="K15" s="140"/>
      <c r="L15" s="141"/>
      <c r="M15" s="142"/>
      <c r="N15" s="611"/>
      <c r="O15" s="611"/>
      <c r="P15" s="610"/>
      <c r="Q15" s="143">
        <f t="shared" si="0"/>
        <v>0</v>
      </c>
      <c r="R15" s="28"/>
    </row>
    <row r="16" spans="1:18" ht="19.5" customHeight="1">
      <c r="A16" s="28"/>
      <c r="B16" s="632" t="s">
        <v>160</v>
      </c>
      <c r="C16" s="136"/>
      <c r="D16" s="135" t="s">
        <v>252</v>
      </c>
      <c r="E16" s="136"/>
      <c r="F16" s="135" t="s">
        <v>10</v>
      </c>
      <c r="G16" s="136"/>
      <c r="H16" s="137" t="s">
        <v>11</v>
      </c>
      <c r="I16" s="138"/>
      <c r="J16" s="139"/>
      <c r="K16" s="140"/>
      <c r="L16" s="141"/>
      <c r="M16" s="142"/>
      <c r="N16" s="611"/>
      <c r="O16" s="611"/>
      <c r="P16" s="610"/>
      <c r="Q16" s="143">
        <f t="shared" si="0"/>
        <v>0</v>
      </c>
      <c r="R16" s="28"/>
    </row>
    <row r="17" spans="1:18" ht="19.5" customHeight="1">
      <c r="A17" s="28"/>
      <c r="B17" s="632" t="s">
        <v>160</v>
      </c>
      <c r="C17" s="136"/>
      <c r="D17" s="135" t="s">
        <v>252</v>
      </c>
      <c r="E17" s="136"/>
      <c r="F17" s="135" t="s">
        <v>10</v>
      </c>
      <c r="G17" s="136"/>
      <c r="H17" s="137" t="s">
        <v>11</v>
      </c>
      <c r="I17" s="138"/>
      <c r="J17" s="139"/>
      <c r="K17" s="140"/>
      <c r="L17" s="141"/>
      <c r="M17" s="142"/>
      <c r="N17" s="611"/>
      <c r="O17" s="611"/>
      <c r="P17" s="610"/>
      <c r="Q17" s="143">
        <f t="shared" si="0"/>
        <v>0</v>
      </c>
      <c r="R17" s="28"/>
    </row>
    <row r="18" spans="1:18" ht="19.5" customHeight="1">
      <c r="A18" s="28"/>
      <c r="B18" s="632" t="s">
        <v>160</v>
      </c>
      <c r="C18" s="136"/>
      <c r="D18" s="135" t="s">
        <v>252</v>
      </c>
      <c r="E18" s="136"/>
      <c r="F18" s="135" t="s">
        <v>10</v>
      </c>
      <c r="G18" s="136"/>
      <c r="H18" s="137" t="s">
        <v>11</v>
      </c>
      <c r="I18" s="138"/>
      <c r="J18" s="139"/>
      <c r="K18" s="140"/>
      <c r="L18" s="141"/>
      <c r="M18" s="142"/>
      <c r="N18" s="611"/>
      <c r="O18" s="611"/>
      <c r="P18" s="610"/>
      <c r="Q18" s="143">
        <f t="shared" si="0"/>
        <v>0</v>
      </c>
      <c r="R18" s="28"/>
    </row>
    <row r="19" spans="1:18" ht="19.5" customHeight="1">
      <c r="A19" s="28"/>
      <c r="B19" s="632" t="s">
        <v>160</v>
      </c>
      <c r="C19" s="136"/>
      <c r="D19" s="135" t="s">
        <v>252</v>
      </c>
      <c r="E19" s="136"/>
      <c r="F19" s="135" t="s">
        <v>10</v>
      </c>
      <c r="G19" s="136"/>
      <c r="H19" s="137" t="s">
        <v>11</v>
      </c>
      <c r="I19" s="138"/>
      <c r="J19" s="139"/>
      <c r="K19" s="140"/>
      <c r="L19" s="141"/>
      <c r="M19" s="142"/>
      <c r="N19" s="611"/>
      <c r="O19" s="611"/>
      <c r="P19" s="610"/>
      <c r="Q19" s="143">
        <f t="shared" si="0"/>
        <v>0</v>
      </c>
      <c r="R19" s="28"/>
    </row>
    <row r="20" spans="1:18" ht="19.5" customHeight="1">
      <c r="A20" s="28"/>
      <c r="B20" s="632" t="s">
        <v>160</v>
      </c>
      <c r="C20" s="136"/>
      <c r="D20" s="135" t="s">
        <v>252</v>
      </c>
      <c r="E20" s="136"/>
      <c r="F20" s="135" t="s">
        <v>10</v>
      </c>
      <c r="G20" s="136"/>
      <c r="H20" s="137" t="s">
        <v>11</v>
      </c>
      <c r="I20" s="138"/>
      <c r="J20" s="139"/>
      <c r="K20" s="140"/>
      <c r="L20" s="141"/>
      <c r="M20" s="142"/>
      <c r="N20" s="611"/>
      <c r="O20" s="611"/>
      <c r="P20" s="610"/>
      <c r="Q20" s="143">
        <f t="shared" si="0"/>
        <v>0</v>
      </c>
      <c r="R20" s="28"/>
    </row>
    <row r="21" spans="1:18" ht="19.5" customHeight="1">
      <c r="A21" s="28"/>
      <c r="B21" s="632" t="s">
        <v>160</v>
      </c>
      <c r="C21" s="136"/>
      <c r="D21" s="135" t="s">
        <v>252</v>
      </c>
      <c r="E21" s="136"/>
      <c r="F21" s="135" t="s">
        <v>10</v>
      </c>
      <c r="G21" s="136"/>
      <c r="H21" s="137" t="s">
        <v>11</v>
      </c>
      <c r="I21" s="138"/>
      <c r="J21" s="139"/>
      <c r="K21" s="140"/>
      <c r="L21" s="141"/>
      <c r="M21" s="142"/>
      <c r="N21" s="611"/>
      <c r="O21" s="611"/>
      <c r="P21" s="610"/>
      <c r="Q21" s="143">
        <f t="shared" si="0"/>
        <v>0</v>
      </c>
      <c r="R21" s="28"/>
    </row>
    <row r="22" spans="1:18" ht="19.5" customHeight="1">
      <c r="A22" s="28"/>
      <c r="B22" s="632" t="s">
        <v>160</v>
      </c>
      <c r="C22" s="136"/>
      <c r="D22" s="135" t="s">
        <v>252</v>
      </c>
      <c r="E22" s="136"/>
      <c r="F22" s="135" t="s">
        <v>10</v>
      </c>
      <c r="G22" s="136"/>
      <c r="H22" s="137" t="s">
        <v>11</v>
      </c>
      <c r="I22" s="138"/>
      <c r="J22" s="139"/>
      <c r="K22" s="140"/>
      <c r="L22" s="141"/>
      <c r="M22" s="142"/>
      <c r="N22" s="611"/>
      <c r="O22" s="611"/>
      <c r="P22" s="610"/>
      <c r="Q22" s="143">
        <f t="shared" si="0"/>
        <v>0</v>
      </c>
      <c r="R22" s="28"/>
    </row>
    <row r="23" spans="1:18" ht="19.5" customHeight="1">
      <c r="A23" s="28"/>
      <c r="B23" s="632" t="s">
        <v>160</v>
      </c>
      <c r="C23" s="136"/>
      <c r="D23" s="135" t="s">
        <v>252</v>
      </c>
      <c r="E23" s="136"/>
      <c r="F23" s="135" t="s">
        <v>10</v>
      </c>
      <c r="G23" s="136"/>
      <c r="H23" s="137" t="s">
        <v>11</v>
      </c>
      <c r="I23" s="138"/>
      <c r="J23" s="139"/>
      <c r="K23" s="140"/>
      <c r="L23" s="141"/>
      <c r="M23" s="142"/>
      <c r="N23" s="611"/>
      <c r="O23" s="611"/>
      <c r="P23" s="610"/>
      <c r="Q23" s="143">
        <f t="shared" si="0"/>
        <v>0</v>
      </c>
      <c r="R23" s="28"/>
    </row>
    <row r="24" spans="1:18" ht="19.5" customHeight="1">
      <c r="A24" s="28"/>
      <c r="B24" s="632" t="s">
        <v>160</v>
      </c>
      <c r="C24" s="136"/>
      <c r="D24" s="135" t="s">
        <v>252</v>
      </c>
      <c r="E24" s="136"/>
      <c r="F24" s="135" t="s">
        <v>10</v>
      </c>
      <c r="G24" s="136"/>
      <c r="H24" s="137" t="s">
        <v>11</v>
      </c>
      <c r="I24" s="138"/>
      <c r="J24" s="139"/>
      <c r="K24" s="140"/>
      <c r="L24" s="141"/>
      <c r="M24" s="142"/>
      <c r="N24" s="611"/>
      <c r="O24" s="611"/>
      <c r="P24" s="610"/>
      <c r="Q24" s="143">
        <f t="shared" si="0"/>
        <v>0</v>
      </c>
      <c r="R24" s="28"/>
    </row>
    <row r="25" spans="1:18" ht="19.5" customHeight="1">
      <c r="A25" s="28"/>
      <c r="B25" s="632" t="s">
        <v>160</v>
      </c>
      <c r="C25" s="136"/>
      <c r="D25" s="135" t="s">
        <v>252</v>
      </c>
      <c r="E25" s="136"/>
      <c r="F25" s="135" t="s">
        <v>10</v>
      </c>
      <c r="G25" s="136"/>
      <c r="H25" s="137" t="s">
        <v>11</v>
      </c>
      <c r="I25" s="138"/>
      <c r="J25" s="139"/>
      <c r="K25" s="140"/>
      <c r="L25" s="141"/>
      <c r="M25" s="142"/>
      <c r="N25" s="611"/>
      <c r="O25" s="611"/>
      <c r="P25" s="610"/>
      <c r="Q25" s="143">
        <f t="shared" si="0"/>
        <v>0</v>
      </c>
      <c r="R25" s="28"/>
    </row>
    <row r="26" spans="1:18" ht="19.5" customHeight="1">
      <c r="A26" s="28"/>
      <c r="B26" s="632" t="s">
        <v>160</v>
      </c>
      <c r="C26" s="136"/>
      <c r="D26" s="135" t="s">
        <v>252</v>
      </c>
      <c r="E26" s="136"/>
      <c r="F26" s="135" t="s">
        <v>10</v>
      </c>
      <c r="G26" s="136"/>
      <c r="H26" s="137" t="s">
        <v>11</v>
      </c>
      <c r="I26" s="138"/>
      <c r="J26" s="139"/>
      <c r="K26" s="140"/>
      <c r="L26" s="141"/>
      <c r="M26" s="142"/>
      <c r="N26" s="611"/>
      <c r="O26" s="611"/>
      <c r="P26" s="610"/>
      <c r="Q26" s="143">
        <f t="shared" si="0"/>
        <v>0</v>
      </c>
      <c r="R26" s="28"/>
    </row>
    <row r="27" spans="1:18" ht="19.5" customHeight="1">
      <c r="A27" s="28"/>
      <c r="B27" s="632" t="s">
        <v>160</v>
      </c>
      <c r="C27" s="136"/>
      <c r="D27" s="135" t="s">
        <v>252</v>
      </c>
      <c r="E27" s="136"/>
      <c r="F27" s="135" t="s">
        <v>10</v>
      </c>
      <c r="G27" s="136"/>
      <c r="H27" s="137" t="s">
        <v>11</v>
      </c>
      <c r="I27" s="138"/>
      <c r="J27" s="139"/>
      <c r="K27" s="140"/>
      <c r="L27" s="141"/>
      <c r="M27" s="142"/>
      <c r="N27" s="611"/>
      <c r="O27" s="611"/>
      <c r="P27" s="610"/>
      <c r="Q27" s="143">
        <f t="shared" si="0"/>
        <v>0</v>
      </c>
      <c r="R27" s="28"/>
    </row>
    <row r="28" spans="1:18" ht="19.5" customHeight="1">
      <c r="A28" s="28"/>
      <c r="B28" s="632" t="s">
        <v>160</v>
      </c>
      <c r="C28" s="136"/>
      <c r="D28" s="135" t="s">
        <v>252</v>
      </c>
      <c r="E28" s="136"/>
      <c r="F28" s="135" t="s">
        <v>10</v>
      </c>
      <c r="G28" s="136"/>
      <c r="H28" s="137" t="s">
        <v>11</v>
      </c>
      <c r="I28" s="138"/>
      <c r="J28" s="139"/>
      <c r="K28" s="140"/>
      <c r="L28" s="141"/>
      <c r="M28" s="142"/>
      <c r="N28" s="611"/>
      <c r="O28" s="611"/>
      <c r="P28" s="610"/>
      <c r="Q28" s="143">
        <f t="shared" si="0"/>
        <v>0</v>
      </c>
      <c r="R28" s="28"/>
    </row>
    <row r="29" spans="1:18" ht="19.5" customHeight="1">
      <c r="A29" s="28"/>
      <c r="B29" s="632" t="s">
        <v>160</v>
      </c>
      <c r="C29" s="136"/>
      <c r="D29" s="135" t="s">
        <v>252</v>
      </c>
      <c r="E29" s="136"/>
      <c r="F29" s="135" t="s">
        <v>10</v>
      </c>
      <c r="G29" s="136"/>
      <c r="H29" s="137" t="s">
        <v>11</v>
      </c>
      <c r="I29" s="138"/>
      <c r="J29" s="139"/>
      <c r="K29" s="140"/>
      <c r="L29" s="141"/>
      <c r="M29" s="142"/>
      <c r="N29" s="611"/>
      <c r="O29" s="611"/>
      <c r="P29" s="610"/>
      <c r="Q29" s="143">
        <f t="shared" si="0"/>
        <v>0</v>
      </c>
      <c r="R29" s="28"/>
    </row>
    <row r="30" spans="1:18" ht="19.5" customHeight="1">
      <c r="A30" s="28"/>
      <c r="B30" s="632" t="s">
        <v>160</v>
      </c>
      <c r="C30" s="136"/>
      <c r="D30" s="135" t="s">
        <v>252</v>
      </c>
      <c r="E30" s="136"/>
      <c r="F30" s="135" t="s">
        <v>10</v>
      </c>
      <c r="G30" s="136"/>
      <c r="H30" s="137" t="s">
        <v>11</v>
      </c>
      <c r="I30" s="144"/>
      <c r="J30" s="139"/>
      <c r="K30" s="145"/>
      <c r="L30" s="146"/>
      <c r="M30" s="147"/>
      <c r="N30" s="612"/>
      <c r="O30" s="612"/>
      <c r="P30" s="610"/>
      <c r="Q30" s="143">
        <f t="shared" si="0"/>
        <v>0</v>
      </c>
      <c r="R30" s="28"/>
    </row>
    <row r="31" spans="1:18" ht="19.5" customHeight="1">
      <c r="A31" s="28"/>
      <c r="B31" s="632" t="s">
        <v>160</v>
      </c>
      <c r="C31" s="136"/>
      <c r="D31" s="135" t="s">
        <v>252</v>
      </c>
      <c r="E31" s="136"/>
      <c r="F31" s="135" t="s">
        <v>10</v>
      </c>
      <c r="G31" s="136"/>
      <c r="H31" s="137" t="s">
        <v>11</v>
      </c>
      <c r="I31" s="138"/>
      <c r="J31" s="139"/>
      <c r="K31" s="140"/>
      <c r="L31" s="141"/>
      <c r="M31" s="142"/>
      <c r="N31" s="611"/>
      <c r="O31" s="611"/>
      <c r="P31" s="610"/>
      <c r="Q31" s="143">
        <f t="shared" si="0"/>
        <v>0</v>
      </c>
      <c r="R31" s="28"/>
    </row>
    <row r="32" spans="1:18" ht="19.5" customHeight="1">
      <c r="A32" s="28"/>
      <c r="B32" s="632" t="s">
        <v>160</v>
      </c>
      <c r="C32" s="136"/>
      <c r="D32" s="135" t="s">
        <v>252</v>
      </c>
      <c r="E32" s="136"/>
      <c r="F32" s="135" t="s">
        <v>10</v>
      </c>
      <c r="G32" s="136"/>
      <c r="H32" s="137" t="s">
        <v>11</v>
      </c>
      <c r="I32" s="138"/>
      <c r="J32" s="139"/>
      <c r="K32" s="140"/>
      <c r="L32" s="141"/>
      <c r="M32" s="142"/>
      <c r="N32" s="611"/>
      <c r="O32" s="611"/>
      <c r="P32" s="610"/>
      <c r="Q32" s="143">
        <f t="shared" si="0"/>
        <v>0</v>
      </c>
      <c r="R32" s="28"/>
    </row>
    <row r="33" spans="1:18" ht="19.5" customHeight="1">
      <c r="A33" s="28"/>
      <c r="B33" s="632" t="s">
        <v>160</v>
      </c>
      <c r="C33" s="136"/>
      <c r="D33" s="135" t="s">
        <v>252</v>
      </c>
      <c r="E33" s="136"/>
      <c r="F33" s="135" t="s">
        <v>10</v>
      </c>
      <c r="G33" s="136"/>
      <c r="H33" s="137" t="s">
        <v>11</v>
      </c>
      <c r="I33" s="138"/>
      <c r="J33" s="139"/>
      <c r="K33" s="140"/>
      <c r="L33" s="141"/>
      <c r="M33" s="142"/>
      <c r="N33" s="611"/>
      <c r="O33" s="611"/>
      <c r="P33" s="610"/>
      <c r="Q33" s="143">
        <f t="shared" si="0"/>
        <v>0</v>
      </c>
      <c r="R33" s="28"/>
    </row>
    <row r="34" spans="1:18" ht="19.5" customHeight="1">
      <c r="A34" s="28"/>
      <c r="B34" s="632" t="s">
        <v>160</v>
      </c>
      <c r="C34" s="136"/>
      <c r="D34" s="135" t="s">
        <v>252</v>
      </c>
      <c r="E34" s="136"/>
      <c r="F34" s="135" t="s">
        <v>10</v>
      </c>
      <c r="G34" s="136"/>
      <c r="H34" s="137" t="s">
        <v>11</v>
      </c>
      <c r="I34" s="138"/>
      <c r="J34" s="139"/>
      <c r="K34" s="140"/>
      <c r="L34" s="141"/>
      <c r="M34" s="142"/>
      <c r="N34" s="611"/>
      <c r="O34" s="611"/>
      <c r="P34" s="610"/>
      <c r="Q34" s="143">
        <f t="shared" si="0"/>
        <v>0</v>
      </c>
      <c r="R34" s="28"/>
    </row>
    <row r="35" spans="1:18" ht="19.5" customHeight="1">
      <c r="A35" s="28"/>
      <c r="B35" s="632" t="s">
        <v>160</v>
      </c>
      <c r="C35" s="136"/>
      <c r="D35" s="135" t="s">
        <v>252</v>
      </c>
      <c r="E35" s="136"/>
      <c r="F35" s="135" t="s">
        <v>10</v>
      </c>
      <c r="G35" s="136"/>
      <c r="H35" s="137" t="s">
        <v>11</v>
      </c>
      <c r="I35" s="138"/>
      <c r="J35" s="139"/>
      <c r="K35" s="140"/>
      <c r="L35" s="141"/>
      <c r="M35" s="142"/>
      <c r="N35" s="611"/>
      <c r="O35" s="611"/>
      <c r="P35" s="610"/>
      <c r="Q35" s="143">
        <f t="shared" si="0"/>
        <v>0</v>
      </c>
      <c r="R35" s="28"/>
    </row>
    <row r="36" spans="1:18" ht="19.5" customHeight="1">
      <c r="A36" s="28"/>
      <c r="B36" s="632" t="s">
        <v>160</v>
      </c>
      <c r="C36" s="136"/>
      <c r="D36" s="135" t="s">
        <v>252</v>
      </c>
      <c r="E36" s="136"/>
      <c r="F36" s="135" t="s">
        <v>10</v>
      </c>
      <c r="G36" s="136"/>
      <c r="H36" s="137" t="s">
        <v>11</v>
      </c>
      <c r="I36" s="138"/>
      <c r="J36" s="139"/>
      <c r="K36" s="140"/>
      <c r="L36" s="141"/>
      <c r="M36" s="142"/>
      <c r="N36" s="611"/>
      <c r="O36" s="611"/>
      <c r="P36" s="610"/>
      <c r="Q36" s="143">
        <f t="shared" si="0"/>
        <v>0</v>
      </c>
      <c r="R36" s="28"/>
    </row>
    <row r="37" spans="1:18" ht="19.5" customHeight="1">
      <c r="A37" s="28"/>
      <c r="B37" s="632" t="s">
        <v>160</v>
      </c>
      <c r="C37" s="136"/>
      <c r="D37" s="135" t="s">
        <v>252</v>
      </c>
      <c r="E37" s="136"/>
      <c r="F37" s="135" t="s">
        <v>10</v>
      </c>
      <c r="G37" s="136"/>
      <c r="H37" s="137" t="s">
        <v>11</v>
      </c>
      <c r="I37" s="138"/>
      <c r="J37" s="139"/>
      <c r="K37" s="140"/>
      <c r="L37" s="141"/>
      <c r="M37" s="142"/>
      <c r="N37" s="611"/>
      <c r="O37" s="611"/>
      <c r="P37" s="610"/>
      <c r="Q37" s="143">
        <f t="shared" si="0"/>
        <v>0</v>
      </c>
      <c r="R37" s="28"/>
    </row>
    <row r="38" spans="1:18" ht="19.5" customHeight="1">
      <c r="A38" s="28"/>
      <c r="B38" s="632" t="s">
        <v>160</v>
      </c>
      <c r="C38" s="136"/>
      <c r="D38" s="135" t="s">
        <v>252</v>
      </c>
      <c r="E38" s="136"/>
      <c r="F38" s="135" t="s">
        <v>10</v>
      </c>
      <c r="G38" s="136"/>
      <c r="H38" s="137" t="s">
        <v>11</v>
      </c>
      <c r="I38" s="138"/>
      <c r="J38" s="139"/>
      <c r="K38" s="140"/>
      <c r="L38" s="141"/>
      <c r="M38" s="142"/>
      <c r="N38" s="611"/>
      <c r="O38" s="611"/>
      <c r="P38" s="610"/>
      <c r="Q38" s="143">
        <f t="shared" si="0"/>
        <v>0</v>
      </c>
      <c r="R38" s="28"/>
    </row>
    <row r="39" spans="1:18" ht="19.5" customHeight="1">
      <c r="A39" s="28"/>
      <c r="B39" s="632" t="s">
        <v>160</v>
      </c>
      <c r="C39" s="136"/>
      <c r="D39" s="135" t="s">
        <v>252</v>
      </c>
      <c r="E39" s="136"/>
      <c r="F39" s="135" t="s">
        <v>10</v>
      </c>
      <c r="G39" s="136"/>
      <c r="H39" s="137" t="s">
        <v>11</v>
      </c>
      <c r="I39" s="138"/>
      <c r="J39" s="139"/>
      <c r="K39" s="140"/>
      <c r="L39" s="141"/>
      <c r="M39" s="142"/>
      <c r="N39" s="611"/>
      <c r="O39" s="611"/>
      <c r="P39" s="610"/>
      <c r="Q39" s="143">
        <f t="shared" si="0"/>
        <v>0</v>
      </c>
      <c r="R39" s="28"/>
    </row>
    <row r="40" spans="1:18" ht="19.5" customHeight="1">
      <c r="A40" s="28"/>
      <c r="B40" s="632" t="s">
        <v>160</v>
      </c>
      <c r="C40" s="136"/>
      <c r="D40" s="135" t="s">
        <v>252</v>
      </c>
      <c r="E40" s="136"/>
      <c r="F40" s="135" t="s">
        <v>10</v>
      </c>
      <c r="G40" s="136"/>
      <c r="H40" s="137" t="s">
        <v>11</v>
      </c>
      <c r="I40" s="138"/>
      <c r="J40" s="139"/>
      <c r="K40" s="140"/>
      <c r="L40" s="141"/>
      <c r="M40" s="142"/>
      <c r="N40" s="611"/>
      <c r="O40" s="611"/>
      <c r="P40" s="610"/>
      <c r="Q40" s="143">
        <f t="shared" si="0"/>
        <v>0</v>
      </c>
      <c r="R40" s="28"/>
    </row>
    <row r="41" spans="1:18" ht="19.5" customHeight="1">
      <c r="A41" s="28"/>
      <c r="B41" s="632" t="s">
        <v>160</v>
      </c>
      <c r="C41" s="136"/>
      <c r="D41" s="135" t="s">
        <v>252</v>
      </c>
      <c r="E41" s="136"/>
      <c r="F41" s="135" t="s">
        <v>10</v>
      </c>
      <c r="G41" s="136"/>
      <c r="H41" s="137" t="s">
        <v>11</v>
      </c>
      <c r="I41" s="138"/>
      <c r="J41" s="139"/>
      <c r="K41" s="140"/>
      <c r="L41" s="141"/>
      <c r="M41" s="142"/>
      <c r="N41" s="611"/>
      <c r="O41" s="611"/>
      <c r="P41" s="610"/>
      <c r="Q41" s="143">
        <f t="shared" si="0"/>
        <v>0</v>
      </c>
      <c r="R41" s="28"/>
    </row>
    <row r="42" spans="1:18" ht="19.5" customHeight="1">
      <c r="A42" s="28"/>
      <c r="B42" s="632" t="s">
        <v>160</v>
      </c>
      <c r="C42" s="136"/>
      <c r="D42" s="135" t="s">
        <v>252</v>
      </c>
      <c r="E42" s="136"/>
      <c r="F42" s="135" t="s">
        <v>10</v>
      </c>
      <c r="G42" s="136"/>
      <c r="H42" s="137" t="s">
        <v>11</v>
      </c>
      <c r="I42" s="138"/>
      <c r="J42" s="139"/>
      <c r="K42" s="140"/>
      <c r="L42" s="141"/>
      <c r="M42" s="142"/>
      <c r="N42" s="611"/>
      <c r="O42" s="611"/>
      <c r="P42" s="610"/>
      <c r="Q42" s="143">
        <f t="shared" si="0"/>
        <v>0</v>
      </c>
      <c r="R42" s="28"/>
    </row>
    <row r="43" spans="1:18" ht="19.5" customHeight="1" thickBot="1">
      <c r="A43" s="28"/>
      <c r="B43" s="633" t="s">
        <v>160</v>
      </c>
      <c r="C43" s="148"/>
      <c r="D43" s="149" t="s">
        <v>252</v>
      </c>
      <c r="E43" s="148"/>
      <c r="F43" s="149" t="s">
        <v>26</v>
      </c>
      <c r="G43" s="148"/>
      <c r="H43" s="150" t="s">
        <v>254</v>
      </c>
      <c r="I43" s="144"/>
      <c r="J43" s="151"/>
      <c r="K43" s="145"/>
      <c r="L43" s="146"/>
      <c r="M43" s="147"/>
      <c r="N43" s="612"/>
      <c r="O43" s="612"/>
      <c r="P43" s="610"/>
      <c r="Q43" s="143">
        <f t="shared" si="0"/>
        <v>0</v>
      </c>
      <c r="R43" s="28"/>
    </row>
    <row r="44" spans="1:18" ht="19.5" customHeight="1" thickTop="1" thickBot="1">
      <c r="A44" s="28"/>
      <c r="B44" s="1691"/>
      <c r="C44" s="1692"/>
      <c r="D44" s="1692"/>
      <c r="E44" s="1692"/>
      <c r="F44" s="1692"/>
      <c r="G44" s="1692"/>
      <c r="H44" s="1693"/>
      <c r="I44" s="152" t="s">
        <v>378</v>
      </c>
      <c r="J44" s="153">
        <f>SUM($J$9:$J$43)</f>
        <v>0</v>
      </c>
      <c r="K44" s="154" t="s">
        <v>379</v>
      </c>
      <c r="L44" s="155">
        <f>SUM($M$44:$P$44)</f>
        <v>0</v>
      </c>
      <c r="M44" s="156">
        <f>SUMIF(M9:M43,"○",$L$9:$L$43)</f>
        <v>0</v>
      </c>
      <c r="N44" s="156">
        <f>SUMIF(N9:N43,"○",$L$9:$L$43)</f>
        <v>0</v>
      </c>
      <c r="O44" s="156">
        <f>SUMIF(O9:O43,"○",$L$9:$L$43)</f>
        <v>0</v>
      </c>
      <c r="P44" s="156">
        <f>SUMIF(P9:P43,"○",$L$9:$L$43)</f>
        <v>0</v>
      </c>
      <c r="Q44" s="157"/>
      <c r="R44" s="28"/>
    </row>
    <row r="45" spans="1:18" ht="19.5" customHeight="1">
      <c r="A45" s="28"/>
      <c r="B45" s="28"/>
      <c r="C45" s="28"/>
      <c r="D45" s="28"/>
      <c r="E45" s="28"/>
      <c r="F45" s="28"/>
      <c r="G45" s="28"/>
      <c r="H45" s="28"/>
      <c r="I45" s="28"/>
      <c r="J45" s="28"/>
      <c r="K45" s="158"/>
      <c r="L45" s="159"/>
      <c r="M45" s="159"/>
      <c r="N45" s="159"/>
      <c r="O45" s="159"/>
      <c r="P45" s="28"/>
      <c r="Q45" s="159"/>
      <c r="R45" s="28"/>
    </row>
    <row r="46" spans="1:18" s="160" customFormat="1" ht="19.5" customHeight="1">
      <c r="A46" s="62"/>
      <c r="B46" s="62"/>
      <c r="C46" s="62"/>
      <c r="D46" s="62"/>
      <c r="E46" s="62"/>
      <c r="F46" s="62"/>
      <c r="G46" s="62"/>
      <c r="H46" s="62"/>
      <c r="I46" s="62"/>
      <c r="J46" s="62"/>
      <c r="K46" s="62"/>
      <c r="L46" s="62"/>
      <c r="M46" s="62"/>
      <c r="N46" s="62"/>
      <c r="O46" s="62"/>
      <c r="P46" s="62"/>
      <c r="Q46" s="62"/>
      <c r="R46" s="62"/>
    </row>
    <row r="47" spans="1:18" ht="19.5" customHeight="1">
      <c r="A47" s="28"/>
      <c r="B47" s="161" t="str">
        <f>IF(J44=L44,"","【エラー】収入合計と支出合計を合わせてください")</f>
        <v/>
      </c>
      <c r="C47" s="162"/>
      <c r="D47" s="162"/>
      <c r="E47" s="162"/>
      <c r="F47" s="28"/>
      <c r="G47" s="28"/>
      <c r="H47" s="28"/>
      <c r="I47" s="28"/>
      <c r="J47" s="28"/>
      <c r="K47" s="28"/>
      <c r="L47" s="28"/>
      <c r="M47" s="28"/>
      <c r="N47" s="28"/>
      <c r="O47" s="28"/>
      <c r="P47" s="28"/>
      <c r="Q47" s="28"/>
      <c r="R47" s="28"/>
    </row>
    <row r="48" spans="1:18" s="50" customFormat="1" ht="19.5" customHeight="1">
      <c r="A48" s="163"/>
      <c r="B48" s="161" t="str">
        <f>IF('C-2'!K14=M44,"","【エラー】シートC-2と①建築工事費等の合計を合わせてください")</f>
        <v/>
      </c>
      <c r="C48" s="164"/>
      <c r="D48" s="164"/>
      <c r="E48" s="164"/>
      <c r="F48" s="163"/>
      <c r="G48" s="163"/>
      <c r="H48" s="163"/>
      <c r="I48" s="163"/>
      <c r="J48" s="163"/>
      <c r="K48" s="163"/>
      <c r="L48" s="163"/>
      <c r="M48" s="163"/>
      <c r="N48" s="163"/>
      <c r="O48" s="163"/>
      <c r="P48" s="163"/>
      <c r="Q48" s="163"/>
      <c r="R48" s="163"/>
    </row>
    <row r="49" spans="1:18" s="50" customFormat="1" ht="19.5" customHeight="1">
      <c r="A49" s="163"/>
      <c r="B49" s="161" t="str">
        <f>IF('C-2'!K18=N44,"","【エラー】シートC-2と②設計監理費の合計を合わせてください")</f>
        <v/>
      </c>
      <c r="C49" s="164"/>
      <c r="D49" s="164"/>
      <c r="E49" s="164"/>
      <c r="F49" s="163"/>
      <c r="G49" s="163"/>
      <c r="H49" s="163"/>
      <c r="I49" s="163"/>
      <c r="J49" s="163"/>
      <c r="K49" s="163"/>
      <c r="L49" s="163"/>
      <c r="M49" s="163"/>
      <c r="N49" s="163"/>
      <c r="O49" s="163"/>
      <c r="P49" s="163"/>
      <c r="Q49" s="163"/>
      <c r="R49" s="163"/>
    </row>
    <row r="50" spans="1:18" s="50" customFormat="1" ht="19.5" customHeight="1">
      <c r="A50" s="163"/>
      <c r="B50" s="161" t="str">
        <f>IF('C-2'!K19=O44,"","【エラー】シートC-2と③設備備品費の合計を合わせてください")</f>
        <v/>
      </c>
      <c r="C50" s="164"/>
      <c r="D50" s="164"/>
      <c r="E50" s="164"/>
      <c r="F50" s="163"/>
      <c r="G50" s="163"/>
      <c r="H50" s="163"/>
      <c r="I50" s="163"/>
      <c r="J50" s="163"/>
      <c r="K50" s="163"/>
      <c r="L50" s="163"/>
      <c r="M50" s="163"/>
      <c r="N50" s="163"/>
      <c r="O50" s="163"/>
      <c r="P50" s="163"/>
      <c r="Q50" s="163"/>
      <c r="R50" s="163"/>
    </row>
    <row r="51" spans="1:18" s="50" customFormat="1" ht="19.5" customHeight="1">
      <c r="A51" s="163"/>
      <c r="B51" s="165" t="str">
        <f>IF('C-2'!K20=P44,"","【エラー】シートC-2と④土地取得費の合計を合わせてください")</f>
        <v/>
      </c>
      <c r="C51" s="164"/>
      <c r="D51" s="164"/>
      <c r="E51" s="164"/>
      <c r="F51" s="163"/>
      <c r="G51" s="163"/>
      <c r="H51" s="163"/>
      <c r="I51" s="163"/>
      <c r="J51" s="163"/>
      <c r="K51" s="163"/>
      <c r="L51" s="163"/>
      <c r="M51" s="163"/>
      <c r="N51" s="163"/>
      <c r="O51" s="163"/>
      <c r="P51" s="163"/>
      <c r="Q51" s="163"/>
      <c r="R51" s="163"/>
    </row>
    <row r="52" spans="1:18" s="50" customFormat="1" ht="19.5" customHeight="1">
      <c r="A52" s="163"/>
      <c r="B52" s="165"/>
      <c r="C52" s="164"/>
      <c r="D52" s="164"/>
      <c r="E52" s="164"/>
      <c r="F52" s="163"/>
      <c r="G52" s="163"/>
      <c r="H52" s="163"/>
      <c r="I52" s="163"/>
      <c r="J52" s="163"/>
      <c r="K52" s="163"/>
      <c r="L52" s="163"/>
      <c r="M52" s="163"/>
      <c r="N52" s="163"/>
      <c r="O52" s="163"/>
      <c r="P52" s="163"/>
      <c r="Q52" s="163"/>
      <c r="R52" s="163"/>
    </row>
    <row r="53" spans="1:18" s="50" customFormat="1" ht="19.5" customHeight="1">
      <c r="A53" s="163"/>
      <c r="B53" s="165"/>
      <c r="C53" s="164"/>
      <c r="D53" s="164"/>
      <c r="E53" s="164"/>
      <c r="F53" s="163"/>
      <c r="G53" s="163"/>
      <c r="H53" s="163"/>
      <c r="I53" s="163"/>
      <c r="J53" s="163"/>
      <c r="K53" s="163"/>
      <c r="L53" s="163"/>
      <c r="M53" s="163"/>
      <c r="N53" s="163"/>
      <c r="O53" s="163"/>
      <c r="P53" s="163"/>
      <c r="Q53" s="163"/>
      <c r="R53" s="163"/>
    </row>
    <row r="54" spans="1:18" s="50" customFormat="1" ht="19.5" customHeight="1">
      <c r="A54" s="1694"/>
      <c r="B54" s="1694"/>
      <c r="C54" s="1694"/>
      <c r="D54" s="1694"/>
      <c r="E54" s="1694"/>
      <c r="F54" s="1694"/>
      <c r="G54" s="1694"/>
      <c r="H54" s="1694"/>
      <c r="I54" s="1694"/>
      <c r="J54" s="1694"/>
      <c r="K54" s="1694"/>
      <c r="L54" s="1694"/>
      <c r="M54" s="1694"/>
      <c r="N54" s="1694"/>
      <c r="O54" s="1694"/>
      <c r="P54" s="1694"/>
      <c r="Q54" s="1694"/>
      <c r="R54" s="1694"/>
    </row>
    <row r="55" spans="1:18" s="50" customFormat="1" ht="19.5" customHeight="1">
      <c r="A55" s="118"/>
      <c r="B55" s="118"/>
      <c r="C55" s="118"/>
      <c r="D55" s="118"/>
      <c r="E55" s="118"/>
      <c r="F55" s="118"/>
      <c r="G55" s="118"/>
      <c r="H55" s="118"/>
      <c r="I55" s="118"/>
      <c r="J55" s="118"/>
      <c r="K55" s="118"/>
      <c r="L55" s="118"/>
      <c r="M55" s="118"/>
      <c r="N55" s="118"/>
      <c r="O55" s="118"/>
      <c r="P55" s="118"/>
      <c r="Q55" s="118"/>
      <c r="R55" s="118"/>
    </row>
    <row r="56" spans="1:18" ht="19.5" customHeight="1"/>
    <row r="57" spans="1:18" ht="18" customHeight="1"/>
    <row r="58" spans="1:18" ht="18" customHeight="1"/>
    <row r="59" spans="1:18" ht="18" customHeight="1"/>
  </sheetData>
  <mergeCells count="13">
    <mergeCell ref="M6:P6"/>
    <mergeCell ref="B44:H44"/>
    <mergeCell ref="A54:R54"/>
    <mergeCell ref="B2:J3"/>
    <mergeCell ref="B4:Q4"/>
    <mergeCell ref="B5:H8"/>
    <mergeCell ref="I5:J5"/>
    <mergeCell ref="K5:P5"/>
    <mergeCell ref="Q5:Q8"/>
    <mergeCell ref="I6:I8"/>
    <mergeCell ref="J6:J8"/>
    <mergeCell ref="K6:K8"/>
    <mergeCell ref="L6:L8"/>
  </mergeCells>
  <phoneticPr fontId="5"/>
  <dataValidations count="2">
    <dataValidation type="list" allowBlank="1" showInputMessage="1" showErrorMessage="1" sqref="M9:P43" xr:uid="{849F3880-99AB-4491-BAE7-57B0876C8733}">
      <formula1>"○"</formula1>
    </dataValidation>
    <dataValidation type="list" showInputMessage="1" sqref="I9:I43" xr:uid="{C399418A-854D-4112-81B1-209B59B14AFA}">
      <formula1>"機構借入金,補助金,交付金,共同募金,贈与金,○○銀行借入金,つなぎ資金,つなぎ資金返済,自己資金,自己資金戻入"</formula1>
    </dataValidation>
  </dataValidations>
  <printOptions horizontalCentered="1"/>
  <pageMargins left="0.39370078740157483" right="0.31496062992125984" top="0.55118110236220474" bottom="0.15748031496062992" header="0" footer="0"/>
  <pageSetup paperSize="9" scale="83" orientation="portrait" blackAndWhite="1" horizontalDpi="240" verticalDpi="24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A151-F3DA-48C1-91F2-83B2E8DF6192}">
  <sheetPr codeName="Sheet12">
    <pageSetUpPr fitToPage="1"/>
  </sheetPr>
  <dimension ref="A1:AE48"/>
  <sheetViews>
    <sheetView view="pageBreakPreview" zoomScaleNormal="100" zoomScaleSheetLayoutView="100" workbookViewId="0">
      <selection activeCell="V2" sqref="V2"/>
    </sheetView>
  </sheetViews>
  <sheetFormatPr defaultRowHeight="13.5"/>
  <cols>
    <col min="1" max="1" width="1.375" style="166" customWidth="1"/>
    <col min="2" max="8" width="3.375" style="166" customWidth="1"/>
    <col min="9" max="9" width="2.625" style="166" customWidth="1"/>
    <col min="10" max="16" width="3.375" style="166" customWidth="1"/>
    <col min="17" max="17" width="2.875" style="166" customWidth="1"/>
    <col min="18" max="24" width="3.375" style="166" customWidth="1"/>
    <col min="25" max="25" width="3.125" style="166" customWidth="1"/>
    <col min="26" max="26" width="3.875" style="166" customWidth="1"/>
    <col min="27" max="27" width="3.375" style="166" customWidth="1"/>
    <col min="28" max="28" width="1.5" style="166" customWidth="1"/>
    <col min="29" max="36" width="3.875" style="166" customWidth="1"/>
    <col min="37" max="16384" width="9" style="166"/>
  </cols>
  <sheetData>
    <row r="1" spans="1:28">
      <c r="A1" s="163"/>
      <c r="B1" s="1723" t="str">
        <f>"【"&amp;H19&amp;" "&amp;P7&amp;"】"</f>
        <v>【0 0】</v>
      </c>
      <c r="C1" s="1723"/>
      <c r="D1" s="1723"/>
      <c r="E1" s="1723"/>
      <c r="F1" s="1723"/>
      <c r="G1" s="1723"/>
      <c r="H1" s="1723"/>
      <c r="I1" s="1723"/>
      <c r="J1" s="1723"/>
      <c r="K1" s="1723"/>
      <c r="L1" s="1723"/>
      <c r="M1" s="1723"/>
      <c r="N1" s="1723"/>
      <c r="O1" s="1723"/>
      <c r="P1" s="1723"/>
      <c r="Q1" s="1723"/>
      <c r="R1" s="1723"/>
      <c r="S1" s="1723"/>
      <c r="T1" s="1723"/>
      <c r="U1" s="1723"/>
      <c r="V1" s="1723"/>
      <c r="W1" s="1723"/>
      <c r="X1" s="1723"/>
      <c r="Y1" s="1723"/>
      <c r="Z1" s="1723"/>
      <c r="AA1" s="1723"/>
      <c r="AB1" s="163"/>
    </row>
    <row r="2" spans="1:28" ht="15" customHeight="1">
      <c r="A2" s="163"/>
      <c r="B2" s="15"/>
      <c r="C2" s="15"/>
      <c r="D2" s="15"/>
      <c r="E2" s="15"/>
      <c r="F2" s="15"/>
      <c r="G2" s="15"/>
      <c r="H2" s="15"/>
      <c r="I2" s="15"/>
      <c r="J2" s="15"/>
      <c r="K2" s="15"/>
      <c r="L2" s="15"/>
      <c r="M2" s="15"/>
      <c r="N2" s="15"/>
      <c r="O2" s="15"/>
      <c r="P2" s="15"/>
      <c r="Q2" s="15"/>
      <c r="R2" s="15"/>
      <c r="S2" s="15"/>
      <c r="T2" s="1724" t="s">
        <v>160</v>
      </c>
      <c r="U2" s="1724"/>
      <c r="V2" s="167"/>
      <c r="W2" s="34" t="s">
        <v>252</v>
      </c>
      <c r="X2" s="167"/>
      <c r="Y2" s="34" t="s">
        <v>26</v>
      </c>
      <c r="Z2" s="167"/>
      <c r="AA2" s="34" t="s">
        <v>254</v>
      </c>
      <c r="AB2" s="34"/>
    </row>
    <row r="3" spans="1:28" ht="15" customHeight="1">
      <c r="A3" s="163"/>
      <c r="B3" s="15"/>
      <c r="C3" s="28" t="s">
        <v>255</v>
      </c>
      <c r="D3" s="15"/>
      <c r="E3" s="15"/>
      <c r="F3" s="15"/>
      <c r="G3" s="15"/>
      <c r="H3" s="15"/>
      <c r="I3" s="15"/>
      <c r="J3" s="15"/>
      <c r="K3" s="15"/>
      <c r="L3" s="15"/>
      <c r="M3" s="15"/>
      <c r="N3" s="15"/>
      <c r="O3" s="15"/>
      <c r="P3" s="15"/>
      <c r="Q3" s="15"/>
      <c r="R3" s="15"/>
      <c r="S3" s="15"/>
      <c r="T3" s="15"/>
      <c r="U3" s="15"/>
      <c r="V3" s="15"/>
      <c r="W3" s="15"/>
      <c r="X3" s="15"/>
      <c r="Y3" s="168"/>
      <c r="Z3" s="168"/>
      <c r="AA3" s="168"/>
      <c r="AB3" s="168"/>
    </row>
    <row r="4" spans="1:28" ht="15" customHeight="1">
      <c r="A4" s="163"/>
      <c r="B4" s="15"/>
      <c r="C4" s="15"/>
      <c r="D4" s="15"/>
      <c r="E4" s="15"/>
      <c r="F4" s="15"/>
      <c r="G4" s="15"/>
      <c r="H4" s="15"/>
      <c r="I4" s="15"/>
      <c r="J4" s="15"/>
      <c r="K4" s="15"/>
      <c r="L4" s="15"/>
      <c r="M4" s="15"/>
      <c r="N4" s="15"/>
      <c r="O4" s="15"/>
      <c r="P4" s="15"/>
      <c r="Q4" s="15"/>
      <c r="R4" s="15"/>
      <c r="S4" s="15"/>
      <c r="T4" s="15"/>
      <c r="U4" s="15"/>
      <c r="V4" s="15"/>
      <c r="W4" s="15"/>
      <c r="X4" s="15"/>
      <c r="Y4" s="168"/>
      <c r="Z4" s="168"/>
      <c r="AA4" s="168"/>
      <c r="AB4" s="168"/>
    </row>
    <row r="5" spans="1:28" ht="15" customHeight="1">
      <c r="A5" s="163"/>
      <c r="B5" s="22"/>
      <c r="C5" s="28"/>
      <c r="D5" s="28"/>
      <c r="E5" s="28"/>
      <c r="F5" s="28"/>
      <c r="G5" s="28"/>
      <c r="H5" s="28"/>
      <c r="I5" s="28"/>
      <c r="J5" s="28"/>
      <c r="K5" s="28"/>
      <c r="L5" s="28"/>
      <c r="M5" s="28"/>
      <c r="N5" s="1725" t="s">
        <v>380</v>
      </c>
      <c r="O5" s="1725"/>
      <c r="P5" s="169" t="s">
        <v>381</v>
      </c>
      <c r="Q5" s="1726">
        <f>'C-1'!P6</f>
        <v>0</v>
      </c>
      <c r="R5" s="1726"/>
      <c r="S5" s="541" t="s">
        <v>613</v>
      </c>
      <c r="T5" s="1726">
        <f>'C-1'!S6</f>
        <v>0</v>
      </c>
      <c r="U5" s="1726"/>
      <c r="V5" s="28"/>
      <c r="W5" s="28"/>
      <c r="X5" s="28"/>
      <c r="Y5" s="163"/>
      <c r="Z5" s="163"/>
      <c r="AA5" s="163"/>
      <c r="AB5" s="163"/>
    </row>
    <row r="6" spans="1:28" ht="15" customHeight="1">
      <c r="A6" s="163"/>
      <c r="B6" s="22"/>
      <c r="C6" s="28"/>
      <c r="D6" s="28"/>
      <c r="E6" s="28"/>
      <c r="F6" s="28"/>
      <c r="G6" s="28"/>
      <c r="H6" s="28"/>
      <c r="I6" s="28"/>
      <c r="J6" s="28"/>
      <c r="K6" s="28"/>
      <c r="L6" s="28"/>
      <c r="M6" s="28"/>
      <c r="N6" s="1725" t="s">
        <v>382</v>
      </c>
      <c r="O6" s="1725"/>
      <c r="P6" s="1246">
        <f>'C-1'!O7</f>
        <v>0</v>
      </c>
      <c r="Q6" s="1246"/>
      <c r="R6" s="1246"/>
      <c r="S6" s="1246"/>
      <c r="T6" s="1246"/>
      <c r="U6" s="1246"/>
      <c r="V6" s="1246"/>
      <c r="W6" s="1246"/>
      <c r="X6" s="1246"/>
      <c r="Y6" s="1246"/>
      <c r="Z6" s="1246"/>
      <c r="AA6" s="1246"/>
      <c r="AB6" s="28"/>
    </row>
    <row r="7" spans="1:28" ht="15" customHeight="1">
      <c r="A7" s="163"/>
      <c r="B7" s="22"/>
      <c r="C7" s="28"/>
      <c r="D7" s="28"/>
      <c r="E7" s="28"/>
      <c r="F7" s="28"/>
      <c r="G7" s="28"/>
      <c r="H7" s="28"/>
      <c r="I7" s="28"/>
      <c r="J7" s="28"/>
      <c r="K7" s="28"/>
      <c r="L7" s="28"/>
      <c r="M7" s="28"/>
      <c r="N7" s="1731" t="s">
        <v>383</v>
      </c>
      <c r="O7" s="1731"/>
      <c r="P7" s="1246">
        <f>'C-1'!O8</f>
        <v>0</v>
      </c>
      <c r="Q7" s="1246"/>
      <c r="R7" s="1246"/>
      <c r="S7" s="1246"/>
      <c r="T7" s="1246"/>
      <c r="U7" s="1246"/>
      <c r="V7" s="1246"/>
      <c r="W7" s="1246"/>
      <c r="X7" s="1246"/>
      <c r="Y7" s="1246"/>
      <c r="Z7" s="1246"/>
      <c r="AA7" s="1246"/>
      <c r="AB7" s="28"/>
    </row>
    <row r="8" spans="1:28" ht="15" customHeight="1">
      <c r="A8" s="163"/>
      <c r="B8" s="22"/>
      <c r="C8" s="28"/>
      <c r="D8" s="28"/>
      <c r="E8" s="28"/>
      <c r="F8" s="28"/>
      <c r="G8" s="28"/>
      <c r="H8" s="28"/>
      <c r="I8" s="28"/>
      <c r="J8" s="28"/>
      <c r="K8" s="28"/>
      <c r="L8" s="28"/>
      <c r="M8" s="28"/>
      <c r="N8" s="1731" t="s">
        <v>384</v>
      </c>
      <c r="O8" s="1731"/>
      <c r="P8" s="1246">
        <f>'C-1'!O9</f>
        <v>0</v>
      </c>
      <c r="Q8" s="1246"/>
      <c r="R8" s="1246"/>
      <c r="S8" s="1246"/>
      <c r="T8" s="1246"/>
      <c r="U8" s="1246"/>
      <c r="V8" s="1246"/>
      <c r="W8" s="1246"/>
      <c r="X8" s="1246"/>
      <c r="Y8" s="1246"/>
      <c r="Z8" s="26"/>
      <c r="AA8" s="163"/>
      <c r="AB8" s="163"/>
    </row>
    <row r="9" spans="1:28" ht="15" customHeight="1">
      <c r="A9" s="163"/>
      <c r="B9" s="22"/>
      <c r="C9" s="28"/>
      <c r="D9" s="28"/>
      <c r="E9" s="28"/>
      <c r="F9" s="28"/>
      <c r="G9" s="28"/>
      <c r="H9" s="28"/>
      <c r="I9" s="28"/>
      <c r="J9" s="28"/>
      <c r="K9" s="28"/>
      <c r="L9" s="28"/>
      <c r="M9" s="28"/>
      <c r="N9" s="27"/>
      <c r="O9" s="170"/>
      <c r="P9" s="28"/>
      <c r="Q9" s="28"/>
      <c r="R9" s="28"/>
      <c r="S9" s="28"/>
      <c r="T9" s="28"/>
      <c r="U9" s="28"/>
      <c r="V9" s="28"/>
      <c r="W9" s="28"/>
      <c r="X9" s="28"/>
      <c r="Y9" s="26"/>
      <c r="Z9" s="163"/>
      <c r="AA9" s="163"/>
      <c r="AB9" s="163"/>
    </row>
    <row r="10" spans="1:28" ht="15" customHeight="1">
      <c r="A10" s="163"/>
      <c r="B10" s="22"/>
      <c r="C10" s="28"/>
      <c r="D10" s="28"/>
      <c r="E10" s="28"/>
      <c r="F10" s="28"/>
      <c r="G10" s="28"/>
      <c r="H10" s="28"/>
      <c r="I10" s="28"/>
      <c r="J10" s="28"/>
      <c r="K10" s="28"/>
      <c r="L10" s="28"/>
      <c r="M10" s="28"/>
      <c r="N10" s="1731" t="s">
        <v>385</v>
      </c>
      <c r="O10" s="1731"/>
      <c r="P10" s="1731"/>
      <c r="Q10" s="1731"/>
      <c r="R10" s="1246">
        <f>'C-1'!G91</f>
        <v>0</v>
      </c>
      <c r="S10" s="1246"/>
      <c r="T10" s="1246"/>
      <c r="U10" s="1246"/>
      <c r="V10" s="1732" t="s">
        <v>386</v>
      </c>
      <c r="W10" s="1732"/>
      <c r="X10" s="1732"/>
      <c r="Y10" s="1733">
        <f>'C-1'!G92</f>
        <v>0</v>
      </c>
      <c r="Z10" s="1733"/>
      <c r="AA10" s="1733"/>
      <c r="AB10" s="171"/>
    </row>
    <row r="11" spans="1:28" ht="15" customHeight="1">
      <c r="A11" s="163"/>
      <c r="B11" s="22"/>
      <c r="C11" s="28"/>
      <c r="D11" s="28"/>
      <c r="E11" s="28"/>
      <c r="F11" s="28"/>
      <c r="G11" s="28"/>
      <c r="H11" s="28"/>
      <c r="I11" s="28"/>
      <c r="J11" s="28"/>
      <c r="K11" s="28"/>
      <c r="L11" s="28"/>
      <c r="M11" s="28"/>
      <c r="N11" s="1727" t="s">
        <v>357</v>
      </c>
      <c r="O11" s="1727"/>
      <c r="P11" s="1730">
        <f>'C-1'!G93</f>
        <v>0</v>
      </c>
      <c r="Q11" s="1730"/>
      <c r="R11" s="607" t="s">
        <v>616</v>
      </c>
      <c r="S11" s="1730">
        <f>'C-1'!J93</f>
        <v>0</v>
      </c>
      <c r="T11" s="1730"/>
      <c r="U11" s="607" t="s">
        <v>617</v>
      </c>
      <c r="V11" s="1730">
        <f>'C-1'!M93</f>
        <v>0</v>
      </c>
      <c r="W11" s="1730"/>
      <c r="X11" s="607"/>
      <c r="Y11" s="607"/>
      <c r="Z11" s="607"/>
      <c r="AA11" s="607"/>
      <c r="AB11" s="28"/>
    </row>
    <row r="12" spans="1:28" ht="15" customHeight="1">
      <c r="A12" s="163"/>
      <c r="B12" s="22"/>
      <c r="C12" s="28"/>
      <c r="D12" s="28"/>
      <c r="E12" s="28"/>
      <c r="F12" s="28"/>
      <c r="G12" s="28"/>
      <c r="H12" s="28"/>
      <c r="I12" s="28"/>
      <c r="J12" s="28"/>
      <c r="K12" s="28"/>
      <c r="L12" s="28"/>
      <c r="M12" s="28"/>
      <c r="N12" s="1728" t="s">
        <v>624</v>
      </c>
      <c r="O12" s="1728"/>
      <c r="P12" s="1730">
        <f>'C-1'!G94</f>
        <v>0</v>
      </c>
      <c r="Q12" s="1730"/>
      <c r="R12" s="607" t="s">
        <v>616</v>
      </c>
      <c r="S12" s="1730">
        <f>'C-1'!J94</f>
        <v>0</v>
      </c>
      <c r="T12" s="1730"/>
      <c r="U12" s="607" t="s">
        <v>617</v>
      </c>
      <c r="V12" s="1730">
        <f>'C-1'!M94</f>
        <v>0</v>
      </c>
      <c r="W12" s="1730"/>
      <c r="X12" s="607"/>
      <c r="Y12" s="607"/>
      <c r="Z12" s="607"/>
      <c r="AA12" s="607"/>
      <c r="AB12" s="28"/>
    </row>
    <row r="13" spans="1:28" ht="15" customHeight="1">
      <c r="A13" s="163"/>
      <c r="B13" s="22"/>
      <c r="C13" s="28"/>
      <c r="D13" s="28"/>
      <c r="E13" s="28"/>
      <c r="F13" s="28"/>
      <c r="G13" s="28"/>
      <c r="H13" s="28"/>
      <c r="I13" s="28"/>
      <c r="J13" s="28"/>
      <c r="K13" s="28"/>
      <c r="L13" s="28"/>
      <c r="M13" s="28"/>
      <c r="N13" s="28"/>
      <c r="O13" s="28"/>
      <c r="P13" s="28"/>
      <c r="Q13" s="28"/>
      <c r="R13" s="28"/>
      <c r="S13" s="28"/>
      <c r="T13" s="28"/>
      <c r="U13" s="28"/>
      <c r="V13" s="28"/>
      <c r="W13" s="28"/>
      <c r="X13" s="28"/>
      <c r="Y13" s="163"/>
      <c r="Z13" s="163"/>
      <c r="AA13" s="163"/>
      <c r="AB13" s="163"/>
    </row>
    <row r="14" spans="1:28" ht="21">
      <c r="A14" s="163"/>
      <c r="B14" s="1729" t="s">
        <v>387</v>
      </c>
      <c r="C14" s="1729"/>
      <c r="D14" s="1729"/>
      <c r="E14" s="1729"/>
      <c r="F14" s="1729"/>
      <c r="G14" s="1729"/>
      <c r="H14" s="1729"/>
      <c r="I14" s="1729"/>
      <c r="J14" s="1729"/>
      <c r="K14" s="1729"/>
      <c r="L14" s="1729"/>
      <c r="M14" s="1729"/>
      <c r="N14" s="1729"/>
      <c r="O14" s="1729"/>
      <c r="P14" s="1729"/>
      <c r="Q14" s="1729"/>
      <c r="R14" s="1729"/>
      <c r="S14" s="1729"/>
      <c r="T14" s="1729"/>
      <c r="U14" s="1729"/>
      <c r="V14" s="1729"/>
      <c r="W14" s="1729"/>
      <c r="X14" s="1729"/>
      <c r="Y14" s="1729"/>
      <c r="Z14" s="1729"/>
      <c r="AA14" s="1729"/>
      <c r="AB14" s="172"/>
    </row>
    <row r="15" spans="1:28" ht="15" customHeight="1">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row>
    <row r="16" spans="1:28" ht="35.25" customHeight="1">
      <c r="A16" s="163"/>
      <c r="B16" s="1756" t="s">
        <v>626</v>
      </c>
      <c r="C16" s="1756"/>
      <c r="D16" s="1756"/>
      <c r="E16" s="1756"/>
      <c r="F16" s="1756"/>
      <c r="G16" s="1756"/>
      <c r="H16" s="1756"/>
      <c r="I16" s="1756"/>
      <c r="J16" s="1756"/>
      <c r="K16" s="1756"/>
      <c r="L16" s="1756"/>
      <c r="M16" s="1756"/>
      <c r="N16" s="1756"/>
      <c r="O16" s="1756"/>
      <c r="P16" s="1756"/>
      <c r="Q16" s="1756"/>
      <c r="R16" s="1756"/>
      <c r="S16" s="1756"/>
      <c r="T16" s="1756"/>
      <c r="U16" s="1756"/>
      <c r="V16" s="1756"/>
      <c r="W16" s="1756"/>
      <c r="X16" s="1756"/>
      <c r="Y16" s="1756"/>
      <c r="Z16" s="1756"/>
      <c r="AA16" s="1756"/>
      <c r="AB16" s="163"/>
    </row>
    <row r="17" spans="1:31" ht="9" customHeight="1">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row>
    <row r="18" spans="1:31" ht="21" customHeight="1" thickBot="1">
      <c r="A18" s="163"/>
      <c r="B18" s="1757" t="s">
        <v>312</v>
      </c>
      <c r="C18" s="1757"/>
      <c r="D18" s="1757"/>
      <c r="E18" s="1757"/>
      <c r="F18" s="1757"/>
      <c r="G18" s="1757"/>
      <c r="H18" s="1757"/>
      <c r="I18" s="1757"/>
      <c r="J18" s="1757"/>
      <c r="K18" s="1757"/>
      <c r="L18" s="1757"/>
      <c r="M18" s="1757"/>
      <c r="N18" s="1757"/>
      <c r="O18" s="1757"/>
      <c r="P18" s="1757"/>
      <c r="Q18" s="1757"/>
      <c r="R18" s="1757"/>
      <c r="S18" s="1757"/>
      <c r="T18" s="1757"/>
      <c r="U18" s="1757"/>
      <c r="V18" s="1757"/>
      <c r="W18" s="1757"/>
      <c r="X18" s="1757"/>
      <c r="Y18" s="1757"/>
      <c r="Z18" s="1757"/>
      <c r="AA18" s="1757"/>
      <c r="AB18" s="173"/>
    </row>
    <row r="19" spans="1:31" ht="24" customHeight="1" thickBot="1">
      <c r="A19" s="163"/>
      <c r="B19" s="1758" t="s">
        <v>316</v>
      </c>
      <c r="C19" s="1759"/>
      <c r="D19" s="1759"/>
      <c r="E19" s="1759"/>
      <c r="F19" s="1759"/>
      <c r="G19" s="1760"/>
      <c r="H19" s="1761">
        <f>'C-1'!G59</f>
        <v>0</v>
      </c>
      <c r="I19" s="1762"/>
      <c r="J19" s="1762"/>
      <c r="K19" s="1762"/>
      <c r="L19" s="1762"/>
      <c r="M19" s="1762"/>
      <c r="N19" s="1762"/>
      <c r="O19" s="1762"/>
      <c r="P19" s="1762"/>
      <c r="Q19" s="1762"/>
      <c r="R19" s="1762"/>
      <c r="S19" s="1762"/>
      <c r="T19" s="1762"/>
      <c r="U19" s="1762"/>
      <c r="V19" s="1762"/>
      <c r="W19" s="1762"/>
      <c r="X19" s="1762"/>
      <c r="Y19" s="1762"/>
      <c r="Z19" s="1762"/>
      <c r="AA19" s="1763"/>
      <c r="AB19" s="26"/>
    </row>
    <row r="20" spans="1:31" ht="24" customHeight="1" thickBot="1">
      <c r="A20" s="163"/>
      <c r="B20" s="1758" t="s">
        <v>388</v>
      </c>
      <c r="C20" s="1759"/>
      <c r="D20" s="1759"/>
      <c r="E20" s="1759"/>
      <c r="F20" s="1759"/>
      <c r="G20" s="1760"/>
      <c r="H20" s="1764">
        <f>'C-1'!G60</f>
        <v>0</v>
      </c>
      <c r="I20" s="1765"/>
      <c r="J20" s="1765"/>
      <c r="K20" s="1765"/>
      <c r="L20" s="1765"/>
      <c r="M20" s="1765"/>
      <c r="N20" s="54" t="s">
        <v>389</v>
      </c>
      <c r="O20" s="55"/>
      <c r="P20" s="55" t="s">
        <v>24</v>
      </c>
      <c r="Q20" s="56"/>
      <c r="R20" s="1765">
        <f>'C-1'!Q60</f>
        <v>0</v>
      </c>
      <c r="S20" s="1765"/>
      <c r="T20" s="1765"/>
      <c r="U20" s="1765"/>
      <c r="V20" s="55" t="s">
        <v>320</v>
      </c>
      <c r="W20" s="174"/>
      <c r="X20" s="57"/>
      <c r="Y20" s="57"/>
      <c r="Z20" s="57"/>
      <c r="AA20" s="175"/>
      <c r="AB20" s="26"/>
      <c r="AC20" s="17"/>
      <c r="AD20" s="19"/>
      <c r="AE20" s="19"/>
    </row>
    <row r="21" spans="1:31" ht="24" customHeight="1">
      <c r="A21" s="163"/>
      <c r="B21" s="176"/>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row>
    <row r="22" spans="1:31" ht="29.25" customHeight="1">
      <c r="A22" s="163"/>
      <c r="B22" s="17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row>
    <row r="23" spans="1:31" ht="20.25" customHeight="1">
      <c r="A23" s="163"/>
      <c r="B23" s="15" t="s">
        <v>390</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row>
    <row r="24" spans="1:31" ht="20.25" customHeight="1" thickBot="1">
      <c r="A24" s="163"/>
      <c r="B24" s="15" t="s">
        <v>391</v>
      </c>
      <c r="C24" s="15"/>
      <c r="D24" s="33"/>
      <c r="E24" s="33"/>
      <c r="F24" s="33"/>
      <c r="G24" s="33"/>
      <c r="H24" s="33"/>
      <c r="I24" s="33"/>
      <c r="J24" s="33"/>
      <c r="K24" s="33"/>
      <c r="L24" s="33"/>
      <c r="M24" s="33"/>
      <c r="N24" s="33"/>
      <c r="O24" s="33"/>
      <c r="P24" s="33"/>
      <c r="Q24" s="33"/>
      <c r="R24" s="33"/>
      <c r="S24" s="33"/>
      <c r="T24" s="33"/>
      <c r="U24" s="33"/>
      <c r="V24" s="33"/>
      <c r="W24" s="33"/>
      <c r="X24" s="33"/>
      <c r="Y24" s="33"/>
      <c r="Z24" s="15" t="s">
        <v>392</v>
      </c>
      <c r="AA24" s="33"/>
      <c r="AB24" s="33"/>
    </row>
    <row r="25" spans="1:31" ht="21" customHeight="1" thickBot="1">
      <c r="A25" s="163"/>
      <c r="B25" s="177" t="s">
        <v>393</v>
      </c>
      <c r="C25" s="178"/>
      <c r="D25" s="179"/>
      <c r="E25" s="179"/>
      <c r="F25" s="179"/>
      <c r="G25" s="179"/>
      <c r="H25" s="179"/>
      <c r="I25" s="179"/>
      <c r="J25" s="179"/>
      <c r="K25" s="179"/>
      <c r="L25" s="179"/>
      <c r="M25" s="179"/>
      <c r="N25" s="179"/>
      <c r="O25" s="179"/>
      <c r="P25" s="179"/>
      <c r="Q25" s="179"/>
      <c r="R25" s="179"/>
      <c r="S25" s="179"/>
      <c r="T25" s="179"/>
      <c r="U25" s="179"/>
      <c r="V25" s="179"/>
      <c r="W25" s="179"/>
      <c r="X25" s="179"/>
      <c r="Y25" s="180"/>
      <c r="Z25" s="1747"/>
      <c r="AA25" s="1748"/>
      <c r="AB25" s="26"/>
      <c r="AC25" s="17" t="s">
        <v>260</v>
      </c>
      <c r="AD25" s="25" t="s">
        <v>394</v>
      </c>
    </row>
    <row r="26" spans="1:31" ht="21" customHeight="1" thickBot="1">
      <c r="A26" s="163"/>
      <c r="B26" s="181" t="s">
        <v>395</v>
      </c>
      <c r="C26" s="182"/>
      <c r="D26" s="182"/>
      <c r="E26" s="182"/>
      <c r="F26" s="182"/>
      <c r="G26" s="182"/>
      <c r="H26" s="182"/>
      <c r="I26" s="182"/>
      <c r="J26" s="182"/>
      <c r="K26" s="182"/>
      <c r="L26" s="182"/>
      <c r="M26" s="182"/>
      <c r="N26" s="182"/>
      <c r="O26" s="182"/>
      <c r="P26" s="182"/>
      <c r="Q26" s="182"/>
      <c r="R26" s="182"/>
      <c r="S26" s="182"/>
      <c r="T26" s="182"/>
      <c r="U26" s="182"/>
      <c r="V26" s="182"/>
      <c r="W26" s="182"/>
      <c r="X26" s="182"/>
      <c r="Y26" s="183"/>
      <c r="Z26" s="1747"/>
      <c r="AA26" s="1748"/>
      <c r="AB26" s="26"/>
      <c r="AC26" s="17" t="s">
        <v>260</v>
      </c>
      <c r="AD26" s="25" t="s">
        <v>396</v>
      </c>
    </row>
    <row r="27" spans="1:31" ht="21" customHeight="1" thickBot="1">
      <c r="A27" s="163"/>
      <c r="B27" s="181" t="s">
        <v>397</v>
      </c>
      <c r="C27" s="182"/>
      <c r="D27" s="182"/>
      <c r="E27" s="182"/>
      <c r="F27" s="182"/>
      <c r="G27" s="182"/>
      <c r="H27" s="182"/>
      <c r="I27" s="182"/>
      <c r="J27" s="182"/>
      <c r="K27" s="182"/>
      <c r="L27" s="182"/>
      <c r="M27" s="182"/>
      <c r="N27" s="182"/>
      <c r="O27" s="182"/>
      <c r="P27" s="182"/>
      <c r="Q27" s="182"/>
      <c r="R27" s="182"/>
      <c r="S27" s="182"/>
      <c r="T27" s="182"/>
      <c r="U27" s="182"/>
      <c r="V27" s="182"/>
      <c r="W27" s="182"/>
      <c r="X27" s="182"/>
      <c r="Y27" s="183"/>
      <c r="Z27" s="1747"/>
      <c r="AA27" s="1748"/>
      <c r="AB27" s="26"/>
      <c r="AC27" s="17" t="s">
        <v>260</v>
      </c>
      <c r="AD27" s="25" t="s">
        <v>398</v>
      </c>
    </row>
    <row r="28" spans="1:31" ht="24.75" customHeight="1" thickBot="1">
      <c r="A28" s="163"/>
      <c r="B28" s="168" t="s">
        <v>327</v>
      </c>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68" t="s">
        <v>392</v>
      </c>
      <c r="AA28" s="184"/>
      <c r="AB28" s="184"/>
    </row>
    <row r="29" spans="1:31" ht="20.25" customHeight="1" thickBot="1">
      <c r="A29" s="163"/>
      <c r="B29" s="185" t="s">
        <v>399</v>
      </c>
      <c r="C29" s="186"/>
      <c r="D29" s="187"/>
      <c r="E29" s="188"/>
      <c r="F29" s="186"/>
      <c r="G29" s="186"/>
      <c r="H29" s="186"/>
      <c r="I29" s="186"/>
      <c r="J29" s="186"/>
      <c r="K29" s="186"/>
      <c r="L29" s="186"/>
      <c r="M29" s="186"/>
      <c r="N29" s="186"/>
      <c r="O29" s="186"/>
      <c r="P29" s="186"/>
      <c r="Q29" s="186"/>
      <c r="R29" s="186"/>
      <c r="S29" s="186"/>
      <c r="T29" s="186"/>
      <c r="U29" s="186"/>
      <c r="V29" s="186"/>
      <c r="W29" s="186"/>
      <c r="X29" s="186"/>
      <c r="Y29" s="189"/>
      <c r="Z29" s="1766"/>
      <c r="AA29" s="1748"/>
      <c r="AB29" s="26"/>
    </row>
    <row r="30" spans="1:31" ht="20.25" customHeight="1" thickBot="1">
      <c r="A30" s="163"/>
      <c r="B30" s="190" t="s">
        <v>400</v>
      </c>
      <c r="C30" s="191"/>
      <c r="D30" s="192"/>
      <c r="E30" s="193"/>
      <c r="F30" s="194"/>
      <c r="G30" s="191"/>
      <c r="H30" s="191"/>
      <c r="I30" s="191"/>
      <c r="J30" s="191"/>
      <c r="K30" s="191"/>
      <c r="L30" s="191"/>
      <c r="M30" s="191"/>
      <c r="N30" s="191"/>
      <c r="O30" s="191"/>
      <c r="P30" s="191"/>
      <c r="Q30" s="191"/>
      <c r="R30" s="191"/>
      <c r="S30" s="191"/>
      <c r="T30" s="191"/>
      <c r="U30" s="191"/>
      <c r="V30" s="191"/>
      <c r="W30" s="191"/>
      <c r="X30" s="191"/>
      <c r="Y30" s="195"/>
      <c r="Z30" s="1766"/>
      <c r="AA30" s="1748"/>
      <c r="AB30" s="26"/>
    </row>
    <row r="31" spans="1:31" ht="20.25" customHeight="1">
      <c r="A31" s="163"/>
      <c r="B31" s="196" t="s">
        <v>401</v>
      </c>
      <c r="C31" s="197"/>
      <c r="D31" s="198"/>
      <c r="E31" s="199"/>
      <c r="F31" s="197"/>
      <c r="G31" s="197"/>
      <c r="H31" s="197"/>
      <c r="I31" s="197"/>
      <c r="J31" s="197"/>
      <c r="K31" s="197"/>
      <c r="L31" s="197"/>
      <c r="M31" s="197"/>
      <c r="N31" s="197"/>
      <c r="O31" s="197"/>
      <c r="P31" s="197"/>
      <c r="Q31" s="197"/>
      <c r="R31" s="197"/>
      <c r="S31" s="197"/>
      <c r="T31" s="197"/>
      <c r="U31" s="197"/>
      <c r="V31" s="197"/>
      <c r="W31" s="197"/>
      <c r="X31" s="197"/>
      <c r="Y31" s="200"/>
      <c r="Z31" s="1741"/>
      <c r="AA31" s="1742"/>
      <c r="AB31" s="60"/>
    </row>
    <row r="32" spans="1:31" ht="20.25" customHeight="1" thickBot="1">
      <c r="A32" s="163"/>
      <c r="B32" s="201"/>
      <c r="C32" s="202" t="s">
        <v>402</v>
      </c>
      <c r="D32" s="203"/>
      <c r="E32" s="204"/>
      <c r="F32" s="28"/>
      <c r="G32" s="28"/>
      <c r="H32" s="28"/>
      <c r="I32" s="28"/>
      <c r="J32" s="28"/>
      <c r="K32" s="28"/>
      <c r="L32" s="28"/>
      <c r="M32" s="28"/>
      <c r="N32" s="28"/>
      <c r="O32" s="28"/>
      <c r="P32" s="28"/>
      <c r="Q32" s="28"/>
      <c r="R32" s="28"/>
      <c r="S32" s="28"/>
      <c r="T32" s="28"/>
      <c r="U32" s="28"/>
      <c r="V32" s="28"/>
      <c r="W32" s="28"/>
      <c r="X32" s="28"/>
      <c r="Y32" s="163"/>
      <c r="Z32" s="1749"/>
      <c r="AA32" s="1307"/>
      <c r="AB32" s="26"/>
    </row>
    <row r="33" spans="1:28" ht="20.25" customHeight="1">
      <c r="A33" s="163"/>
      <c r="B33" s="205" t="s">
        <v>403</v>
      </c>
      <c r="C33" s="206"/>
      <c r="D33" s="198"/>
      <c r="E33" s="199"/>
      <c r="F33" s="197"/>
      <c r="G33" s="197"/>
      <c r="H33" s="197"/>
      <c r="I33" s="197"/>
      <c r="J33" s="197"/>
      <c r="K33" s="197"/>
      <c r="L33" s="197"/>
      <c r="M33" s="197"/>
      <c r="N33" s="197"/>
      <c r="O33" s="197"/>
      <c r="P33" s="197"/>
      <c r="Q33" s="197"/>
      <c r="R33" s="197"/>
      <c r="S33" s="197"/>
      <c r="T33" s="197"/>
      <c r="U33" s="197"/>
      <c r="V33" s="197"/>
      <c r="W33" s="197"/>
      <c r="X33" s="197"/>
      <c r="Y33" s="200"/>
      <c r="Z33" s="1741"/>
      <c r="AA33" s="1742"/>
      <c r="AB33" s="26"/>
    </row>
    <row r="34" spans="1:28" ht="20.25" customHeight="1" thickBot="1">
      <c r="A34" s="163"/>
      <c r="B34" s="207"/>
      <c r="C34" s="1744" t="s">
        <v>404</v>
      </c>
      <c r="D34" s="1745"/>
      <c r="E34" s="1745"/>
      <c r="F34" s="1745"/>
      <c r="G34" s="1745"/>
      <c r="H34" s="1745"/>
      <c r="I34" s="1745"/>
      <c r="J34" s="1745"/>
      <c r="K34" s="1745"/>
      <c r="L34" s="1745"/>
      <c r="M34" s="1745"/>
      <c r="N34" s="1745"/>
      <c r="O34" s="1745"/>
      <c r="P34" s="1745"/>
      <c r="Q34" s="1745"/>
      <c r="R34" s="1745"/>
      <c r="S34" s="1745"/>
      <c r="T34" s="1745"/>
      <c r="U34" s="1745"/>
      <c r="V34" s="1745"/>
      <c r="W34" s="1745"/>
      <c r="X34" s="1745"/>
      <c r="Y34" s="1746"/>
      <c r="Z34" s="1743"/>
      <c r="AA34" s="1334"/>
      <c r="AB34" s="26"/>
    </row>
    <row r="35" spans="1:28" ht="9" customHeight="1" thickBot="1">
      <c r="A35" s="163"/>
      <c r="B35" s="208"/>
      <c r="C35" s="28"/>
      <c r="D35" s="28"/>
      <c r="E35" s="28"/>
      <c r="F35" s="28"/>
      <c r="G35" s="28"/>
      <c r="H35" s="28"/>
      <c r="I35" s="28"/>
      <c r="J35" s="28"/>
      <c r="K35" s="28"/>
      <c r="L35" s="28"/>
      <c r="M35" s="28"/>
      <c r="N35" s="28"/>
      <c r="O35" s="28"/>
      <c r="P35" s="28"/>
      <c r="Q35" s="28"/>
      <c r="R35" s="28"/>
      <c r="S35" s="28"/>
      <c r="T35" s="28"/>
      <c r="U35" s="28"/>
      <c r="V35" s="28"/>
      <c r="W35" s="28"/>
      <c r="X35" s="28"/>
      <c r="Y35" s="163"/>
      <c r="Z35" s="60"/>
      <c r="AA35" s="60"/>
      <c r="AB35" s="26"/>
    </row>
    <row r="36" spans="1:28" ht="20.25" customHeight="1" thickBot="1">
      <c r="A36" s="163"/>
      <c r="B36" s="209" t="s">
        <v>405</v>
      </c>
      <c r="C36" s="188"/>
      <c r="D36" s="186"/>
      <c r="E36" s="186"/>
      <c r="F36" s="186"/>
      <c r="G36" s="186"/>
      <c r="H36" s="186"/>
      <c r="I36" s="186"/>
      <c r="J36" s="186"/>
      <c r="K36" s="186"/>
      <c r="L36" s="186"/>
      <c r="M36" s="186"/>
      <c r="N36" s="186"/>
      <c r="O36" s="186"/>
      <c r="P36" s="186"/>
      <c r="Q36" s="186"/>
      <c r="R36" s="186"/>
      <c r="S36" s="186"/>
      <c r="T36" s="186"/>
      <c r="U36" s="186"/>
      <c r="V36" s="186"/>
      <c r="W36" s="186"/>
      <c r="X36" s="186"/>
      <c r="Y36" s="189"/>
      <c r="Z36" s="1747"/>
      <c r="AA36" s="1748"/>
      <c r="AB36" s="26"/>
    </row>
    <row r="37" spans="1:28" ht="20.25" customHeight="1">
      <c r="A37" s="163"/>
      <c r="B37" s="196" t="s">
        <v>406</v>
      </c>
      <c r="C37" s="199"/>
      <c r="D37" s="197"/>
      <c r="E37" s="197"/>
      <c r="F37" s="197"/>
      <c r="G37" s="197"/>
      <c r="H37" s="197"/>
      <c r="I37" s="197"/>
      <c r="J37" s="197"/>
      <c r="K37" s="197"/>
      <c r="L37" s="197"/>
      <c r="M37" s="197"/>
      <c r="N37" s="197"/>
      <c r="O37" s="197"/>
      <c r="P37" s="197"/>
      <c r="Q37" s="197"/>
      <c r="R37" s="197"/>
      <c r="S37" s="197"/>
      <c r="T37" s="197"/>
      <c r="U37" s="197"/>
      <c r="V37" s="197"/>
      <c r="W37" s="197"/>
      <c r="X37" s="197"/>
      <c r="Y37" s="200"/>
      <c r="Z37" s="1741"/>
      <c r="AA37" s="1742"/>
      <c r="AB37" s="26"/>
    </row>
    <row r="38" spans="1:28" ht="20.25" customHeight="1" thickBot="1">
      <c r="A38" s="163"/>
      <c r="B38" s="210" t="s">
        <v>407</v>
      </c>
      <c r="C38" s="211" t="s">
        <v>408</v>
      </c>
      <c r="D38" s="212"/>
      <c r="E38" s="212"/>
      <c r="F38" s="212"/>
      <c r="G38" s="212"/>
      <c r="H38" s="212"/>
      <c r="I38" s="212"/>
      <c r="J38" s="212"/>
      <c r="K38" s="212"/>
      <c r="L38" s="212"/>
      <c r="M38" s="212"/>
      <c r="N38" s="212"/>
      <c r="O38" s="212"/>
      <c r="P38" s="212"/>
      <c r="Q38" s="212"/>
      <c r="R38" s="212"/>
      <c r="S38" s="212"/>
      <c r="T38" s="212"/>
      <c r="U38" s="212"/>
      <c r="V38" s="212"/>
      <c r="W38" s="212"/>
      <c r="X38" s="212"/>
      <c r="Y38" s="213"/>
      <c r="Z38" s="1743"/>
      <c r="AA38" s="1334"/>
      <c r="AB38" s="26"/>
    </row>
    <row r="39" spans="1:28" ht="20.25" customHeight="1">
      <c r="A39" s="163"/>
      <c r="B39" s="196" t="s">
        <v>409</v>
      </c>
      <c r="C39" s="197"/>
      <c r="D39" s="197"/>
      <c r="E39" s="197"/>
      <c r="F39" s="197"/>
      <c r="G39" s="197"/>
      <c r="H39" s="197"/>
      <c r="I39" s="197"/>
      <c r="J39" s="197"/>
      <c r="K39" s="197"/>
      <c r="L39" s="197"/>
      <c r="M39" s="197"/>
      <c r="N39" s="197"/>
      <c r="O39" s="197"/>
      <c r="P39" s="197"/>
      <c r="Q39" s="197"/>
      <c r="R39" s="197"/>
      <c r="S39" s="197"/>
      <c r="T39" s="197"/>
      <c r="U39" s="197"/>
      <c r="V39" s="197"/>
      <c r="W39" s="197"/>
      <c r="X39" s="197"/>
      <c r="Y39" s="200"/>
      <c r="Z39" s="1741"/>
      <c r="AA39" s="1742"/>
      <c r="AB39" s="26"/>
    </row>
    <row r="40" spans="1:28" ht="13.35" customHeight="1">
      <c r="A40" s="163"/>
      <c r="B40" s="196"/>
      <c r="C40" s="1750" t="s">
        <v>410</v>
      </c>
      <c r="D40" s="1751"/>
      <c r="E40" s="1751"/>
      <c r="F40" s="1751"/>
      <c r="G40" s="1751"/>
      <c r="H40" s="1751"/>
      <c r="I40" s="1751"/>
      <c r="J40" s="1751"/>
      <c r="K40" s="1751"/>
      <c r="L40" s="1751"/>
      <c r="M40" s="1751"/>
      <c r="N40" s="1751"/>
      <c r="O40" s="1751"/>
      <c r="P40" s="1751"/>
      <c r="Q40" s="1751"/>
      <c r="R40" s="1751"/>
      <c r="S40" s="1751"/>
      <c r="T40" s="1751"/>
      <c r="U40" s="1751"/>
      <c r="V40" s="1751"/>
      <c r="W40" s="1751"/>
      <c r="X40" s="1751"/>
      <c r="Y40" s="1752"/>
      <c r="Z40" s="1749"/>
      <c r="AA40" s="1307"/>
      <c r="AB40" s="26"/>
    </row>
    <row r="41" spans="1:28" ht="27.75" customHeight="1" thickBot="1">
      <c r="A41" s="163"/>
      <c r="B41" s="210" t="s">
        <v>407</v>
      </c>
      <c r="C41" s="1753" t="s">
        <v>411</v>
      </c>
      <c r="D41" s="1754"/>
      <c r="E41" s="1754"/>
      <c r="F41" s="1754"/>
      <c r="G41" s="1754"/>
      <c r="H41" s="1754"/>
      <c r="I41" s="1754"/>
      <c r="J41" s="1754"/>
      <c r="K41" s="1754"/>
      <c r="L41" s="1754"/>
      <c r="M41" s="1754"/>
      <c r="N41" s="1754"/>
      <c r="O41" s="1754"/>
      <c r="P41" s="1754"/>
      <c r="Q41" s="1754"/>
      <c r="R41" s="1754"/>
      <c r="S41" s="1754"/>
      <c r="T41" s="1754"/>
      <c r="U41" s="1754"/>
      <c r="V41" s="1754"/>
      <c r="W41" s="1754"/>
      <c r="X41" s="1754"/>
      <c r="Y41" s="1755"/>
      <c r="Z41" s="1743"/>
      <c r="AA41" s="1334"/>
      <c r="AB41" s="26"/>
    </row>
    <row r="42" spans="1:28" ht="20.25" customHeight="1">
      <c r="A42" s="163"/>
      <c r="B42" s="214" t="s">
        <v>412</v>
      </c>
      <c r="C42" s="199"/>
      <c r="D42" s="197"/>
      <c r="E42" s="197"/>
      <c r="F42" s="197"/>
      <c r="G42" s="197"/>
      <c r="H42" s="197"/>
      <c r="I42" s="197"/>
      <c r="J42" s="197"/>
      <c r="K42" s="197"/>
      <c r="L42" s="197"/>
      <c r="M42" s="197"/>
      <c r="N42" s="197"/>
      <c r="O42" s="197"/>
      <c r="P42" s="197"/>
      <c r="Q42" s="197"/>
      <c r="R42" s="197"/>
      <c r="S42" s="197"/>
      <c r="T42" s="197"/>
      <c r="U42" s="197"/>
      <c r="V42" s="197"/>
      <c r="W42" s="197"/>
      <c r="X42" s="197"/>
      <c r="Y42" s="200"/>
      <c r="Z42" s="1741"/>
      <c r="AA42" s="1742"/>
      <c r="AB42" s="26"/>
    </row>
    <row r="43" spans="1:28" ht="20.25" customHeight="1" thickBot="1">
      <c r="A43" s="163"/>
      <c r="B43" s="210"/>
      <c r="C43" s="215" t="s">
        <v>413</v>
      </c>
      <c r="D43" s="213"/>
      <c r="E43" s="213"/>
      <c r="F43" s="213"/>
      <c r="G43" s="213"/>
      <c r="H43" s="213"/>
      <c r="I43" s="213"/>
      <c r="J43" s="213"/>
      <c r="K43" s="213"/>
      <c r="L43" s="213"/>
      <c r="M43" s="213"/>
      <c r="N43" s="213"/>
      <c r="O43" s="213"/>
      <c r="P43" s="213"/>
      <c r="Q43" s="213"/>
      <c r="R43" s="213"/>
      <c r="S43" s="213"/>
      <c r="T43" s="213"/>
      <c r="U43" s="213"/>
      <c r="V43" s="213"/>
      <c r="W43" s="213"/>
      <c r="X43" s="213"/>
      <c r="Y43" s="213"/>
      <c r="Z43" s="1743"/>
      <c r="AA43" s="1334"/>
      <c r="AB43" s="26"/>
    </row>
    <row r="44" spans="1:28" ht="20.25" customHeight="1">
      <c r="A44" s="163"/>
      <c r="B44" s="214" t="s">
        <v>414</v>
      </c>
      <c r="C44" s="1734" t="s">
        <v>415</v>
      </c>
      <c r="D44" s="1734"/>
      <c r="E44" s="1734"/>
      <c r="F44" s="1734"/>
      <c r="G44" s="1734"/>
      <c r="H44" s="1734"/>
      <c r="I44" s="1734"/>
      <c r="J44" s="1734"/>
      <c r="K44" s="1734"/>
      <c r="L44" s="1734"/>
      <c r="M44" s="1734"/>
      <c r="N44" s="1734"/>
      <c r="O44" s="1734"/>
      <c r="P44" s="1734"/>
      <c r="Q44" s="1734"/>
      <c r="R44" s="1734"/>
      <c r="S44" s="1734"/>
      <c r="T44" s="1734"/>
      <c r="U44" s="1734"/>
      <c r="V44" s="1734"/>
      <c r="W44" s="1734"/>
      <c r="X44" s="1734"/>
      <c r="Y44" s="1735"/>
      <c r="Z44" s="1736"/>
      <c r="AA44" s="1737"/>
      <c r="AB44" s="26"/>
    </row>
    <row r="45" spans="1:28" s="163" customFormat="1" ht="20.25" customHeight="1" thickBot="1">
      <c r="B45" s="216"/>
      <c r="C45" s="217" t="s">
        <v>413</v>
      </c>
      <c r="D45" s="218"/>
      <c r="E45" s="218"/>
      <c r="F45" s="218"/>
      <c r="G45" s="218"/>
      <c r="H45" s="218"/>
      <c r="I45" s="218"/>
      <c r="J45" s="218"/>
      <c r="K45" s="218"/>
      <c r="L45" s="218"/>
      <c r="M45" s="218"/>
      <c r="N45" s="218"/>
      <c r="O45" s="218"/>
      <c r="P45" s="218"/>
      <c r="Q45" s="218"/>
      <c r="R45" s="218"/>
      <c r="S45" s="218"/>
      <c r="T45" s="218"/>
      <c r="U45" s="218"/>
      <c r="V45" s="218"/>
      <c r="W45" s="218"/>
      <c r="X45" s="218"/>
      <c r="Y45" s="218"/>
      <c r="Z45" s="1738"/>
      <c r="AA45" s="1739"/>
      <c r="AB45" s="26"/>
    </row>
    <row r="46" spans="1:28" ht="20.25" customHeight="1">
      <c r="A46" s="163"/>
      <c r="B46" s="219" t="s">
        <v>416</v>
      </c>
      <c r="C46" s="28"/>
      <c r="D46" s="163"/>
      <c r="E46" s="163"/>
      <c r="F46" s="163"/>
      <c r="G46" s="220"/>
      <c r="H46" s="163"/>
      <c r="I46" s="163"/>
      <c r="J46" s="163"/>
      <c r="K46" s="163"/>
      <c r="L46" s="163"/>
      <c r="M46" s="220"/>
      <c r="N46" s="163"/>
      <c r="O46" s="163"/>
      <c r="P46" s="163"/>
      <c r="Q46" s="163"/>
      <c r="R46" s="163"/>
      <c r="S46" s="163"/>
      <c r="T46" s="163"/>
      <c r="U46" s="163"/>
      <c r="V46" s="163"/>
      <c r="W46" s="163"/>
      <c r="X46" s="163"/>
      <c r="Y46" s="163"/>
      <c r="Z46" s="1740" t="s">
        <v>417</v>
      </c>
      <c r="AA46" s="1740"/>
      <c r="AB46" s="163"/>
    </row>
    <row r="47" spans="1:28" ht="20.25" customHeight="1">
      <c r="A47" s="163"/>
      <c r="AB47" s="163"/>
    </row>
    <row r="48" spans="1:28" ht="17.25" customHeight="1">
      <c r="A48" s="163"/>
      <c r="AB48" s="28"/>
    </row>
  </sheetData>
  <mergeCells count="48">
    <mergeCell ref="B16:AA16"/>
    <mergeCell ref="Z31:AA32"/>
    <mergeCell ref="B18:AA18"/>
    <mergeCell ref="B19:G19"/>
    <mergeCell ref="H19:AA19"/>
    <mergeCell ref="B20:G20"/>
    <mergeCell ref="H20:M20"/>
    <mergeCell ref="R20:U20"/>
    <mergeCell ref="Z25:AA25"/>
    <mergeCell ref="Z26:AA26"/>
    <mergeCell ref="Z27:AA27"/>
    <mergeCell ref="Z29:AA29"/>
    <mergeCell ref="Z30:AA30"/>
    <mergeCell ref="C44:Y44"/>
    <mergeCell ref="Z44:AA45"/>
    <mergeCell ref="Z46:AA46"/>
    <mergeCell ref="Z33:AA34"/>
    <mergeCell ref="C34:Y34"/>
    <mergeCell ref="Z36:AA36"/>
    <mergeCell ref="Z37:AA38"/>
    <mergeCell ref="Z39:AA41"/>
    <mergeCell ref="C40:Y40"/>
    <mergeCell ref="C41:Y41"/>
    <mergeCell ref="Z42:AA43"/>
    <mergeCell ref="N7:O7"/>
    <mergeCell ref="P7:AA7"/>
    <mergeCell ref="N8:O8"/>
    <mergeCell ref="P8:Y8"/>
    <mergeCell ref="N10:Q10"/>
    <mergeCell ref="R10:U10"/>
    <mergeCell ref="V10:X10"/>
    <mergeCell ref="Y10:AA10"/>
    <mergeCell ref="N11:O11"/>
    <mergeCell ref="N12:O12"/>
    <mergeCell ref="B14:AA14"/>
    <mergeCell ref="P11:Q11"/>
    <mergeCell ref="S11:T11"/>
    <mergeCell ref="S12:T12"/>
    <mergeCell ref="V11:W11"/>
    <mergeCell ref="V12:W12"/>
    <mergeCell ref="P12:Q12"/>
    <mergeCell ref="B1:AA1"/>
    <mergeCell ref="T2:U2"/>
    <mergeCell ref="N5:O5"/>
    <mergeCell ref="N6:O6"/>
    <mergeCell ref="P6:AA6"/>
    <mergeCell ref="Q5:R5"/>
    <mergeCell ref="T5:U5"/>
  </mergeCells>
  <phoneticPr fontId="5"/>
  <conditionalFormatting sqref="V2 X2 Z2">
    <cfRule type="containsBlanks" dxfId="9" priority="1">
      <formula>LEN(TRIM(V2))=0</formula>
    </cfRule>
  </conditionalFormatting>
  <dataValidations count="6">
    <dataValidation type="list" allowBlank="1" showInputMessage="1" showErrorMessage="1" sqref="AB25:AB27 AB32:AB45" xr:uid="{230BC035-A1CA-4174-BB07-C7B85A3E9EF2}">
      <formula1>$F$52:$F$53</formula1>
    </dataValidation>
    <dataValidation type="list" allowBlank="1" showInputMessage="1" showErrorMessage="1" sqref="AB29:AB30" xr:uid="{44E8511D-AFB5-4BB8-BB9E-304B9152A183}">
      <formula1>$F$52</formula1>
    </dataValidation>
    <dataValidation type="list" allowBlank="1" showInputMessage="1" showErrorMessage="1" sqref="Z35" xr:uid="{9EC7B7EA-CC22-4686-B820-EA0B742AD797}">
      <formula1>$E$53:$E$54</formula1>
    </dataValidation>
    <dataValidation type="custom" allowBlank="1" showInputMessage="1" showErrorMessage="1" error="１０万円単位でご記入ください" sqref="H20:M20" xr:uid="{727AF016-B768-4629-978E-49EDAE01E364}">
      <formula1>MOD(H20,100)=0</formula1>
    </dataValidation>
    <dataValidation type="custom" allowBlank="1" showInputMessage="1" showErrorMessage="1" error="１０万円単位で記入してください。" sqref="R20:U20" xr:uid="{D894534F-2491-4395-9CB7-9F060D959D61}">
      <formula1>MOD(R20,100)=0</formula1>
    </dataValidation>
    <dataValidation type="list" allowBlank="1" showInputMessage="1" showErrorMessage="1" sqref="Z44 Z42 AA36 Z36:Z37 Z39 Z25:AA27 Z29:AA34" xr:uid="{968D0B70-B057-49A0-AEA1-DB7299EB97DD}">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horizontalDpi="240" verticalDpi="24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8CB5-6E7E-464B-81EC-B3541F8063EC}">
  <sheetPr codeName="Sheet13"/>
  <dimension ref="A1:AT149"/>
  <sheetViews>
    <sheetView view="pageBreakPreview" zoomScale="85" zoomScaleNormal="100" zoomScaleSheetLayoutView="85" workbookViewId="0">
      <selection activeCell="H5" sqref="H5:V6"/>
    </sheetView>
  </sheetViews>
  <sheetFormatPr defaultColWidth="3.5" defaultRowHeight="13.5"/>
  <cols>
    <col min="1" max="1" width="0.875" style="254" customWidth="1"/>
    <col min="2" max="3" width="3.125" style="254" customWidth="1"/>
    <col min="4" max="9" width="3.625" style="254" customWidth="1"/>
    <col min="10" max="10" width="5.625" style="254" customWidth="1"/>
    <col min="11" max="34" width="3.875" style="254" customWidth="1"/>
    <col min="35" max="35" width="0.875" style="254" customWidth="1"/>
    <col min="36" max="36" width="3.125" style="254" customWidth="1"/>
    <col min="37" max="37" width="12.625" style="254" customWidth="1"/>
    <col min="38" max="38" width="3.125" style="254" customWidth="1"/>
    <col min="39" max="16384" width="3.5" style="254"/>
  </cols>
  <sheetData>
    <row r="1" spans="1:46" ht="17.25">
      <c r="B1" s="1659" t="s">
        <v>176</v>
      </c>
      <c r="C1" s="1659"/>
      <c r="D1" s="1659"/>
      <c r="E1" s="1659"/>
      <c r="F1" s="1659"/>
      <c r="G1" s="1659"/>
      <c r="H1" s="1659"/>
      <c r="I1" s="1659"/>
      <c r="J1" s="1659"/>
      <c r="K1" s="1659"/>
      <c r="L1" s="1659"/>
      <c r="M1" s="1659"/>
      <c r="N1" s="1659"/>
      <c r="O1" s="1659"/>
      <c r="P1" s="1659"/>
      <c r="Q1" s="1659"/>
      <c r="R1" s="1659"/>
      <c r="S1" s="1659"/>
      <c r="T1" s="1659"/>
      <c r="U1" s="1659"/>
      <c r="V1" s="1659"/>
      <c r="W1" s="1659"/>
      <c r="X1" s="1659"/>
      <c r="Y1" s="1659"/>
      <c r="Z1" s="1659"/>
      <c r="AA1" s="1659"/>
      <c r="AB1" s="1659"/>
      <c r="AC1" s="1659"/>
      <c r="AD1" s="1659"/>
      <c r="AE1" s="1659"/>
      <c r="AF1" s="1659"/>
      <c r="AG1" s="1659"/>
      <c r="AH1" s="1659"/>
    </row>
    <row r="2" spans="1:46" ht="5.0999999999999996" customHeight="1">
      <c r="B2" s="1659"/>
      <c r="C2" s="1659"/>
      <c r="D2" s="1659"/>
      <c r="E2" s="1659"/>
      <c r="F2" s="1659"/>
      <c r="G2" s="1659"/>
      <c r="H2" s="1659"/>
      <c r="I2" s="1659"/>
      <c r="J2" s="1659"/>
      <c r="K2" s="1659"/>
      <c r="L2" s="1659"/>
      <c r="M2" s="1659"/>
      <c r="N2" s="1659"/>
      <c r="O2" s="1659"/>
      <c r="P2" s="1659"/>
      <c r="Q2" s="1659"/>
      <c r="R2" s="1659"/>
      <c r="S2" s="1659"/>
      <c r="T2" s="1659"/>
      <c r="U2" s="1659"/>
      <c r="V2" s="1659"/>
      <c r="W2" s="1659"/>
      <c r="X2" s="1659"/>
      <c r="Y2" s="1659"/>
      <c r="Z2" s="1659"/>
      <c r="AA2" s="1659"/>
      <c r="AB2" s="1659"/>
      <c r="AC2" s="1659"/>
      <c r="AD2" s="1659"/>
      <c r="AE2" s="1659"/>
      <c r="AF2" s="1659"/>
      <c r="AG2" s="1659"/>
      <c r="AH2" s="1659"/>
      <c r="AI2" s="532"/>
    </row>
    <row r="3" spans="1:46" s="256" customFormat="1" ht="24.95" customHeight="1">
      <c r="A3" s="255" t="s">
        <v>479</v>
      </c>
      <c r="C3" s="257"/>
      <c r="D3" s="257"/>
      <c r="E3" s="257"/>
      <c r="F3" s="257"/>
      <c r="G3" s="257"/>
      <c r="H3" s="257"/>
      <c r="I3" s="257"/>
      <c r="J3" s="257"/>
      <c r="K3" s="257"/>
      <c r="L3" s="257"/>
      <c r="N3" s="258"/>
      <c r="O3" s="258"/>
      <c r="P3" s="258"/>
      <c r="Q3" s="258"/>
      <c r="R3" s="258"/>
      <c r="S3" s="258"/>
      <c r="T3" s="258"/>
      <c r="AR3" s="259"/>
      <c r="AS3" s="259"/>
      <c r="AT3" s="259"/>
    </row>
    <row r="4" spans="1:46" s="256" customFormat="1" ht="24.95" customHeight="1" thickBot="1">
      <c r="A4" s="260"/>
      <c r="B4" s="261" t="s">
        <v>480</v>
      </c>
      <c r="C4" s="262"/>
      <c r="D4" s="262"/>
      <c r="E4" s="262"/>
      <c r="F4" s="262"/>
      <c r="G4" s="262"/>
      <c r="H4" s="262"/>
      <c r="I4" s="262"/>
      <c r="J4" s="262"/>
      <c r="K4" s="262"/>
      <c r="L4" s="263"/>
      <c r="M4" s="263"/>
      <c r="N4" s="264"/>
      <c r="O4" s="264"/>
      <c r="P4" s="264"/>
      <c r="Q4" s="264"/>
      <c r="R4" s="264"/>
      <c r="S4" s="264"/>
      <c r="T4" s="264"/>
      <c r="U4" s="263"/>
      <c r="V4" s="263"/>
      <c r="W4" s="263"/>
      <c r="X4" s="263"/>
      <c r="Y4" s="263"/>
      <c r="Z4" s="263"/>
      <c r="AA4" s="263"/>
      <c r="AB4" s="263"/>
      <c r="AC4" s="263"/>
      <c r="AD4" s="263"/>
      <c r="AE4" s="263"/>
      <c r="AF4" s="263"/>
      <c r="AG4" s="263"/>
      <c r="AH4" s="263"/>
      <c r="AR4" s="259"/>
      <c r="AS4" s="259"/>
      <c r="AT4" s="259"/>
    </row>
    <row r="5" spans="1:46" s="256" customFormat="1" ht="24.95" customHeight="1">
      <c r="A5" s="263"/>
      <c r="B5" s="1660" t="s">
        <v>5</v>
      </c>
      <c r="C5" s="1661"/>
      <c r="D5" s="1661"/>
      <c r="E5" s="1661"/>
      <c r="F5" s="1661"/>
      <c r="G5" s="1661"/>
      <c r="H5" s="1767">
        <f>'C-2'!H5:V6</f>
        <v>0</v>
      </c>
      <c r="I5" s="1664"/>
      <c r="J5" s="1664"/>
      <c r="K5" s="1664"/>
      <c r="L5" s="1664"/>
      <c r="M5" s="1664"/>
      <c r="N5" s="1664"/>
      <c r="O5" s="1664"/>
      <c r="P5" s="1664"/>
      <c r="Q5" s="1664"/>
      <c r="R5" s="1664"/>
      <c r="S5" s="1664"/>
      <c r="T5" s="1664"/>
      <c r="U5" s="1664"/>
      <c r="V5" s="1664"/>
      <c r="W5" s="1666" t="s">
        <v>481</v>
      </c>
      <c r="X5" s="1666"/>
      <c r="Y5" s="1666"/>
      <c r="Z5" s="1666"/>
      <c r="AA5" s="1666"/>
      <c r="AB5" s="1666"/>
      <c r="AC5" s="1666"/>
      <c r="AD5" s="1666"/>
      <c r="AE5" s="1666" t="s">
        <v>482</v>
      </c>
      <c r="AF5" s="1666"/>
      <c r="AG5" s="1666"/>
      <c r="AH5" s="1667"/>
      <c r="AR5" s="265"/>
      <c r="AS5" s="265"/>
      <c r="AT5" s="265"/>
    </row>
    <row r="6" spans="1:46" s="256" customFormat="1" ht="24.95" customHeight="1">
      <c r="A6" s="263"/>
      <c r="B6" s="1662"/>
      <c r="C6" s="1663"/>
      <c r="D6" s="1663"/>
      <c r="E6" s="1663"/>
      <c r="F6" s="1663"/>
      <c r="G6" s="1663"/>
      <c r="H6" s="1665"/>
      <c r="I6" s="1665"/>
      <c r="J6" s="1665"/>
      <c r="K6" s="1665"/>
      <c r="L6" s="1665"/>
      <c r="M6" s="1665"/>
      <c r="N6" s="1665"/>
      <c r="O6" s="1665"/>
      <c r="P6" s="1665"/>
      <c r="Q6" s="1665"/>
      <c r="R6" s="1665"/>
      <c r="S6" s="1665"/>
      <c r="T6" s="1665"/>
      <c r="U6" s="1665"/>
      <c r="V6" s="1665"/>
      <c r="W6" s="1668">
        <f>'C-2'!W6:AD6</f>
        <v>0</v>
      </c>
      <c r="X6" s="1668"/>
      <c r="Y6" s="1668"/>
      <c r="Z6" s="1668"/>
      <c r="AA6" s="1668"/>
      <c r="AB6" s="1668"/>
      <c r="AC6" s="1668"/>
      <c r="AD6" s="1668"/>
      <c r="AE6" s="1669">
        <f>'C-2'!AE6</f>
        <v>0</v>
      </c>
      <c r="AF6" s="1669"/>
      <c r="AG6" s="1669"/>
      <c r="AH6" s="1670"/>
      <c r="AR6" s="265"/>
      <c r="AS6" s="265"/>
      <c r="AT6" s="265"/>
    </row>
    <row r="7" spans="1:46" s="256" customFormat="1" ht="24.95" customHeight="1">
      <c r="A7" s="263"/>
      <c r="B7" s="1672" t="s">
        <v>198</v>
      </c>
      <c r="C7" s="1673"/>
      <c r="D7" s="1673"/>
      <c r="E7" s="1673"/>
      <c r="F7" s="1673"/>
      <c r="G7" s="1673"/>
      <c r="H7" s="266" t="s">
        <v>360</v>
      </c>
      <c r="I7" s="267"/>
      <c r="J7" s="1678">
        <f>'C-2'!J7</f>
        <v>0</v>
      </c>
      <c r="K7" s="1679"/>
      <c r="L7" s="609" t="s">
        <v>49</v>
      </c>
      <c r="M7" s="1678">
        <f>'C-2'!M7:O7</f>
        <v>0</v>
      </c>
      <c r="N7" s="1679"/>
      <c r="O7" s="1679"/>
      <c r="P7" s="268" t="s">
        <v>23</v>
      </c>
      <c r="Q7" s="1680"/>
      <c r="R7" s="1680"/>
      <c r="S7" s="1680"/>
      <c r="T7" s="1680"/>
      <c r="U7" s="1680"/>
      <c r="V7" s="1681"/>
      <c r="W7" s="1682" t="str">
        <f>IF('C-2'!W7="","",'C-2'!W7)</f>
        <v/>
      </c>
      <c r="X7" s="1682"/>
      <c r="Y7" s="1682"/>
      <c r="Z7" s="1682"/>
      <c r="AA7" s="1682"/>
      <c r="AB7" s="1682"/>
      <c r="AC7" s="1682"/>
      <c r="AD7" s="1682"/>
      <c r="AE7" s="1683" t="str">
        <f>IF('C-2'!AE7="","",'C-2'!AE7)</f>
        <v/>
      </c>
      <c r="AF7" s="1683"/>
      <c r="AG7" s="1683"/>
      <c r="AH7" s="1684"/>
      <c r="AR7" s="265"/>
      <c r="AS7" s="265"/>
      <c r="AT7" s="265"/>
    </row>
    <row r="8" spans="1:46" s="256" customFormat="1" ht="24.95" customHeight="1">
      <c r="A8" s="263"/>
      <c r="B8" s="1674"/>
      <c r="C8" s="1675"/>
      <c r="D8" s="1675"/>
      <c r="E8" s="1675"/>
      <c r="F8" s="1675"/>
      <c r="G8" s="1675"/>
      <c r="H8" s="1768">
        <f>'C-2'!H8:V9</f>
        <v>0</v>
      </c>
      <c r="I8" s="1685"/>
      <c r="J8" s="1685"/>
      <c r="K8" s="1685"/>
      <c r="L8" s="1685"/>
      <c r="M8" s="1685"/>
      <c r="N8" s="1685"/>
      <c r="O8" s="1685"/>
      <c r="P8" s="1685"/>
      <c r="Q8" s="1685"/>
      <c r="R8" s="1685"/>
      <c r="S8" s="1685"/>
      <c r="T8" s="1685"/>
      <c r="U8" s="1685"/>
      <c r="V8" s="1685"/>
      <c r="W8" s="1687" t="str">
        <f>IF('C-2'!W8="","",'C-2'!W8)</f>
        <v/>
      </c>
      <c r="X8" s="1687"/>
      <c r="Y8" s="1687"/>
      <c r="Z8" s="1687"/>
      <c r="AA8" s="1687"/>
      <c r="AB8" s="1687"/>
      <c r="AC8" s="1687"/>
      <c r="AD8" s="1687"/>
      <c r="AE8" s="1683" t="str">
        <f>IF('C-2'!AE8="","",'C-2'!AE8)</f>
        <v/>
      </c>
      <c r="AF8" s="1683"/>
      <c r="AG8" s="1683"/>
      <c r="AH8" s="1684"/>
      <c r="AR8" s="265"/>
      <c r="AS8" s="265"/>
      <c r="AT8" s="265"/>
    </row>
    <row r="9" spans="1:46" s="256" customFormat="1" ht="24.95" customHeight="1">
      <c r="A9" s="263"/>
      <c r="B9" s="1676"/>
      <c r="C9" s="1677"/>
      <c r="D9" s="1677"/>
      <c r="E9" s="1677"/>
      <c r="F9" s="1677"/>
      <c r="G9" s="1677"/>
      <c r="H9" s="1686"/>
      <c r="I9" s="1686"/>
      <c r="J9" s="1686"/>
      <c r="K9" s="1686"/>
      <c r="L9" s="1686"/>
      <c r="M9" s="1686"/>
      <c r="N9" s="1686"/>
      <c r="O9" s="1686"/>
      <c r="P9" s="1686"/>
      <c r="Q9" s="1686"/>
      <c r="R9" s="1686"/>
      <c r="S9" s="1686"/>
      <c r="T9" s="1686"/>
      <c r="U9" s="1686"/>
      <c r="V9" s="1686"/>
      <c r="W9" s="1688" t="str">
        <f>IF('C-2'!W9="","",'C-2'!W9)</f>
        <v/>
      </c>
      <c r="X9" s="1688"/>
      <c r="Y9" s="1688"/>
      <c r="Z9" s="1688"/>
      <c r="AA9" s="1688"/>
      <c r="AB9" s="1688"/>
      <c r="AC9" s="1688"/>
      <c r="AD9" s="1688"/>
      <c r="AE9" s="1665" t="str">
        <f>IF('C-2'!AE9="","",'C-2'!AE9)</f>
        <v/>
      </c>
      <c r="AF9" s="1665"/>
      <c r="AG9" s="1665"/>
      <c r="AH9" s="1671"/>
      <c r="AR9" s="265"/>
      <c r="AS9" s="265"/>
      <c r="AT9" s="265"/>
    </row>
    <row r="10" spans="1:46" s="256" customFormat="1" ht="24.95" customHeight="1" thickBot="1">
      <c r="A10" s="263"/>
      <c r="B10" s="1649" t="s">
        <v>199</v>
      </c>
      <c r="C10" s="1650"/>
      <c r="D10" s="1650"/>
      <c r="E10" s="1650"/>
      <c r="F10" s="1650"/>
      <c r="G10" s="1650"/>
      <c r="H10" s="1651" t="s">
        <v>483</v>
      </c>
      <c r="I10" s="1652"/>
      <c r="J10" s="1653"/>
      <c r="K10" s="1654">
        <f>'C-2'!K10:L10</f>
        <v>0</v>
      </c>
      <c r="L10" s="1654"/>
      <c r="M10" s="269" t="s">
        <v>252</v>
      </c>
      <c r="N10" s="1654">
        <f>'C-2'!N10:O10</f>
        <v>0</v>
      </c>
      <c r="O10" s="1654"/>
      <c r="P10" s="269" t="s">
        <v>26</v>
      </c>
      <c r="Q10" s="1633">
        <f>'C-2'!Q10:R10</f>
        <v>0</v>
      </c>
      <c r="R10" s="1633"/>
      <c r="S10" s="270" t="s">
        <v>254</v>
      </c>
      <c r="T10" s="1655" t="s">
        <v>484</v>
      </c>
      <c r="U10" s="1656"/>
      <c r="V10" s="1657"/>
      <c r="W10" s="1658">
        <f>'C-2'!W10:X10</f>
        <v>0</v>
      </c>
      <c r="X10" s="1658"/>
      <c r="Y10" s="271" t="s">
        <v>252</v>
      </c>
      <c r="Z10" s="1658">
        <f>'C-2'!Z10:AA10</f>
        <v>0</v>
      </c>
      <c r="AA10" s="1658"/>
      <c r="AB10" s="271" t="s">
        <v>26</v>
      </c>
      <c r="AC10" s="1658">
        <f>'C-2'!AC10:AD10</f>
        <v>0</v>
      </c>
      <c r="AD10" s="1658"/>
      <c r="AE10" s="271" t="s">
        <v>254</v>
      </c>
      <c r="AF10" s="271"/>
      <c r="AG10" s="271"/>
      <c r="AH10" s="272"/>
      <c r="AI10" s="273"/>
      <c r="AR10" s="265"/>
      <c r="AS10" s="265"/>
      <c r="AT10" s="265"/>
    </row>
    <row r="11" spans="1:46" s="256" customFormat="1" ht="24.95" customHeight="1" thickBot="1">
      <c r="A11" s="263"/>
      <c r="B11" s="1630" t="s">
        <v>200</v>
      </c>
      <c r="C11" s="1631"/>
      <c r="D11" s="1631"/>
      <c r="E11" s="1631"/>
      <c r="F11" s="1631"/>
      <c r="G11" s="1631"/>
      <c r="H11" s="1632">
        <f>'C-2'!H11:I11</f>
        <v>0</v>
      </c>
      <c r="I11" s="1633"/>
      <c r="J11" s="533" t="s">
        <v>252</v>
      </c>
      <c r="K11" s="1633">
        <f>'C-2'!K11:L11</f>
        <v>0</v>
      </c>
      <c r="L11" s="1633"/>
      <c r="M11" s="270" t="s">
        <v>26</v>
      </c>
      <c r="N11" s="1633">
        <f>'C-2'!N11:O11</f>
        <v>0</v>
      </c>
      <c r="O11" s="1633"/>
      <c r="P11" s="274" t="s">
        <v>254</v>
      </c>
      <c r="Q11" s="1634" t="s">
        <v>615</v>
      </c>
      <c r="R11" s="1635"/>
      <c r="S11" s="1635"/>
      <c r="T11" s="1635"/>
      <c r="U11" s="1635"/>
      <c r="V11" s="1635"/>
      <c r="W11" s="1635"/>
      <c r="X11" s="1635"/>
      <c r="Y11" s="1635"/>
      <c r="Z11" s="1635"/>
      <c r="AA11" s="1635"/>
      <c r="AB11" s="1635"/>
      <c r="AC11" s="1635"/>
      <c r="AD11" s="1635"/>
      <c r="AE11" s="1635"/>
      <c r="AF11" s="1635"/>
      <c r="AG11" s="1635"/>
      <c r="AH11" s="1635"/>
      <c r="AR11" s="265"/>
      <c r="AS11" s="265"/>
      <c r="AT11" s="265"/>
    </row>
    <row r="12" spans="1:46" ht="24.95" customHeight="1" thickBot="1">
      <c r="B12" s="275" t="s">
        <v>485</v>
      </c>
      <c r="C12" s="276"/>
      <c r="D12" s="276"/>
      <c r="E12" s="276"/>
      <c r="AC12" s="277"/>
      <c r="AD12" s="277"/>
      <c r="AE12" s="277"/>
      <c r="AF12" s="277"/>
      <c r="AG12" s="277"/>
      <c r="AH12" s="278" t="s">
        <v>179</v>
      </c>
      <c r="AI12" s="278"/>
    </row>
    <row r="13" spans="1:46" s="549" customFormat="1" ht="24.95" customHeight="1">
      <c r="B13" s="1636" t="s">
        <v>486</v>
      </c>
      <c r="C13" s="1637"/>
      <c r="D13" s="1638"/>
      <c r="E13" s="1637" t="s">
        <v>194</v>
      </c>
      <c r="F13" s="1637"/>
      <c r="G13" s="1637"/>
      <c r="H13" s="1639">
        <f>'C-2'!H13:I13</f>
        <v>0</v>
      </c>
      <c r="I13" s="1639"/>
      <c r="J13" s="550" t="s">
        <v>112</v>
      </c>
      <c r="K13" s="1640" t="s">
        <v>70</v>
      </c>
      <c r="L13" s="1641"/>
      <c r="M13" s="1641"/>
      <c r="N13" s="1642"/>
      <c r="O13" s="1638" t="s">
        <v>69</v>
      </c>
      <c r="P13" s="1643"/>
      <c r="Q13" s="1643"/>
      <c r="R13" s="1643"/>
      <c r="S13" s="1644" t="s">
        <v>487</v>
      </c>
      <c r="T13" s="1641"/>
      <c r="U13" s="1641"/>
      <c r="V13" s="1645"/>
      <c r="W13" s="1644" t="s">
        <v>175</v>
      </c>
      <c r="X13" s="1641"/>
      <c r="Y13" s="1637"/>
      <c r="Z13" s="1638"/>
      <c r="AA13" s="1646" t="s">
        <v>488</v>
      </c>
      <c r="AB13" s="1646"/>
      <c r="AC13" s="1646"/>
      <c r="AD13" s="1643"/>
      <c r="AE13" s="1647" t="s">
        <v>68</v>
      </c>
      <c r="AF13" s="1637"/>
      <c r="AG13" s="1637"/>
      <c r="AH13" s="1648"/>
      <c r="AI13" s="551"/>
      <c r="AJ13" s="552"/>
      <c r="AK13" s="553"/>
    </row>
    <row r="14" spans="1:46" s="549" customFormat="1" ht="24.95" customHeight="1">
      <c r="B14" s="1606" t="s">
        <v>489</v>
      </c>
      <c r="C14" s="554" t="s">
        <v>490</v>
      </c>
      <c r="D14" s="1608" t="s">
        <v>491</v>
      </c>
      <c r="E14" s="1608"/>
      <c r="F14" s="1608"/>
      <c r="G14" s="1608"/>
      <c r="H14" s="1608"/>
      <c r="I14" s="1608"/>
      <c r="J14" s="1609"/>
      <c r="K14" s="1610">
        <f>'C-2'!K14:N14</f>
        <v>0</v>
      </c>
      <c r="L14" s="1611"/>
      <c r="M14" s="1611"/>
      <c r="N14" s="1612"/>
      <c r="O14" s="1540">
        <f>'C-2'!O14</f>
        <v>0</v>
      </c>
      <c r="P14" s="1540"/>
      <c r="Q14" s="1540"/>
      <c r="R14" s="1567"/>
      <c r="S14" s="1360">
        <f>S38</f>
        <v>0</v>
      </c>
      <c r="T14" s="1361"/>
      <c r="U14" s="1361"/>
      <c r="V14" s="1362"/>
      <c r="W14" s="1536">
        <f>'C-2'!W14:Z20</f>
        <v>0</v>
      </c>
      <c r="X14" s="1537"/>
      <c r="Y14" s="1537"/>
      <c r="Z14" s="1566"/>
      <c r="AA14" s="1536">
        <f>'C-2'!AA14:AD20</f>
        <v>0</v>
      </c>
      <c r="AB14" s="1537"/>
      <c r="AC14" s="1537"/>
      <c r="AD14" s="1566"/>
      <c r="AE14" s="1536">
        <f>'C-2'!AE14:AH20</f>
        <v>0</v>
      </c>
      <c r="AF14" s="1537"/>
      <c r="AG14" s="1537"/>
      <c r="AH14" s="1538"/>
      <c r="AI14" s="538"/>
      <c r="AJ14" s="552"/>
      <c r="AK14" s="1369">
        <f>SUM(K14,K18,K19,K20)-SUM(O14:AH20)</f>
        <v>0</v>
      </c>
    </row>
    <row r="15" spans="1:46" s="549" customFormat="1" ht="24.95" customHeight="1">
      <c r="B15" s="1606"/>
      <c r="C15" s="555"/>
      <c r="D15" s="1585" t="s">
        <v>492</v>
      </c>
      <c r="E15" s="1586"/>
      <c r="F15" s="1586"/>
      <c r="G15" s="1586"/>
      <c r="H15" s="1586"/>
      <c r="I15" s="1586"/>
      <c r="J15" s="1587"/>
      <c r="K15" s="1618">
        <f>'C-2'!K15:N15</f>
        <v>0</v>
      </c>
      <c r="L15" s="1619"/>
      <c r="M15" s="1619"/>
      <c r="N15" s="1620"/>
      <c r="O15" s="1540">
        <f>'A-2'!O6:R6</f>
        <v>0</v>
      </c>
      <c r="P15" s="1540"/>
      <c r="Q15" s="1540"/>
      <c r="R15" s="1567"/>
      <c r="S15" s="1363"/>
      <c r="T15" s="1364"/>
      <c r="U15" s="1364"/>
      <c r="V15" s="1365"/>
      <c r="W15" s="1539"/>
      <c r="X15" s="1540"/>
      <c r="Y15" s="1540"/>
      <c r="Z15" s="1567"/>
      <c r="AA15" s="1539"/>
      <c r="AB15" s="1540"/>
      <c r="AC15" s="1540"/>
      <c r="AD15" s="1567"/>
      <c r="AE15" s="1539"/>
      <c r="AF15" s="1540"/>
      <c r="AG15" s="1540"/>
      <c r="AH15" s="1541"/>
      <c r="AI15" s="538"/>
      <c r="AJ15" s="552"/>
      <c r="AK15" s="1370"/>
    </row>
    <row r="16" spans="1:46" s="549" customFormat="1" ht="24.95" customHeight="1">
      <c r="B16" s="1606"/>
      <c r="C16" s="555"/>
      <c r="D16" s="1588" t="s">
        <v>493</v>
      </c>
      <c r="E16" s="1589"/>
      <c r="F16" s="1589"/>
      <c r="G16" s="1589"/>
      <c r="H16" s="1589"/>
      <c r="I16" s="1589"/>
      <c r="J16" s="1590"/>
      <c r="K16" s="1621">
        <f>'C-2'!K16:N16</f>
        <v>0</v>
      </c>
      <c r="L16" s="1622"/>
      <c r="M16" s="1622"/>
      <c r="N16" s="1623"/>
      <c r="O16" s="1540">
        <f>'A-2'!O7:R7</f>
        <v>0</v>
      </c>
      <c r="P16" s="1540"/>
      <c r="Q16" s="1540"/>
      <c r="R16" s="1567"/>
      <c r="S16" s="1363"/>
      <c r="T16" s="1364"/>
      <c r="U16" s="1364"/>
      <c r="V16" s="1365"/>
      <c r="W16" s="1539"/>
      <c r="X16" s="1540"/>
      <c r="Y16" s="1540"/>
      <c r="Z16" s="1567"/>
      <c r="AA16" s="1539"/>
      <c r="AB16" s="1540"/>
      <c r="AC16" s="1540"/>
      <c r="AD16" s="1567"/>
      <c r="AE16" s="1539"/>
      <c r="AF16" s="1540"/>
      <c r="AG16" s="1540"/>
      <c r="AH16" s="1541"/>
      <c r="AI16" s="538"/>
      <c r="AJ16" s="552"/>
      <c r="AK16" s="1370"/>
    </row>
    <row r="17" spans="2:38" s="549" customFormat="1" ht="24.95" customHeight="1">
      <c r="B17" s="1606"/>
      <c r="C17" s="556"/>
      <c r="D17" s="1591" t="s">
        <v>494</v>
      </c>
      <c r="E17" s="1592"/>
      <c r="F17" s="1592"/>
      <c r="G17" s="1592"/>
      <c r="H17" s="1592"/>
      <c r="I17" s="1592"/>
      <c r="J17" s="1593"/>
      <c r="K17" s="1624">
        <f>'C-2'!K17:N17</f>
        <v>0</v>
      </c>
      <c r="L17" s="1625"/>
      <c r="M17" s="1625"/>
      <c r="N17" s="1626"/>
      <c r="O17" s="1540">
        <f>'A-2'!O8:R8</f>
        <v>0</v>
      </c>
      <c r="P17" s="1540"/>
      <c r="Q17" s="1540"/>
      <c r="R17" s="1567"/>
      <c r="S17" s="1363"/>
      <c r="T17" s="1364"/>
      <c r="U17" s="1364"/>
      <c r="V17" s="1365"/>
      <c r="W17" s="1539"/>
      <c r="X17" s="1540"/>
      <c r="Y17" s="1540"/>
      <c r="Z17" s="1567"/>
      <c r="AA17" s="1539"/>
      <c r="AB17" s="1540"/>
      <c r="AC17" s="1540"/>
      <c r="AD17" s="1567"/>
      <c r="AE17" s="1539"/>
      <c r="AF17" s="1540"/>
      <c r="AG17" s="1540"/>
      <c r="AH17" s="1541"/>
      <c r="AI17" s="538"/>
      <c r="AJ17" s="552"/>
      <c r="AK17" s="1370"/>
    </row>
    <row r="18" spans="2:38" s="549" customFormat="1" ht="24.95" customHeight="1">
      <c r="B18" s="1606"/>
      <c r="C18" s="557" t="s">
        <v>495</v>
      </c>
      <c r="D18" s="1594" t="s">
        <v>589</v>
      </c>
      <c r="E18" s="1594"/>
      <c r="F18" s="1594"/>
      <c r="G18" s="1594"/>
      <c r="H18" s="1594"/>
      <c r="I18" s="1594"/>
      <c r="J18" s="1595"/>
      <c r="K18" s="1627">
        <f>'C-2'!K18:N18</f>
        <v>0</v>
      </c>
      <c r="L18" s="1628"/>
      <c r="M18" s="1628"/>
      <c r="N18" s="1629"/>
      <c r="O18" s="1540">
        <f>'A-2'!O9:R9</f>
        <v>0</v>
      </c>
      <c r="P18" s="1540"/>
      <c r="Q18" s="1540"/>
      <c r="R18" s="1567"/>
      <c r="S18" s="1363"/>
      <c r="T18" s="1364"/>
      <c r="U18" s="1364"/>
      <c r="V18" s="1365"/>
      <c r="W18" s="1539"/>
      <c r="X18" s="1540"/>
      <c r="Y18" s="1540"/>
      <c r="Z18" s="1567"/>
      <c r="AA18" s="1539"/>
      <c r="AB18" s="1540"/>
      <c r="AC18" s="1540"/>
      <c r="AD18" s="1567"/>
      <c r="AE18" s="1539"/>
      <c r="AF18" s="1540"/>
      <c r="AG18" s="1540"/>
      <c r="AH18" s="1541"/>
      <c r="AI18" s="538"/>
      <c r="AJ18" s="552"/>
      <c r="AK18" s="1370"/>
    </row>
    <row r="19" spans="2:38" s="549" customFormat="1" ht="24.95" customHeight="1">
      <c r="B19" s="1606"/>
      <c r="C19" s="558" t="s">
        <v>496</v>
      </c>
      <c r="D19" s="1596" t="s">
        <v>497</v>
      </c>
      <c r="E19" s="1596"/>
      <c r="F19" s="1596"/>
      <c r="G19" s="1596"/>
      <c r="H19" s="1596"/>
      <c r="I19" s="1596"/>
      <c r="J19" s="1597"/>
      <c r="K19" s="1598">
        <f>'C-2'!K19:N19</f>
        <v>0</v>
      </c>
      <c r="L19" s="1599"/>
      <c r="M19" s="1599"/>
      <c r="N19" s="1600"/>
      <c r="O19" s="1540">
        <f>'A-2'!O10:R10</f>
        <v>0</v>
      </c>
      <c r="P19" s="1540"/>
      <c r="Q19" s="1540"/>
      <c r="R19" s="1567"/>
      <c r="S19" s="1366"/>
      <c r="T19" s="1367"/>
      <c r="U19" s="1367"/>
      <c r="V19" s="1368"/>
      <c r="W19" s="1539"/>
      <c r="X19" s="1540"/>
      <c r="Y19" s="1540"/>
      <c r="Z19" s="1567"/>
      <c r="AA19" s="1539"/>
      <c r="AB19" s="1540"/>
      <c r="AC19" s="1540"/>
      <c r="AD19" s="1567"/>
      <c r="AE19" s="1539"/>
      <c r="AF19" s="1540"/>
      <c r="AG19" s="1540"/>
      <c r="AH19" s="1541"/>
      <c r="AI19" s="538"/>
      <c r="AJ19" s="552"/>
      <c r="AK19" s="1370"/>
    </row>
    <row r="20" spans="2:38" s="549" customFormat="1" ht="24.95" customHeight="1">
      <c r="B20" s="1606"/>
      <c r="C20" s="559" t="s">
        <v>498</v>
      </c>
      <c r="D20" s="1601" t="s">
        <v>499</v>
      </c>
      <c r="E20" s="1601"/>
      <c r="F20" s="1601"/>
      <c r="G20" s="1601"/>
      <c r="H20" s="1601"/>
      <c r="I20" s="1601"/>
      <c r="J20" s="1602"/>
      <c r="K20" s="1603">
        <f>G46</f>
        <v>0</v>
      </c>
      <c r="L20" s="1604"/>
      <c r="M20" s="1604"/>
      <c r="N20" s="1605"/>
      <c r="O20" s="1569">
        <f>'C-2'!O20:R20</f>
        <v>0</v>
      </c>
      <c r="P20" s="1569"/>
      <c r="Q20" s="1569"/>
      <c r="R20" s="1570"/>
      <c r="S20" s="1366">
        <f>N51</f>
        <v>0</v>
      </c>
      <c r="T20" s="1367"/>
      <c r="U20" s="1367"/>
      <c r="V20" s="1368"/>
      <c r="W20" s="1581"/>
      <c r="X20" s="1582"/>
      <c r="Y20" s="1582"/>
      <c r="Z20" s="1583"/>
      <c r="AA20" s="1581"/>
      <c r="AB20" s="1582"/>
      <c r="AC20" s="1582"/>
      <c r="AD20" s="1583"/>
      <c r="AE20" s="1581"/>
      <c r="AF20" s="1582"/>
      <c r="AG20" s="1582"/>
      <c r="AH20" s="1584"/>
      <c r="AI20" s="538"/>
      <c r="AJ20" s="552"/>
      <c r="AK20" s="1371"/>
    </row>
    <row r="21" spans="2:38" s="549" customFormat="1" ht="24.95" customHeight="1">
      <c r="B21" s="1606"/>
      <c r="C21" s="560" t="s">
        <v>177</v>
      </c>
      <c r="D21" s="1613" t="s">
        <v>500</v>
      </c>
      <c r="E21" s="1613"/>
      <c r="F21" s="1613"/>
      <c r="G21" s="1613"/>
      <c r="H21" s="1613"/>
      <c r="I21" s="1613"/>
      <c r="J21" s="1614"/>
      <c r="K21" s="1615">
        <f>'C-2'!K21:N21</f>
        <v>0</v>
      </c>
      <c r="L21" s="1569"/>
      <c r="M21" s="1569"/>
      <c r="N21" s="1571"/>
      <c r="O21" s="1616"/>
      <c r="P21" s="1616"/>
      <c r="Q21" s="1616"/>
      <c r="R21" s="1617"/>
      <c r="S21" s="1568">
        <f>'C-2'!S21:V21</f>
        <v>0</v>
      </c>
      <c r="T21" s="1569"/>
      <c r="U21" s="1569"/>
      <c r="V21" s="1570"/>
      <c r="W21" s="1568">
        <f>'C-2'!W21:Z21</f>
        <v>0</v>
      </c>
      <c r="X21" s="1569"/>
      <c r="Y21" s="1569"/>
      <c r="Z21" s="1570"/>
      <c r="AA21" s="1568">
        <f>'C-2'!AA21:AD21</f>
        <v>0</v>
      </c>
      <c r="AB21" s="1569"/>
      <c r="AC21" s="1569"/>
      <c r="AD21" s="1570"/>
      <c r="AE21" s="1568">
        <f>'C-2'!AE21:AH21</f>
        <v>0</v>
      </c>
      <c r="AF21" s="1569"/>
      <c r="AG21" s="1569"/>
      <c r="AH21" s="1571"/>
      <c r="AI21" s="538"/>
      <c r="AJ21" s="552"/>
      <c r="AK21" s="561">
        <f>K21-SUM(O21:AH21)</f>
        <v>0</v>
      </c>
    </row>
    <row r="22" spans="2:38" s="549" customFormat="1" ht="24.95" customHeight="1">
      <c r="B22" s="1607"/>
      <c r="C22" s="1572" t="s">
        <v>501</v>
      </c>
      <c r="D22" s="1573"/>
      <c r="E22" s="1573"/>
      <c r="F22" s="1573"/>
      <c r="G22" s="1573"/>
      <c r="H22" s="1573"/>
      <c r="I22" s="1573"/>
      <c r="J22" s="1573"/>
      <c r="K22" s="1574">
        <f>IF(SUM(K14,K18,K19,K20,K21)=SUM(O22:AH22),SUM(O22:AH22),"縦計と横計の不一致")</f>
        <v>0</v>
      </c>
      <c r="L22" s="1575"/>
      <c r="M22" s="1575"/>
      <c r="N22" s="1576"/>
      <c r="O22" s="1577">
        <f>SUM(O14:R21)</f>
        <v>0</v>
      </c>
      <c r="P22" s="1577"/>
      <c r="Q22" s="1577"/>
      <c r="R22" s="1578"/>
      <c r="S22" s="1579">
        <f>SUM(S14:V21)</f>
        <v>0</v>
      </c>
      <c r="T22" s="1577"/>
      <c r="U22" s="1577"/>
      <c r="V22" s="1578"/>
      <c r="W22" s="1579">
        <f>SUM(W14:Z21)</f>
        <v>0</v>
      </c>
      <c r="X22" s="1577"/>
      <c r="Y22" s="1577"/>
      <c r="Z22" s="1578"/>
      <c r="AA22" s="1579">
        <f>SUM(AA14:AD21)</f>
        <v>0</v>
      </c>
      <c r="AB22" s="1577"/>
      <c r="AC22" s="1577"/>
      <c r="AD22" s="1578"/>
      <c r="AE22" s="1580">
        <f>SUM(AE14:AG21)</f>
        <v>0</v>
      </c>
      <c r="AF22" s="1575"/>
      <c r="AG22" s="1575"/>
      <c r="AH22" s="1576"/>
      <c r="AI22" s="514"/>
      <c r="AJ22" s="552"/>
      <c r="AK22" s="562">
        <f>K22-SUM(O22:AH22)</f>
        <v>0</v>
      </c>
    </row>
    <row r="23" spans="2:38" s="549" customFormat="1" ht="24.95" customHeight="1">
      <c r="B23" s="563" t="s">
        <v>502</v>
      </c>
      <c r="C23" s="1552" t="s">
        <v>503</v>
      </c>
      <c r="D23" s="1552"/>
      <c r="E23" s="1552"/>
      <c r="F23" s="1552"/>
      <c r="G23" s="1552"/>
      <c r="H23" s="1552"/>
      <c r="I23" s="1552"/>
      <c r="J23" s="1553"/>
      <c r="K23" s="1554">
        <f>'C-2'!K23:N23</f>
        <v>0</v>
      </c>
      <c r="L23" s="1555"/>
      <c r="M23" s="1555"/>
      <c r="N23" s="1556"/>
      <c r="O23" s="1560"/>
      <c r="P23" s="1561"/>
      <c r="Q23" s="1561"/>
      <c r="R23" s="1562"/>
      <c r="S23" s="1536">
        <f>'C-2'!S23:V23</f>
        <v>0</v>
      </c>
      <c r="T23" s="1537"/>
      <c r="U23" s="1537"/>
      <c r="V23" s="1566"/>
      <c r="W23" s="1536">
        <f>'C-2'!W23:Z23</f>
        <v>0</v>
      </c>
      <c r="X23" s="1537"/>
      <c r="Y23" s="1537"/>
      <c r="Z23" s="1566"/>
      <c r="AA23" s="1536">
        <f>'C-2'!AA23:AD23</f>
        <v>0</v>
      </c>
      <c r="AB23" s="1537"/>
      <c r="AC23" s="1537"/>
      <c r="AD23" s="1566"/>
      <c r="AE23" s="1536">
        <f>'C-2'!AE23:AH23</f>
        <v>0</v>
      </c>
      <c r="AF23" s="1537"/>
      <c r="AG23" s="1537"/>
      <c r="AH23" s="1538"/>
      <c r="AI23" s="538"/>
      <c r="AJ23" s="552"/>
      <c r="AK23" s="1369">
        <f>K23-SUM(O23:AH24)</f>
        <v>0</v>
      </c>
    </row>
    <row r="24" spans="2:38" s="549" customFormat="1" ht="24.95" customHeight="1">
      <c r="B24" s="564" t="s">
        <v>24</v>
      </c>
      <c r="C24" s="1542">
        <f>'C-2'!C24</f>
        <v>0</v>
      </c>
      <c r="D24" s="1542"/>
      <c r="E24" s="1542"/>
      <c r="F24" s="1542"/>
      <c r="G24" s="1542"/>
      <c r="H24" s="1542"/>
      <c r="I24" s="1542"/>
      <c r="J24" s="565" t="s">
        <v>23</v>
      </c>
      <c r="K24" s="1557">
        <f>'C-2'!K24:N24</f>
        <v>0</v>
      </c>
      <c r="L24" s="1558"/>
      <c r="M24" s="1558"/>
      <c r="N24" s="1559"/>
      <c r="O24" s="1563"/>
      <c r="P24" s="1564"/>
      <c r="Q24" s="1564"/>
      <c r="R24" s="1565"/>
      <c r="S24" s="1539">
        <f>'C-2'!S24:V24</f>
        <v>0</v>
      </c>
      <c r="T24" s="1540"/>
      <c r="U24" s="1540"/>
      <c r="V24" s="1567"/>
      <c r="W24" s="1539">
        <f>'C-2'!W24:Z24</f>
        <v>0</v>
      </c>
      <c r="X24" s="1540"/>
      <c r="Y24" s="1540"/>
      <c r="Z24" s="1567"/>
      <c r="AA24" s="1539">
        <f>'C-2'!AA24:AD24</f>
        <v>0</v>
      </c>
      <c r="AB24" s="1540"/>
      <c r="AC24" s="1540"/>
      <c r="AD24" s="1567"/>
      <c r="AE24" s="1539">
        <f>'C-2'!AE24:AH24</f>
        <v>0</v>
      </c>
      <c r="AF24" s="1540"/>
      <c r="AG24" s="1540"/>
      <c r="AH24" s="1541"/>
      <c r="AI24" s="538"/>
      <c r="AJ24" s="552"/>
      <c r="AK24" s="1371"/>
    </row>
    <row r="25" spans="2:38" s="549" customFormat="1" ht="24.95" customHeight="1" thickBot="1">
      <c r="B25" s="1543" t="s">
        <v>67</v>
      </c>
      <c r="C25" s="1544"/>
      <c r="D25" s="1544"/>
      <c r="E25" s="1544"/>
      <c r="F25" s="1544"/>
      <c r="G25" s="1544"/>
      <c r="H25" s="1544"/>
      <c r="I25" s="1544"/>
      <c r="J25" s="1545"/>
      <c r="K25" s="1546">
        <f>IF(SUM(K22,K23)=SUM(O25:AH25),SUM(O25:AH25),"縦計と横計の不一致")</f>
        <v>0</v>
      </c>
      <c r="L25" s="1547"/>
      <c r="M25" s="1547"/>
      <c r="N25" s="1548"/>
      <c r="O25" s="1549">
        <f>SUM(O22,O23)</f>
        <v>0</v>
      </c>
      <c r="P25" s="1550"/>
      <c r="Q25" s="1550"/>
      <c r="R25" s="1550"/>
      <c r="S25" s="1550">
        <f>SUM(S22,S23)</f>
        <v>0</v>
      </c>
      <c r="T25" s="1550"/>
      <c r="U25" s="1550"/>
      <c r="V25" s="1550"/>
      <c r="W25" s="1550">
        <f>SUM(W22,W23)</f>
        <v>0</v>
      </c>
      <c r="X25" s="1550"/>
      <c r="Y25" s="1550"/>
      <c r="Z25" s="1550"/>
      <c r="AA25" s="1550">
        <f>SUM(AA22,AA23)</f>
        <v>0</v>
      </c>
      <c r="AB25" s="1550"/>
      <c r="AC25" s="1550"/>
      <c r="AD25" s="1550"/>
      <c r="AE25" s="1551">
        <f>SUM(AE22,AE23)</f>
        <v>0</v>
      </c>
      <c r="AF25" s="1547"/>
      <c r="AG25" s="1547"/>
      <c r="AH25" s="1548"/>
      <c r="AI25" s="514"/>
      <c r="AJ25" s="552"/>
      <c r="AK25" s="561">
        <f>K25-SUM(O25:AH25)</f>
        <v>0</v>
      </c>
    </row>
    <row r="26" spans="2:38" ht="15" customHeight="1">
      <c r="B26" s="625" t="s">
        <v>625</v>
      </c>
      <c r="C26" s="626"/>
      <c r="D26" s="626"/>
      <c r="E26" s="626"/>
      <c r="F26" s="626"/>
      <c r="G26" s="626"/>
      <c r="H26" s="626"/>
      <c r="I26" s="626"/>
      <c r="J26" s="626"/>
      <c r="K26" s="626"/>
      <c r="L26" s="626"/>
      <c r="M26" s="626"/>
      <c r="N26" s="626"/>
      <c r="O26" s="627"/>
      <c r="P26" s="626"/>
      <c r="Q26" s="626"/>
      <c r="R26" s="626"/>
      <c r="S26" s="626"/>
      <c r="T26" s="626"/>
      <c r="U26" s="626"/>
      <c r="V26" s="626"/>
      <c r="W26" s="626"/>
      <c r="X26" s="626"/>
      <c r="Y26" s="626"/>
      <c r="Z26" s="626"/>
      <c r="AA26" s="626"/>
      <c r="AB26" s="626"/>
      <c r="AC26" s="626"/>
      <c r="AD26" s="626"/>
      <c r="AE26" s="626"/>
      <c r="AF26" s="626"/>
      <c r="AG26" s="626"/>
      <c r="AH26" s="626"/>
      <c r="AI26" s="626"/>
      <c r="AL26" s="279"/>
    </row>
    <row r="27" spans="2:38" s="549" customFormat="1" ht="4.5" customHeight="1">
      <c r="B27" s="574"/>
      <c r="C27" s="578"/>
      <c r="D27" s="578"/>
      <c r="E27" s="578"/>
      <c r="F27" s="578"/>
      <c r="G27" s="578"/>
      <c r="H27" s="578"/>
      <c r="I27" s="578"/>
      <c r="J27" s="578"/>
      <c r="K27" s="578"/>
      <c r="L27" s="578"/>
      <c r="M27" s="578"/>
      <c r="N27" s="578"/>
      <c r="O27" s="579"/>
      <c r="P27" s="578"/>
      <c r="Q27" s="578"/>
      <c r="R27" s="578"/>
      <c r="S27" s="578"/>
      <c r="T27" s="578"/>
      <c r="U27" s="578"/>
      <c r="V27" s="578"/>
      <c r="W27" s="578"/>
      <c r="X27" s="578"/>
      <c r="Y27" s="578"/>
      <c r="Z27" s="578"/>
      <c r="AA27" s="578"/>
      <c r="AB27" s="578"/>
      <c r="AC27" s="578"/>
      <c r="AD27" s="578"/>
      <c r="AE27" s="578"/>
      <c r="AF27" s="578"/>
      <c r="AG27" s="578"/>
      <c r="AH27" s="578"/>
      <c r="AI27" s="578"/>
      <c r="AK27" s="566"/>
      <c r="AL27" s="567"/>
    </row>
    <row r="28" spans="2:38" s="549" customFormat="1" ht="20.100000000000001" customHeight="1">
      <c r="B28" s="280" t="s">
        <v>178</v>
      </c>
      <c r="F28" s="281"/>
      <c r="G28" s="281"/>
      <c r="H28" s="281"/>
      <c r="I28" s="281"/>
      <c r="J28" s="281"/>
      <c r="K28" s="281"/>
      <c r="L28" s="281"/>
      <c r="M28" s="281"/>
      <c r="N28" s="281"/>
      <c r="O28" s="281"/>
      <c r="P28" s="281"/>
      <c r="Q28" s="281"/>
      <c r="R28" s="282"/>
      <c r="S28" s="281"/>
      <c r="T28" s="281"/>
      <c r="U28" s="283"/>
      <c r="V28" s="283"/>
      <c r="W28" s="282"/>
      <c r="X28" s="282"/>
      <c r="Y28" s="281"/>
      <c r="Z28" s="281"/>
      <c r="AA28" s="281"/>
      <c r="AB28" s="281"/>
      <c r="AC28" s="281"/>
      <c r="AD28" s="578"/>
      <c r="AE28" s="578"/>
      <c r="AF28" s="578"/>
      <c r="AG28" s="578"/>
      <c r="AH28" s="578"/>
      <c r="AI28" s="578"/>
      <c r="AK28" s="566"/>
      <c r="AL28" s="567"/>
    </row>
    <row r="29" spans="2:38" s="549" customFormat="1" ht="20.100000000000001" customHeight="1">
      <c r="B29" s="1522" t="s">
        <v>226</v>
      </c>
      <c r="C29" s="1503" t="s">
        <v>504</v>
      </c>
      <c r="D29" s="1504"/>
      <c r="E29" s="1504"/>
      <c r="F29" s="1504"/>
      <c r="G29" s="1504"/>
      <c r="H29" s="1504"/>
      <c r="I29" s="1504"/>
      <c r="J29" s="1504"/>
      <c r="K29" s="1504"/>
      <c r="L29" s="1504"/>
      <c r="M29" s="1504"/>
      <c r="N29" s="1504"/>
      <c r="O29" s="1504"/>
      <c r="P29" s="1504"/>
      <c r="Q29" s="1504"/>
      <c r="R29" s="1504"/>
      <c r="S29" s="1525">
        <f>'C-2'!S29:V29</f>
        <v>0</v>
      </c>
      <c r="T29" s="1526"/>
      <c r="U29" s="1526"/>
      <c r="V29" s="1526"/>
      <c r="W29" s="1510" t="s">
        <v>168</v>
      </c>
      <c r="X29" s="1511"/>
      <c r="Y29" s="281"/>
      <c r="Z29" s="1533" t="s">
        <v>505</v>
      </c>
      <c r="AA29" s="1533"/>
      <c r="AB29" s="1533"/>
      <c r="AC29" s="1533"/>
      <c r="AD29" s="1533"/>
      <c r="AE29" s="1533"/>
      <c r="AF29" s="1533"/>
      <c r="AG29" s="1533"/>
      <c r="AH29" s="1533"/>
      <c r="AI29" s="515"/>
      <c r="AK29" s="566"/>
      <c r="AL29" s="567"/>
    </row>
    <row r="30" spans="2:38" s="549" customFormat="1" ht="20.100000000000001" customHeight="1">
      <c r="B30" s="1523"/>
      <c r="C30" s="1515" t="s">
        <v>506</v>
      </c>
      <c r="D30" s="1516"/>
      <c r="E30" s="1516"/>
      <c r="F30" s="1516"/>
      <c r="G30" s="1516"/>
      <c r="H30" s="1516"/>
      <c r="I30" s="1516"/>
      <c r="J30" s="1516"/>
      <c r="K30" s="1516"/>
      <c r="L30" s="1516"/>
      <c r="M30" s="1516"/>
      <c r="N30" s="1516"/>
      <c r="O30" s="1516"/>
      <c r="P30" s="1516"/>
      <c r="Q30" s="1516"/>
      <c r="R30" s="1516"/>
      <c r="S30" s="1527">
        <f>'C-2'!S30:V30</f>
        <v>0</v>
      </c>
      <c r="T30" s="1528"/>
      <c r="U30" s="1528"/>
      <c r="V30" s="1528"/>
      <c r="W30" s="1512"/>
      <c r="X30" s="1513"/>
      <c r="Y30" s="281"/>
      <c r="Z30" s="1498">
        <f>S33*1.5</f>
        <v>0</v>
      </c>
      <c r="AA30" s="1498"/>
      <c r="AB30" s="1498"/>
      <c r="AC30" s="1498"/>
      <c r="AD30" s="1498"/>
      <c r="AE30" s="1498"/>
      <c r="AF30" s="1498"/>
      <c r="AG30" s="1499" t="s">
        <v>168</v>
      </c>
      <c r="AH30" s="1499"/>
      <c r="AI30" s="568"/>
      <c r="AK30" s="566"/>
      <c r="AL30" s="567"/>
    </row>
    <row r="31" spans="2:38" s="549" customFormat="1" ht="20.100000000000001" customHeight="1">
      <c r="B31" s="1523"/>
      <c r="C31" s="1515" t="s">
        <v>507</v>
      </c>
      <c r="D31" s="1516"/>
      <c r="E31" s="1516"/>
      <c r="F31" s="1516"/>
      <c r="G31" s="1516"/>
      <c r="H31" s="1516"/>
      <c r="I31" s="1516"/>
      <c r="J31" s="1516"/>
      <c r="K31" s="1516"/>
      <c r="L31" s="1516"/>
      <c r="M31" s="1516"/>
      <c r="N31" s="1516"/>
      <c r="O31" s="1516"/>
      <c r="P31" s="1516"/>
      <c r="Q31" s="1516"/>
      <c r="R31" s="1516"/>
      <c r="S31" s="1527">
        <f>'C-2'!S31:V31</f>
        <v>0</v>
      </c>
      <c r="T31" s="1528"/>
      <c r="U31" s="1528"/>
      <c r="V31" s="1528"/>
      <c r="W31" s="1512"/>
      <c r="X31" s="1513"/>
      <c r="Y31" s="281"/>
      <c r="Z31" s="516"/>
      <c r="AA31" s="516"/>
      <c r="AB31" s="516"/>
      <c r="AC31" s="516"/>
      <c r="AD31" s="516"/>
      <c r="AE31" s="569"/>
      <c r="AF31" s="569"/>
      <c r="AG31" s="569"/>
      <c r="AH31" s="569"/>
      <c r="AI31" s="569"/>
      <c r="AK31" s="566"/>
      <c r="AL31" s="567"/>
    </row>
    <row r="32" spans="2:38" s="549" customFormat="1" ht="20.100000000000001" customHeight="1">
      <c r="B32" s="1524"/>
      <c r="C32" s="1534" t="s">
        <v>508</v>
      </c>
      <c r="D32" s="1535"/>
      <c r="E32" s="1535"/>
      <c r="F32" s="1535"/>
      <c r="G32" s="1535"/>
      <c r="H32" s="1535"/>
      <c r="I32" s="1535"/>
      <c r="J32" s="1535"/>
      <c r="K32" s="1535"/>
      <c r="L32" s="1535"/>
      <c r="M32" s="1535"/>
      <c r="N32" s="1535"/>
      <c r="O32" s="1535"/>
      <c r="P32" s="1535"/>
      <c r="Q32" s="1535"/>
      <c r="R32" s="1535"/>
      <c r="S32" s="1529">
        <f>'C-2'!S32:V32</f>
        <v>0</v>
      </c>
      <c r="T32" s="1530"/>
      <c r="U32" s="1530"/>
      <c r="V32" s="1530"/>
      <c r="W32" s="1531"/>
      <c r="X32" s="1532"/>
      <c r="Y32" s="284"/>
      <c r="Z32" s="570" t="s">
        <v>187</v>
      </c>
      <c r="AA32" s="517"/>
      <c r="AB32" s="517"/>
      <c r="AC32" s="517"/>
      <c r="AD32" s="569"/>
      <c r="AE32" s="569"/>
      <c r="AF32" s="569"/>
      <c r="AG32" s="569"/>
      <c r="AH32" s="569"/>
      <c r="AI32" s="569"/>
      <c r="AK32" s="566"/>
      <c r="AL32" s="567"/>
    </row>
    <row r="33" spans="2:43" s="549" customFormat="1" ht="20.100000000000001" customHeight="1">
      <c r="B33" s="1500" t="s">
        <v>227</v>
      </c>
      <c r="C33" s="1503" t="s">
        <v>509</v>
      </c>
      <c r="D33" s="1504"/>
      <c r="E33" s="1504"/>
      <c r="F33" s="1504"/>
      <c r="G33" s="1504"/>
      <c r="H33" s="1504"/>
      <c r="I33" s="1504"/>
      <c r="J33" s="1504"/>
      <c r="K33" s="1504"/>
      <c r="L33" s="1504"/>
      <c r="M33" s="1504"/>
      <c r="N33" s="1504"/>
      <c r="O33" s="1504"/>
      <c r="P33" s="1504"/>
      <c r="Q33" s="1504"/>
      <c r="R33" s="1505"/>
      <c r="S33" s="1506">
        <f>'C-2'!S33:V33</f>
        <v>0</v>
      </c>
      <c r="T33" s="1507"/>
      <c r="U33" s="1507"/>
      <c r="V33" s="1507"/>
      <c r="W33" s="1510" t="s">
        <v>168</v>
      </c>
      <c r="X33" s="1511"/>
      <c r="Y33" s="284"/>
      <c r="Z33" s="1514" t="s">
        <v>185</v>
      </c>
      <c r="AA33" s="1514"/>
      <c r="AB33" s="1514"/>
      <c r="AC33" s="1514"/>
      <c r="AD33" s="1514"/>
      <c r="AE33" s="1514"/>
      <c r="AF33" s="1514"/>
      <c r="AG33" s="1514"/>
      <c r="AH33" s="1514"/>
      <c r="AI33" s="518"/>
      <c r="AK33" s="566"/>
      <c r="AL33" s="567"/>
    </row>
    <row r="34" spans="2:43" s="549" customFormat="1" ht="20.100000000000001" customHeight="1">
      <c r="B34" s="1501"/>
      <c r="C34" s="1515" t="s">
        <v>510</v>
      </c>
      <c r="D34" s="1516"/>
      <c r="E34" s="1516"/>
      <c r="F34" s="1516"/>
      <c r="G34" s="1516"/>
      <c r="H34" s="1516"/>
      <c r="I34" s="1516"/>
      <c r="J34" s="1516"/>
      <c r="K34" s="1516"/>
      <c r="L34" s="1516"/>
      <c r="M34" s="1516"/>
      <c r="N34" s="1516"/>
      <c r="O34" s="1516"/>
      <c r="P34" s="1516"/>
      <c r="Q34" s="1516"/>
      <c r="R34" s="1517"/>
      <c r="S34" s="1508">
        <f>'C-2'!S34:V34</f>
        <v>0</v>
      </c>
      <c r="T34" s="1509"/>
      <c r="U34" s="1509"/>
      <c r="V34" s="1509"/>
      <c r="W34" s="1512"/>
      <c r="X34" s="1513"/>
      <c r="Y34" s="284"/>
      <c r="Z34" s="1498">
        <f>IF(AND(S29=0,S33=0),S36+S37,S29+MINA(S35,Z30)+S37)</f>
        <v>0</v>
      </c>
      <c r="AA34" s="1498"/>
      <c r="AB34" s="1498"/>
      <c r="AC34" s="1498"/>
      <c r="AD34" s="1498"/>
      <c r="AE34" s="1498"/>
      <c r="AF34" s="1498"/>
      <c r="AG34" s="1499" t="s">
        <v>168</v>
      </c>
      <c r="AH34" s="1499"/>
      <c r="AI34" s="568"/>
      <c r="AK34" s="566"/>
      <c r="AL34" s="567"/>
    </row>
    <row r="35" spans="2:43" s="549" customFormat="1" ht="20.100000000000001" customHeight="1">
      <c r="B35" s="1502"/>
      <c r="C35" s="1518" t="s">
        <v>511</v>
      </c>
      <c r="D35" s="1519"/>
      <c r="E35" s="1519"/>
      <c r="F35" s="1519"/>
      <c r="G35" s="1519"/>
      <c r="H35" s="1519"/>
      <c r="I35" s="1519"/>
      <c r="J35" s="1519"/>
      <c r="K35" s="1519"/>
      <c r="L35" s="1519"/>
      <c r="M35" s="1519"/>
      <c r="N35" s="1519"/>
      <c r="O35" s="1519"/>
      <c r="P35" s="1519"/>
      <c r="Q35" s="1519"/>
      <c r="R35" s="1519"/>
      <c r="S35" s="1520">
        <f>'C-2'!S35:V35</f>
        <v>0</v>
      </c>
      <c r="T35" s="1521"/>
      <c r="U35" s="1521"/>
      <c r="V35" s="1521"/>
      <c r="W35" s="1495" t="s">
        <v>168</v>
      </c>
      <c r="X35" s="1496"/>
      <c r="Y35" s="284"/>
      <c r="Z35" s="1497" t="s">
        <v>186</v>
      </c>
      <c r="AA35" s="1497"/>
      <c r="AB35" s="1497"/>
      <c r="AC35" s="1497"/>
      <c r="AD35" s="1497"/>
      <c r="AE35" s="1497"/>
      <c r="AF35" s="1497"/>
      <c r="AG35" s="1497"/>
      <c r="AH35" s="1497"/>
      <c r="AI35" s="534"/>
      <c r="AK35" s="566"/>
      <c r="AL35" s="567"/>
    </row>
    <row r="36" spans="2:43" s="549" customFormat="1" ht="20.100000000000001" customHeight="1">
      <c r="B36" s="536" t="s">
        <v>228</v>
      </c>
      <c r="C36" s="1489" t="s">
        <v>512</v>
      </c>
      <c r="D36" s="1490"/>
      <c r="E36" s="1490"/>
      <c r="F36" s="1490"/>
      <c r="G36" s="1490"/>
      <c r="H36" s="1490"/>
      <c r="I36" s="1490"/>
      <c r="J36" s="1490"/>
      <c r="K36" s="1490"/>
      <c r="L36" s="1490"/>
      <c r="M36" s="1490"/>
      <c r="N36" s="1490"/>
      <c r="O36" s="1490"/>
      <c r="P36" s="1490"/>
      <c r="Q36" s="1490"/>
      <c r="R36" s="1490"/>
      <c r="S36" s="1484">
        <f>'C-2'!S36:V36</f>
        <v>0</v>
      </c>
      <c r="T36" s="1485"/>
      <c r="U36" s="1485"/>
      <c r="V36" s="1485"/>
      <c r="W36" s="1486" t="s">
        <v>168</v>
      </c>
      <c r="X36" s="1487"/>
      <c r="Y36" s="571"/>
      <c r="Z36" s="1498">
        <f>S38-Z34</f>
        <v>0</v>
      </c>
      <c r="AA36" s="1498"/>
      <c r="AB36" s="1498"/>
      <c r="AC36" s="1498"/>
      <c r="AD36" s="1498"/>
      <c r="AE36" s="1498"/>
      <c r="AF36" s="1498"/>
      <c r="AG36" s="1499" t="s">
        <v>168</v>
      </c>
      <c r="AH36" s="1499"/>
      <c r="AI36" s="568"/>
      <c r="AK36" s="1481"/>
      <c r="AL36" s="1481"/>
      <c r="AM36" s="1481"/>
      <c r="AN36" s="1481"/>
      <c r="AO36" s="1481"/>
      <c r="AP36" s="1481"/>
      <c r="AQ36" s="1481"/>
    </row>
    <row r="37" spans="2:43" s="549" customFormat="1" ht="20.100000000000001" customHeight="1">
      <c r="B37" s="535" t="s">
        <v>229</v>
      </c>
      <c r="C37" s="1482" t="s">
        <v>513</v>
      </c>
      <c r="D37" s="1483"/>
      <c r="E37" s="1483"/>
      <c r="F37" s="1483"/>
      <c r="G37" s="1483"/>
      <c r="H37" s="1483"/>
      <c r="I37" s="1483"/>
      <c r="J37" s="1483"/>
      <c r="K37" s="1483"/>
      <c r="L37" s="1483"/>
      <c r="M37" s="1483"/>
      <c r="N37" s="1483"/>
      <c r="O37" s="1483"/>
      <c r="P37" s="1483"/>
      <c r="Q37" s="1483"/>
      <c r="R37" s="1483"/>
      <c r="S37" s="1484">
        <f>'C-2'!S37:V37</f>
        <v>0</v>
      </c>
      <c r="T37" s="1485"/>
      <c r="U37" s="1485"/>
      <c r="V37" s="1485"/>
      <c r="W37" s="1486" t="s">
        <v>168</v>
      </c>
      <c r="X37" s="1487"/>
      <c r="Y37" s="284"/>
      <c r="Z37" s="285"/>
      <c r="AA37" s="285"/>
      <c r="AB37" s="285"/>
      <c r="AC37" s="285"/>
      <c r="AD37" s="285"/>
      <c r="AE37" s="572"/>
      <c r="AF37" s="572"/>
      <c r="AG37" s="572"/>
      <c r="AH37" s="573"/>
      <c r="AI37" s="573"/>
      <c r="AK37" s="1488"/>
      <c r="AL37" s="1488"/>
      <c r="AM37" s="1488"/>
      <c r="AN37" s="1488"/>
      <c r="AO37" s="1488"/>
      <c r="AP37" s="574"/>
      <c r="AQ37" s="574"/>
    </row>
    <row r="38" spans="2:43" s="549" customFormat="1" ht="20.100000000000001" customHeight="1">
      <c r="B38" s="536" t="s">
        <v>230</v>
      </c>
      <c r="C38" s="1489" t="s">
        <v>514</v>
      </c>
      <c r="D38" s="1490"/>
      <c r="E38" s="1490"/>
      <c r="F38" s="1490"/>
      <c r="G38" s="1490"/>
      <c r="H38" s="1490"/>
      <c r="I38" s="1490"/>
      <c r="J38" s="1490"/>
      <c r="K38" s="1490"/>
      <c r="L38" s="1490"/>
      <c r="M38" s="1490"/>
      <c r="N38" s="1490"/>
      <c r="O38" s="1490"/>
      <c r="P38" s="1490"/>
      <c r="Q38" s="1490"/>
      <c r="R38" s="1490"/>
      <c r="S38" s="1491">
        <f>S29+S35+S36+S37</f>
        <v>0</v>
      </c>
      <c r="T38" s="1492"/>
      <c r="U38" s="1492"/>
      <c r="V38" s="1492"/>
      <c r="W38" s="1486" t="s">
        <v>168</v>
      </c>
      <c r="X38" s="1487"/>
      <c r="Y38" s="284"/>
      <c r="Z38" s="1493"/>
      <c r="AA38" s="1493"/>
      <c r="AB38" s="1493"/>
      <c r="AC38" s="1493"/>
      <c r="AD38" s="1493"/>
      <c r="AE38" s="1494"/>
      <c r="AF38" s="1494"/>
      <c r="AG38" s="1494"/>
      <c r="AH38" s="573"/>
      <c r="AI38" s="573"/>
      <c r="AK38" s="566"/>
      <c r="AL38" s="567"/>
    </row>
    <row r="39" spans="2:43" s="549" customFormat="1" ht="5.25" customHeight="1">
      <c r="B39" s="280"/>
      <c r="F39" s="281"/>
      <c r="G39" s="281"/>
      <c r="H39" s="281"/>
      <c r="I39" s="281"/>
      <c r="J39" s="281"/>
      <c r="K39" s="281"/>
      <c r="L39" s="281"/>
      <c r="M39" s="281"/>
      <c r="N39" s="281"/>
      <c r="O39" s="281"/>
      <c r="P39" s="281"/>
      <c r="Q39" s="281"/>
      <c r="R39" s="282"/>
      <c r="S39" s="281"/>
      <c r="T39" s="281"/>
      <c r="U39" s="283"/>
      <c r="V39" s="283"/>
      <c r="W39" s="282"/>
      <c r="X39" s="282"/>
      <c r="Y39" s="283"/>
      <c r="Z39" s="281"/>
      <c r="AA39" s="281"/>
      <c r="AB39" s="281"/>
      <c r="AC39" s="281"/>
      <c r="AD39" s="578"/>
      <c r="AE39" s="578"/>
      <c r="AF39" s="578"/>
      <c r="AG39" s="578"/>
      <c r="AH39" s="578"/>
      <c r="AI39" s="578"/>
      <c r="AK39" s="566"/>
      <c r="AL39" s="567"/>
    </row>
    <row r="40" spans="2:43" s="549" customFormat="1" ht="20.100000000000001" customHeight="1" thickBot="1">
      <c r="B40" s="280" t="s">
        <v>201</v>
      </c>
      <c r="C40" s="552"/>
      <c r="D40" s="552"/>
      <c r="E40" s="552"/>
      <c r="F40" s="287"/>
      <c r="G40" s="287"/>
      <c r="H40" s="287"/>
      <c r="I40" s="287"/>
      <c r="J40" s="287"/>
      <c r="K40" s="287"/>
      <c r="L40" s="287"/>
      <c r="M40" s="287"/>
      <c r="N40" s="287"/>
      <c r="O40" s="287"/>
      <c r="P40" s="287"/>
      <c r="Q40" s="287"/>
      <c r="R40" s="288"/>
      <c r="S40" s="287"/>
      <c r="T40" s="287"/>
      <c r="U40" s="289"/>
      <c r="V40" s="289"/>
      <c r="W40" s="288"/>
      <c r="X40" s="288"/>
      <c r="Y40" s="289"/>
      <c r="Z40" s="287"/>
      <c r="AA40" s="287"/>
      <c r="AB40" s="287"/>
      <c r="AC40" s="287"/>
      <c r="AD40" s="575"/>
      <c r="AE40" s="575"/>
      <c r="AF40" s="575"/>
      <c r="AG40" s="575"/>
      <c r="AH40" s="575"/>
      <c r="AI40" s="575"/>
      <c r="AK40" s="566"/>
      <c r="AL40" s="567"/>
    </row>
    <row r="41" spans="2:43" s="549" customFormat="1" ht="20.100000000000001" customHeight="1" thickTop="1">
      <c r="B41" s="1421" t="s">
        <v>190</v>
      </c>
      <c r="C41" s="1422"/>
      <c r="D41" s="1422"/>
      <c r="E41" s="1422"/>
      <c r="F41" s="1422"/>
      <c r="G41" s="1422"/>
      <c r="H41" s="1422"/>
      <c r="I41" s="1422"/>
      <c r="J41" s="1422"/>
      <c r="K41" s="1422"/>
      <c r="L41" s="1423"/>
      <c r="M41" s="1424" t="s">
        <v>183</v>
      </c>
      <c r="N41" s="1426" t="s">
        <v>188</v>
      </c>
      <c r="O41" s="1427"/>
      <c r="P41" s="1427"/>
      <c r="Q41" s="1427"/>
      <c r="R41" s="1427"/>
      <c r="S41" s="1427"/>
      <c r="T41" s="1427"/>
      <c r="U41" s="1427"/>
      <c r="V41" s="1428" t="s">
        <v>182</v>
      </c>
      <c r="W41" s="1421" t="s">
        <v>181</v>
      </c>
      <c r="X41" s="1422"/>
      <c r="Y41" s="1422"/>
      <c r="Z41" s="1422"/>
      <c r="AA41" s="1430" t="s">
        <v>180</v>
      </c>
      <c r="AB41" s="1432" t="s">
        <v>515</v>
      </c>
      <c r="AC41" s="1433"/>
      <c r="AD41" s="1433"/>
      <c r="AE41" s="1433"/>
      <c r="AF41" s="1433"/>
      <c r="AG41" s="1433"/>
      <c r="AH41" s="1434"/>
      <c r="AI41" s="290"/>
      <c r="AJ41" s="574"/>
      <c r="AK41" s="566"/>
      <c r="AL41" s="567"/>
    </row>
    <row r="42" spans="2:43" s="549" customFormat="1" ht="20.100000000000001" customHeight="1" thickBot="1">
      <c r="B42" s="291" t="s">
        <v>80</v>
      </c>
      <c r="C42" s="1435">
        <f>$K$14+$K$18+K19</f>
        <v>0</v>
      </c>
      <c r="D42" s="1435"/>
      <c r="E42" s="1435"/>
      <c r="F42" s="1435"/>
      <c r="G42" s="1435"/>
      <c r="H42" s="1435"/>
      <c r="I42" s="1435"/>
      <c r="J42" s="1435"/>
      <c r="K42" s="1435"/>
      <c r="L42" s="1436"/>
      <c r="M42" s="1425"/>
      <c r="N42" s="1479">
        <f>Z34</f>
        <v>0</v>
      </c>
      <c r="O42" s="1480"/>
      <c r="P42" s="1480"/>
      <c r="Q42" s="1480"/>
      <c r="R42" s="1480"/>
      <c r="S42" s="1480"/>
      <c r="T42" s="1480"/>
      <c r="U42" s="292" t="s">
        <v>79</v>
      </c>
      <c r="V42" s="1429"/>
      <c r="W42" s="1445">
        <f>IF($C$33&gt;0,H13,0)</f>
        <v>0</v>
      </c>
      <c r="X42" s="1446"/>
      <c r="Y42" s="1446"/>
      <c r="Z42" s="576" t="s">
        <v>112</v>
      </c>
      <c r="AA42" s="1431"/>
      <c r="AB42" s="1447" t="str">
        <f>IF($C$42&gt;0,ROUNDDOWN(($C$42-$N$42)*W42/100,-2),"")</f>
        <v/>
      </c>
      <c r="AC42" s="1448"/>
      <c r="AD42" s="1448"/>
      <c r="AE42" s="1448"/>
      <c r="AF42" s="1448"/>
      <c r="AG42" s="1449" t="s">
        <v>168</v>
      </c>
      <c r="AH42" s="1450"/>
      <c r="AI42" s="577"/>
      <c r="AJ42" s="574"/>
      <c r="AK42" s="566"/>
      <c r="AL42" s="567"/>
    </row>
    <row r="43" spans="2:43" s="549" customFormat="1" ht="5.0999999999999996" customHeight="1" thickTop="1">
      <c r="B43" s="574"/>
      <c r="C43" s="578"/>
      <c r="D43" s="578"/>
      <c r="E43" s="578"/>
      <c r="F43" s="578"/>
      <c r="G43" s="578"/>
      <c r="H43" s="578"/>
      <c r="I43" s="578"/>
      <c r="J43" s="578"/>
      <c r="K43" s="578"/>
      <c r="L43" s="578"/>
      <c r="M43" s="578"/>
      <c r="N43" s="578"/>
      <c r="O43" s="579"/>
      <c r="P43" s="578"/>
      <c r="Q43" s="578"/>
      <c r="R43" s="578"/>
      <c r="S43" s="578"/>
      <c r="T43" s="578"/>
      <c r="U43" s="578"/>
      <c r="V43" s="578"/>
      <c r="W43" s="578"/>
      <c r="X43" s="578"/>
      <c r="Y43" s="578"/>
      <c r="Z43" s="578"/>
      <c r="AA43" s="578"/>
      <c r="AB43" s="578"/>
      <c r="AC43" s="578"/>
      <c r="AD43" s="578"/>
      <c r="AE43" s="578"/>
      <c r="AF43" s="578"/>
      <c r="AG43" s="578"/>
      <c r="AH43" s="578"/>
      <c r="AI43" s="578"/>
      <c r="AK43" s="566"/>
      <c r="AL43" s="567"/>
    </row>
    <row r="44" spans="2:43" s="549" customFormat="1" ht="20.100000000000001" customHeight="1">
      <c r="B44" s="280" t="s">
        <v>191</v>
      </c>
      <c r="F44" s="287"/>
      <c r="G44" s="287"/>
      <c r="H44" s="287"/>
      <c r="I44" s="287"/>
      <c r="J44" s="293"/>
      <c r="K44" s="289"/>
      <c r="L44" s="289"/>
      <c r="M44" s="289"/>
      <c r="N44" s="574"/>
      <c r="O44" s="293"/>
      <c r="P44" s="293"/>
      <c r="Q44" s="293"/>
      <c r="R44" s="293"/>
      <c r="S44" s="293"/>
      <c r="T44" s="293"/>
      <c r="U44" s="293"/>
      <c r="V44" s="293"/>
      <c r="W44" s="293"/>
      <c r="X44" s="293"/>
      <c r="Y44" s="293"/>
      <c r="Z44" s="289"/>
      <c r="AA44" s="289"/>
      <c r="AB44" s="289"/>
      <c r="AC44" s="289"/>
      <c r="AD44" s="289"/>
      <c r="AE44" s="289"/>
      <c r="AF44" s="289"/>
      <c r="AG44" s="289"/>
      <c r="AH44" s="289"/>
      <c r="AI44" s="289"/>
      <c r="AK44" s="566"/>
      <c r="AL44" s="567"/>
    </row>
    <row r="45" spans="2:43" s="549" customFormat="1" ht="20.100000000000001" customHeight="1">
      <c r="B45" s="1464" t="s">
        <v>516</v>
      </c>
      <c r="C45" s="1465"/>
      <c r="D45" s="1465"/>
      <c r="E45" s="1465"/>
      <c r="F45" s="1466"/>
      <c r="G45" s="1467" t="s">
        <v>173</v>
      </c>
      <c r="H45" s="1468"/>
      <c r="I45" s="1468"/>
      <c r="J45" s="1468"/>
      <c r="K45" s="1468"/>
      <c r="L45" s="1468"/>
      <c r="M45" s="1468"/>
      <c r="N45" s="1468"/>
      <c r="O45" s="1469"/>
      <c r="P45" s="1467" t="s">
        <v>172</v>
      </c>
      <c r="Q45" s="1468"/>
      <c r="R45" s="1468"/>
      <c r="S45" s="1468"/>
      <c r="T45" s="1468"/>
      <c r="U45" s="1468"/>
      <c r="V45" s="1468"/>
      <c r="W45" s="1468"/>
      <c r="X45" s="1468"/>
      <c r="Y45" s="1469"/>
      <c r="Z45" s="1467" t="s">
        <v>174</v>
      </c>
      <c r="AA45" s="1468"/>
      <c r="AB45" s="1468"/>
      <c r="AC45" s="1468"/>
      <c r="AD45" s="1468"/>
      <c r="AE45" s="1468"/>
      <c r="AF45" s="1468"/>
      <c r="AG45" s="1468"/>
      <c r="AH45" s="1469"/>
      <c r="AI45" s="294"/>
      <c r="AK45" s="566"/>
      <c r="AL45" s="567"/>
    </row>
    <row r="46" spans="2:43" s="549" customFormat="1" ht="20.100000000000001" customHeight="1">
      <c r="B46" s="1470" t="s">
        <v>517</v>
      </c>
      <c r="C46" s="1471"/>
      <c r="D46" s="1471"/>
      <c r="E46" s="1471"/>
      <c r="F46" s="1472"/>
      <c r="G46" s="1473">
        <f>'C-2'!G46:M46</f>
        <v>0</v>
      </c>
      <c r="H46" s="1474"/>
      <c r="I46" s="1474"/>
      <c r="J46" s="1474"/>
      <c r="K46" s="1474"/>
      <c r="L46" s="1474"/>
      <c r="M46" s="1475"/>
      <c r="N46" s="1451" t="s">
        <v>83</v>
      </c>
      <c r="O46" s="1452"/>
      <c r="P46" s="1473">
        <f>'C-2'!P46:W46</f>
        <v>0</v>
      </c>
      <c r="Q46" s="1474"/>
      <c r="R46" s="1474"/>
      <c r="S46" s="1474"/>
      <c r="T46" s="1474"/>
      <c r="U46" s="1474"/>
      <c r="V46" s="1474"/>
      <c r="W46" s="1475"/>
      <c r="X46" s="1451" t="s">
        <v>83</v>
      </c>
      <c r="Y46" s="1452"/>
      <c r="Z46" s="1476">
        <f>G46+P46</f>
        <v>0</v>
      </c>
      <c r="AA46" s="1477"/>
      <c r="AB46" s="1477"/>
      <c r="AC46" s="1477"/>
      <c r="AD46" s="1477"/>
      <c r="AE46" s="1477"/>
      <c r="AF46" s="1478"/>
      <c r="AG46" s="1451" t="s">
        <v>83</v>
      </c>
      <c r="AH46" s="1452"/>
      <c r="AI46" s="580"/>
      <c r="AK46" s="566"/>
      <c r="AL46" s="567"/>
    </row>
    <row r="47" spans="2:43" s="549" customFormat="1" ht="20.100000000000001" customHeight="1">
      <c r="B47" s="1453" t="s">
        <v>518</v>
      </c>
      <c r="C47" s="1454"/>
      <c r="D47" s="1454"/>
      <c r="E47" s="1454"/>
      <c r="F47" s="1455"/>
      <c r="G47" s="1456">
        <f>'C-2'!G47:M47</f>
        <v>0</v>
      </c>
      <c r="H47" s="1457"/>
      <c r="I47" s="1457"/>
      <c r="J47" s="1457"/>
      <c r="K47" s="1457"/>
      <c r="L47" s="1457"/>
      <c r="M47" s="1458"/>
      <c r="N47" s="1459" t="s">
        <v>82</v>
      </c>
      <c r="O47" s="1460"/>
      <c r="P47" s="1456">
        <f>'C-2'!P47:W47</f>
        <v>0</v>
      </c>
      <c r="Q47" s="1457"/>
      <c r="R47" s="1457"/>
      <c r="S47" s="1457"/>
      <c r="T47" s="1457"/>
      <c r="U47" s="1457"/>
      <c r="V47" s="1457"/>
      <c r="W47" s="1458"/>
      <c r="X47" s="1459" t="s">
        <v>82</v>
      </c>
      <c r="Y47" s="1460"/>
      <c r="Z47" s="1461">
        <f>G47+P47</f>
        <v>0</v>
      </c>
      <c r="AA47" s="1462"/>
      <c r="AB47" s="1462"/>
      <c r="AC47" s="1462"/>
      <c r="AD47" s="1462"/>
      <c r="AE47" s="1462"/>
      <c r="AF47" s="1463"/>
      <c r="AG47" s="1459" t="s">
        <v>82</v>
      </c>
      <c r="AH47" s="1460"/>
      <c r="AI47" s="581"/>
      <c r="AK47" s="566"/>
      <c r="AL47" s="567"/>
    </row>
    <row r="48" spans="2:43" s="549" customFormat="1" ht="20.100000000000001" customHeight="1">
      <c r="B48" s="1439" t="s">
        <v>519</v>
      </c>
      <c r="C48" s="1440"/>
      <c r="D48" s="1440"/>
      <c r="E48" s="1440"/>
      <c r="F48" s="1441"/>
      <c r="G48" s="1442" t="str">
        <f>IFERROR(G46/G47*1000,"")</f>
        <v/>
      </c>
      <c r="H48" s="1443"/>
      <c r="I48" s="1443"/>
      <c r="J48" s="1443"/>
      <c r="K48" s="1443"/>
      <c r="L48" s="1443"/>
      <c r="M48" s="1444"/>
      <c r="N48" s="1419" t="s">
        <v>81</v>
      </c>
      <c r="O48" s="1420"/>
      <c r="P48" s="1442" t="str">
        <f>IFERROR(P46/P47*1000,"")</f>
        <v/>
      </c>
      <c r="Q48" s="1443"/>
      <c r="R48" s="1443"/>
      <c r="S48" s="1443"/>
      <c r="T48" s="1443"/>
      <c r="U48" s="1443"/>
      <c r="V48" s="1443"/>
      <c r="W48" s="1444"/>
      <c r="X48" s="1419" t="s">
        <v>81</v>
      </c>
      <c r="Y48" s="1420"/>
      <c r="Z48" s="1442" t="str">
        <f>IFERROR(Z46/Z47*1000,"")</f>
        <v/>
      </c>
      <c r="AA48" s="1443"/>
      <c r="AB48" s="1443"/>
      <c r="AC48" s="1443"/>
      <c r="AD48" s="1443"/>
      <c r="AE48" s="1443"/>
      <c r="AF48" s="1444"/>
      <c r="AG48" s="1419" t="s">
        <v>81</v>
      </c>
      <c r="AH48" s="1420"/>
      <c r="AI48" s="581"/>
      <c r="AK48" s="566"/>
      <c r="AL48" s="567"/>
    </row>
    <row r="49" spans="2:38" s="549" customFormat="1" ht="20.100000000000001" customHeight="1" thickBot="1">
      <c r="B49" s="294"/>
      <c r="C49" s="294"/>
      <c r="D49" s="294"/>
      <c r="E49" s="294"/>
      <c r="F49" s="582"/>
      <c r="G49" s="582"/>
      <c r="H49" s="582"/>
      <c r="I49" s="582"/>
      <c r="J49" s="582"/>
      <c r="K49" s="582"/>
      <c r="L49" s="582"/>
      <c r="M49" s="582"/>
      <c r="N49" s="583"/>
      <c r="O49" s="582"/>
      <c r="P49" s="582"/>
      <c r="Q49" s="582"/>
      <c r="R49" s="582"/>
      <c r="S49" s="582"/>
      <c r="T49" s="582"/>
      <c r="U49" s="582"/>
      <c r="V49" s="583"/>
      <c r="W49" s="583"/>
      <c r="X49" s="583"/>
      <c r="Y49" s="583"/>
      <c r="Z49" s="583"/>
      <c r="AA49" s="295"/>
      <c r="AB49" s="295"/>
      <c r="AC49" s="295"/>
      <c r="AD49" s="295"/>
      <c r="AE49" s="295"/>
      <c r="AF49" s="295"/>
      <c r="AG49" s="584"/>
      <c r="AH49" s="584"/>
      <c r="AI49" s="584"/>
      <c r="AK49" s="566"/>
      <c r="AL49" s="567"/>
    </row>
    <row r="50" spans="2:38" s="549" customFormat="1" ht="20.100000000000001" customHeight="1" thickTop="1">
      <c r="B50" s="1421" t="s">
        <v>190</v>
      </c>
      <c r="C50" s="1422"/>
      <c r="D50" s="1422"/>
      <c r="E50" s="1422"/>
      <c r="F50" s="1422"/>
      <c r="G50" s="1422"/>
      <c r="H50" s="1422"/>
      <c r="I50" s="1422"/>
      <c r="J50" s="1422"/>
      <c r="K50" s="1422"/>
      <c r="L50" s="1423"/>
      <c r="M50" s="1424" t="s">
        <v>183</v>
      </c>
      <c r="N50" s="1426" t="s">
        <v>614</v>
      </c>
      <c r="O50" s="1427"/>
      <c r="P50" s="1427"/>
      <c r="Q50" s="1427"/>
      <c r="R50" s="1427"/>
      <c r="S50" s="1427"/>
      <c r="T50" s="1427"/>
      <c r="U50" s="1427"/>
      <c r="V50" s="1428" t="s">
        <v>182</v>
      </c>
      <c r="W50" s="1421" t="s">
        <v>181</v>
      </c>
      <c r="X50" s="1422"/>
      <c r="Y50" s="1422"/>
      <c r="Z50" s="1422"/>
      <c r="AA50" s="1430" t="s">
        <v>180</v>
      </c>
      <c r="AB50" s="1432" t="s">
        <v>515</v>
      </c>
      <c r="AC50" s="1433"/>
      <c r="AD50" s="1433"/>
      <c r="AE50" s="1433"/>
      <c r="AF50" s="1433"/>
      <c r="AG50" s="1433"/>
      <c r="AH50" s="1434"/>
      <c r="AI50" s="290"/>
      <c r="AJ50" s="574"/>
      <c r="AK50" s="566"/>
      <c r="AL50" s="567"/>
    </row>
    <row r="51" spans="2:38" s="549" customFormat="1" ht="20.100000000000001" customHeight="1" thickBot="1">
      <c r="B51" s="291" t="s">
        <v>80</v>
      </c>
      <c r="C51" s="1435">
        <f>G46</f>
        <v>0</v>
      </c>
      <c r="D51" s="1435"/>
      <c r="E51" s="1435"/>
      <c r="F51" s="1435"/>
      <c r="G51" s="1435"/>
      <c r="H51" s="1435"/>
      <c r="I51" s="1435"/>
      <c r="J51" s="1435"/>
      <c r="K51" s="1435"/>
      <c r="L51" s="1436"/>
      <c r="M51" s="1425"/>
      <c r="N51" s="1437">
        <f>'C-2'!N51:T51</f>
        <v>0</v>
      </c>
      <c r="O51" s="1438"/>
      <c r="P51" s="1438"/>
      <c r="Q51" s="1438"/>
      <c r="R51" s="1438"/>
      <c r="S51" s="1438"/>
      <c r="T51" s="1438"/>
      <c r="U51" s="292" t="s">
        <v>79</v>
      </c>
      <c r="V51" s="1429"/>
      <c r="W51" s="1445">
        <f>IF($C$42&gt;0,H13,0)</f>
        <v>0</v>
      </c>
      <c r="X51" s="1446"/>
      <c r="Y51" s="1446"/>
      <c r="Z51" s="576" t="s">
        <v>112</v>
      </c>
      <c r="AA51" s="1431"/>
      <c r="AB51" s="1447" t="str">
        <f>IF(C51&gt;0,ROUNDDOWN((C51-N51)*$W$42/100,-2),"")</f>
        <v/>
      </c>
      <c r="AC51" s="1448"/>
      <c r="AD51" s="1448"/>
      <c r="AE51" s="1448"/>
      <c r="AF51" s="1448"/>
      <c r="AG51" s="1449" t="s">
        <v>168</v>
      </c>
      <c r="AH51" s="1450"/>
      <c r="AI51" s="577"/>
      <c r="AJ51" s="574"/>
      <c r="AK51" s="566"/>
      <c r="AL51" s="567"/>
    </row>
    <row r="52" spans="2:38" ht="9.9499999999999993" customHeight="1" thickTop="1">
      <c r="B52" s="289"/>
      <c r="C52" s="289"/>
      <c r="D52" s="289"/>
      <c r="E52" s="289"/>
      <c r="F52" s="289"/>
      <c r="G52" s="289"/>
      <c r="H52" s="289"/>
      <c r="J52" s="289"/>
      <c r="K52" s="289"/>
      <c r="L52" s="289"/>
      <c r="P52" s="289"/>
      <c r="Q52" s="289"/>
      <c r="S52" s="289"/>
      <c r="T52" s="289"/>
      <c r="U52" s="296"/>
      <c r="V52" s="289"/>
      <c r="AA52" s="297"/>
      <c r="AB52" s="297"/>
      <c r="AC52" s="297"/>
      <c r="AD52" s="297"/>
      <c r="AE52" s="297"/>
      <c r="AF52" s="297"/>
      <c r="AG52" s="298"/>
      <c r="AH52" s="298"/>
      <c r="AI52" s="298"/>
      <c r="AL52" s="279"/>
    </row>
    <row r="53" spans="2:38" s="549" customFormat="1" ht="20.100000000000001" customHeight="1">
      <c r="B53" s="585" t="s">
        <v>192</v>
      </c>
      <c r="C53" s="578"/>
      <c r="D53" s="578"/>
      <c r="E53" s="578"/>
      <c r="F53" s="578"/>
      <c r="G53" s="578"/>
      <c r="H53" s="578"/>
      <c r="I53" s="578"/>
      <c r="J53" s="578"/>
      <c r="K53" s="578"/>
      <c r="L53" s="578"/>
      <c r="M53" s="578"/>
      <c r="N53" s="578"/>
      <c r="O53" s="579"/>
      <c r="P53" s="578"/>
      <c r="Q53" s="578"/>
      <c r="R53" s="578"/>
      <c r="S53" s="578"/>
      <c r="T53" s="578"/>
      <c r="U53" s="578"/>
      <c r="V53" s="578"/>
      <c r="W53" s="578"/>
      <c r="X53" s="578"/>
      <c r="Y53" s="578"/>
      <c r="Z53" s="578"/>
      <c r="AA53" s="578"/>
      <c r="AB53" s="578"/>
      <c r="AC53" s="578"/>
      <c r="AD53" s="578"/>
      <c r="AE53" s="578"/>
      <c r="AF53" s="578"/>
      <c r="AG53" s="578"/>
      <c r="AH53" s="578"/>
      <c r="AI53" s="578"/>
      <c r="AK53" s="566"/>
      <c r="AL53" s="567"/>
    </row>
    <row r="54" spans="2:38" s="549" customFormat="1" ht="20.100000000000001" customHeight="1">
      <c r="B54" s="1396" t="s">
        <v>520</v>
      </c>
      <c r="C54" s="1397"/>
      <c r="D54" s="1397"/>
      <c r="E54" s="1397"/>
      <c r="F54" s="1397"/>
      <c r="G54" s="1397"/>
      <c r="H54" s="1397"/>
      <c r="I54" s="1397"/>
      <c r="J54" s="1398"/>
      <c r="K54" s="1396" t="s">
        <v>184</v>
      </c>
      <c r="L54" s="1397"/>
      <c r="M54" s="1397"/>
      <c r="N54" s="1398"/>
      <c r="O54" s="1392" t="s">
        <v>66</v>
      </c>
      <c r="P54" s="1392"/>
      <c r="Q54" s="1392"/>
      <c r="R54" s="1395"/>
      <c r="S54" s="1402" t="s">
        <v>65</v>
      </c>
      <c r="T54" s="1392"/>
      <c r="U54" s="1392"/>
      <c r="V54" s="1392"/>
      <c r="W54" s="1392"/>
      <c r="X54" s="1402" t="s">
        <v>521</v>
      </c>
      <c r="Y54" s="1392"/>
      <c r="Z54" s="1395"/>
      <c r="AA54" s="1403" t="s">
        <v>522</v>
      </c>
      <c r="AB54" s="1404"/>
      <c r="AC54" s="1407" t="s">
        <v>123</v>
      </c>
      <c r="AD54" s="1408"/>
      <c r="AE54" s="1408"/>
      <c r="AF54" s="1408"/>
      <c r="AG54" s="1408"/>
      <c r="AH54" s="1409"/>
      <c r="AI54" s="577"/>
      <c r="AK54" s="566"/>
    </row>
    <row r="55" spans="2:38" s="549" customFormat="1" ht="20.100000000000001" customHeight="1">
      <c r="B55" s="1399"/>
      <c r="C55" s="1400"/>
      <c r="D55" s="1400"/>
      <c r="E55" s="1400"/>
      <c r="F55" s="1400"/>
      <c r="G55" s="1400"/>
      <c r="H55" s="1400"/>
      <c r="I55" s="1400"/>
      <c r="J55" s="1401"/>
      <c r="K55" s="1374" t="s">
        <v>523</v>
      </c>
      <c r="L55" s="1375"/>
      <c r="M55" s="1375"/>
      <c r="N55" s="1376"/>
      <c r="O55" s="1375"/>
      <c r="P55" s="1375"/>
      <c r="Q55" s="1375"/>
      <c r="R55" s="1376"/>
      <c r="S55" s="1374" t="s">
        <v>64</v>
      </c>
      <c r="T55" s="1375"/>
      <c r="U55" s="1375"/>
      <c r="V55" s="1375"/>
      <c r="W55" s="1375"/>
      <c r="X55" s="1374"/>
      <c r="Y55" s="1375"/>
      <c r="Z55" s="1376"/>
      <c r="AA55" s="1405"/>
      <c r="AB55" s="1406"/>
      <c r="AC55" s="1377" t="s">
        <v>127</v>
      </c>
      <c r="AD55" s="1378"/>
      <c r="AE55" s="1378"/>
      <c r="AF55" s="1378"/>
      <c r="AG55" s="1378"/>
      <c r="AH55" s="1379"/>
      <c r="AI55" s="577"/>
      <c r="AK55" s="566"/>
    </row>
    <row r="56" spans="2:38" s="549" customFormat="1" ht="20.100000000000001" customHeight="1">
      <c r="B56" s="1380">
        <f>'C-2'!B56:J57</f>
        <v>0</v>
      </c>
      <c r="C56" s="1381"/>
      <c r="D56" s="1381"/>
      <c r="E56" s="1381"/>
      <c r="F56" s="1381"/>
      <c r="G56" s="1381"/>
      <c r="H56" s="1381"/>
      <c r="I56" s="1381"/>
      <c r="J56" s="1381"/>
      <c r="K56" s="1384">
        <f>'C-2'!K56:N57</f>
        <v>0</v>
      </c>
      <c r="L56" s="1385"/>
      <c r="M56" s="1385"/>
      <c r="N56" s="1386"/>
      <c r="O56" s="1390">
        <f>'C-2'!O56:O57</f>
        <v>0</v>
      </c>
      <c r="P56" s="1392" t="s">
        <v>9</v>
      </c>
      <c r="Q56" s="1393">
        <f>'C-2'!Q56:Q57</f>
        <v>0</v>
      </c>
      <c r="R56" s="1395" t="s">
        <v>10</v>
      </c>
      <c r="S56" s="586"/>
      <c r="T56" s="587">
        <f>'C-2'!T56</f>
        <v>0</v>
      </c>
      <c r="U56" s="588" t="s">
        <v>25</v>
      </c>
      <c r="V56" s="587">
        <f>'C-2'!V56</f>
        <v>0</v>
      </c>
      <c r="W56" s="589" t="s">
        <v>129</v>
      </c>
      <c r="X56" s="1417">
        <f>'C-2'!X56</f>
        <v>0</v>
      </c>
      <c r="Y56" s="1418">
        <f>'C-2'!Y56</f>
        <v>0</v>
      </c>
      <c r="Z56" s="590" t="s">
        <v>62</v>
      </c>
      <c r="AA56" s="1410">
        <f>'C-2'!AA56</f>
        <v>0</v>
      </c>
      <c r="AB56" s="1411">
        <f>'C-2'!AB56</f>
        <v>0</v>
      </c>
      <c r="AC56" s="1414">
        <f>'C-2'!AC56</f>
        <v>0</v>
      </c>
      <c r="AD56" s="1415">
        <f>'C-2'!AD56</f>
        <v>0</v>
      </c>
      <c r="AE56" s="1415">
        <f>'C-2'!AE56</f>
        <v>0</v>
      </c>
      <c r="AF56" s="1415">
        <f>'C-2'!AF56</f>
        <v>0</v>
      </c>
      <c r="AG56" s="1415">
        <f>'C-2'!AG56</f>
        <v>0</v>
      </c>
      <c r="AH56" s="1416">
        <f>'C-2'!AH56</f>
        <v>0</v>
      </c>
      <c r="AI56" s="591"/>
      <c r="AK56" s="566"/>
    </row>
    <row r="57" spans="2:38" s="549" customFormat="1" ht="20.100000000000001" customHeight="1">
      <c r="B57" s="1382"/>
      <c r="C57" s="1383"/>
      <c r="D57" s="1383"/>
      <c r="E57" s="1383"/>
      <c r="F57" s="1383"/>
      <c r="G57" s="1383"/>
      <c r="H57" s="1383"/>
      <c r="I57" s="1383"/>
      <c r="J57" s="1383"/>
      <c r="K57" s="1387"/>
      <c r="L57" s="1388"/>
      <c r="M57" s="1388"/>
      <c r="N57" s="1389"/>
      <c r="O57" s="1391"/>
      <c r="P57" s="1375"/>
      <c r="Q57" s="1394"/>
      <c r="R57" s="1376"/>
      <c r="S57" s="592" t="s">
        <v>524</v>
      </c>
      <c r="T57" s="593">
        <f>'C-2'!T57</f>
        <v>0</v>
      </c>
      <c r="U57" s="594" t="s">
        <v>9</v>
      </c>
      <c r="V57" s="593">
        <f>'C-2'!V57</f>
        <v>0</v>
      </c>
      <c r="W57" s="595" t="s">
        <v>525</v>
      </c>
      <c r="X57" s="1356">
        <f>'C-2'!X57</f>
        <v>0</v>
      </c>
      <c r="Y57" s="1357">
        <f>'C-2'!Y57</f>
        <v>0</v>
      </c>
      <c r="Z57" s="1358">
        <f>'C-2'!Z57</f>
        <v>0</v>
      </c>
      <c r="AA57" s="1412">
        <f>'C-2'!AA57</f>
        <v>0</v>
      </c>
      <c r="AB57" s="1413">
        <f>'C-2'!AB57</f>
        <v>0</v>
      </c>
      <c r="AC57" s="596"/>
      <c r="AD57" s="1359">
        <f>'C-2'!AD57</f>
        <v>0</v>
      </c>
      <c r="AE57" s="1359">
        <f>'C-2'!AE57</f>
        <v>0</v>
      </c>
      <c r="AF57" s="597" t="s">
        <v>432</v>
      </c>
      <c r="AG57" s="608">
        <f>'C-2'!AG57</f>
        <v>0</v>
      </c>
      <c r="AH57" s="598" t="s">
        <v>433</v>
      </c>
      <c r="AI57" s="599"/>
      <c r="AK57" s="566"/>
    </row>
    <row r="58" spans="2:38" ht="5.0999999999999996" customHeight="1">
      <c r="B58" s="299"/>
      <c r="C58" s="539"/>
      <c r="D58" s="539"/>
      <c r="E58" s="539"/>
      <c r="F58" s="539"/>
      <c r="G58" s="539"/>
      <c r="H58" s="539"/>
      <c r="I58" s="539"/>
      <c r="J58" s="539"/>
      <c r="K58" s="539"/>
      <c r="L58" s="300"/>
      <c r="M58" s="300"/>
      <c r="N58" s="299"/>
      <c r="O58" s="299"/>
      <c r="P58" s="299"/>
      <c r="Q58" s="299"/>
      <c r="R58" s="299"/>
      <c r="S58" s="299"/>
      <c r="T58" s="299"/>
      <c r="U58" s="299"/>
      <c r="V58" s="299"/>
      <c r="W58" s="299"/>
      <c r="X58" s="299"/>
      <c r="Y58" s="519"/>
      <c r="Z58" s="519"/>
      <c r="AA58" s="519"/>
      <c r="AB58" s="519"/>
      <c r="AC58" s="300"/>
      <c r="AD58" s="299"/>
      <c r="AE58" s="299"/>
      <c r="AF58" s="300"/>
      <c r="AG58" s="519"/>
      <c r="AH58" s="519"/>
      <c r="AI58" s="519"/>
    </row>
    <row r="59" spans="2:38" ht="75" customHeight="1">
      <c r="B59" s="1769"/>
      <c r="C59" s="1769"/>
      <c r="D59" s="1769"/>
      <c r="E59" s="1769"/>
      <c r="F59" s="1769"/>
      <c r="G59" s="1769"/>
      <c r="H59" s="1769"/>
      <c r="I59" s="1769"/>
      <c r="J59" s="1769"/>
      <c r="K59" s="1769"/>
      <c r="L59" s="1769"/>
      <c r="M59" s="1769"/>
      <c r="N59" s="1769"/>
      <c r="O59" s="1769"/>
      <c r="P59" s="1769"/>
      <c r="Q59" s="1769"/>
      <c r="R59" s="1769"/>
      <c r="S59" s="1769"/>
      <c r="T59" s="1769"/>
      <c r="U59" s="1769"/>
      <c r="V59" s="1769"/>
      <c r="W59" s="1769"/>
      <c r="X59" s="1769"/>
      <c r="Y59" s="1769"/>
      <c r="Z59" s="1769"/>
      <c r="AA59" s="1769"/>
      <c r="AB59" s="1769"/>
      <c r="AC59" s="1769"/>
      <c r="AD59" s="1769"/>
      <c r="AE59" s="1769"/>
      <c r="AF59" s="1769"/>
      <c r="AG59" s="1769"/>
      <c r="AH59" s="1769"/>
      <c r="AI59" s="513"/>
    </row>
    <row r="60" spans="2:38" ht="39.950000000000003" customHeight="1">
      <c r="B60" s="1373"/>
      <c r="C60" s="1373"/>
      <c r="D60" s="1373"/>
      <c r="E60" s="1373"/>
      <c r="F60" s="1373"/>
      <c r="G60" s="1373"/>
      <c r="H60" s="1373"/>
      <c r="I60" s="1373"/>
      <c r="J60" s="1373"/>
      <c r="K60" s="1373"/>
      <c r="L60" s="1373"/>
      <c r="M60" s="1373"/>
      <c r="N60" s="1373"/>
      <c r="O60" s="1373"/>
      <c r="P60" s="1373"/>
      <c r="Q60" s="1373"/>
      <c r="R60" s="1373"/>
      <c r="S60" s="1373"/>
      <c r="T60" s="1373"/>
      <c r="U60" s="1373"/>
      <c r="V60" s="1373"/>
      <c r="W60" s="1373"/>
      <c r="X60" s="1373"/>
      <c r="Y60" s="1373"/>
      <c r="Z60" s="1373"/>
      <c r="AA60" s="1373"/>
      <c r="AB60" s="1373"/>
      <c r="AC60" s="1373"/>
      <c r="AD60" s="1373"/>
      <c r="AE60" s="1373"/>
      <c r="AF60" s="1373"/>
      <c r="AG60" s="1373"/>
      <c r="AH60" s="1373"/>
      <c r="AI60" s="537"/>
    </row>
    <row r="121" spans="2:2">
      <c r="B121" s="254" t="s">
        <v>58</v>
      </c>
    </row>
    <row r="122" spans="2:2">
      <c r="B122" s="254" t="s">
        <v>57</v>
      </c>
    </row>
    <row r="123" spans="2:2">
      <c r="B123" s="254" t="s">
        <v>56</v>
      </c>
    </row>
    <row r="124" spans="2:2">
      <c r="B124" s="254" t="s">
        <v>55</v>
      </c>
    </row>
    <row r="125" spans="2:2">
      <c r="B125" s="254" t="s">
        <v>89</v>
      </c>
    </row>
    <row r="126" spans="2:2">
      <c r="B126" s="254" t="s">
        <v>90</v>
      </c>
    </row>
    <row r="127" spans="2:2">
      <c r="B127" s="254" t="s">
        <v>88</v>
      </c>
    </row>
    <row r="128" spans="2:2">
      <c r="B128" s="254" t="s">
        <v>91</v>
      </c>
    </row>
    <row r="129" spans="2:2">
      <c r="B129" s="254" t="s">
        <v>92</v>
      </c>
    </row>
    <row r="130" spans="2:2">
      <c r="B130" s="254" t="s">
        <v>93</v>
      </c>
    </row>
    <row r="131" spans="2:2">
      <c r="B131" s="254" t="s">
        <v>94</v>
      </c>
    </row>
    <row r="132" spans="2:2">
      <c r="B132" s="254" t="s">
        <v>95</v>
      </c>
    </row>
    <row r="133" spans="2:2">
      <c r="B133" s="254" t="s">
        <v>96</v>
      </c>
    </row>
    <row r="134" spans="2:2">
      <c r="B134" s="254" t="s">
        <v>97</v>
      </c>
    </row>
    <row r="135" spans="2:2">
      <c r="B135" s="254" t="s">
        <v>98</v>
      </c>
    </row>
    <row r="136" spans="2:2">
      <c r="B136" s="254" t="s">
        <v>99</v>
      </c>
    </row>
    <row r="137" spans="2:2">
      <c r="B137" s="254" t="s">
        <v>100</v>
      </c>
    </row>
    <row r="138" spans="2:2">
      <c r="B138" s="254" t="s">
        <v>101</v>
      </c>
    </row>
    <row r="139" spans="2:2">
      <c r="B139" s="254" t="s">
        <v>102</v>
      </c>
    </row>
    <row r="140" spans="2:2">
      <c r="B140" s="254" t="s">
        <v>103</v>
      </c>
    </row>
    <row r="141" spans="2:2">
      <c r="B141" s="254" t="s">
        <v>104</v>
      </c>
    </row>
    <row r="142" spans="2:2">
      <c r="B142" s="254" t="s">
        <v>105</v>
      </c>
    </row>
    <row r="143" spans="2:2">
      <c r="B143" s="254" t="s">
        <v>106</v>
      </c>
    </row>
    <row r="144" spans="2:2">
      <c r="B144" s="254" t="s">
        <v>107</v>
      </c>
    </row>
    <row r="145" spans="2:2">
      <c r="B145" s="254" t="s">
        <v>108</v>
      </c>
    </row>
    <row r="146" spans="2:2">
      <c r="B146" s="254" t="s">
        <v>109</v>
      </c>
    </row>
    <row r="147" spans="2:2">
      <c r="B147" s="254" t="s">
        <v>124</v>
      </c>
    </row>
    <row r="148" spans="2:2">
      <c r="B148" s="254" t="s">
        <v>125</v>
      </c>
    </row>
    <row r="149" spans="2:2">
      <c r="B149" s="254" t="s">
        <v>126</v>
      </c>
    </row>
  </sheetData>
  <mergeCells count="204">
    <mergeCell ref="B59:AH59"/>
    <mergeCell ref="B60:AH60"/>
    <mergeCell ref="K55:N55"/>
    <mergeCell ref="S55:W55"/>
    <mergeCell ref="AC55:AH55"/>
    <mergeCell ref="B56:J57"/>
    <mergeCell ref="K56:N57"/>
    <mergeCell ref="O56:O57"/>
    <mergeCell ref="P56:P57"/>
    <mergeCell ref="Q56:Q57"/>
    <mergeCell ref="R56:R57"/>
    <mergeCell ref="X56:Y56"/>
    <mergeCell ref="B54:J55"/>
    <mergeCell ref="K54:N54"/>
    <mergeCell ref="O54:R55"/>
    <mergeCell ref="S54:W54"/>
    <mergeCell ref="X54:Z55"/>
    <mergeCell ref="AA54:AB55"/>
    <mergeCell ref="AC54:AH54"/>
    <mergeCell ref="AA56:AB57"/>
    <mergeCell ref="AC56:AH56"/>
    <mergeCell ref="X57:Z57"/>
    <mergeCell ref="AD57:AE57"/>
    <mergeCell ref="AG48:AH48"/>
    <mergeCell ref="B50:L50"/>
    <mergeCell ref="M50:M51"/>
    <mergeCell ref="N50:U50"/>
    <mergeCell ref="V50:V51"/>
    <mergeCell ref="W50:Z50"/>
    <mergeCell ref="AA50:AA51"/>
    <mergeCell ref="AB50:AH50"/>
    <mergeCell ref="C51:L51"/>
    <mergeCell ref="N51:T51"/>
    <mergeCell ref="B48:F48"/>
    <mergeCell ref="G48:M48"/>
    <mergeCell ref="N48:O48"/>
    <mergeCell ref="P48:W48"/>
    <mergeCell ref="X48:Y48"/>
    <mergeCell ref="Z48:AF48"/>
    <mergeCell ref="W51:Y51"/>
    <mergeCell ref="AB51:AF51"/>
    <mergeCell ref="AG51:AH51"/>
    <mergeCell ref="AG46:AH46"/>
    <mergeCell ref="B47:F47"/>
    <mergeCell ref="G47:M47"/>
    <mergeCell ref="N47:O47"/>
    <mergeCell ref="P47:W47"/>
    <mergeCell ref="X47:Y47"/>
    <mergeCell ref="Z47:AF47"/>
    <mergeCell ref="AG47:AH47"/>
    <mergeCell ref="B45:F45"/>
    <mergeCell ref="G45:O45"/>
    <mergeCell ref="P45:Y45"/>
    <mergeCell ref="Z45:AH45"/>
    <mergeCell ref="B46:F46"/>
    <mergeCell ref="G46:M46"/>
    <mergeCell ref="N46:O46"/>
    <mergeCell ref="P46:W46"/>
    <mergeCell ref="X46:Y46"/>
    <mergeCell ref="Z46:AF46"/>
    <mergeCell ref="AB41:AH41"/>
    <mergeCell ref="C42:L42"/>
    <mergeCell ref="N42:T42"/>
    <mergeCell ref="W42:Y42"/>
    <mergeCell ref="AB42:AF42"/>
    <mergeCell ref="AG42:AH42"/>
    <mergeCell ref="B41:L41"/>
    <mergeCell ref="M41:M42"/>
    <mergeCell ref="N41:U41"/>
    <mergeCell ref="V41:V42"/>
    <mergeCell ref="W41:Z41"/>
    <mergeCell ref="AA41:AA42"/>
    <mergeCell ref="AK36:AQ36"/>
    <mergeCell ref="C37:R37"/>
    <mergeCell ref="S37:V37"/>
    <mergeCell ref="W37:X37"/>
    <mergeCell ref="AK37:AO37"/>
    <mergeCell ref="C38:R38"/>
    <mergeCell ref="S38:V38"/>
    <mergeCell ref="W38:X38"/>
    <mergeCell ref="Z38:AD38"/>
    <mergeCell ref="AE38:AG38"/>
    <mergeCell ref="W35:X35"/>
    <mergeCell ref="Z35:AH35"/>
    <mergeCell ref="C36:R36"/>
    <mergeCell ref="S36:V36"/>
    <mergeCell ref="W36:X36"/>
    <mergeCell ref="Z36:AF36"/>
    <mergeCell ref="AG36:AH36"/>
    <mergeCell ref="B33:B35"/>
    <mergeCell ref="C33:R33"/>
    <mergeCell ref="S33:V34"/>
    <mergeCell ref="W33:X34"/>
    <mergeCell ref="Z33:AH33"/>
    <mergeCell ref="C34:R34"/>
    <mergeCell ref="Z34:AF34"/>
    <mergeCell ref="AG34:AH34"/>
    <mergeCell ref="C35:R35"/>
    <mergeCell ref="S35:V35"/>
    <mergeCell ref="B29:B32"/>
    <mergeCell ref="C29:R29"/>
    <mergeCell ref="S29:V32"/>
    <mergeCell ref="W29:X32"/>
    <mergeCell ref="Z29:AH29"/>
    <mergeCell ref="C30:R30"/>
    <mergeCell ref="Z30:AF30"/>
    <mergeCell ref="AG30:AH30"/>
    <mergeCell ref="C31:R31"/>
    <mergeCell ref="C32:R32"/>
    <mergeCell ref="AE23:AH24"/>
    <mergeCell ref="AK23:AK24"/>
    <mergeCell ref="C24:I24"/>
    <mergeCell ref="B25:J25"/>
    <mergeCell ref="K25:N25"/>
    <mergeCell ref="O25:R25"/>
    <mergeCell ref="S25:V25"/>
    <mergeCell ref="W25:Z25"/>
    <mergeCell ref="AA25:AD25"/>
    <mergeCell ref="AE25:AH25"/>
    <mergeCell ref="C23:J23"/>
    <mergeCell ref="K23:N24"/>
    <mergeCell ref="O23:R24"/>
    <mergeCell ref="S23:V24"/>
    <mergeCell ref="W23:Z24"/>
    <mergeCell ref="AA23:AD24"/>
    <mergeCell ref="K19:N19"/>
    <mergeCell ref="D20:J20"/>
    <mergeCell ref="K20:N20"/>
    <mergeCell ref="O20:R20"/>
    <mergeCell ref="AA21:AD21"/>
    <mergeCell ref="AE21:AH21"/>
    <mergeCell ref="C22:J22"/>
    <mergeCell ref="K22:N22"/>
    <mergeCell ref="O22:R22"/>
    <mergeCell ref="S22:V22"/>
    <mergeCell ref="W22:Z22"/>
    <mergeCell ref="AA22:AD22"/>
    <mergeCell ref="AE22:AH22"/>
    <mergeCell ref="B14:B22"/>
    <mergeCell ref="D14:J14"/>
    <mergeCell ref="K14:N14"/>
    <mergeCell ref="O14:R19"/>
    <mergeCell ref="S14:V19"/>
    <mergeCell ref="W14:Z20"/>
    <mergeCell ref="AA14:AD20"/>
    <mergeCell ref="AE14:AH20"/>
    <mergeCell ref="AK14:AK20"/>
    <mergeCell ref="D15:J15"/>
    <mergeCell ref="K15:N15"/>
    <mergeCell ref="D16:J16"/>
    <mergeCell ref="K16:N16"/>
    <mergeCell ref="D17:J17"/>
    <mergeCell ref="K17:N17"/>
    <mergeCell ref="D18:J18"/>
    <mergeCell ref="S20:V20"/>
    <mergeCell ref="D21:J21"/>
    <mergeCell ref="K21:N21"/>
    <mergeCell ref="O21:R21"/>
    <mergeCell ref="S21:V21"/>
    <mergeCell ref="W21:Z21"/>
    <mergeCell ref="K18:N18"/>
    <mergeCell ref="D19:J19"/>
    <mergeCell ref="B11:G11"/>
    <mergeCell ref="H11:I11"/>
    <mergeCell ref="K11:L11"/>
    <mergeCell ref="N11:O11"/>
    <mergeCell ref="Q11:AH11"/>
    <mergeCell ref="B13:D13"/>
    <mergeCell ref="E13:G13"/>
    <mergeCell ref="H13:I13"/>
    <mergeCell ref="K13:N13"/>
    <mergeCell ref="O13:R13"/>
    <mergeCell ref="S13:V13"/>
    <mergeCell ref="W13:Z13"/>
    <mergeCell ref="AA13:AD13"/>
    <mergeCell ref="AE13:AH13"/>
    <mergeCell ref="B10:G10"/>
    <mergeCell ref="H10:J10"/>
    <mergeCell ref="K10:L10"/>
    <mergeCell ref="N10:O10"/>
    <mergeCell ref="Q10:R10"/>
    <mergeCell ref="T10:V10"/>
    <mergeCell ref="W10:X10"/>
    <mergeCell ref="Z10:AA10"/>
    <mergeCell ref="AC10:AD10"/>
    <mergeCell ref="B1:AH1"/>
    <mergeCell ref="B2:AH2"/>
    <mergeCell ref="B5:G6"/>
    <mergeCell ref="H5:V6"/>
    <mergeCell ref="W5:AD5"/>
    <mergeCell ref="AE5:AH5"/>
    <mergeCell ref="W6:AD6"/>
    <mergeCell ref="AE6:AH6"/>
    <mergeCell ref="AE9:AH9"/>
    <mergeCell ref="B7:G9"/>
    <mergeCell ref="J7:K7"/>
    <mergeCell ref="M7:O7"/>
    <mergeCell ref="Q7:V7"/>
    <mergeCell ref="W7:AD7"/>
    <mergeCell ref="AE7:AH7"/>
    <mergeCell ref="H8:V9"/>
    <mergeCell ref="W8:AD8"/>
    <mergeCell ref="AE8:AH8"/>
    <mergeCell ref="W9:AD9"/>
  </mergeCells>
  <phoneticPr fontId="5"/>
  <conditionalFormatting sqref="O14:R19">
    <cfRule type="expression" dxfId="8" priority="9">
      <formula>$O$14&gt;$AB$42</formula>
    </cfRule>
  </conditionalFormatting>
  <conditionalFormatting sqref="O20:R20">
    <cfRule type="expression" dxfId="7" priority="10">
      <formula>$O$20&gt;$AB$51</formula>
    </cfRule>
  </conditionalFormatting>
  <dataValidations count="9">
    <dataValidation type="whole" allowBlank="1" showInputMessage="1" showErrorMessage="1" error="借入金上限を超過しています" sqref="O14:R19" xr:uid="{D4C87DDC-AEB7-4FA4-81D1-5C5DDE29A730}">
      <formula1>0</formula1>
      <formula2>AB42</formula2>
    </dataValidation>
    <dataValidation type="whole" allowBlank="1" showInputMessage="1" showErrorMessage="1" error="借入金上限を超過しています" sqref="O20:R20" xr:uid="{836F3217-1791-401E-B04D-C46512BCDC85}">
      <formula1>0</formula1>
      <formula2>AB51</formula2>
    </dataValidation>
    <dataValidation type="list" allowBlank="1" showInputMessage="1" showErrorMessage="1" sqref="KD56:KE57 WWP56:WWQ57 WMT56:WMU57 WCX56:WCY57 VTB56:VTC57 VJF56:VJG57 UZJ56:UZK57 UPN56:UPO57 UFR56:UFS57 TVV56:TVW57 TLZ56:TMA57 TCD56:TCE57 SSH56:SSI57 SIL56:SIM57 RYP56:RYQ57 ROT56:ROU57 REX56:REY57 QVB56:QVC57 QLF56:QLG57 QBJ56:QBK57 PRN56:PRO57 PHR56:PHS57 OXV56:OXW57 ONZ56:OOA57 OED56:OEE57 NUH56:NUI57 NKL56:NKM57 NAP56:NAQ57 MQT56:MQU57 MGX56:MGY57 LXB56:LXC57 LNF56:LNG57 LDJ56:LDK57 KTN56:KTO57 KJR56:KJS57 JZV56:JZW57 JPZ56:JQA57 JGD56:JGE57 IWH56:IWI57 IML56:IMM57 ICP56:ICQ57 HST56:HSU57 HIX56:HIY57 GZB56:GZC57 GPF56:GPG57 GFJ56:GFK57 FVN56:FVO57 FLR56:FLS57 FBV56:FBW57 ERZ56:ESA57 EID56:EIE57 DYH56:DYI57 DOL56:DOM57 DEP56:DEQ57 CUT56:CUU57 CKX56:CKY57 CBB56:CBC57 BRF56:BRG57 BHJ56:BHK57 AXN56:AXO57 ANR56:ANS57 ADV56:ADW57 TZ56:UA57" xr:uid="{3E8FE527-45D4-4941-B334-7A0D5DAA8D8D}">
      <formula1>$B$120:$B$121</formula1>
    </dataValidation>
    <dataValidation type="list" allowBlank="1" showInputMessage="1" showErrorMessage="1" sqref="JW57:JZ57 WWI57:WWL57 WMM57:WMP57 WCQ57:WCT57 VSU57:VSX57 VIY57:VJB57 UZC57:UZF57 UPG57:UPJ57 UFK57:UFN57 TVO57:TVR57 TLS57:TLV57 TBW57:TBZ57 SSA57:SSD57 SIE57:SIH57 RYI57:RYL57 ROM57:ROP57 REQ57:RET57 QUU57:QUX57 QKY57:QLB57 QBC57:QBF57 PRG57:PRJ57 PHK57:PHN57 OXO57:OXR57 ONS57:ONV57 ODW57:ODZ57 NUA57:NUD57 NKE57:NKH57 NAI57:NAL57 MQM57:MQP57 MGQ57:MGT57 LWU57:LWX57 LMY57:LNB57 LDC57:LDF57 KTG57:KTJ57 KJK57:KJN57 JZO57:JZR57 JPS57:JPV57 JFW57:JFZ57 IWA57:IWD57 IME57:IMH57 ICI57:ICL57 HSM57:HSP57 HIQ57:HIT57 GYU57:GYX57 GOY57:GPB57 GFC57:GFF57 FVG57:FVJ57 FLK57:FLN57 FBO57:FBR57 ERS57:ERV57 EHW57:EHZ57 DYA57:DYD57 DOE57:DOH57 DEI57:DEL57 CUM57:CUP57 CKQ57:CKT57 CAU57:CAX57 BQY57:BRB57 BHC57:BHF57 AXG57:AXJ57 ANK57:ANN57 ADO57:ADR57 TS57:TV57" xr:uid="{6DF8A3AD-93AC-4100-9B10-392906B04F42}">
      <formula1>$B$123:$B$145</formula1>
    </dataValidation>
    <dataValidation type="list" allowBlank="1" showInputMessage="1" showErrorMessage="1" sqref="AA56:AB57" xr:uid="{0BCF2A9C-91C3-44F2-8AD0-93A83BC37787}">
      <formula1>"○,×"</formula1>
    </dataValidation>
    <dataValidation type="list" allowBlank="1" showInputMessage="1" showErrorMessage="1" sqref="X57:Z57" xr:uid="{5860E265-07D2-40D8-9BA6-92AFB395BDD6}">
      <formula1>$B$125:$B$146</formula1>
    </dataValidation>
    <dataValidation type="list" allowBlank="1" showInputMessage="1" showErrorMessage="1" sqref="AC56:AH56" xr:uid="{9F3628F4-4379-4753-BD09-54876AFBFFE0}">
      <formula1>$B$148:$B$149</formula1>
    </dataValidation>
    <dataValidation type="list" allowBlank="1" showInputMessage="1" showErrorMessage="1" sqref="AG65604:AI65609 KD65604:KE65609 TZ65604:UA65609 ADV65604:ADW65609 ANR65604:ANS65609 AXN65604:AXO65609 BHJ65604:BHK65609 BRF65604:BRG65609 CBB65604:CBC65609 CKX65604:CKY65609 CUT65604:CUU65609 DEP65604:DEQ65609 DOL65604:DOM65609 DYH65604:DYI65609 EID65604:EIE65609 ERZ65604:ESA65609 FBV65604:FBW65609 FLR65604:FLS65609 FVN65604:FVO65609 GFJ65604:GFK65609 GPF65604:GPG65609 GZB65604:GZC65609 HIX65604:HIY65609 HST65604:HSU65609 ICP65604:ICQ65609 IML65604:IMM65609 IWH65604:IWI65609 JGD65604:JGE65609 JPZ65604:JQA65609 JZV65604:JZW65609 KJR65604:KJS65609 KTN65604:KTO65609 LDJ65604:LDK65609 LNF65604:LNG65609 LXB65604:LXC65609 MGX65604:MGY65609 MQT65604:MQU65609 NAP65604:NAQ65609 NKL65604:NKM65609 NUH65604:NUI65609 OED65604:OEE65609 ONZ65604:OOA65609 OXV65604:OXW65609 PHR65604:PHS65609 PRN65604:PRO65609 QBJ65604:QBK65609 QLF65604:QLG65609 QVB65604:QVC65609 REX65604:REY65609 ROT65604:ROU65609 RYP65604:RYQ65609 SIL65604:SIM65609 SSH65604:SSI65609 TCD65604:TCE65609 TLZ65604:TMA65609 TVV65604:TVW65609 UFR65604:UFS65609 UPN65604:UPO65609 UZJ65604:UZK65609 VJF65604:VJG65609 VTB65604:VTC65609 WCX65604:WCY65609 WMT65604:WMU65609 WWP65604:WWQ65609 AG131140:AI131145 KD131140:KE131145 TZ131140:UA131145 ADV131140:ADW131145 ANR131140:ANS131145 AXN131140:AXO131145 BHJ131140:BHK131145 BRF131140:BRG131145 CBB131140:CBC131145 CKX131140:CKY131145 CUT131140:CUU131145 DEP131140:DEQ131145 DOL131140:DOM131145 DYH131140:DYI131145 EID131140:EIE131145 ERZ131140:ESA131145 FBV131140:FBW131145 FLR131140:FLS131145 FVN131140:FVO131145 GFJ131140:GFK131145 GPF131140:GPG131145 GZB131140:GZC131145 HIX131140:HIY131145 HST131140:HSU131145 ICP131140:ICQ131145 IML131140:IMM131145 IWH131140:IWI131145 JGD131140:JGE131145 JPZ131140:JQA131145 JZV131140:JZW131145 KJR131140:KJS131145 KTN131140:KTO131145 LDJ131140:LDK131145 LNF131140:LNG131145 LXB131140:LXC131145 MGX131140:MGY131145 MQT131140:MQU131145 NAP131140:NAQ131145 NKL131140:NKM131145 NUH131140:NUI131145 OED131140:OEE131145 ONZ131140:OOA131145 OXV131140:OXW131145 PHR131140:PHS131145 PRN131140:PRO131145 QBJ131140:QBK131145 QLF131140:QLG131145 QVB131140:QVC131145 REX131140:REY131145 ROT131140:ROU131145 RYP131140:RYQ131145 SIL131140:SIM131145 SSH131140:SSI131145 TCD131140:TCE131145 TLZ131140:TMA131145 TVV131140:TVW131145 UFR131140:UFS131145 UPN131140:UPO131145 UZJ131140:UZK131145 VJF131140:VJG131145 VTB131140:VTC131145 WCX131140:WCY131145 WMT131140:WMU131145 WWP131140:WWQ131145 AG196676:AI196681 KD196676:KE196681 TZ196676:UA196681 ADV196676:ADW196681 ANR196676:ANS196681 AXN196676:AXO196681 BHJ196676:BHK196681 BRF196676:BRG196681 CBB196676:CBC196681 CKX196676:CKY196681 CUT196676:CUU196681 DEP196676:DEQ196681 DOL196676:DOM196681 DYH196676:DYI196681 EID196676:EIE196681 ERZ196676:ESA196681 FBV196676:FBW196681 FLR196676:FLS196681 FVN196676:FVO196681 GFJ196676:GFK196681 GPF196676:GPG196681 GZB196676:GZC196681 HIX196676:HIY196681 HST196676:HSU196681 ICP196676:ICQ196681 IML196676:IMM196681 IWH196676:IWI196681 JGD196676:JGE196681 JPZ196676:JQA196681 JZV196676:JZW196681 KJR196676:KJS196681 KTN196676:KTO196681 LDJ196676:LDK196681 LNF196676:LNG196681 LXB196676:LXC196681 MGX196676:MGY196681 MQT196676:MQU196681 NAP196676:NAQ196681 NKL196676:NKM196681 NUH196676:NUI196681 OED196676:OEE196681 ONZ196676:OOA196681 OXV196676:OXW196681 PHR196676:PHS196681 PRN196676:PRO196681 QBJ196676:QBK196681 QLF196676:QLG196681 QVB196676:QVC196681 REX196676:REY196681 ROT196676:ROU196681 RYP196676:RYQ196681 SIL196676:SIM196681 SSH196676:SSI196681 TCD196676:TCE196681 TLZ196676:TMA196681 TVV196676:TVW196681 UFR196676:UFS196681 UPN196676:UPO196681 UZJ196676:UZK196681 VJF196676:VJG196681 VTB196676:VTC196681 WCX196676:WCY196681 WMT196676:WMU196681 WWP196676:WWQ196681 AG262212:AI262217 KD262212:KE262217 TZ262212:UA262217 ADV262212:ADW262217 ANR262212:ANS262217 AXN262212:AXO262217 BHJ262212:BHK262217 BRF262212:BRG262217 CBB262212:CBC262217 CKX262212:CKY262217 CUT262212:CUU262217 DEP262212:DEQ262217 DOL262212:DOM262217 DYH262212:DYI262217 EID262212:EIE262217 ERZ262212:ESA262217 FBV262212:FBW262217 FLR262212:FLS262217 FVN262212:FVO262217 GFJ262212:GFK262217 GPF262212:GPG262217 GZB262212:GZC262217 HIX262212:HIY262217 HST262212:HSU262217 ICP262212:ICQ262217 IML262212:IMM262217 IWH262212:IWI262217 JGD262212:JGE262217 JPZ262212:JQA262217 JZV262212:JZW262217 KJR262212:KJS262217 KTN262212:KTO262217 LDJ262212:LDK262217 LNF262212:LNG262217 LXB262212:LXC262217 MGX262212:MGY262217 MQT262212:MQU262217 NAP262212:NAQ262217 NKL262212:NKM262217 NUH262212:NUI262217 OED262212:OEE262217 ONZ262212:OOA262217 OXV262212:OXW262217 PHR262212:PHS262217 PRN262212:PRO262217 QBJ262212:QBK262217 QLF262212:QLG262217 QVB262212:QVC262217 REX262212:REY262217 ROT262212:ROU262217 RYP262212:RYQ262217 SIL262212:SIM262217 SSH262212:SSI262217 TCD262212:TCE262217 TLZ262212:TMA262217 TVV262212:TVW262217 UFR262212:UFS262217 UPN262212:UPO262217 UZJ262212:UZK262217 VJF262212:VJG262217 VTB262212:VTC262217 WCX262212:WCY262217 WMT262212:WMU262217 WWP262212:WWQ262217 AG327748:AI327753 KD327748:KE327753 TZ327748:UA327753 ADV327748:ADW327753 ANR327748:ANS327753 AXN327748:AXO327753 BHJ327748:BHK327753 BRF327748:BRG327753 CBB327748:CBC327753 CKX327748:CKY327753 CUT327748:CUU327753 DEP327748:DEQ327753 DOL327748:DOM327753 DYH327748:DYI327753 EID327748:EIE327753 ERZ327748:ESA327753 FBV327748:FBW327753 FLR327748:FLS327753 FVN327748:FVO327753 GFJ327748:GFK327753 GPF327748:GPG327753 GZB327748:GZC327753 HIX327748:HIY327753 HST327748:HSU327753 ICP327748:ICQ327753 IML327748:IMM327753 IWH327748:IWI327753 JGD327748:JGE327753 JPZ327748:JQA327753 JZV327748:JZW327753 KJR327748:KJS327753 KTN327748:KTO327753 LDJ327748:LDK327753 LNF327748:LNG327753 LXB327748:LXC327753 MGX327748:MGY327753 MQT327748:MQU327753 NAP327748:NAQ327753 NKL327748:NKM327753 NUH327748:NUI327753 OED327748:OEE327753 ONZ327748:OOA327753 OXV327748:OXW327753 PHR327748:PHS327753 PRN327748:PRO327753 QBJ327748:QBK327753 QLF327748:QLG327753 QVB327748:QVC327753 REX327748:REY327753 ROT327748:ROU327753 RYP327748:RYQ327753 SIL327748:SIM327753 SSH327748:SSI327753 TCD327748:TCE327753 TLZ327748:TMA327753 TVV327748:TVW327753 UFR327748:UFS327753 UPN327748:UPO327753 UZJ327748:UZK327753 VJF327748:VJG327753 VTB327748:VTC327753 WCX327748:WCY327753 WMT327748:WMU327753 WWP327748:WWQ327753 AG393284:AI393289 KD393284:KE393289 TZ393284:UA393289 ADV393284:ADW393289 ANR393284:ANS393289 AXN393284:AXO393289 BHJ393284:BHK393289 BRF393284:BRG393289 CBB393284:CBC393289 CKX393284:CKY393289 CUT393284:CUU393289 DEP393284:DEQ393289 DOL393284:DOM393289 DYH393284:DYI393289 EID393284:EIE393289 ERZ393284:ESA393289 FBV393284:FBW393289 FLR393284:FLS393289 FVN393284:FVO393289 GFJ393284:GFK393289 GPF393284:GPG393289 GZB393284:GZC393289 HIX393284:HIY393289 HST393284:HSU393289 ICP393284:ICQ393289 IML393284:IMM393289 IWH393284:IWI393289 JGD393284:JGE393289 JPZ393284:JQA393289 JZV393284:JZW393289 KJR393284:KJS393289 KTN393284:KTO393289 LDJ393284:LDK393289 LNF393284:LNG393289 LXB393284:LXC393289 MGX393284:MGY393289 MQT393284:MQU393289 NAP393284:NAQ393289 NKL393284:NKM393289 NUH393284:NUI393289 OED393284:OEE393289 ONZ393284:OOA393289 OXV393284:OXW393289 PHR393284:PHS393289 PRN393284:PRO393289 QBJ393284:QBK393289 QLF393284:QLG393289 QVB393284:QVC393289 REX393284:REY393289 ROT393284:ROU393289 RYP393284:RYQ393289 SIL393284:SIM393289 SSH393284:SSI393289 TCD393284:TCE393289 TLZ393284:TMA393289 TVV393284:TVW393289 UFR393284:UFS393289 UPN393284:UPO393289 UZJ393284:UZK393289 VJF393284:VJG393289 VTB393284:VTC393289 WCX393284:WCY393289 WMT393284:WMU393289 WWP393284:WWQ393289 AG458820:AI458825 KD458820:KE458825 TZ458820:UA458825 ADV458820:ADW458825 ANR458820:ANS458825 AXN458820:AXO458825 BHJ458820:BHK458825 BRF458820:BRG458825 CBB458820:CBC458825 CKX458820:CKY458825 CUT458820:CUU458825 DEP458820:DEQ458825 DOL458820:DOM458825 DYH458820:DYI458825 EID458820:EIE458825 ERZ458820:ESA458825 FBV458820:FBW458825 FLR458820:FLS458825 FVN458820:FVO458825 GFJ458820:GFK458825 GPF458820:GPG458825 GZB458820:GZC458825 HIX458820:HIY458825 HST458820:HSU458825 ICP458820:ICQ458825 IML458820:IMM458825 IWH458820:IWI458825 JGD458820:JGE458825 JPZ458820:JQA458825 JZV458820:JZW458825 KJR458820:KJS458825 KTN458820:KTO458825 LDJ458820:LDK458825 LNF458820:LNG458825 LXB458820:LXC458825 MGX458820:MGY458825 MQT458820:MQU458825 NAP458820:NAQ458825 NKL458820:NKM458825 NUH458820:NUI458825 OED458820:OEE458825 ONZ458820:OOA458825 OXV458820:OXW458825 PHR458820:PHS458825 PRN458820:PRO458825 QBJ458820:QBK458825 QLF458820:QLG458825 QVB458820:QVC458825 REX458820:REY458825 ROT458820:ROU458825 RYP458820:RYQ458825 SIL458820:SIM458825 SSH458820:SSI458825 TCD458820:TCE458825 TLZ458820:TMA458825 TVV458820:TVW458825 UFR458820:UFS458825 UPN458820:UPO458825 UZJ458820:UZK458825 VJF458820:VJG458825 VTB458820:VTC458825 WCX458820:WCY458825 WMT458820:WMU458825 WWP458820:WWQ458825 AG524356:AI524361 KD524356:KE524361 TZ524356:UA524361 ADV524356:ADW524361 ANR524356:ANS524361 AXN524356:AXO524361 BHJ524356:BHK524361 BRF524356:BRG524361 CBB524356:CBC524361 CKX524356:CKY524361 CUT524356:CUU524361 DEP524356:DEQ524361 DOL524356:DOM524361 DYH524356:DYI524361 EID524356:EIE524361 ERZ524356:ESA524361 FBV524356:FBW524361 FLR524356:FLS524361 FVN524356:FVO524361 GFJ524356:GFK524361 GPF524356:GPG524361 GZB524356:GZC524361 HIX524356:HIY524361 HST524356:HSU524361 ICP524356:ICQ524361 IML524356:IMM524361 IWH524356:IWI524361 JGD524356:JGE524361 JPZ524356:JQA524361 JZV524356:JZW524361 KJR524356:KJS524361 KTN524356:KTO524361 LDJ524356:LDK524361 LNF524356:LNG524361 LXB524356:LXC524361 MGX524356:MGY524361 MQT524356:MQU524361 NAP524356:NAQ524361 NKL524356:NKM524361 NUH524356:NUI524361 OED524356:OEE524361 ONZ524356:OOA524361 OXV524356:OXW524361 PHR524356:PHS524361 PRN524356:PRO524361 QBJ524356:QBK524361 QLF524356:QLG524361 QVB524356:QVC524361 REX524356:REY524361 ROT524356:ROU524361 RYP524356:RYQ524361 SIL524356:SIM524361 SSH524356:SSI524361 TCD524356:TCE524361 TLZ524356:TMA524361 TVV524356:TVW524361 UFR524356:UFS524361 UPN524356:UPO524361 UZJ524356:UZK524361 VJF524356:VJG524361 VTB524356:VTC524361 WCX524356:WCY524361 WMT524356:WMU524361 WWP524356:WWQ524361 AG589892:AI589897 KD589892:KE589897 TZ589892:UA589897 ADV589892:ADW589897 ANR589892:ANS589897 AXN589892:AXO589897 BHJ589892:BHK589897 BRF589892:BRG589897 CBB589892:CBC589897 CKX589892:CKY589897 CUT589892:CUU589897 DEP589892:DEQ589897 DOL589892:DOM589897 DYH589892:DYI589897 EID589892:EIE589897 ERZ589892:ESA589897 FBV589892:FBW589897 FLR589892:FLS589897 FVN589892:FVO589897 GFJ589892:GFK589897 GPF589892:GPG589897 GZB589892:GZC589897 HIX589892:HIY589897 HST589892:HSU589897 ICP589892:ICQ589897 IML589892:IMM589897 IWH589892:IWI589897 JGD589892:JGE589897 JPZ589892:JQA589897 JZV589892:JZW589897 KJR589892:KJS589897 KTN589892:KTO589897 LDJ589892:LDK589897 LNF589892:LNG589897 LXB589892:LXC589897 MGX589892:MGY589897 MQT589892:MQU589897 NAP589892:NAQ589897 NKL589892:NKM589897 NUH589892:NUI589897 OED589892:OEE589897 ONZ589892:OOA589897 OXV589892:OXW589897 PHR589892:PHS589897 PRN589892:PRO589897 QBJ589892:QBK589897 QLF589892:QLG589897 QVB589892:QVC589897 REX589892:REY589897 ROT589892:ROU589897 RYP589892:RYQ589897 SIL589892:SIM589897 SSH589892:SSI589897 TCD589892:TCE589897 TLZ589892:TMA589897 TVV589892:TVW589897 UFR589892:UFS589897 UPN589892:UPO589897 UZJ589892:UZK589897 VJF589892:VJG589897 VTB589892:VTC589897 WCX589892:WCY589897 WMT589892:WMU589897 WWP589892:WWQ589897 AG655428:AI655433 KD655428:KE655433 TZ655428:UA655433 ADV655428:ADW655433 ANR655428:ANS655433 AXN655428:AXO655433 BHJ655428:BHK655433 BRF655428:BRG655433 CBB655428:CBC655433 CKX655428:CKY655433 CUT655428:CUU655433 DEP655428:DEQ655433 DOL655428:DOM655433 DYH655428:DYI655433 EID655428:EIE655433 ERZ655428:ESA655433 FBV655428:FBW655433 FLR655428:FLS655433 FVN655428:FVO655433 GFJ655428:GFK655433 GPF655428:GPG655433 GZB655428:GZC655433 HIX655428:HIY655433 HST655428:HSU655433 ICP655428:ICQ655433 IML655428:IMM655433 IWH655428:IWI655433 JGD655428:JGE655433 JPZ655428:JQA655433 JZV655428:JZW655433 KJR655428:KJS655433 KTN655428:KTO655433 LDJ655428:LDK655433 LNF655428:LNG655433 LXB655428:LXC655433 MGX655428:MGY655433 MQT655428:MQU655433 NAP655428:NAQ655433 NKL655428:NKM655433 NUH655428:NUI655433 OED655428:OEE655433 ONZ655428:OOA655433 OXV655428:OXW655433 PHR655428:PHS655433 PRN655428:PRO655433 QBJ655428:QBK655433 QLF655428:QLG655433 QVB655428:QVC655433 REX655428:REY655433 ROT655428:ROU655433 RYP655428:RYQ655433 SIL655428:SIM655433 SSH655428:SSI655433 TCD655428:TCE655433 TLZ655428:TMA655433 TVV655428:TVW655433 UFR655428:UFS655433 UPN655428:UPO655433 UZJ655428:UZK655433 VJF655428:VJG655433 VTB655428:VTC655433 WCX655428:WCY655433 WMT655428:WMU655433 WWP655428:WWQ655433 AG720964:AI720969 KD720964:KE720969 TZ720964:UA720969 ADV720964:ADW720969 ANR720964:ANS720969 AXN720964:AXO720969 BHJ720964:BHK720969 BRF720964:BRG720969 CBB720964:CBC720969 CKX720964:CKY720969 CUT720964:CUU720969 DEP720964:DEQ720969 DOL720964:DOM720969 DYH720964:DYI720969 EID720964:EIE720969 ERZ720964:ESA720969 FBV720964:FBW720969 FLR720964:FLS720969 FVN720964:FVO720969 GFJ720964:GFK720969 GPF720964:GPG720969 GZB720964:GZC720969 HIX720964:HIY720969 HST720964:HSU720969 ICP720964:ICQ720969 IML720964:IMM720969 IWH720964:IWI720969 JGD720964:JGE720969 JPZ720964:JQA720969 JZV720964:JZW720969 KJR720964:KJS720969 KTN720964:KTO720969 LDJ720964:LDK720969 LNF720964:LNG720969 LXB720964:LXC720969 MGX720964:MGY720969 MQT720964:MQU720969 NAP720964:NAQ720969 NKL720964:NKM720969 NUH720964:NUI720969 OED720964:OEE720969 ONZ720964:OOA720969 OXV720964:OXW720969 PHR720964:PHS720969 PRN720964:PRO720969 QBJ720964:QBK720969 QLF720964:QLG720969 QVB720964:QVC720969 REX720964:REY720969 ROT720964:ROU720969 RYP720964:RYQ720969 SIL720964:SIM720969 SSH720964:SSI720969 TCD720964:TCE720969 TLZ720964:TMA720969 TVV720964:TVW720969 UFR720964:UFS720969 UPN720964:UPO720969 UZJ720964:UZK720969 VJF720964:VJG720969 VTB720964:VTC720969 WCX720964:WCY720969 WMT720964:WMU720969 WWP720964:WWQ720969 AG786500:AI786505 KD786500:KE786505 TZ786500:UA786505 ADV786500:ADW786505 ANR786500:ANS786505 AXN786500:AXO786505 BHJ786500:BHK786505 BRF786500:BRG786505 CBB786500:CBC786505 CKX786500:CKY786505 CUT786500:CUU786505 DEP786500:DEQ786505 DOL786500:DOM786505 DYH786500:DYI786505 EID786500:EIE786505 ERZ786500:ESA786505 FBV786500:FBW786505 FLR786500:FLS786505 FVN786500:FVO786505 GFJ786500:GFK786505 GPF786500:GPG786505 GZB786500:GZC786505 HIX786500:HIY786505 HST786500:HSU786505 ICP786500:ICQ786505 IML786500:IMM786505 IWH786500:IWI786505 JGD786500:JGE786505 JPZ786500:JQA786505 JZV786500:JZW786505 KJR786500:KJS786505 KTN786500:KTO786505 LDJ786500:LDK786505 LNF786500:LNG786505 LXB786500:LXC786505 MGX786500:MGY786505 MQT786500:MQU786505 NAP786500:NAQ786505 NKL786500:NKM786505 NUH786500:NUI786505 OED786500:OEE786505 ONZ786500:OOA786505 OXV786500:OXW786505 PHR786500:PHS786505 PRN786500:PRO786505 QBJ786500:QBK786505 QLF786500:QLG786505 QVB786500:QVC786505 REX786500:REY786505 ROT786500:ROU786505 RYP786500:RYQ786505 SIL786500:SIM786505 SSH786500:SSI786505 TCD786500:TCE786505 TLZ786500:TMA786505 TVV786500:TVW786505 UFR786500:UFS786505 UPN786500:UPO786505 UZJ786500:UZK786505 VJF786500:VJG786505 VTB786500:VTC786505 WCX786500:WCY786505 WMT786500:WMU786505 WWP786500:WWQ786505 AG852036:AI852041 KD852036:KE852041 TZ852036:UA852041 ADV852036:ADW852041 ANR852036:ANS852041 AXN852036:AXO852041 BHJ852036:BHK852041 BRF852036:BRG852041 CBB852036:CBC852041 CKX852036:CKY852041 CUT852036:CUU852041 DEP852036:DEQ852041 DOL852036:DOM852041 DYH852036:DYI852041 EID852036:EIE852041 ERZ852036:ESA852041 FBV852036:FBW852041 FLR852036:FLS852041 FVN852036:FVO852041 GFJ852036:GFK852041 GPF852036:GPG852041 GZB852036:GZC852041 HIX852036:HIY852041 HST852036:HSU852041 ICP852036:ICQ852041 IML852036:IMM852041 IWH852036:IWI852041 JGD852036:JGE852041 JPZ852036:JQA852041 JZV852036:JZW852041 KJR852036:KJS852041 KTN852036:KTO852041 LDJ852036:LDK852041 LNF852036:LNG852041 LXB852036:LXC852041 MGX852036:MGY852041 MQT852036:MQU852041 NAP852036:NAQ852041 NKL852036:NKM852041 NUH852036:NUI852041 OED852036:OEE852041 ONZ852036:OOA852041 OXV852036:OXW852041 PHR852036:PHS852041 PRN852036:PRO852041 QBJ852036:QBK852041 QLF852036:QLG852041 QVB852036:QVC852041 REX852036:REY852041 ROT852036:ROU852041 RYP852036:RYQ852041 SIL852036:SIM852041 SSH852036:SSI852041 TCD852036:TCE852041 TLZ852036:TMA852041 TVV852036:TVW852041 UFR852036:UFS852041 UPN852036:UPO852041 UZJ852036:UZK852041 VJF852036:VJG852041 VTB852036:VTC852041 WCX852036:WCY852041 WMT852036:WMU852041 WWP852036:WWQ852041 AG917572:AI917577 KD917572:KE917577 TZ917572:UA917577 ADV917572:ADW917577 ANR917572:ANS917577 AXN917572:AXO917577 BHJ917572:BHK917577 BRF917572:BRG917577 CBB917572:CBC917577 CKX917572:CKY917577 CUT917572:CUU917577 DEP917572:DEQ917577 DOL917572:DOM917577 DYH917572:DYI917577 EID917572:EIE917577 ERZ917572:ESA917577 FBV917572:FBW917577 FLR917572:FLS917577 FVN917572:FVO917577 GFJ917572:GFK917577 GPF917572:GPG917577 GZB917572:GZC917577 HIX917572:HIY917577 HST917572:HSU917577 ICP917572:ICQ917577 IML917572:IMM917577 IWH917572:IWI917577 JGD917572:JGE917577 JPZ917572:JQA917577 JZV917572:JZW917577 KJR917572:KJS917577 KTN917572:KTO917577 LDJ917572:LDK917577 LNF917572:LNG917577 LXB917572:LXC917577 MGX917572:MGY917577 MQT917572:MQU917577 NAP917572:NAQ917577 NKL917572:NKM917577 NUH917572:NUI917577 OED917572:OEE917577 ONZ917572:OOA917577 OXV917572:OXW917577 PHR917572:PHS917577 PRN917572:PRO917577 QBJ917572:QBK917577 QLF917572:QLG917577 QVB917572:QVC917577 REX917572:REY917577 ROT917572:ROU917577 RYP917572:RYQ917577 SIL917572:SIM917577 SSH917572:SSI917577 TCD917572:TCE917577 TLZ917572:TMA917577 TVV917572:TVW917577 UFR917572:UFS917577 UPN917572:UPO917577 UZJ917572:UZK917577 VJF917572:VJG917577 VTB917572:VTC917577 WCX917572:WCY917577 WMT917572:WMU917577 WWP917572:WWQ917577 AG983108:AI983113 KD983108:KE983113 TZ983108:UA983113 ADV983108:ADW983113 ANR983108:ANS983113 AXN983108:AXO983113 BHJ983108:BHK983113 BRF983108:BRG983113 CBB983108:CBC983113 CKX983108:CKY983113 CUT983108:CUU983113 DEP983108:DEQ983113 DOL983108:DOM983113 DYH983108:DYI983113 EID983108:EIE983113 ERZ983108:ESA983113 FBV983108:FBW983113 FLR983108:FLS983113 FVN983108:FVO983113 GFJ983108:GFK983113 GPF983108:GPG983113 GZB983108:GZC983113 HIX983108:HIY983113 HST983108:HSU983113 ICP983108:ICQ983113 IML983108:IMM983113 IWH983108:IWI983113 JGD983108:JGE983113 JPZ983108:JQA983113 JZV983108:JZW983113 KJR983108:KJS983113 KTN983108:KTO983113 LDJ983108:LDK983113 LNF983108:LNG983113 LXB983108:LXC983113 MGX983108:MGY983113 MQT983108:MQU983113 NAP983108:NAQ983113 NKL983108:NKM983113 NUH983108:NUI983113 OED983108:OEE983113 ONZ983108:OOA983113 OXV983108:OXW983113 PHR983108:PHS983113 PRN983108:PRO983113 QBJ983108:QBK983113 QLF983108:QLG983113 QVB983108:QVC983113 REX983108:REY983113 ROT983108:ROU983113 RYP983108:RYQ983113 SIL983108:SIM983113 SSH983108:SSI983113 TCD983108:TCE983113 TLZ983108:TMA983113 TVV983108:TVW983113 UFR983108:UFS983113 UPN983108:UPO983113 UZJ983108:UZK983113 VJF983108:VJG983113 VTB983108:VTC983113 WCX983108:WCY983113 WMT983108:WMU983113 WWP983108:WWQ983113" xr:uid="{11535F1C-66FE-4B6C-B412-943572415AD6}">
      <formula1>$B$122:$B$123</formula1>
    </dataValidation>
    <dataValidation type="list" allowBlank="1" showInputMessage="1" showErrorMessage="1" sqref="JW65605:JZ65605 WWI983113:WWL983113 WMM983113:WMP983113 WCQ983113:WCT983113 VSU983113:VSX983113 VIY983113:VJB983113 UZC983113:UZF983113 UPG983113:UPJ983113 UFK983113:UFN983113 TVO983113:TVR983113 TLS983113:TLV983113 TBW983113:TBZ983113 SSA983113:SSD983113 SIE983113:SIH983113 RYI983113:RYL983113 ROM983113:ROP983113 REQ983113:RET983113 QUU983113:QUX983113 QKY983113:QLB983113 QBC983113:QBF983113 PRG983113:PRJ983113 PHK983113:PHN983113 OXO983113:OXR983113 ONS983113:ONV983113 ODW983113:ODZ983113 NUA983113:NUD983113 NKE983113:NKH983113 NAI983113:NAL983113 MQM983113:MQP983113 MGQ983113:MGT983113 LWU983113:LWX983113 LMY983113:LNB983113 LDC983113:LDF983113 KTG983113:KTJ983113 KJK983113:KJN983113 JZO983113:JZR983113 JPS983113:JPV983113 JFW983113:JFZ983113 IWA983113:IWD983113 IME983113:IMH983113 ICI983113:ICL983113 HSM983113:HSP983113 HIQ983113:HIT983113 GYU983113:GYX983113 GOY983113:GPB983113 GFC983113:GFF983113 FVG983113:FVJ983113 FLK983113:FLN983113 FBO983113:FBR983113 ERS983113:ERV983113 EHW983113:EHZ983113 DYA983113:DYD983113 DOE983113:DOH983113 DEI983113:DEL983113 CUM983113:CUP983113 CKQ983113:CKT983113 CAU983113:CAX983113 BQY983113:BRB983113 BHC983113:BHF983113 AXG983113:AXJ983113 ANK983113:ANN983113 ADO983113:ADR983113 TS983113:TV983113 JW983113:JZ983113 WWI917577:WWL917577 WMM917577:WMP917577 WCQ917577:WCT917577 VSU917577:VSX917577 VIY917577:VJB917577 UZC917577:UZF917577 UPG917577:UPJ917577 UFK917577:UFN917577 TVO917577:TVR917577 TLS917577:TLV917577 TBW917577:TBZ917577 SSA917577:SSD917577 SIE917577:SIH917577 RYI917577:RYL917577 ROM917577:ROP917577 REQ917577:RET917577 QUU917577:QUX917577 QKY917577:QLB917577 QBC917577:QBF917577 PRG917577:PRJ917577 PHK917577:PHN917577 OXO917577:OXR917577 ONS917577:ONV917577 ODW917577:ODZ917577 NUA917577:NUD917577 NKE917577:NKH917577 NAI917577:NAL917577 MQM917577:MQP917577 MGQ917577:MGT917577 LWU917577:LWX917577 LMY917577:LNB917577 LDC917577:LDF917577 KTG917577:KTJ917577 KJK917577:KJN917577 JZO917577:JZR917577 JPS917577:JPV917577 JFW917577:JFZ917577 IWA917577:IWD917577 IME917577:IMH917577 ICI917577:ICL917577 HSM917577:HSP917577 HIQ917577:HIT917577 GYU917577:GYX917577 GOY917577:GPB917577 GFC917577:GFF917577 FVG917577:FVJ917577 FLK917577:FLN917577 FBO917577:FBR917577 ERS917577:ERV917577 EHW917577:EHZ917577 DYA917577:DYD917577 DOE917577:DOH917577 DEI917577:DEL917577 CUM917577:CUP917577 CKQ917577:CKT917577 CAU917577:CAX917577 BQY917577:BRB917577 BHC917577:BHF917577 AXG917577:AXJ917577 ANK917577:ANN917577 ADO917577:ADR917577 TS917577:TV917577 JW917577:JZ917577 WWI852041:WWL852041 WMM852041:WMP852041 WCQ852041:WCT852041 VSU852041:VSX852041 VIY852041:VJB852041 UZC852041:UZF852041 UPG852041:UPJ852041 UFK852041:UFN852041 TVO852041:TVR852041 TLS852041:TLV852041 TBW852041:TBZ852041 SSA852041:SSD852041 SIE852041:SIH852041 RYI852041:RYL852041 ROM852041:ROP852041 REQ852041:RET852041 QUU852041:QUX852041 QKY852041:QLB852041 QBC852041:QBF852041 PRG852041:PRJ852041 PHK852041:PHN852041 OXO852041:OXR852041 ONS852041:ONV852041 ODW852041:ODZ852041 NUA852041:NUD852041 NKE852041:NKH852041 NAI852041:NAL852041 MQM852041:MQP852041 MGQ852041:MGT852041 LWU852041:LWX852041 LMY852041:LNB852041 LDC852041:LDF852041 KTG852041:KTJ852041 KJK852041:KJN852041 JZO852041:JZR852041 JPS852041:JPV852041 JFW852041:JFZ852041 IWA852041:IWD852041 IME852041:IMH852041 ICI852041:ICL852041 HSM852041:HSP852041 HIQ852041:HIT852041 GYU852041:GYX852041 GOY852041:GPB852041 GFC852041:GFF852041 FVG852041:FVJ852041 FLK852041:FLN852041 FBO852041:FBR852041 ERS852041:ERV852041 EHW852041:EHZ852041 DYA852041:DYD852041 DOE852041:DOH852041 DEI852041:DEL852041 CUM852041:CUP852041 CKQ852041:CKT852041 CAU852041:CAX852041 BQY852041:BRB852041 BHC852041:BHF852041 AXG852041:AXJ852041 ANK852041:ANN852041 ADO852041:ADR852041 TS852041:TV852041 JW852041:JZ852041 WWI786505:WWL786505 WMM786505:WMP786505 WCQ786505:WCT786505 VSU786505:VSX786505 VIY786505:VJB786505 UZC786505:UZF786505 UPG786505:UPJ786505 UFK786505:UFN786505 TVO786505:TVR786505 TLS786505:TLV786505 TBW786505:TBZ786505 SSA786505:SSD786505 SIE786505:SIH786505 RYI786505:RYL786505 ROM786505:ROP786505 REQ786505:RET786505 QUU786505:QUX786505 QKY786505:QLB786505 QBC786505:QBF786505 PRG786505:PRJ786505 PHK786505:PHN786505 OXO786505:OXR786505 ONS786505:ONV786505 ODW786505:ODZ786505 NUA786505:NUD786505 NKE786505:NKH786505 NAI786505:NAL786505 MQM786505:MQP786505 MGQ786505:MGT786505 LWU786505:LWX786505 LMY786505:LNB786505 LDC786505:LDF786505 KTG786505:KTJ786505 KJK786505:KJN786505 JZO786505:JZR786505 JPS786505:JPV786505 JFW786505:JFZ786505 IWA786505:IWD786505 IME786505:IMH786505 ICI786505:ICL786505 HSM786505:HSP786505 HIQ786505:HIT786505 GYU786505:GYX786505 GOY786505:GPB786505 GFC786505:GFF786505 FVG786505:FVJ786505 FLK786505:FLN786505 FBO786505:FBR786505 ERS786505:ERV786505 EHW786505:EHZ786505 DYA786505:DYD786505 DOE786505:DOH786505 DEI786505:DEL786505 CUM786505:CUP786505 CKQ786505:CKT786505 CAU786505:CAX786505 BQY786505:BRB786505 BHC786505:BHF786505 AXG786505:AXJ786505 ANK786505:ANN786505 ADO786505:ADR786505 TS786505:TV786505 JW786505:JZ786505 WWI720969:WWL720969 WMM720969:WMP720969 WCQ720969:WCT720969 VSU720969:VSX720969 VIY720969:VJB720969 UZC720969:UZF720969 UPG720969:UPJ720969 UFK720969:UFN720969 TVO720969:TVR720969 TLS720969:TLV720969 TBW720969:TBZ720969 SSA720969:SSD720969 SIE720969:SIH720969 RYI720969:RYL720969 ROM720969:ROP720969 REQ720969:RET720969 QUU720969:QUX720969 QKY720969:QLB720969 QBC720969:QBF720969 PRG720969:PRJ720969 PHK720969:PHN720969 OXO720969:OXR720969 ONS720969:ONV720969 ODW720969:ODZ720969 NUA720969:NUD720969 NKE720969:NKH720969 NAI720969:NAL720969 MQM720969:MQP720969 MGQ720969:MGT720969 LWU720969:LWX720969 LMY720969:LNB720969 LDC720969:LDF720969 KTG720969:KTJ720969 KJK720969:KJN720969 JZO720969:JZR720969 JPS720969:JPV720969 JFW720969:JFZ720969 IWA720969:IWD720969 IME720969:IMH720969 ICI720969:ICL720969 HSM720969:HSP720969 HIQ720969:HIT720969 GYU720969:GYX720969 GOY720969:GPB720969 GFC720969:GFF720969 FVG720969:FVJ720969 FLK720969:FLN720969 FBO720969:FBR720969 ERS720969:ERV720969 EHW720969:EHZ720969 DYA720969:DYD720969 DOE720969:DOH720969 DEI720969:DEL720969 CUM720969:CUP720969 CKQ720969:CKT720969 CAU720969:CAX720969 BQY720969:BRB720969 BHC720969:BHF720969 AXG720969:AXJ720969 ANK720969:ANN720969 ADO720969:ADR720969 TS720969:TV720969 JW720969:JZ720969 WWI655433:WWL655433 WMM655433:WMP655433 WCQ655433:WCT655433 VSU655433:VSX655433 VIY655433:VJB655433 UZC655433:UZF655433 UPG655433:UPJ655433 UFK655433:UFN655433 TVO655433:TVR655433 TLS655433:TLV655433 TBW655433:TBZ655433 SSA655433:SSD655433 SIE655433:SIH655433 RYI655433:RYL655433 ROM655433:ROP655433 REQ655433:RET655433 QUU655433:QUX655433 QKY655433:QLB655433 QBC655433:QBF655433 PRG655433:PRJ655433 PHK655433:PHN655433 OXO655433:OXR655433 ONS655433:ONV655433 ODW655433:ODZ655433 NUA655433:NUD655433 NKE655433:NKH655433 NAI655433:NAL655433 MQM655433:MQP655433 MGQ655433:MGT655433 LWU655433:LWX655433 LMY655433:LNB655433 LDC655433:LDF655433 KTG655433:KTJ655433 KJK655433:KJN655433 JZO655433:JZR655433 JPS655433:JPV655433 JFW655433:JFZ655433 IWA655433:IWD655433 IME655433:IMH655433 ICI655433:ICL655433 HSM655433:HSP655433 HIQ655433:HIT655433 GYU655433:GYX655433 GOY655433:GPB655433 GFC655433:GFF655433 FVG655433:FVJ655433 FLK655433:FLN655433 FBO655433:FBR655433 ERS655433:ERV655433 EHW655433:EHZ655433 DYA655433:DYD655433 DOE655433:DOH655433 DEI655433:DEL655433 CUM655433:CUP655433 CKQ655433:CKT655433 CAU655433:CAX655433 BQY655433:BRB655433 BHC655433:BHF655433 AXG655433:AXJ655433 ANK655433:ANN655433 ADO655433:ADR655433 TS655433:TV655433 JW655433:JZ655433 WWI589897:WWL589897 WMM589897:WMP589897 WCQ589897:WCT589897 VSU589897:VSX589897 VIY589897:VJB589897 UZC589897:UZF589897 UPG589897:UPJ589897 UFK589897:UFN589897 TVO589897:TVR589897 TLS589897:TLV589897 TBW589897:TBZ589897 SSA589897:SSD589897 SIE589897:SIH589897 RYI589897:RYL589897 ROM589897:ROP589897 REQ589897:RET589897 QUU589897:QUX589897 QKY589897:QLB589897 QBC589897:QBF589897 PRG589897:PRJ589897 PHK589897:PHN589897 OXO589897:OXR589897 ONS589897:ONV589897 ODW589897:ODZ589897 NUA589897:NUD589897 NKE589897:NKH589897 NAI589897:NAL589897 MQM589897:MQP589897 MGQ589897:MGT589897 LWU589897:LWX589897 LMY589897:LNB589897 LDC589897:LDF589897 KTG589897:KTJ589897 KJK589897:KJN589897 JZO589897:JZR589897 JPS589897:JPV589897 JFW589897:JFZ589897 IWA589897:IWD589897 IME589897:IMH589897 ICI589897:ICL589897 HSM589897:HSP589897 HIQ589897:HIT589897 GYU589897:GYX589897 GOY589897:GPB589897 GFC589897:GFF589897 FVG589897:FVJ589897 FLK589897:FLN589897 FBO589897:FBR589897 ERS589897:ERV589897 EHW589897:EHZ589897 DYA589897:DYD589897 DOE589897:DOH589897 DEI589897:DEL589897 CUM589897:CUP589897 CKQ589897:CKT589897 CAU589897:CAX589897 BQY589897:BRB589897 BHC589897:BHF589897 AXG589897:AXJ589897 ANK589897:ANN589897 ADO589897:ADR589897 TS589897:TV589897 JW589897:JZ589897 WWI524361:WWL524361 WMM524361:WMP524361 WCQ524361:WCT524361 VSU524361:VSX524361 VIY524361:VJB524361 UZC524361:UZF524361 UPG524361:UPJ524361 UFK524361:UFN524361 TVO524361:TVR524361 TLS524361:TLV524361 TBW524361:TBZ524361 SSA524361:SSD524361 SIE524361:SIH524361 RYI524361:RYL524361 ROM524361:ROP524361 REQ524361:RET524361 QUU524361:QUX524361 QKY524361:QLB524361 QBC524361:QBF524361 PRG524361:PRJ524361 PHK524361:PHN524361 OXO524361:OXR524361 ONS524361:ONV524361 ODW524361:ODZ524361 NUA524361:NUD524361 NKE524361:NKH524361 NAI524361:NAL524361 MQM524361:MQP524361 MGQ524361:MGT524361 LWU524361:LWX524361 LMY524361:LNB524361 LDC524361:LDF524361 KTG524361:KTJ524361 KJK524361:KJN524361 JZO524361:JZR524361 JPS524361:JPV524361 JFW524361:JFZ524361 IWA524361:IWD524361 IME524361:IMH524361 ICI524361:ICL524361 HSM524361:HSP524361 HIQ524361:HIT524361 GYU524361:GYX524361 GOY524361:GPB524361 GFC524361:GFF524361 FVG524361:FVJ524361 FLK524361:FLN524361 FBO524361:FBR524361 ERS524361:ERV524361 EHW524361:EHZ524361 DYA524361:DYD524361 DOE524361:DOH524361 DEI524361:DEL524361 CUM524361:CUP524361 CKQ524361:CKT524361 CAU524361:CAX524361 BQY524361:BRB524361 BHC524361:BHF524361 AXG524361:AXJ524361 ANK524361:ANN524361 ADO524361:ADR524361 TS524361:TV524361 JW524361:JZ524361 WWI458825:WWL458825 WMM458825:WMP458825 WCQ458825:WCT458825 VSU458825:VSX458825 VIY458825:VJB458825 UZC458825:UZF458825 UPG458825:UPJ458825 UFK458825:UFN458825 TVO458825:TVR458825 TLS458825:TLV458825 TBW458825:TBZ458825 SSA458825:SSD458825 SIE458825:SIH458825 RYI458825:RYL458825 ROM458825:ROP458825 REQ458825:RET458825 QUU458825:QUX458825 QKY458825:QLB458825 QBC458825:QBF458825 PRG458825:PRJ458825 PHK458825:PHN458825 OXO458825:OXR458825 ONS458825:ONV458825 ODW458825:ODZ458825 NUA458825:NUD458825 NKE458825:NKH458825 NAI458825:NAL458825 MQM458825:MQP458825 MGQ458825:MGT458825 LWU458825:LWX458825 LMY458825:LNB458825 LDC458825:LDF458825 KTG458825:KTJ458825 KJK458825:KJN458825 JZO458825:JZR458825 JPS458825:JPV458825 JFW458825:JFZ458825 IWA458825:IWD458825 IME458825:IMH458825 ICI458825:ICL458825 HSM458825:HSP458825 HIQ458825:HIT458825 GYU458825:GYX458825 GOY458825:GPB458825 GFC458825:GFF458825 FVG458825:FVJ458825 FLK458825:FLN458825 FBO458825:FBR458825 ERS458825:ERV458825 EHW458825:EHZ458825 DYA458825:DYD458825 DOE458825:DOH458825 DEI458825:DEL458825 CUM458825:CUP458825 CKQ458825:CKT458825 CAU458825:CAX458825 BQY458825:BRB458825 BHC458825:BHF458825 AXG458825:AXJ458825 ANK458825:ANN458825 ADO458825:ADR458825 TS458825:TV458825 JW458825:JZ458825 WWI393289:WWL393289 WMM393289:WMP393289 WCQ393289:WCT393289 VSU393289:VSX393289 VIY393289:VJB393289 UZC393289:UZF393289 UPG393289:UPJ393289 UFK393289:UFN393289 TVO393289:TVR393289 TLS393289:TLV393289 TBW393289:TBZ393289 SSA393289:SSD393289 SIE393289:SIH393289 RYI393289:RYL393289 ROM393289:ROP393289 REQ393289:RET393289 QUU393289:QUX393289 QKY393289:QLB393289 QBC393289:QBF393289 PRG393289:PRJ393289 PHK393289:PHN393289 OXO393289:OXR393289 ONS393289:ONV393289 ODW393289:ODZ393289 NUA393289:NUD393289 NKE393289:NKH393289 NAI393289:NAL393289 MQM393289:MQP393289 MGQ393289:MGT393289 LWU393289:LWX393289 LMY393289:LNB393289 LDC393289:LDF393289 KTG393289:KTJ393289 KJK393289:KJN393289 JZO393289:JZR393289 JPS393289:JPV393289 JFW393289:JFZ393289 IWA393289:IWD393289 IME393289:IMH393289 ICI393289:ICL393289 HSM393289:HSP393289 HIQ393289:HIT393289 GYU393289:GYX393289 GOY393289:GPB393289 GFC393289:GFF393289 FVG393289:FVJ393289 FLK393289:FLN393289 FBO393289:FBR393289 ERS393289:ERV393289 EHW393289:EHZ393289 DYA393289:DYD393289 DOE393289:DOH393289 DEI393289:DEL393289 CUM393289:CUP393289 CKQ393289:CKT393289 CAU393289:CAX393289 BQY393289:BRB393289 BHC393289:BHF393289 AXG393289:AXJ393289 ANK393289:ANN393289 ADO393289:ADR393289 TS393289:TV393289 JW393289:JZ393289 WWI327753:WWL327753 WMM327753:WMP327753 WCQ327753:WCT327753 VSU327753:VSX327753 VIY327753:VJB327753 UZC327753:UZF327753 UPG327753:UPJ327753 UFK327753:UFN327753 TVO327753:TVR327753 TLS327753:TLV327753 TBW327753:TBZ327753 SSA327753:SSD327753 SIE327753:SIH327753 RYI327753:RYL327753 ROM327753:ROP327753 REQ327753:RET327753 QUU327753:QUX327753 QKY327753:QLB327753 QBC327753:QBF327753 PRG327753:PRJ327753 PHK327753:PHN327753 OXO327753:OXR327753 ONS327753:ONV327753 ODW327753:ODZ327753 NUA327753:NUD327753 NKE327753:NKH327753 NAI327753:NAL327753 MQM327753:MQP327753 MGQ327753:MGT327753 LWU327753:LWX327753 LMY327753:LNB327753 LDC327753:LDF327753 KTG327753:KTJ327753 KJK327753:KJN327753 JZO327753:JZR327753 JPS327753:JPV327753 JFW327753:JFZ327753 IWA327753:IWD327753 IME327753:IMH327753 ICI327753:ICL327753 HSM327753:HSP327753 HIQ327753:HIT327753 GYU327753:GYX327753 GOY327753:GPB327753 GFC327753:GFF327753 FVG327753:FVJ327753 FLK327753:FLN327753 FBO327753:FBR327753 ERS327753:ERV327753 EHW327753:EHZ327753 DYA327753:DYD327753 DOE327753:DOH327753 DEI327753:DEL327753 CUM327753:CUP327753 CKQ327753:CKT327753 CAU327753:CAX327753 BQY327753:BRB327753 BHC327753:BHF327753 AXG327753:AXJ327753 ANK327753:ANN327753 ADO327753:ADR327753 TS327753:TV327753 JW327753:JZ327753 WWI262217:WWL262217 WMM262217:WMP262217 WCQ262217:WCT262217 VSU262217:VSX262217 VIY262217:VJB262217 UZC262217:UZF262217 UPG262217:UPJ262217 UFK262217:UFN262217 TVO262217:TVR262217 TLS262217:TLV262217 TBW262217:TBZ262217 SSA262217:SSD262217 SIE262217:SIH262217 RYI262217:RYL262217 ROM262217:ROP262217 REQ262217:RET262217 QUU262217:QUX262217 QKY262217:QLB262217 QBC262217:QBF262217 PRG262217:PRJ262217 PHK262217:PHN262217 OXO262217:OXR262217 ONS262217:ONV262217 ODW262217:ODZ262217 NUA262217:NUD262217 NKE262217:NKH262217 NAI262217:NAL262217 MQM262217:MQP262217 MGQ262217:MGT262217 LWU262217:LWX262217 LMY262217:LNB262217 LDC262217:LDF262217 KTG262217:KTJ262217 KJK262217:KJN262217 JZO262217:JZR262217 JPS262217:JPV262217 JFW262217:JFZ262217 IWA262217:IWD262217 IME262217:IMH262217 ICI262217:ICL262217 HSM262217:HSP262217 HIQ262217:HIT262217 GYU262217:GYX262217 GOY262217:GPB262217 GFC262217:GFF262217 FVG262217:FVJ262217 FLK262217:FLN262217 FBO262217:FBR262217 ERS262217:ERV262217 EHW262217:EHZ262217 DYA262217:DYD262217 DOE262217:DOH262217 DEI262217:DEL262217 CUM262217:CUP262217 CKQ262217:CKT262217 CAU262217:CAX262217 BQY262217:BRB262217 BHC262217:BHF262217 AXG262217:AXJ262217 ANK262217:ANN262217 ADO262217:ADR262217 TS262217:TV262217 JW262217:JZ262217 WWI196681:WWL196681 WMM196681:WMP196681 WCQ196681:WCT196681 VSU196681:VSX196681 VIY196681:VJB196681 UZC196681:UZF196681 UPG196681:UPJ196681 UFK196681:UFN196681 TVO196681:TVR196681 TLS196681:TLV196681 TBW196681:TBZ196681 SSA196681:SSD196681 SIE196681:SIH196681 RYI196681:RYL196681 ROM196681:ROP196681 REQ196681:RET196681 QUU196681:QUX196681 QKY196681:QLB196681 QBC196681:QBF196681 PRG196681:PRJ196681 PHK196681:PHN196681 OXO196681:OXR196681 ONS196681:ONV196681 ODW196681:ODZ196681 NUA196681:NUD196681 NKE196681:NKH196681 NAI196681:NAL196681 MQM196681:MQP196681 MGQ196681:MGT196681 LWU196681:LWX196681 LMY196681:LNB196681 LDC196681:LDF196681 KTG196681:KTJ196681 KJK196681:KJN196681 JZO196681:JZR196681 JPS196681:JPV196681 JFW196681:JFZ196681 IWA196681:IWD196681 IME196681:IMH196681 ICI196681:ICL196681 HSM196681:HSP196681 HIQ196681:HIT196681 GYU196681:GYX196681 GOY196681:GPB196681 GFC196681:GFF196681 FVG196681:FVJ196681 FLK196681:FLN196681 FBO196681:FBR196681 ERS196681:ERV196681 EHW196681:EHZ196681 DYA196681:DYD196681 DOE196681:DOH196681 DEI196681:DEL196681 CUM196681:CUP196681 CKQ196681:CKT196681 CAU196681:CAX196681 BQY196681:BRB196681 BHC196681:BHF196681 AXG196681:AXJ196681 ANK196681:ANN196681 ADO196681:ADR196681 TS196681:TV196681 JW196681:JZ196681 WWI131145:WWL131145 WMM131145:WMP131145 WCQ131145:WCT131145 VSU131145:VSX131145 VIY131145:VJB131145 UZC131145:UZF131145 UPG131145:UPJ131145 UFK131145:UFN131145 TVO131145:TVR131145 TLS131145:TLV131145 TBW131145:TBZ131145 SSA131145:SSD131145 SIE131145:SIH131145 RYI131145:RYL131145 ROM131145:ROP131145 REQ131145:RET131145 QUU131145:QUX131145 QKY131145:QLB131145 QBC131145:QBF131145 PRG131145:PRJ131145 PHK131145:PHN131145 OXO131145:OXR131145 ONS131145:ONV131145 ODW131145:ODZ131145 NUA131145:NUD131145 NKE131145:NKH131145 NAI131145:NAL131145 MQM131145:MQP131145 MGQ131145:MGT131145 LWU131145:LWX131145 LMY131145:LNB131145 LDC131145:LDF131145 KTG131145:KTJ131145 KJK131145:KJN131145 JZO131145:JZR131145 JPS131145:JPV131145 JFW131145:JFZ131145 IWA131145:IWD131145 IME131145:IMH131145 ICI131145:ICL131145 HSM131145:HSP131145 HIQ131145:HIT131145 GYU131145:GYX131145 GOY131145:GPB131145 GFC131145:GFF131145 FVG131145:FVJ131145 FLK131145:FLN131145 FBO131145:FBR131145 ERS131145:ERV131145 EHW131145:EHZ131145 DYA131145:DYD131145 DOE131145:DOH131145 DEI131145:DEL131145 CUM131145:CUP131145 CKQ131145:CKT131145 CAU131145:CAX131145 BQY131145:BRB131145 BHC131145:BHF131145 AXG131145:AXJ131145 ANK131145:ANN131145 ADO131145:ADR131145 TS131145:TV131145 JW131145:JZ131145 WWI65609:WWL65609 WMM65609:WMP65609 WCQ65609:WCT65609 VSU65609:VSX65609 VIY65609:VJB65609 UZC65609:UZF65609 UPG65609:UPJ65609 UFK65609:UFN65609 TVO65609:TVR65609 TLS65609:TLV65609 TBW65609:TBZ65609 SSA65609:SSD65609 SIE65609:SIH65609 RYI65609:RYL65609 ROM65609:ROP65609 REQ65609:RET65609 QUU65609:QUX65609 QKY65609:QLB65609 QBC65609:QBF65609 PRG65609:PRJ65609 PHK65609:PHN65609 OXO65609:OXR65609 ONS65609:ONV65609 ODW65609:ODZ65609 NUA65609:NUD65609 NKE65609:NKH65609 NAI65609:NAL65609 MQM65609:MQP65609 MGQ65609:MGT65609 LWU65609:LWX65609 LMY65609:LNB65609 LDC65609:LDF65609 KTG65609:KTJ65609 KJK65609:KJN65609 JZO65609:JZR65609 JPS65609:JPV65609 JFW65609:JFZ65609 IWA65609:IWD65609 IME65609:IMH65609 ICI65609:ICL65609 HSM65609:HSP65609 HIQ65609:HIT65609 GYU65609:GYX65609 GOY65609:GPB65609 GFC65609:GFF65609 FVG65609:FVJ65609 FLK65609:FLN65609 FBO65609:FBR65609 ERS65609:ERV65609 EHW65609:EHZ65609 DYA65609:DYD65609 DOE65609:DOH65609 DEI65609:DEL65609 CUM65609:CUP65609 CKQ65609:CKT65609 CAU65609:CAX65609 BQY65609:BRB65609 BHC65609:BHF65609 AXG65609:AXJ65609 ANK65609:ANN65609 ADO65609:ADR65609 TS65609:TV65609 JW65609:JZ65609 WWI983111:WWL983111 WMM983111:WMP983111 WCQ983111:WCT983111 VSU983111:VSX983111 VIY983111:VJB983111 UZC983111:UZF983111 UPG983111:UPJ983111 UFK983111:UFN983111 TVO983111:TVR983111 TLS983111:TLV983111 TBW983111:TBZ983111 SSA983111:SSD983111 SIE983111:SIH983111 RYI983111:RYL983111 ROM983111:ROP983111 REQ983111:RET983111 QUU983111:QUX983111 QKY983111:QLB983111 QBC983111:QBF983111 PRG983111:PRJ983111 PHK983111:PHN983111 OXO983111:OXR983111 ONS983111:ONV983111 ODW983111:ODZ983111 NUA983111:NUD983111 NKE983111:NKH983111 NAI983111:NAL983111 MQM983111:MQP983111 MGQ983111:MGT983111 LWU983111:LWX983111 LMY983111:LNB983111 LDC983111:LDF983111 KTG983111:KTJ983111 KJK983111:KJN983111 JZO983111:JZR983111 JPS983111:JPV983111 JFW983111:JFZ983111 IWA983111:IWD983111 IME983111:IMH983111 ICI983111:ICL983111 HSM983111:HSP983111 HIQ983111:HIT983111 GYU983111:GYX983111 GOY983111:GPB983111 GFC983111:GFF983111 FVG983111:FVJ983111 FLK983111:FLN983111 FBO983111:FBR983111 ERS983111:ERV983111 EHW983111:EHZ983111 DYA983111:DYD983111 DOE983111:DOH983111 DEI983111:DEL983111 CUM983111:CUP983111 CKQ983111:CKT983111 CAU983111:CAX983111 BQY983111:BRB983111 BHC983111:BHF983111 AXG983111:AXJ983111 ANK983111:ANN983111 ADO983111:ADR983111 TS983111:TV983111 JW983111:JZ983111 WWI917575:WWL917575 WMM917575:WMP917575 WCQ917575:WCT917575 VSU917575:VSX917575 VIY917575:VJB917575 UZC917575:UZF917575 UPG917575:UPJ917575 UFK917575:UFN917575 TVO917575:TVR917575 TLS917575:TLV917575 TBW917575:TBZ917575 SSA917575:SSD917575 SIE917575:SIH917575 RYI917575:RYL917575 ROM917575:ROP917575 REQ917575:RET917575 QUU917575:QUX917575 QKY917575:QLB917575 QBC917575:QBF917575 PRG917575:PRJ917575 PHK917575:PHN917575 OXO917575:OXR917575 ONS917575:ONV917575 ODW917575:ODZ917575 NUA917575:NUD917575 NKE917575:NKH917575 NAI917575:NAL917575 MQM917575:MQP917575 MGQ917575:MGT917575 LWU917575:LWX917575 LMY917575:LNB917575 LDC917575:LDF917575 KTG917575:KTJ917575 KJK917575:KJN917575 JZO917575:JZR917575 JPS917575:JPV917575 JFW917575:JFZ917575 IWA917575:IWD917575 IME917575:IMH917575 ICI917575:ICL917575 HSM917575:HSP917575 HIQ917575:HIT917575 GYU917575:GYX917575 GOY917575:GPB917575 GFC917575:GFF917575 FVG917575:FVJ917575 FLK917575:FLN917575 FBO917575:FBR917575 ERS917575:ERV917575 EHW917575:EHZ917575 DYA917575:DYD917575 DOE917575:DOH917575 DEI917575:DEL917575 CUM917575:CUP917575 CKQ917575:CKT917575 CAU917575:CAX917575 BQY917575:BRB917575 BHC917575:BHF917575 AXG917575:AXJ917575 ANK917575:ANN917575 ADO917575:ADR917575 TS917575:TV917575 JW917575:JZ917575 WWI852039:WWL852039 WMM852039:WMP852039 WCQ852039:WCT852039 VSU852039:VSX852039 VIY852039:VJB852039 UZC852039:UZF852039 UPG852039:UPJ852039 UFK852039:UFN852039 TVO852039:TVR852039 TLS852039:TLV852039 TBW852039:TBZ852039 SSA852039:SSD852039 SIE852039:SIH852039 RYI852039:RYL852039 ROM852039:ROP852039 REQ852039:RET852039 QUU852039:QUX852039 QKY852039:QLB852039 QBC852039:QBF852039 PRG852039:PRJ852039 PHK852039:PHN852039 OXO852039:OXR852039 ONS852039:ONV852039 ODW852039:ODZ852039 NUA852039:NUD852039 NKE852039:NKH852039 NAI852039:NAL852039 MQM852039:MQP852039 MGQ852039:MGT852039 LWU852039:LWX852039 LMY852039:LNB852039 LDC852039:LDF852039 KTG852039:KTJ852039 KJK852039:KJN852039 JZO852039:JZR852039 JPS852039:JPV852039 JFW852039:JFZ852039 IWA852039:IWD852039 IME852039:IMH852039 ICI852039:ICL852039 HSM852039:HSP852039 HIQ852039:HIT852039 GYU852039:GYX852039 GOY852039:GPB852039 GFC852039:GFF852039 FVG852039:FVJ852039 FLK852039:FLN852039 FBO852039:FBR852039 ERS852039:ERV852039 EHW852039:EHZ852039 DYA852039:DYD852039 DOE852039:DOH852039 DEI852039:DEL852039 CUM852039:CUP852039 CKQ852039:CKT852039 CAU852039:CAX852039 BQY852039:BRB852039 BHC852039:BHF852039 AXG852039:AXJ852039 ANK852039:ANN852039 ADO852039:ADR852039 TS852039:TV852039 JW852039:JZ852039 WWI786503:WWL786503 WMM786503:WMP786503 WCQ786503:WCT786503 VSU786503:VSX786503 VIY786503:VJB786503 UZC786503:UZF786503 UPG786503:UPJ786503 UFK786503:UFN786503 TVO786503:TVR786503 TLS786503:TLV786503 TBW786503:TBZ786503 SSA786503:SSD786503 SIE786503:SIH786503 RYI786503:RYL786503 ROM786503:ROP786503 REQ786503:RET786503 QUU786503:QUX786503 QKY786503:QLB786503 QBC786503:QBF786503 PRG786503:PRJ786503 PHK786503:PHN786503 OXO786503:OXR786503 ONS786503:ONV786503 ODW786503:ODZ786503 NUA786503:NUD786503 NKE786503:NKH786503 NAI786503:NAL786503 MQM786503:MQP786503 MGQ786503:MGT786503 LWU786503:LWX786503 LMY786503:LNB786503 LDC786503:LDF786503 KTG786503:KTJ786503 KJK786503:KJN786503 JZO786503:JZR786503 JPS786503:JPV786503 JFW786503:JFZ786503 IWA786503:IWD786503 IME786503:IMH786503 ICI786503:ICL786503 HSM786503:HSP786503 HIQ786503:HIT786503 GYU786503:GYX786503 GOY786503:GPB786503 GFC786503:GFF786503 FVG786503:FVJ786503 FLK786503:FLN786503 FBO786503:FBR786503 ERS786503:ERV786503 EHW786503:EHZ786503 DYA786503:DYD786503 DOE786503:DOH786503 DEI786503:DEL786503 CUM786503:CUP786503 CKQ786503:CKT786503 CAU786503:CAX786503 BQY786503:BRB786503 BHC786503:BHF786503 AXG786503:AXJ786503 ANK786503:ANN786503 ADO786503:ADR786503 TS786503:TV786503 JW786503:JZ786503 WWI720967:WWL720967 WMM720967:WMP720967 WCQ720967:WCT720967 VSU720967:VSX720967 VIY720967:VJB720967 UZC720967:UZF720967 UPG720967:UPJ720967 UFK720967:UFN720967 TVO720967:TVR720967 TLS720967:TLV720967 TBW720967:TBZ720967 SSA720967:SSD720967 SIE720967:SIH720967 RYI720967:RYL720967 ROM720967:ROP720967 REQ720967:RET720967 QUU720967:QUX720967 QKY720967:QLB720967 QBC720967:QBF720967 PRG720967:PRJ720967 PHK720967:PHN720967 OXO720967:OXR720967 ONS720967:ONV720967 ODW720967:ODZ720967 NUA720967:NUD720967 NKE720967:NKH720967 NAI720967:NAL720967 MQM720967:MQP720967 MGQ720967:MGT720967 LWU720967:LWX720967 LMY720967:LNB720967 LDC720967:LDF720967 KTG720967:KTJ720967 KJK720967:KJN720967 JZO720967:JZR720967 JPS720967:JPV720967 JFW720967:JFZ720967 IWA720967:IWD720967 IME720967:IMH720967 ICI720967:ICL720967 HSM720967:HSP720967 HIQ720967:HIT720967 GYU720967:GYX720967 GOY720967:GPB720967 GFC720967:GFF720967 FVG720967:FVJ720967 FLK720967:FLN720967 FBO720967:FBR720967 ERS720967:ERV720967 EHW720967:EHZ720967 DYA720967:DYD720967 DOE720967:DOH720967 DEI720967:DEL720967 CUM720967:CUP720967 CKQ720967:CKT720967 CAU720967:CAX720967 BQY720967:BRB720967 BHC720967:BHF720967 AXG720967:AXJ720967 ANK720967:ANN720967 ADO720967:ADR720967 TS720967:TV720967 JW720967:JZ720967 WWI655431:WWL655431 WMM655431:WMP655431 WCQ655431:WCT655431 VSU655431:VSX655431 VIY655431:VJB655431 UZC655431:UZF655431 UPG655431:UPJ655431 UFK655431:UFN655431 TVO655431:TVR655431 TLS655431:TLV655431 TBW655431:TBZ655431 SSA655431:SSD655431 SIE655431:SIH655431 RYI655431:RYL655431 ROM655431:ROP655431 REQ655431:RET655431 QUU655431:QUX655431 QKY655431:QLB655431 QBC655431:QBF655431 PRG655431:PRJ655431 PHK655431:PHN655431 OXO655431:OXR655431 ONS655431:ONV655431 ODW655431:ODZ655431 NUA655431:NUD655431 NKE655431:NKH655431 NAI655431:NAL655431 MQM655431:MQP655431 MGQ655431:MGT655431 LWU655431:LWX655431 LMY655431:LNB655431 LDC655431:LDF655431 KTG655431:KTJ655431 KJK655431:KJN655431 JZO655431:JZR655431 JPS655431:JPV655431 JFW655431:JFZ655431 IWA655431:IWD655431 IME655431:IMH655431 ICI655431:ICL655431 HSM655431:HSP655431 HIQ655431:HIT655431 GYU655431:GYX655431 GOY655431:GPB655431 GFC655431:GFF655431 FVG655431:FVJ655431 FLK655431:FLN655431 FBO655431:FBR655431 ERS655431:ERV655431 EHW655431:EHZ655431 DYA655431:DYD655431 DOE655431:DOH655431 DEI655431:DEL655431 CUM655431:CUP655431 CKQ655431:CKT655431 CAU655431:CAX655431 BQY655431:BRB655431 BHC655431:BHF655431 AXG655431:AXJ655431 ANK655431:ANN655431 ADO655431:ADR655431 TS655431:TV655431 JW655431:JZ655431 WWI589895:WWL589895 WMM589895:WMP589895 WCQ589895:WCT589895 VSU589895:VSX589895 VIY589895:VJB589895 UZC589895:UZF589895 UPG589895:UPJ589895 UFK589895:UFN589895 TVO589895:TVR589895 TLS589895:TLV589895 TBW589895:TBZ589895 SSA589895:SSD589895 SIE589895:SIH589895 RYI589895:RYL589895 ROM589895:ROP589895 REQ589895:RET589895 QUU589895:QUX589895 QKY589895:QLB589895 QBC589895:QBF589895 PRG589895:PRJ589895 PHK589895:PHN589895 OXO589895:OXR589895 ONS589895:ONV589895 ODW589895:ODZ589895 NUA589895:NUD589895 NKE589895:NKH589895 NAI589895:NAL589895 MQM589895:MQP589895 MGQ589895:MGT589895 LWU589895:LWX589895 LMY589895:LNB589895 LDC589895:LDF589895 KTG589895:KTJ589895 KJK589895:KJN589895 JZO589895:JZR589895 JPS589895:JPV589895 JFW589895:JFZ589895 IWA589895:IWD589895 IME589895:IMH589895 ICI589895:ICL589895 HSM589895:HSP589895 HIQ589895:HIT589895 GYU589895:GYX589895 GOY589895:GPB589895 GFC589895:GFF589895 FVG589895:FVJ589895 FLK589895:FLN589895 FBO589895:FBR589895 ERS589895:ERV589895 EHW589895:EHZ589895 DYA589895:DYD589895 DOE589895:DOH589895 DEI589895:DEL589895 CUM589895:CUP589895 CKQ589895:CKT589895 CAU589895:CAX589895 BQY589895:BRB589895 BHC589895:BHF589895 AXG589895:AXJ589895 ANK589895:ANN589895 ADO589895:ADR589895 TS589895:TV589895 JW589895:JZ589895 WWI524359:WWL524359 WMM524359:WMP524359 WCQ524359:WCT524359 VSU524359:VSX524359 VIY524359:VJB524359 UZC524359:UZF524359 UPG524359:UPJ524359 UFK524359:UFN524359 TVO524359:TVR524359 TLS524359:TLV524359 TBW524359:TBZ524359 SSA524359:SSD524359 SIE524359:SIH524359 RYI524359:RYL524359 ROM524359:ROP524359 REQ524359:RET524359 QUU524359:QUX524359 QKY524359:QLB524359 QBC524359:QBF524359 PRG524359:PRJ524359 PHK524359:PHN524359 OXO524359:OXR524359 ONS524359:ONV524359 ODW524359:ODZ524359 NUA524359:NUD524359 NKE524359:NKH524359 NAI524359:NAL524359 MQM524359:MQP524359 MGQ524359:MGT524359 LWU524359:LWX524359 LMY524359:LNB524359 LDC524359:LDF524359 KTG524359:KTJ524359 KJK524359:KJN524359 JZO524359:JZR524359 JPS524359:JPV524359 JFW524359:JFZ524359 IWA524359:IWD524359 IME524359:IMH524359 ICI524359:ICL524359 HSM524359:HSP524359 HIQ524359:HIT524359 GYU524359:GYX524359 GOY524359:GPB524359 GFC524359:GFF524359 FVG524359:FVJ524359 FLK524359:FLN524359 FBO524359:FBR524359 ERS524359:ERV524359 EHW524359:EHZ524359 DYA524359:DYD524359 DOE524359:DOH524359 DEI524359:DEL524359 CUM524359:CUP524359 CKQ524359:CKT524359 CAU524359:CAX524359 BQY524359:BRB524359 BHC524359:BHF524359 AXG524359:AXJ524359 ANK524359:ANN524359 ADO524359:ADR524359 TS524359:TV524359 JW524359:JZ524359 WWI458823:WWL458823 WMM458823:WMP458823 WCQ458823:WCT458823 VSU458823:VSX458823 VIY458823:VJB458823 UZC458823:UZF458823 UPG458823:UPJ458823 UFK458823:UFN458823 TVO458823:TVR458823 TLS458823:TLV458823 TBW458823:TBZ458823 SSA458823:SSD458823 SIE458823:SIH458823 RYI458823:RYL458823 ROM458823:ROP458823 REQ458823:RET458823 QUU458823:QUX458823 QKY458823:QLB458823 QBC458823:QBF458823 PRG458823:PRJ458823 PHK458823:PHN458823 OXO458823:OXR458823 ONS458823:ONV458823 ODW458823:ODZ458823 NUA458823:NUD458823 NKE458823:NKH458823 NAI458823:NAL458823 MQM458823:MQP458823 MGQ458823:MGT458823 LWU458823:LWX458823 LMY458823:LNB458823 LDC458823:LDF458823 KTG458823:KTJ458823 KJK458823:KJN458823 JZO458823:JZR458823 JPS458823:JPV458823 JFW458823:JFZ458823 IWA458823:IWD458823 IME458823:IMH458823 ICI458823:ICL458823 HSM458823:HSP458823 HIQ458823:HIT458823 GYU458823:GYX458823 GOY458823:GPB458823 GFC458823:GFF458823 FVG458823:FVJ458823 FLK458823:FLN458823 FBO458823:FBR458823 ERS458823:ERV458823 EHW458823:EHZ458823 DYA458823:DYD458823 DOE458823:DOH458823 DEI458823:DEL458823 CUM458823:CUP458823 CKQ458823:CKT458823 CAU458823:CAX458823 BQY458823:BRB458823 BHC458823:BHF458823 AXG458823:AXJ458823 ANK458823:ANN458823 ADO458823:ADR458823 TS458823:TV458823 JW458823:JZ458823 WWI393287:WWL393287 WMM393287:WMP393287 WCQ393287:WCT393287 VSU393287:VSX393287 VIY393287:VJB393287 UZC393287:UZF393287 UPG393287:UPJ393287 UFK393287:UFN393287 TVO393287:TVR393287 TLS393287:TLV393287 TBW393287:TBZ393287 SSA393287:SSD393287 SIE393287:SIH393287 RYI393287:RYL393287 ROM393287:ROP393287 REQ393287:RET393287 QUU393287:QUX393287 QKY393287:QLB393287 QBC393287:QBF393287 PRG393287:PRJ393287 PHK393287:PHN393287 OXO393287:OXR393287 ONS393287:ONV393287 ODW393287:ODZ393287 NUA393287:NUD393287 NKE393287:NKH393287 NAI393287:NAL393287 MQM393287:MQP393287 MGQ393287:MGT393287 LWU393287:LWX393287 LMY393287:LNB393287 LDC393287:LDF393287 KTG393287:KTJ393287 KJK393287:KJN393287 JZO393287:JZR393287 JPS393287:JPV393287 JFW393287:JFZ393287 IWA393287:IWD393287 IME393287:IMH393287 ICI393287:ICL393287 HSM393287:HSP393287 HIQ393287:HIT393287 GYU393287:GYX393287 GOY393287:GPB393287 GFC393287:GFF393287 FVG393287:FVJ393287 FLK393287:FLN393287 FBO393287:FBR393287 ERS393287:ERV393287 EHW393287:EHZ393287 DYA393287:DYD393287 DOE393287:DOH393287 DEI393287:DEL393287 CUM393287:CUP393287 CKQ393287:CKT393287 CAU393287:CAX393287 BQY393287:BRB393287 BHC393287:BHF393287 AXG393287:AXJ393287 ANK393287:ANN393287 ADO393287:ADR393287 TS393287:TV393287 JW393287:JZ393287 WWI327751:WWL327751 WMM327751:WMP327751 WCQ327751:WCT327751 VSU327751:VSX327751 VIY327751:VJB327751 UZC327751:UZF327751 UPG327751:UPJ327751 UFK327751:UFN327751 TVO327751:TVR327751 TLS327751:TLV327751 TBW327751:TBZ327751 SSA327751:SSD327751 SIE327751:SIH327751 RYI327751:RYL327751 ROM327751:ROP327751 REQ327751:RET327751 QUU327751:QUX327751 QKY327751:QLB327751 QBC327751:QBF327751 PRG327751:PRJ327751 PHK327751:PHN327751 OXO327751:OXR327751 ONS327751:ONV327751 ODW327751:ODZ327751 NUA327751:NUD327751 NKE327751:NKH327751 NAI327751:NAL327751 MQM327751:MQP327751 MGQ327751:MGT327751 LWU327751:LWX327751 LMY327751:LNB327751 LDC327751:LDF327751 KTG327751:KTJ327751 KJK327751:KJN327751 JZO327751:JZR327751 JPS327751:JPV327751 JFW327751:JFZ327751 IWA327751:IWD327751 IME327751:IMH327751 ICI327751:ICL327751 HSM327751:HSP327751 HIQ327751:HIT327751 GYU327751:GYX327751 GOY327751:GPB327751 GFC327751:GFF327751 FVG327751:FVJ327751 FLK327751:FLN327751 FBO327751:FBR327751 ERS327751:ERV327751 EHW327751:EHZ327751 DYA327751:DYD327751 DOE327751:DOH327751 DEI327751:DEL327751 CUM327751:CUP327751 CKQ327751:CKT327751 CAU327751:CAX327751 BQY327751:BRB327751 BHC327751:BHF327751 AXG327751:AXJ327751 ANK327751:ANN327751 ADO327751:ADR327751 TS327751:TV327751 JW327751:JZ327751 WWI262215:WWL262215 WMM262215:WMP262215 WCQ262215:WCT262215 VSU262215:VSX262215 VIY262215:VJB262215 UZC262215:UZF262215 UPG262215:UPJ262215 UFK262215:UFN262215 TVO262215:TVR262215 TLS262215:TLV262215 TBW262215:TBZ262215 SSA262215:SSD262215 SIE262215:SIH262215 RYI262215:RYL262215 ROM262215:ROP262215 REQ262215:RET262215 QUU262215:QUX262215 QKY262215:QLB262215 QBC262215:QBF262215 PRG262215:PRJ262215 PHK262215:PHN262215 OXO262215:OXR262215 ONS262215:ONV262215 ODW262215:ODZ262215 NUA262215:NUD262215 NKE262215:NKH262215 NAI262215:NAL262215 MQM262215:MQP262215 MGQ262215:MGT262215 LWU262215:LWX262215 LMY262215:LNB262215 LDC262215:LDF262215 KTG262215:KTJ262215 KJK262215:KJN262215 JZO262215:JZR262215 JPS262215:JPV262215 JFW262215:JFZ262215 IWA262215:IWD262215 IME262215:IMH262215 ICI262215:ICL262215 HSM262215:HSP262215 HIQ262215:HIT262215 GYU262215:GYX262215 GOY262215:GPB262215 GFC262215:GFF262215 FVG262215:FVJ262215 FLK262215:FLN262215 FBO262215:FBR262215 ERS262215:ERV262215 EHW262215:EHZ262215 DYA262215:DYD262215 DOE262215:DOH262215 DEI262215:DEL262215 CUM262215:CUP262215 CKQ262215:CKT262215 CAU262215:CAX262215 BQY262215:BRB262215 BHC262215:BHF262215 AXG262215:AXJ262215 ANK262215:ANN262215 ADO262215:ADR262215 TS262215:TV262215 JW262215:JZ262215 WWI196679:WWL196679 WMM196679:WMP196679 WCQ196679:WCT196679 VSU196679:VSX196679 VIY196679:VJB196679 UZC196679:UZF196679 UPG196679:UPJ196679 UFK196679:UFN196679 TVO196679:TVR196679 TLS196679:TLV196679 TBW196679:TBZ196679 SSA196679:SSD196679 SIE196679:SIH196679 RYI196679:RYL196679 ROM196679:ROP196679 REQ196679:RET196679 QUU196679:QUX196679 QKY196679:QLB196679 QBC196679:QBF196679 PRG196679:PRJ196679 PHK196679:PHN196679 OXO196679:OXR196679 ONS196679:ONV196679 ODW196679:ODZ196679 NUA196679:NUD196679 NKE196679:NKH196679 NAI196679:NAL196679 MQM196679:MQP196679 MGQ196679:MGT196679 LWU196679:LWX196679 LMY196679:LNB196679 LDC196679:LDF196679 KTG196679:KTJ196679 KJK196679:KJN196679 JZO196679:JZR196679 JPS196679:JPV196679 JFW196679:JFZ196679 IWA196679:IWD196679 IME196679:IMH196679 ICI196679:ICL196679 HSM196679:HSP196679 HIQ196679:HIT196679 GYU196679:GYX196679 GOY196679:GPB196679 GFC196679:GFF196679 FVG196679:FVJ196679 FLK196679:FLN196679 FBO196679:FBR196679 ERS196679:ERV196679 EHW196679:EHZ196679 DYA196679:DYD196679 DOE196679:DOH196679 DEI196679:DEL196679 CUM196679:CUP196679 CKQ196679:CKT196679 CAU196679:CAX196679 BQY196679:BRB196679 BHC196679:BHF196679 AXG196679:AXJ196679 ANK196679:ANN196679 ADO196679:ADR196679 TS196679:TV196679 JW196679:JZ196679 WWI131143:WWL131143 WMM131143:WMP131143 WCQ131143:WCT131143 VSU131143:VSX131143 VIY131143:VJB131143 UZC131143:UZF131143 UPG131143:UPJ131143 UFK131143:UFN131143 TVO131143:TVR131143 TLS131143:TLV131143 TBW131143:TBZ131143 SSA131143:SSD131143 SIE131143:SIH131143 RYI131143:RYL131143 ROM131143:ROP131143 REQ131143:RET131143 QUU131143:QUX131143 QKY131143:QLB131143 QBC131143:QBF131143 PRG131143:PRJ131143 PHK131143:PHN131143 OXO131143:OXR131143 ONS131143:ONV131143 ODW131143:ODZ131143 NUA131143:NUD131143 NKE131143:NKH131143 NAI131143:NAL131143 MQM131143:MQP131143 MGQ131143:MGT131143 LWU131143:LWX131143 LMY131143:LNB131143 LDC131143:LDF131143 KTG131143:KTJ131143 KJK131143:KJN131143 JZO131143:JZR131143 JPS131143:JPV131143 JFW131143:JFZ131143 IWA131143:IWD131143 IME131143:IMH131143 ICI131143:ICL131143 HSM131143:HSP131143 HIQ131143:HIT131143 GYU131143:GYX131143 GOY131143:GPB131143 GFC131143:GFF131143 FVG131143:FVJ131143 FLK131143:FLN131143 FBO131143:FBR131143 ERS131143:ERV131143 EHW131143:EHZ131143 DYA131143:DYD131143 DOE131143:DOH131143 DEI131143:DEL131143 CUM131143:CUP131143 CKQ131143:CKT131143 CAU131143:CAX131143 BQY131143:BRB131143 BHC131143:BHF131143 AXG131143:AXJ131143 ANK131143:ANN131143 ADO131143:ADR131143 TS131143:TV131143 JW131143:JZ131143 WWI65607:WWL65607 WMM65607:WMP65607 WCQ65607:WCT65607 VSU65607:VSX65607 VIY65607:VJB65607 UZC65607:UZF65607 UPG65607:UPJ65607 UFK65607:UFN65607 TVO65607:TVR65607 TLS65607:TLV65607 TBW65607:TBZ65607 SSA65607:SSD65607 SIE65607:SIH65607 RYI65607:RYL65607 ROM65607:ROP65607 REQ65607:RET65607 QUU65607:QUX65607 QKY65607:QLB65607 QBC65607:QBF65607 PRG65607:PRJ65607 PHK65607:PHN65607 OXO65607:OXR65607 ONS65607:ONV65607 ODW65607:ODZ65607 NUA65607:NUD65607 NKE65607:NKH65607 NAI65607:NAL65607 MQM65607:MQP65607 MGQ65607:MGT65607 LWU65607:LWX65607 LMY65607:LNB65607 LDC65607:LDF65607 KTG65607:KTJ65607 KJK65607:KJN65607 JZO65607:JZR65607 JPS65607:JPV65607 JFW65607:JFZ65607 IWA65607:IWD65607 IME65607:IMH65607 ICI65607:ICL65607 HSM65607:HSP65607 HIQ65607:HIT65607 GYU65607:GYX65607 GOY65607:GPB65607 GFC65607:GFF65607 FVG65607:FVJ65607 FLK65607:FLN65607 FBO65607:FBR65607 ERS65607:ERV65607 EHW65607:EHZ65607 DYA65607:DYD65607 DOE65607:DOH65607 DEI65607:DEL65607 CUM65607:CUP65607 CKQ65607:CKT65607 CAU65607:CAX65607 BQY65607:BRB65607 BHC65607:BHF65607 AXG65607:AXJ65607 ANK65607:ANN65607 ADO65607:ADR65607 TS65607:TV65607 JW65607:JZ65607 WWI983109:WWL983109 WMM983109:WMP983109 WCQ983109:WCT983109 VSU983109:VSX983109 VIY983109:VJB983109 UZC983109:UZF983109 UPG983109:UPJ983109 UFK983109:UFN983109 TVO983109:TVR983109 TLS983109:TLV983109 TBW983109:TBZ983109 SSA983109:SSD983109 SIE983109:SIH983109 RYI983109:RYL983109 ROM983109:ROP983109 REQ983109:RET983109 QUU983109:QUX983109 QKY983109:QLB983109 QBC983109:QBF983109 PRG983109:PRJ983109 PHK983109:PHN983109 OXO983109:OXR983109 ONS983109:ONV983109 ODW983109:ODZ983109 NUA983109:NUD983109 NKE983109:NKH983109 NAI983109:NAL983109 MQM983109:MQP983109 MGQ983109:MGT983109 LWU983109:LWX983109 LMY983109:LNB983109 LDC983109:LDF983109 KTG983109:KTJ983109 KJK983109:KJN983109 JZO983109:JZR983109 JPS983109:JPV983109 JFW983109:JFZ983109 IWA983109:IWD983109 IME983109:IMH983109 ICI983109:ICL983109 HSM983109:HSP983109 HIQ983109:HIT983109 GYU983109:GYX983109 GOY983109:GPB983109 GFC983109:GFF983109 FVG983109:FVJ983109 FLK983109:FLN983109 FBO983109:FBR983109 ERS983109:ERV983109 EHW983109:EHZ983109 DYA983109:DYD983109 DOE983109:DOH983109 DEI983109:DEL983109 CUM983109:CUP983109 CKQ983109:CKT983109 CAU983109:CAX983109 BQY983109:BRB983109 BHC983109:BHF983109 AXG983109:AXJ983109 ANK983109:ANN983109 ADO983109:ADR983109 TS983109:TV983109 JW983109:JZ983109 WWI917573:WWL917573 WMM917573:WMP917573 WCQ917573:WCT917573 VSU917573:VSX917573 VIY917573:VJB917573 UZC917573:UZF917573 UPG917573:UPJ917573 UFK917573:UFN917573 TVO917573:TVR917573 TLS917573:TLV917573 TBW917573:TBZ917573 SSA917573:SSD917573 SIE917573:SIH917573 RYI917573:RYL917573 ROM917573:ROP917573 REQ917573:RET917573 QUU917573:QUX917573 QKY917573:QLB917573 QBC917573:QBF917573 PRG917573:PRJ917573 PHK917573:PHN917573 OXO917573:OXR917573 ONS917573:ONV917573 ODW917573:ODZ917573 NUA917573:NUD917573 NKE917573:NKH917573 NAI917573:NAL917573 MQM917573:MQP917573 MGQ917573:MGT917573 LWU917573:LWX917573 LMY917573:LNB917573 LDC917573:LDF917573 KTG917573:KTJ917573 KJK917573:KJN917573 JZO917573:JZR917573 JPS917573:JPV917573 JFW917573:JFZ917573 IWA917573:IWD917573 IME917573:IMH917573 ICI917573:ICL917573 HSM917573:HSP917573 HIQ917573:HIT917573 GYU917573:GYX917573 GOY917573:GPB917573 GFC917573:GFF917573 FVG917573:FVJ917573 FLK917573:FLN917573 FBO917573:FBR917573 ERS917573:ERV917573 EHW917573:EHZ917573 DYA917573:DYD917573 DOE917573:DOH917573 DEI917573:DEL917573 CUM917573:CUP917573 CKQ917573:CKT917573 CAU917573:CAX917573 BQY917573:BRB917573 BHC917573:BHF917573 AXG917573:AXJ917573 ANK917573:ANN917573 ADO917573:ADR917573 TS917573:TV917573 JW917573:JZ917573 WWI852037:WWL852037 WMM852037:WMP852037 WCQ852037:WCT852037 VSU852037:VSX852037 VIY852037:VJB852037 UZC852037:UZF852037 UPG852037:UPJ852037 UFK852037:UFN852037 TVO852037:TVR852037 TLS852037:TLV852037 TBW852037:TBZ852037 SSA852037:SSD852037 SIE852037:SIH852037 RYI852037:RYL852037 ROM852037:ROP852037 REQ852037:RET852037 QUU852037:QUX852037 QKY852037:QLB852037 QBC852037:QBF852037 PRG852037:PRJ852037 PHK852037:PHN852037 OXO852037:OXR852037 ONS852037:ONV852037 ODW852037:ODZ852037 NUA852037:NUD852037 NKE852037:NKH852037 NAI852037:NAL852037 MQM852037:MQP852037 MGQ852037:MGT852037 LWU852037:LWX852037 LMY852037:LNB852037 LDC852037:LDF852037 KTG852037:KTJ852037 KJK852037:KJN852037 JZO852037:JZR852037 JPS852037:JPV852037 JFW852037:JFZ852037 IWA852037:IWD852037 IME852037:IMH852037 ICI852037:ICL852037 HSM852037:HSP852037 HIQ852037:HIT852037 GYU852037:GYX852037 GOY852037:GPB852037 GFC852037:GFF852037 FVG852037:FVJ852037 FLK852037:FLN852037 FBO852037:FBR852037 ERS852037:ERV852037 EHW852037:EHZ852037 DYA852037:DYD852037 DOE852037:DOH852037 DEI852037:DEL852037 CUM852037:CUP852037 CKQ852037:CKT852037 CAU852037:CAX852037 BQY852037:BRB852037 BHC852037:BHF852037 AXG852037:AXJ852037 ANK852037:ANN852037 ADO852037:ADR852037 TS852037:TV852037 JW852037:JZ852037 WWI786501:WWL786501 WMM786501:WMP786501 WCQ786501:WCT786501 VSU786501:VSX786501 VIY786501:VJB786501 UZC786501:UZF786501 UPG786501:UPJ786501 UFK786501:UFN786501 TVO786501:TVR786501 TLS786501:TLV786501 TBW786501:TBZ786501 SSA786501:SSD786501 SIE786501:SIH786501 RYI786501:RYL786501 ROM786501:ROP786501 REQ786501:RET786501 QUU786501:QUX786501 QKY786501:QLB786501 QBC786501:QBF786501 PRG786501:PRJ786501 PHK786501:PHN786501 OXO786501:OXR786501 ONS786501:ONV786501 ODW786501:ODZ786501 NUA786501:NUD786501 NKE786501:NKH786501 NAI786501:NAL786501 MQM786501:MQP786501 MGQ786501:MGT786501 LWU786501:LWX786501 LMY786501:LNB786501 LDC786501:LDF786501 KTG786501:KTJ786501 KJK786501:KJN786501 JZO786501:JZR786501 JPS786501:JPV786501 JFW786501:JFZ786501 IWA786501:IWD786501 IME786501:IMH786501 ICI786501:ICL786501 HSM786501:HSP786501 HIQ786501:HIT786501 GYU786501:GYX786501 GOY786501:GPB786501 GFC786501:GFF786501 FVG786501:FVJ786501 FLK786501:FLN786501 FBO786501:FBR786501 ERS786501:ERV786501 EHW786501:EHZ786501 DYA786501:DYD786501 DOE786501:DOH786501 DEI786501:DEL786501 CUM786501:CUP786501 CKQ786501:CKT786501 CAU786501:CAX786501 BQY786501:BRB786501 BHC786501:BHF786501 AXG786501:AXJ786501 ANK786501:ANN786501 ADO786501:ADR786501 TS786501:TV786501 JW786501:JZ786501 WWI720965:WWL720965 WMM720965:WMP720965 WCQ720965:WCT720965 VSU720965:VSX720965 VIY720965:VJB720965 UZC720965:UZF720965 UPG720965:UPJ720965 UFK720965:UFN720965 TVO720965:TVR720965 TLS720965:TLV720965 TBW720965:TBZ720965 SSA720965:SSD720965 SIE720965:SIH720965 RYI720965:RYL720965 ROM720965:ROP720965 REQ720965:RET720965 QUU720965:QUX720965 QKY720965:QLB720965 QBC720965:QBF720965 PRG720965:PRJ720965 PHK720965:PHN720965 OXO720965:OXR720965 ONS720965:ONV720965 ODW720965:ODZ720965 NUA720965:NUD720965 NKE720965:NKH720965 NAI720965:NAL720965 MQM720965:MQP720965 MGQ720965:MGT720965 LWU720965:LWX720965 LMY720965:LNB720965 LDC720965:LDF720965 KTG720965:KTJ720965 KJK720965:KJN720965 JZO720965:JZR720965 JPS720965:JPV720965 JFW720965:JFZ720965 IWA720965:IWD720965 IME720965:IMH720965 ICI720965:ICL720965 HSM720965:HSP720965 HIQ720965:HIT720965 GYU720965:GYX720965 GOY720965:GPB720965 GFC720965:GFF720965 FVG720965:FVJ720965 FLK720965:FLN720965 FBO720965:FBR720965 ERS720965:ERV720965 EHW720965:EHZ720965 DYA720965:DYD720965 DOE720965:DOH720965 DEI720965:DEL720965 CUM720965:CUP720965 CKQ720965:CKT720965 CAU720965:CAX720965 BQY720965:BRB720965 BHC720965:BHF720965 AXG720965:AXJ720965 ANK720965:ANN720965 ADO720965:ADR720965 TS720965:TV720965 JW720965:JZ720965 WWI655429:WWL655429 WMM655429:WMP655429 WCQ655429:WCT655429 VSU655429:VSX655429 VIY655429:VJB655429 UZC655429:UZF655429 UPG655429:UPJ655429 UFK655429:UFN655429 TVO655429:TVR655429 TLS655429:TLV655429 TBW655429:TBZ655429 SSA655429:SSD655429 SIE655429:SIH655429 RYI655429:RYL655429 ROM655429:ROP655429 REQ655429:RET655429 QUU655429:QUX655429 QKY655429:QLB655429 QBC655429:QBF655429 PRG655429:PRJ655429 PHK655429:PHN655429 OXO655429:OXR655429 ONS655429:ONV655429 ODW655429:ODZ655429 NUA655429:NUD655429 NKE655429:NKH655429 NAI655429:NAL655429 MQM655429:MQP655429 MGQ655429:MGT655429 LWU655429:LWX655429 LMY655429:LNB655429 LDC655429:LDF655429 KTG655429:KTJ655429 KJK655429:KJN655429 JZO655429:JZR655429 JPS655429:JPV655429 JFW655429:JFZ655429 IWA655429:IWD655429 IME655429:IMH655429 ICI655429:ICL655429 HSM655429:HSP655429 HIQ655429:HIT655429 GYU655429:GYX655429 GOY655429:GPB655429 GFC655429:GFF655429 FVG655429:FVJ655429 FLK655429:FLN655429 FBO655429:FBR655429 ERS655429:ERV655429 EHW655429:EHZ655429 DYA655429:DYD655429 DOE655429:DOH655429 DEI655429:DEL655429 CUM655429:CUP655429 CKQ655429:CKT655429 CAU655429:CAX655429 BQY655429:BRB655429 BHC655429:BHF655429 AXG655429:AXJ655429 ANK655429:ANN655429 ADO655429:ADR655429 TS655429:TV655429 JW655429:JZ655429 WWI589893:WWL589893 WMM589893:WMP589893 WCQ589893:WCT589893 VSU589893:VSX589893 VIY589893:VJB589893 UZC589893:UZF589893 UPG589893:UPJ589893 UFK589893:UFN589893 TVO589893:TVR589893 TLS589893:TLV589893 TBW589893:TBZ589893 SSA589893:SSD589893 SIE589893:SIH589893 RYI589893:RYL589893 ROM589893:ROP589893 REQ589893:RET589893 QUU589893:QUX589893 QKY589893:QLB589893 QBC589893:QBF589893 PRG589893:PRJ589893 PHK589893:PHN589893 OXO589893:OXR589893 ONS589893:ONV589893 ODW589893:ODZ589893 NUA589893:NUD589893 NKE589893:NKH589893 NAI589893:NAL589893 MQM589893:MQP589893 MGQ589893:MGT589893 LWU589893:LWX589893 LMY589893:LNB589893 LDC589893:LDF589893 KTG589893:KTJ589893 KJK589893:KJN589893 JZO589893:JZR589893 JPS589893:JPV589893 JFW589893:JFZ589893 IWA589893:IWD589893 IME589893:IMH589893 ICI589893:ICL589893 HSM589893:HSP589893 HIQ589893:HIT589893 GYU589893:GYX589893 GOY589893:GPB589893 GFC589893:GFF589893 FVG589893:FVJ589893 FLK589893:FLN589893 FBO589893:FBR589893 ERS589893:ERV589893 EHW589893:EHZ589893 DYA589893:DYD589893 DOE589893:DOH589893 DEI589893:DEL589893 CUM589893:CUP589893 CKQ589893:CKT589893 CAU589893:CAX589893 BQY589893:BRB589893 BHC589893:BHF589893 AXG589893:AXJ589893 ANK589893:ANN589893 ADO589893:ADR589893 TS589893:TV589893 JW589893:JZ589893 WWI524357:WWL524357 WMM524357:WMP524357 WCQ524357:WCT524357 VSU524357:VSX524357 VIY524357:VJB524357 UZC524357:UZF524357 UPG524357:UPJ524357 UFK524357:UFN524357 TVO524357:TVR524357 TLS524357:TLV524357 TBW524357:TBZ524357 SSA524357:SSD524357 SIE524357:SIH524357 RYI524357:RYL524357 ROM524357:ROP524357 REQ524357:RET524357 QUU524357:QUX524357 QKY524357:QLB524357 QBC524357:QBF524357 PRG524357:PRJ524357 PHK524357:PHN524357 OXO524357:OXR524357 ONS524357:ONV524357 ODW524357:ODZ524357 NUA524357:NUD524357 NKE524357:NKH524357 NAI524357:NAL524357 MQM524357:MQP524357 MGQ524357:MGT524357 LWU524357:LWX524357 LMY524357:LNB524357 LDC524357:LDF524357 KTG524357:KTJ524357 KJK524357:KJN524357 JZO524357:JZR524357 JPS524357:JPV524357 JFW524357:JFZ524357 IWA524357:IWD524357 IME524357:IMH524357 ICI524357:ICL524357 HSM524357:HSP524357 HIQ524357:HIT524357 GYU524357:GYX524357 GOY524357:GPB524357 GFC524357:GFF524357 FVG524357:FVJ524357 FLK524357:FLN524357 FBO524357:FBR524357 ERS524357:ERV524357 EHW524357:EHZ524357 DYA524357:DYD524357 DOE524357:DOH524357 DEI524357:DEL524357 CUM524357:CUP524357 CKQ524357:CKT524357 CAU524357:CAX524357 BQY524357:BRB524357 BHC524357:BHF524357 AXG524357:AXJ524357 ANK524357:ANN524357 ADO524357:ADR524357 TS524357:TV524357 JW524357:JZ524357 WWI458821:WWL458821 WMM458821:WMP458821 WCQ458821:WCT458821 VSU458821:VSX458821 VIY458821:VJB458821 UZC458821:UZF458821 UPG458821:UPJ458821 UFK458821:UFN458821 TVO458821:TVR458821 TLS458821:TLV458821 TBW458821:TBZ458821 SSA458821:SSD458821 SIE458821:SIH458821 RYI458821:RYL458821 ROM458821:ROP458821 REQ458821:RET458821 QUU458821:QUX458821 QKY458821:QLB458821 QBC458821:QBF458821 PRG458821:PRJ458821 PHK458821:PHN458821 OXO458821:OXR458821 ONS458821:ONV458821 ODW458821:ODZ458821 NUA458821:NUD458821 NKE458821:NKH458821 NAI458821:NAL458821 MQM458821:MQP458821 MGQ458821:MGT458821 LWU458821:LWX458821 LMY458821:LNB458821 LDC458821:LDF458821 KTG458821:KTJ458821 KJK458821:KJN458821 JZO458821:JZR458821 JPS458821:JPV458821 JFW458821:JFZ458821 IWA458821:IWD458821 IME458821:IMH458821 ICI458821:ICL458821 HSM458821:HSP458821 HIQ458821:HIT458821 GYU458821:GYX458821 GOY458821:GPB458821 GFC458821:GFF458821 FVG458821:FVJ458821 FLK458821:FLN458821 FBO458821:FBR458821 ERS458821:ERV458821 EHW458821:EHZ458821 DYA458821:DYD458821 DOE458821:DOH458821 DEI458821:DEL458821 CUM458821:CUP458821 CKQ458821:CKT458821 CAU458821:CAX458821 BQY458821:BRB458821 BHC458821:BHF458821 AXG458821:AXJ458821 ANK458821:ANN458821 ADO458821:ADR458821 TS458821:TV458821 JW458821:JZ458821 WWI393285:WWL393285 WMM393285:WMP393285 WCQ393285:WCT393285 VSU393285:VSX393285 VIY393285:VJB393285 UZC393285:UZF393285 UPG393285:UPJ393285 UFK393285:UFN393285 TVO393285:TVR393285 TLS393285:TLV393285 TBW393285:TBZ393285 SSA393285:SSD393285 SIE393285:SIH393285 RYI393285:RYL393285 ROM393285:ROP393285 REQ393285:RET393285 QUU393285:QUX393285 QKY393285:QLB393285 QBC393285:QBF393285 PRG393285:PRJ393285 PHK393285:PHN393285 OXO393285:OXR393285 ONS393285:ONV393285 ODW393285:ODZ393285 NUA393285:NUD393285 NKE393285:NKH393285 NAI393285:NAL393285 MQM393285:MQP393285 MGQ393285:MGT393285 LWU393285:LWX393285 LMY393285:LNB393285 LDC393285:LDF393285 KTG393285:KTJ393285 KJK393285:KJN393285 JZO393285:JZR393285 JPS393285:JPV393285 JFW393285:JFZ393285 IWA393285:IWD393285 IME393285:IMH393285 ICI393285:ICL393285 HSM393285:HSP393285 HIQ393285:HIT393285 GYU393285:GYX393285 GOY393285:GPB393285 GFC393285:GFF393285 FVG393285:FVJ393285 FLK393285:FLN393285 FBO393285:FBR393285 ERS393285:ERV393285 EHW393285:EHZ393285 DYA393285:DYD393285 DOE393285:DOH393285 DEI393285:DEL393285 CUM393285:CUP393285 CKQ393285:CKT393285 CAU393285:CAX393285 BQY393285:BRB393285 BHC393285:BHF393285 AXG393285:AXJ393285 ANK393285:ANN393285 ADO393285:ADR393285 TS393285:TV393285 JW393285:JZ393285 WWI327749:WWL327749 WMM327749:WMP327749 WCQ327749:WCT327749 VSU327749:VSX327749 VIY327749:VJB327749 UZC327749:UZF327749 UPG327749:UPJ327749 UFK327749:UFN327749 TVO327749:TVR327749 TLS327749:TLV327749 TBW327749:TBZ327749 SSA327749:SSD327749 SIE327749:SIH327749 RYI327749:RYL327749 ROM327749:ROP327749 REQ327749:RET327749 QUU327749:QUX327749 QKY327749:QLB327749 QBC327749:QBF327749 PRG327749:PRJ327749 PHK327749:PHN327749 OXO327749:OXR327749 ONS327749:ONV327749 ODW327749:ODZ327749 NUA327749:NUD327749 NKE327749:NKH327749 NAI327749:NAL327749 MQM327749:MQP327749 MGQ327749:MGT327749 LWU327749:LWX327749 LMY327749:LNB327749 LDC327749:LDF327749 KTG327749:KTJ327749 KJK327749:KJN327749 JZO327749:JZR327749 JPS327749:JPV327749 JFW327749:JFZ327749 IWA327749:IWD327749 IME327749:IMH327749 ICI327749:ICL327749 HSM327749:HSP327749 HIQ327749:HIT327749 GYU327749:GYX327749 GOY327749:GPB327749 GFC327749:GFF327749 FVG327749:FVJ327749 FLK327749:FLN327749 FBO327749:FBR327749 ERS327749:ERV327749 EHW327749:EHZ327749 DYA327749:DYD327749 DOE327749:DOH327749 DEI327749:DEL327749 CUM327749:CUP327749 CKQ327749:CKT327749 CAU327749:CAX327749 BQY327749:BRB327749 BHC327749:BHF327749 AXG327749:AXJ327749 ANK327749:ANN327749 ADO327749:ADR327749 TS327749:TV327749 JW327749:JZ327749 WWI262213:WWL262213 WMM262213:WMP262213 WCQ262213:WCT262213 VSU262213:VSX262213 VIY262213:VJB262213 UZC262213:UZF262213 UPG262213:UPJ262213 UFK262213:UFN262213 TVO262213:TVR262213 TLS262213:TLV262213 TBW262213:TBZ262213 SSA262213:SSD262213 SIE262213:SIH262213 RYI262213:RYL262213 ROM262213:ROP262213 REQ262213:RET262213 QUU262213:QUX262213 QKY262213:QLB262213 QBC262213:QBF262213 PRG262213:PRJ262213 PHK262213:PHN262213 OXO262213:OXR262213 ONS262213:ONV262213 ODW262213:ODZ262213 NUA262213:NUD262213 NKE262213:NKH262213 NAI262213:NAL262213 MQM262213:MQP262213 MGQ262213:MGT262213 LWU262213:LWX262213 LMY262213:LNB262213 LDC262213:LDF262213 KTG262213:KTJ262213 KJK262213:KJN262213 JZO262213:JZR262213 JPS262213:JPV262213 JFW262213:JFZ262213 IWA262213:IWD262213 IME262213:IMH262213 ICI262213:ICL262213 HSM262213:HSP262213 HIQ262213:HIT262213 GYU262213:GYX262213 GOY262213:GPB262213 GFC262213:GFF262213 FVG262213:FVJ262213 FLK262213:FLN262213 FBO262213:FBR262213 ERS262213:ERV262213 EHW262213:EHZ262213 DYA262213:DYD262213 DOE262213:DOH262213 DEI262213:DEL262213 CUM262213:CUP262213 CKQ262213:CKT262213 CAU262213:CAX262213 BQY262213:BRB262213 BHC262213:BHF262213 AXG262213:AXJ262213 ANK262213:ANN262213 ADO262213:ADR262213 TS262213:TV262213 JW262213:JZ262213 WWI196677:WWL196677 WMM196677:WMP196677 WCQ196677:WCT196677 VSU196677:VSX196677 VIY196677:VJB196677 UZC196677:UZF196677 UPG196677:UPJ196677 UFK196677:UFN196677 TVO196677:TVR196677 TLS196677:TLV196677 TBW196677:TBZ196677 SSA196677:SSD196677 SIE196677:SIH196677 RYI196677:RYL196677 ROM196677:ROP196677 REQ196677:RET196677 QUU196677:QUX196677 QKY196677:QLB196677 QBC196677:QBF196677 PRG196677:PRJ196677 PHK196677:PHN196677 OXO196677:OXR196677 ONS196677:ONV196677 ODW196677:ODZ196677 NUA196677:NUD196677 NKE196677:NKH196677 NAI196677:NAL196677 MQM196677:MQP196677 MGQ196677:MGT196677 LWU196677:LWX196677 LMY196677:LNB196677 LDC196677:LDF196677 KTG196677:KTJ196677 KJK196677:KJN196677 JZO196677:JZR196677 JPS196677:JPV196677 JFW196677:JFZ196677 IWA196677:IWD196677 IME196677:IMH196677 ICI196677:ICL196677 HSM196677:HSP196677 HIQ196677:HIT196677 GYU196677:GYX196677 GOY196677:GPB196677 GFC196677:GFF196677 FVG196677:FVJ196677 FLK196677:FLN196677 FBO196677:FBR196677 ERS196677:ERV196677 EHW196677:EHZ196677 DYA196677:DYD196677 DOE196677:DOH196677 DEI196677:DEL196677 CUM196677:CUP196677 CKQ196677:CKT196677 CAU196677:CAX196677 BQY196677:BRB196677 BHC196677:BHF196677 AXG196677:AXJ196677 ANK196677:ANN196677 ADO196677:ADR196677 TS196677:TV196677 JW196677:JZ196677 WWI131141:WWL131141 WMM131141:WMP131141 WCQ131141:WCT131141 VSU131141:VSX131141 VIY131141:VJB131141 UZC131141:UZF131141 UPG131141:UPJ131141 UFK131141:UFN131141 TVO131141:TVR131141 TLS131141:TLV131141 TBW131141:TBZ131141 SSA131141:SSD131141 SIE131141:SIH131141 RYI131141:RYL131141 ROM131141:ROP131141 REQ131141:RET131141 QUU131141:QUX131141 QKY131141:QLB131141 QBC131141:QBF131141 PRG131141:PRJ131141 PHK131141:PHN131141 OXO131141:OXR131141 ONS131141:ONV131141 ODW131141:ODZ131141 NUA131141:NUD131141 NKE131141:NKH131141 NAI131141:NAL131141 MQM131141:MQP131141 MGQ131141:MGT131141 LWU131141:LWX131141 LMY131141:LNB131141 LDC131141:LDF131141 KTG131141:KTJ131141 KJK131141:KJN131141 JZO131141:JZR131141 JPS131141:JPV131141 JFW131141:JFZ131141 IWA131141:IWD131141 IME131141:IMH131141 ICI131141:ICL131141 HSM131141:HSP131141 HIQ131141:HIT131141 GYU131141:GYX131141 GOY131141:GPB131141 GFC131141:GFF131141 FVG131141:FVJ131141 FLK131141:FLN131141 FBO131141:FBR131141 ERS131141:ERV131141 EHW131141:EHZ131141 DYA131141:DYD131141 DOE131141:DOH131141 DEI131141:DEL131141 CUM131141:CUP131141 CKQ131141:CKT131141 CAU131141:CAX131141 BQY131141:BRB131141 BHC131141:BHF131141 AXG131141:AXJ131141 ANK131141:ANN131141 ADO131141:ADR131141 TS131141:TV131141 JW131141:JZ131141 WWI65605:WWL65605 WMM65605:WMP65605 WCQ65605:WCT65605 VSU65605:VSX65605 VIY65605:VJB65605 UZC65605:UZF65605 UPG65605:UPJ65605 UFK65605:UFN65605 TVO65605:TVR65605 TLS65605:TLV65605 TBW65605:TBZ65605 SSA65605:SSD65605 SIE65605:SIH65605 RYI65605:RYL65605 ROM65605:ROP65605 REQ65605:RET65605 QUU65605:QUX65605 QKY65605:QLB65605 QBC65605:QBF65605 PRG65605:PRJ65605 PHK65605:PHN65605 OXO65605:OXR65605 ONS65605:ONV65605 ODW65605:ODZ65605 NUA65605:NUD65605 NKE65605:NKH65605 NAI65605:NAL65605 MQM65605:MQP65605 MGQ65605:MGT65605 LWU65605:LWX65605 LMY65605:LNB65605 LDC65605:LDF65605 KTG65605:KTJ65605 KJK65605:KJN65605 JZO65605:JZR65605 JPS65605:JPV65605 JFW65605:JFZ65605 IWA65605:IWD65605 IME65605:IMH65605 ICI65605:ICL65605 HSM65605:HSP65605 HIQ65605:HIT65605 GYU65605:GYX65605 GOY65605:GPB65605 GFC65605:GFF65605 FVG65605:FVJ65605 FLK65605:FLN65605 FBO65605:FBR65605 ERS65605:ERV65605 EHW65605:EHZ65605 DYA65605:DYD65605 DOE65605:DOH65605 DEI65605:DEL65605 CUM65605:CUP65605 CKQ65605:CKT65605 CAU65605:CAX65605 BQY65605:BRB65605 BHC65605:BHF65605 AXG65605:AXJ65605 ANK65605:ANN65605 ADO65605:ADR65605 TS65605:TV65605 AA131141:AB131141 AA196677:AB196677 AA262213:AB262213 AA327749:AB327749 AA393285:AB393285 AA458821:AB458821 AA524357:AB524357 AA589893:AB589893 AA655429:AB655429 AA720965:AB720965 AA786501:AB786501 AA852037:AB852037 AA917573:AB917573 AA983109:AB983109 AA65607:AB65607 AA131143:AB131143 AA196679:AB196679 AA262215:AB262215 AA327751:AB327751 AA393287:AB393287 AA458823:AB458823 AA524359:AB524359 AA589895:AB589895 AA655431:AB655431 AA720967:AB720967 AA786503:AB786503 AA852039:AB852039 AA917575:AB917575 AA983111:AB983111 AA65609:AB65609 AA131145:AB131145 AA196681:AB196681 AA262217:AB262217 AA327753:AB327753 AA393289:AB393289 AA458825:AB458825 AA524361:AB524361 AA589897:AB589897 AA655433:AB655433 AA720969:AB720969 AA786505:AB786505 AA852041:AB852041 AA917577:AB917577 AA983113:AB983113 AA65605:AB65605" xr:uid="{5BCD0D69-D02D-4291-A73C-D5B8D3F66757}">
      <formula1>$B$125:$B$147</formula1>
    </dataValidation>
  </dataValidations>
  <printOptions horizontalCentered="1" verticalCentered="1"/>
  <pageMargins left="0.59055118110236227" right="0.59055118110236227" top="0.59055118110236227" bottom="0.59055118110236227" header="0.31496062992125984" footer="0.31496062992125984"/>
  <pageSetup paperSize="9" scale="71" orientation="portrait" blackAndWhite="1" verticalDpi="240" r:id="rId1"/>
  <legacyDrawing r:id="rId2"/>
  <extLst>
    <ext xmlns:x14="http://schemas.microsoft.com/office/spreadsheetml/2009/9/main" uri="{78C0D931-6437-407d-A8EE-F0AAD7539E65}">
      <x14:conditionalFormattings>
        <x14:conditionalFormatting xmlns:xm="http://schemas.microsoft.com/office/excel/2006/main">
          <x14:cfRule type="iconSet" priority="11" id="{F2501012-09FA-4B18-B783-97CCAEFC97DF}">
            <x14:iconSet iconSet="3Symbols2" custom="1">
              <x14:cfvo type="percent">
                <xm:f>0</xm:f>
              </x14:cfvo>
              <x14:cfvo type="num" gte="0">
                <xm:f>0</xm:f>
              </x14:cfvo>
              <x14:cfvo type="num" gte="0">
                <xm:f>$AB$42</xm:f>
              </x14:cfvo>
              <x14:cfIcon iconSet="NoIcons" iconId="0"/>
              <x14:cfIcon iconSet="NoIcons" iconId="0"/>
              <x14:cfIcon iconSet="3Symbols2" iconId="0"/>
            </x14:iconSet>
          </x14:cfRule>
          <xm:sqref>O14:R19</xm:sqref>
        </x14:conditionalFormatting>
        <x14:conditionalFormatting xmlns:xm="http://schemas.microsoft.com/office/excel/2006/main">
          <x14:cfRule type="iconSet" priority="12" id="{B747B43F-A0DC-4BF6-8E1F-450BEE86C35F}">
            <x14:iconSet iconSet="3Symbols2" custom="1">
              <x14:cfvo type="percent">
                <xm:f>0</xm:f>
              </x14:cfvo>
              <x14:cfvo type="num">
                <xm:f>0</xm:f>
              </x14:cfvo>
              <x14:cfvo type="num" gte="0">
                <xm:f>$AB$51</xm:f>
              </x14:cfvo>
              <x14:cfIcon iconSet="NoIcons" iconId="0"/>
              <x14:cfIcon iconSet="NoIcons" iconId="0"/>
              <x14:cfIcon iconSet="3Symbols2" iconId="0"/>
            </x14:iconSet>
          </x14:cfRule>
          <xm:sqref>O20:R20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xr:uid="{A879B2D6-277C-41BA-9652-605E59184E02}">
          <x14:formula1>
            <xm:f>'（非表示）施設種類'!$A$1:$A$48</xm:f>
          </x14:formula1>
          <xm:sqref>W6:AD9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52CF-8B91-49C0-8958-14F087DB6C0D}">
  <sheetPr codeName="Sheet14"/>
  <dimension ref="A1:AV105"/>
  <sheetViews>
    <sheetView showGridLines="0" showZeros="0" view="pageBreakPreview" zoomScale="80" zoomScaleNormal="70" zoomScaleSheetLayoutView="80" workbookViewId="0">
      <selection activeCell="H11" sqref="H11:L11"/>
    </sheetView>
  </sheetViews>
  <sheetFormatPr defaultRowHeight="22.5" customHeight="1"/>
  <cols>
    <col min="1" max="1" width="1.75" style="166" customWidth="1"/>
    <col min="2" max="2" width="2.875" style="166" customWidth="1"/>
    <col min="3" max="3" width="2.75" style="166" customWidth="1"/>
    <col min="4" max="4" width="4.375" style="166" customWidth="1"/>
    <col min="5" max="13" width="11.5" style="166" customWidth="1"/>
    <col min="14" max="14" width="3.375" style="163" customWidth="1"/>
    <col min="15" max="15" width="9" style="228"/>
    <col min="16" max="16" width="9" style="228" customWidth="1"/>
    <col min="17" max="22" width="9" style="228"/>
    <col min="23" max="45" width="9" style="166"/>
    <col min="46" max="48" width="4.375" style="166" customWidth="1"/>
    <col min="49" max="16384" width="9" style="166"/>
  </cols>
  <sheetData>
    <row r="1" spans="1:48" s="223" customFormat="1">
      <c r="A1" s="221"/>
      <c r="B1" s="221"/>
      <c r="C1" s="221"/>
      <c r="D1" s="221"/>
      <c r="E1" s="221"/>
      <c r="F1" s="221"/>
      <c r="G1" s="221"/>
      <c r="H1" s="221"/>
      <c r="I1" s="221"/>
      <c r="J1" s="221"/>
      <c r="K1" s="221"/>
      <c r="L1" s="221"/>
      <c r="M1" s="221"/>
      <c r="N1" s="221"/>
      <c r="O1" s="222"/>
      <c r="P1" s="222"/>
      <c r="Q1" s="222"/>
      <c r="R1" s="222"/>
      <c r="S1" s="222"/>
      <c r="T1" s="222"/>
      <c r="U1" s="222"/>
      <c r="V1" s="222"/>
      <c r="W1" s="222"/>
      <c r="X1" s="222"/>
      <c r="Y1" s="222"/>
      <c r="Z1" s="222"/>
      <c r="AA1" s="222"/>
      <c r="AB1" s="222"/>
      <c r="AC1" s="222"/>
      <c r="AD1" s="222"/>
      <c r="AE1" s="222"/>
      <c r="AF1" s="222"/>
    </row>
    <row r="2" spans="1:48" s="224" customFormat="1" ht="22.5" customHeight="1">
      <c r="C2" s="225"/>
      <c r="D2" s="225"/>
      <c r="E2" s="225"/>
      <c r="F2" s="225"/>
      <c r="G2" s="225"/>
      <c r="H2" s="225"/>
      <c r="I2" s="225"/>
      <c r="J2" s="225"/>
      <c r="K2" s="225"/>
      <c r="L2" s="225"/>
      <c r="M2" s="117"/>
      <c r="P2" s="226"/>
      <c r="Q2" s="226"/>
      <c r="R2" s="226"/>
      <c r="S2" s="226"/>
      <c r="T2" s="226"/>
      <c r="U2" s="226"/>
      <c r="V2" s="226"/>
    </row>
    <row r="3" spans="1:48" ht="22.5" customHeight="1">
      <c r="N3" s="227"/>
      <c r="O3" s="166"/>
    </row>
    <row r="4" spans="1:48" ht="24">
      <c r="A4" s="229"/>
      <c r="B4" s="230" t="s">
        <v>418</v>
      </c>
      <c r="D4" s="119"/>
      <c r="E4" s="119"/>
      <c r="F4" s="119"/>
      <c r="G4" s="119"/>
      <c r="H4" s="119"/>
      <c r="I4" s="119"/>
      <c r="J4" s="119"/>
      <c r="K4" s="119"/>
      <c r="L4" s="119"/>
      <c r="M4" s="119"/>
      <c r="AT4" s="10"/>
      <c r="AU4" s="10"/>
      <c r="AV4" s="10"/>
    </row>
    <row r="5" spans="1:48" ht="22.5" customHeight="1">
      <c r="C5" s="231"/>
      <c r="D5" s="231"/>
      <c r="E5" s="231"/>
      <c r="F5" s="231"/>
      <c r="G5" s="231"/>
      <c r="H5" s="231"/>
      <c r="I5" s="231"/>
      <c r="J5" s="231"/>
      <c r="K5" s="231"/>
      <c r="L5" s="231"/>
      <c r="M5" s="231"/>
      <c r="N5" s="231"/>
      <c r="O5" s="166"/>
    </row>
    <row r="6" spans="1:48" ht="22.5" customHeight="1">
      <c r="C6" s="231"/>
      <c r="D6" s="231"/>
      <c r="E6" s="231"/>
      <c r="F6" s="231"/>
      <c r="G6" s="231"/>
      <c r="H6" s="231"/>
      <c r="I6" s="231"/>
      <c r="J6" s="231"/>
      <c r="K6" s="231"/>
      <c r="L6" s="231"/>
      <c r="M6" s="231"/>
      <c r="N6" s="231"/>
      <c r="O6" s="166"/>
    </row>
    <row r="7" spans="1:48" ht="22.5" customHeight="1">
      <c r="C7" s="231"/>
      <c r="D7" s="231"/>
      <c r="E7" s="231"/>
      <c r="F7" s="231"/>
      <c r="G7" s="231"/>
      <c r="H7" s="231"/>
      <c r="I7" s="231"/>
      <c r="J7" s="231"/>
      <c r="K7" s="231"/>
      <c r="L7" s="231"/>
      <c r="M7" s="231"/>
      <c r="N7" s="231"/>
      <c r="O7" s="166"/>
    </row>
    <row r="8" spans="1:48" ht="22.5" customHeight="1">
      <c r="C8" s="231"/>
      <c r="D8" s="231"/>
      <c r="E8" s="231"/>
      <c r="F8" s="231"/>
      <c r="G8" s="231"/>
      <c r="H8" s="231"/>
      <c r="I8" s="231"/>
      <c r="J8" s="231"/>
      <c r="K8" s="231"/>
      <c r="L8" s="231"/>
      <c r="M8" s="231"/>
      <c r="N8" s="231"/>
      <c r="O8" s="166"/>
    </row>
    <row r="9" spans="1:48" ht="22.5" customHeight="1">
      <c r="C9" s="231"/>
      <c r="D9" s="231"/>
      <c r="E9" s="231"/>
      <c r="F9" s="231"/>
      <c r="G9" s="231"/>
      <c r="H9" s="231"/>
      <c r="I9" s="231"/>
      <c r="J9" s="231"/>
      <c r="K9" s="231"/>
      <c r="L9" s="231"/>
      <c r="M9" s="231"/>
      <c r="N9" s="231"/>
      <c r="O9" s="166"/>
    </row>
    <row r="10" spans="1:48" s="228" customFormat="1" ht="22.5" customHeight="1">
      <c r="A10" s="166"/>
      <c r="B10" s="166"/>
      <c r="C10" s="231"/>
      <c r="D10" s="231"/>
      <c r="E10" s="231"/>
      <c r="F10" s="231"/>
      <c r="G10" s="231"/>
      <c r="H10" s="231"/>
      <c r="I10" s="231"/>
      <c r="J10" s="231"/>
      <c r="K10" s="231"/>
      <c r="L10" s="231"/>
      <c r="M10" s="231"/>
      <c r="N10" s="231"/>
      <c r="O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row>
    <row r="11" spans="1:48" s="228" customFormat="1" ht="22.5" customHeight="1">
      <c r="A11" s="166"/>
      <c r="B11" s="166"/>
      <c r="C11" s="232" t="s">
        <v>419</v>
      </c>
      <c r="D11" s="233"/>
      <c r="E11" s="166"/>
      <c r="H11" s="1772">
        <f>'C-2'!H5</f>
        <v>0</v>
      </c>
      <c r="I11" s="1772"/>
      <c r="J11" s="1772"/>
      <c r="K11" s="1772"/>
      <c r="L11" s="1772"/>
      <c r="M11" s="234" t="s">
        <v>420</v>
      </c>
      <c r="N11" s="235"/>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row>
    <row r="12" spans="1:48" s="228" customFormat="1" ht="22.5" customHeight="1">
      <c r="A12" s="166"/>
      <c r="B12" s="166"/>
      <c r="C12" s="236" t="s">
        <v>421</v>
      </c>
      <c r="D12" s="236"/>
      <c r="E12" s="236"/>
      <c r="F12" s="236"/>
      <c r="G12" s="236"/>
      <c r="H12" s="236"/>
      <c r="I12" s="236"/>
      <c r="J12" s="236"/>
      <c r="K12" s="236"/>
      <c r="L12" s="236"/>
      <c r="M12" s="236"/>
      <c r="N12" s="235"/>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row>
    <row r="13" spans="1:48" s="228" customFormat="1" ht="22.5" customHeight="1">
      <c r="A13" s="166"/>
      <c r="B13" s="166"/>
      <c r="C13" s="231"/>
      <c r="D13" s="231"/>
      <c r="E13" s="231"/>
      <c r="F13" s="231"/>
      <c r="G13" s="231"/>
      <c r="H13" s="231"/>
      <c r="I13" s="231"/>
      <c r="J13" s="231"/>
      <c r="K13" s="231"/>
      <c r="L13" s="231"/>
      <c r="M13" s="231"/>
      <c r="N13" s="231"/>
      <c r="O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row>
    <row r="14" spans="1:48" s="228" customFormat="1" ht="22.5" customHeight="1">
      <c r="A14" s="166"/>
      <c r="B14" s="166"/>
      <c r="C14" s="234"/>
      <c r="D14" s="231"/>
      <c r="E14" s="231"/>
      <c r="F14" s="231"/>
      <c r="G14" s="231"/>
      <c r="H14" s="231"/>
      <c r="I14" s="231"/>
      <c r="J14" s="231"/>
      <c r="K14" s="231"/>
      <c r="L14" s="231"/>
      <c r="M14" s="231"/>
      <c r="N14" s="231"/>
      <c r="O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row>
    <row r="15" spans="1:48" s="228" customFormat="1" ht="22.5" customHeight="1">
      <c r="A15" s="166"/>
      <c r="B15" s="166"/>
      <c r="C15" s="234"/>
      <c r="D15" s="231"/>
      <c r="E15" s="231"/>
      <c r="F15" s="231"/>
      <c r="G15" s="231"/>
      <c r="H15" s="231"/>
      <c r="I15" s="231"/>
      <c r="J15" s="231"/>
      <c r="K15" s="231"/>
      <c r="L15" s="231"/>
      <c r="M15" s="231"/>
      <c r="N15" s="231"/>
      <c r="O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row>
    <row r="16" spans="1:48" s="228" customFormat="1" ht="22.5" customHeight="1">
      <c r="A16" s="166"/>
      <c r="B16" s="166"/>
      <c r="C16" s="234"/>
      <c r="D16" s="166"/>
      <c r="E16" s="166"/>
      <c r="F16" s="1770"/>
      <c r="G16" s="1770"/>
      <c r="H16" s="1770"/>
      <c r="I16" s="237" t="s">
        <v>389</v>
      </c>
      <c r="J16" s="238" t="s">
        <v>422</v>
      </c>
      <c r="K16" s="166"/>
      <c r="L16" s="239"/>
      <c r="M16" s="239"/>
      <c r="N16" s="239"/>
      <c r="O16" s="235"/>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row>
    <row r="17" spans="1:48" s="228" customFormat="1" ht="22.5" customHeight="1">
      <c r="A17" s="166"/>
      <c r="B17" s="166"/>
      <c r="C17" s="234"/>
      <c r="D17" s="166"/>
      <c r="E17" s="166"/>
      <c r="F17" s="231" t="s">
        <v>423</v>
      </c>
      <c r="G17" s="166"/>
      <c r="H17" s="231"/>
      <c r="I17" s="231"/>
      <c r="J17" s="231"/>
      <c r="K17" s="231"/>
      <c r="L17" s="231"/>
      <c r="M17" s="231"/>
      <c r="N17" s="231"/>
      <c r="O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row>
    <row r="18" spans="1:48" s="228" customFormat="1" ht="22.5" customHeight="1">
      <c r="A18" s="166"/>
      <c r="B18" s="166"/>
      <c r="C18" s="234"/>
      <c r="D18" s="231"/>
      <c r="E18" s="231"/>
      <c r="F18" s="231"/>
      <c r="G18" s="231"/>
      <c r="H18" s="231"/>
      <c r="I18" s="231"/>
      <c r="J18" s="231"/>
      <c r="K18" s="231"/>
      <c r="L18" s="231"/>
      <c r="M18" s="231"/>
      <c r="N18" s="231"/>
      <c r="O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row>
    <row r="19" spans="1:48" s="228" customFormat="1" ht="22.5" customHeight="1">
      <c r="A19" s="166"/>
      <c r="B19" s="166"/>
      <c r="C19" s="234"/>
      <c r="D19" s="231"/>
      <c r="E19" s="231"/>
      <c r="F19" s="231"/>
      <c r="G19" s="231"/>
      <c r="H19" s="231"/>
      <c r="I19" s="231"/>
      <c r="J19" s="231"/>
      <c r="K19" s="231"/>
      <c r="L19" s="231"/>
      <c r="M19" s="231"/>
      <c r="N19" s="231"/>
      <c r="O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row>
    <row r="20" spans="1:48" s="228" customFormat="1" ht="22.5" customHeight="1">
      <c r="A20" s="166"/>
      <c r="B20" s="166"/>
      <c r="C20" s="234"/>
      <c r="D20" s="231"/>
      <c r="E20" s="231"/>
      <c r="F20" s="231"/>
      <c r="G20" s="231"/>
      <c r="H20" s="231"/>
      <c r="I20" s="231"/>
      <c r="J20" s="231"/>
      <c r="K20" s="231"/>
      <c r="L20" s="231"/>
      <c r="M20" s="231"/>
      <c r="N20" s="231"/>
      <c r="O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row>
    <row r="21" spans="1:48" s="228" customFormat="1" ht="22.5" customHeight="1">
      <c r="A21" s="166"/>
      <c r="B21" s="166"/>
      <c r="C21" s="232" t="s">
        <v>424</v>
      </c>
      <c r="D21" s="232"/>
      <c r="E21" s="232"/>
      <c r="F21" s="232"/>
      <c r="G21" s="232"/>
      <c r="H21" s="232"/>
      <c r="I21" s="232"/>
      <c r="J21" s="232"/>
      <c r="K21" s="232"/>
      <c r="L21" s="232"/>
      <c r="M21" s="232"/>
      <c r="N21" s="232"/>
      <c r="O21" s="240"/>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row>
    <row r="22" spans="1:48" s="228" customFormat="1" ht="22.5" customHeight="1">
      <c r="A22" s="166"/>
      <c r="B22" s="166"/>
      <c r="C22" s="231" t="s">
        <v>425</v>
      </c>
      <c r="D22" s="231"/>
      <c r="E22" s="231"/>
      <c r="F22" s="231"/>
      <c r="G22" s="231"/>
      <c r="H22" s="231"/>
      <c r="I22" s="231"/>
      <c r="J22" s="231"/>
      <c r="K22" s="231"/>
      <c r="L22" s="231"/>
      <c r="M22" s="231"/>
      <c r="N22" s="231"/>
      <c r="O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row>
    <row r="23" spans="1:48" s="228" customFormat="1" ht="22.5" customHeight="1">
      <c r="A23" s="166"/>
      <c r="B23" s="166"/>
      <c r="C23" s="231"/>
      <c r="D23" s="231"/>
      <c r="E23" s="231"/>
      <c r="F23" s="231"/>
      <c r="G23" s="231"/>
      <c r="H23" s="231"/>
      <c r="I23" s="231"/>
      <c r="J23" s="231"/>
      <c r="K23" s="231"/>
      <c r="L23" s="231"/>
      <c r="M23" s="231"/>
      <c r="N23" s="231"/>
      <c r="O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row>
    <row r="24" spans="1:48" s="228" customFormat="1" ht="22.5" customHeight="1">
      <c r="A24" s="166"/>
      <c r="B24" s="166"/>
      <c r="C24" s="231"/>
      <c r="D24" s="231"/>
      <c r="E24" s="231"/>
      <c r="F24" s="231"/>
      <c r="G24" s="231"/>
      <c r="H24" s="231"/>
      <c r="I24" s="231"/>
      <c r="J24" s="231"/>
      <c r="K24" s="231"/>
      <c r="L24" s="231"/>
      <c r="M24" s="231"/>
      <c r="N24" s="231"/>
      <c r="O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row>
    <row r="25" spans="1:48" s="228" customFormat="1" ht="22.5" customHeight="1">
      <c r="A25" s="166"/>
      <c r="B25" s="166"/>
      <c r="C25" s="231"/>
      <c r="D25" s="231"/>
      <c r="E25" s="231"/>
      <c r="F25" s="231"/>
      <c r="G25" s="231"/>
      <c r="H25" s="231"/>
      <c r="I25" s="231"/>
      <c r="J25" s="231"/>
      <c r="K25" s="231"/>
      <c r="L25" s="231"/>
      <c r="M25" s="231"/>
      <c r="N25" s="231"/>
      <c r="O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row>
    <row r="26" spans="1:48" s="228" customFormat="1" ht="22.5" customHeight="1">
      <c r="A26" s="166"/>
      <c r="B26" s="166"/>
      <c r="C26" s="231"/>
      <c r="D26" s="231"/>
      <c r="E26" s="231"/>
      <c r="F26" s="231"/>
      <c r="G26" s="231"/>
      <c r="H26" s="231"/>
      <c r="I26" s="231"/>
      <c r="J26" s="231"/>
      <c r="K26" s="231"/>
      <c r="L26" s="231"/>
      <c r="M26" s="231"/>
      <c r="N26" s="231"/>
      <c r="O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row>
    <row r="27" spans="1:48" s="228" customFormat="1" ht="22.5" customHeight="1">
      <c r="A27" s="166"/>
      <c r="B27" s="166"/>
      <c r="C27" s="231"/>
      <c r="D27" s="231"/>
      <c r="E27" s="231"/>
      <c r="F27" s="231"/>
      <c r="G27" s="231"/>
      <c r="H27" s="231"/>
      <c r="I27" s="231"/>
      <c r="J27" s="231"/>
      <c r="K27" s="231"/>
      <c r="L27" s="231"/>
      <c r="M27" s="231"/>
      <c r="N27" s="231"/>
      <c r="O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row>
    <row r="28" spans="1:48" s="228" customFormat="1" ht="22.5" customHeight="1">
      <c r="A28" s="166"/>
      <c r="B28" s="166"/>
      <c r="C28" s="231"/>
      <c r="D28" s="231"/>
      <c r="E28" s="231"/>
      <c r="F28" s="231"/>
      <c r="G28" s="231"/>
      <c r="H28" s="231"/>
      <c r="I28" s="231"/>
      <c r="J28" s="231"/>
      <c r="K28" s="231"/>
      <c r="L28" s="231"/>
      <c r="M28" s="231"/>
      <c r="N28" s="231"/>
      <c r="O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row>
    <row r="29" spans="1:48" s="228" customFormat="1" ht="22.5" customHeight="1">
      <c r="A29" s="166"/>
      <c r="B29" s="166"/>
      <c r="C29" s="231"/>
      <c r="D29" s="231"/>
      <c r="E29" s="231"/>
      <c r="F29" s="231"/>
      <c r="G29" s="231"/>
      <c r="H29" s="231"/>
      <c r="I29" s="231"/>
      <c r="J29" s="231"/>
      <c r="K29" s="231"/>
      <c r="L29" s="231"/>
      <c r="M29" s="231"/>
      <c r="N29" s="231"/>
      <c r="O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row>
    <row r="30" spans="1:48" s="228" customFormat="1" ht="22.5" customHeight="1">
      <c r="A30" s="166"/>
      <c r="B30" s="166"/>
      <c r="C30" s="231"/>
      <c r="D30" s="231"/>
      <c r="E30" s="231"/>
      <c r="F30" s="231"/>
      <c r="G30" s="231"/>
      <c r="H30" s="231"/>
      <c r="I30" s="231"/>
      <c r="J30" s="231"/>
      <c r="K30" s="231"/>
      <c r="L30" s="231"/>
      <c r="M30" s="231"/>
      <c r="N30" s="231"/>
      <c r="O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row>
    <row r="31" spans="1:48" s="228" customFormat="1" ht="22.5" customHeight="1">
      <c r="A31" s="166"/>
      <c r="B31" s="166"/>
      <c r="C31" s="231"/>
      <c r="D31" s="231"/>
      <c r="E31" s="231"/>
      <c r="F31" s="231"/>
      <c r="G31" s="231"/>
      <c r="H31" s="231"/>
      <c r="I31" s="231"/>
      <c r="J31" s="231"/>
      <c r="K31" s="231"/>
      <c r="L31" s="231"/>
      <c r="M31" s="231"/>
      <c r="N31" s="231"/>
      <c r="O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row>
    <row r="32" spans="1:48" s="228" customFormat="1" ht="22.5" customHeight="1">
      <c r="A32" s="166"/>
      <c r="B32" s="166"/>
      <c r="C32" s="231"/>
      <c r="D32" s="231"/>
      <c r="E32" s="231"/>
      <c r="F32" s="231"/>
      <c r="G32" s="231"/>
      <c r="H32" s="231"/>
      <c r="I32" s="231"/>
      <c r="J32" s="231"/>
      <c r="K32" s="231"/>
      <c r="L32" s="231"/>
      <c r="M32" s="231"/>
      <c r="N32" s="231"/>
      <c r="O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row>
    <row r="33" spans="1:48" s="228" customFormat="1" ht="22.5" customHeight="1">
      <c r="A33" s="166"/>
      <c r="B33" s="166"/>
      <c r="C33" s="231"/>
      <c r="D33" s="231"/>
      <c r="E33" s="231"/>
      <c r="F33" s="231"/>
      <c r="G33" s="231"/>
      <c r="H33" s="231"/>
      <c r="I33" s="231"/>
      <c r="J33" s="231"/>
      <c r="K33" s="231"/>
      <c r="L33" s="231"/>
      <c r="M33" s="231"/>
      <c r="N33" s="231"/>
      <c r="O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row>
    <row r="34" spans="1:48" s="228" customFormat="1" ht="22.5" customHeight="1">
      <c r="A34" s="166"/>
      <c r="B34" s="166"/>
      <c r="C34" s="231"/>
      <c r="D34" s="231"/>
      <c r="E34" s="231"/>
      <c r="F34" s="231"/>
      <c r="G34" s="231"/>
      <c r="H34" s="231"/>
      <c r="I34" s="231"/>
      <c r="J34" s="231"/>
      <c r="K34" s="231"/>
      <c r="L34" s="231"/>
      <c r="M34" s="231"/>
      <c r="N34" s="231"/>
      <c r="O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row>
    <row r="35" spans="1:48" s="228" customFormat="1" ht="22.5" customHeight="1">
      <c r="A35" s="166"/>
      <c r="B35" s="166"/>
      <c r="C35" s="231"/>
      <c r="D35" s="231"/>
      <c r="E35" s="231"/>
      <c r="F35" s="231"/>
      <c r="G35" s="231"/>
      <c r="H35" s="231"/>
      <c r="I35" s="231"/>
      <c r="J35" s="231"/>
      <c r="K35" s="231"/>
      <c r="L35" s="231"/>
      <c r="M35" s="231"/>
      <c r="N35" s="231"/>
      <c r="O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row>
    <row r="36" spans="1:48" s="228" customFormat="1" ht="22.5" customHeight="1">
      <c r="A36" s="166"/>
      <c r="B36" s="166"/>
      <c r="C36" s="231"/>
      <c r="D36" s="231"/>
      <c r="E36" s="231"/>
      <c r="F36" s="231"/>
      <c r="G36" s="231"/>
      <c r="H36" s="231"/>
      <c r="I36" s="231"/>
      <c r="J36" s="231"/>
      <c r="K36" s="231"/>
      <c r="L36" s="231"/>
      <c r="M36" s="231"/>
      <c r="N36" s="231"/>
      <c r="O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row>
    <row r="37" spans="1:48" s="228" customFormat="1" ht="22.5" customHeight="1">
      <c r="A37" s="166"/>
      <c r="B37" s="166"/>
      <c r="C37" s="231"/>
      <c r="D37" s="231"/>
      <c r="E37" s="231"/>
      <c r="F37" s="231"/>
      <c r="G37" s="231"/>
      <c r="H37" s="231"/>
      <c r="I37" s="231"/>
      <c r="J37" s="231"/>
      <c r="K37" s="231"/>
      <c r="L37" s="231"/>
      <c r="M37" s="231"/>
      <c r="N37" s="231"/>
      <c r="O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row>
    <row r="38" spans="1:48" s="228" customFormat="1" ht="22.5" customHeight="1">
      <c r="A38" s="166"/>
      <c r="B38" s="166"/>
      <c r="C38" s="231"/>
      <c r="D38" s="231"/>
      <c r="E38" s="231"/>
      <c r="F38" s="231"/>
      <c r="G38" s="231"/>
      <c r="H38" s="231"/>
      <c r="I38" s="231"/>
      <c r="J38" s="231"/>
      <c r="K38" s="231"/>
      <c r="L38" s="231"/>
      <c r="M38" s="231"/>
      <c r="N38" s="231"/>
      <c r="O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row>
    <row r="39" spans="1:48" s="228" customFormat="1" ht="22.5" customHeight="1">
      <c r="A39" s="166"/>
      <c r="B39" s="166"/>
      <c r="C39" s="231"/>
      <c r="D39" s="231"/>
      <c r="E39" s="231"/>
      <c r="F39" s="231"/>
      <c r="G39" s="241" t="s">
        <v>160</v>
      </c>
      <c r="H39" s="242"/>
      <c r="I39" s="243" t="s">
        <v>252</v>
      </c>
      <c r="J39" s="242"/>
      <c r="K39" s="244" t="s">
        <v>253</v>
      </c>
      <c r="L39" s="242"/>
      <c r="M39" s="245" t="s">
        <v>254</v>
      </c>
      <c r="N39" s="163"/>
      <c r="O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row>
    <row r="40" spans="1:48" s="228" customFormat="1" ht="22.5" customHeight="1">
      <c r="A40" s="166"/>
      <c r="B40" s="166"/>
      <c r="C40" s="231"/>
      <c r="D40" s="231"/>
      <c r="E40" s="231"/>
      <c r="F40" s="231"/>
      <c r="G40" s="231"/>
      <c r="H40" s="231"/>
      <c r="I40" s="231"/>
      <c r="J40" s="231"/>
      <c r="K40" s="231"/>
      <c r="L40" s="231"/>
      <c r="M40" s="231"/>
      <c r="N40" s="231"/>
      <c r="O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row>
    <row r="41" spans="1:48" s="228" customFormat="1" ht="22.5" customHeight="1">
      <c r="A41" s="166"/>
      <c r="B41" s="166"/>
      <c r="C41" s="231"/>
      <c r="D41" s="231"/>
      <c r="E41" s="231"/>
      <c r="F41" s="231"/>
      <c r="G41" s="166"/>
      <c r="H41" s="246" t="s">
        <v>426</v>
      </c>
      <c r="I41" s="542">
        <v>0</v>
      </c>
      <c r="J41" s="1773">
        <f>'D-1'!P7</f>
        <v>0</v>
      </c>
      <c r="K41" s="1773"/>
      <c r="L41" s="1773"/>
      <c r="N41" s="163"/>
      <c r="O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row>
    <row r="42" spans="1:48" s="228" customFormat="1" ht="22.5" customHeight="1">
      <c r="A42" s="166"/>
      <c r="B42" s="166"/>
      <c r="C42" s="231"/>
      <c r="D42" s="231"/>
      <c r="E42" s="231"/>
      <c r="F42" s="231"/>
      <c r="G42" s="166"/>
      <c r="H42" s="238"/>
      <c r="I42" s="543"/>
      <c r="J42" s="238"/>
      <c r="K42" s="238"/>
      <c r="L42" s="238"/>
      <c r="N42" s="163"/>
      <c r="O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row>
    <row r="43" spans="1:48" s="228" customFormat="1" ht="22.5" customHeight="1">
      <c r="A43" s="166"/>
      <c r="B43" s="166"/>
      <c r="C43" s="231"/>
      <c r="D43" s="231"/>
      <c r="E43" s="231"/>
      <c r="F43" s="231"/>
      <c r="G43" s="166"/>
      <c r="H43" s="246" t="s">
        <v>427</v>
      </c>
      <c r="I43" s="542">
        <v>0</v>
      </c>
      <c r="J43" s="1773">
        <f>'D-1'!P8</f>
        <v>0</v>
      </c>
      <c r="K43" s="1773"/>
      <c r="L43" s="1773"/>
      <c r="N43" s="163"/>
      <c r="O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row>
    <row r="44" spans="1:48" s="228" customFormat="1" ht="22.5" customHeight="1">
      <c r="A44" s="166"/>
      <c r="B44" s="166"/>
      <c r="C44" s="231"/>
      <c r="D44" s="231"/>
      <c r="E44" s="231"/>
      <c r="F44" s="231"/>
      <c r="G44" s="231"/>
      <c r="H44" s="231"/>
      <c r="I44" s="544"/>
      <c r="J44" s="231"/>
      <c r="K44" s="231"/>
      <c r="L44" s="231"/>
      <c r="M44" s="231"/>
      <c r="N44" s="231"/>
      <c r="O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row>
    <row r="45" spans="1:48" s="228" customFormat="1" ht="22.5" customHeight="1">
      <c r="A45" s="166"/>
      <c r="B45" s="166"/>
      <c r="C45" s="231"/>
      <c r="D45" s="231"/>
      <c r="E45" s="231"/>
      <c r="F45" s="231"/>
      <c r="G45" s="231"/>
      <c r="H45" s="231"/>
      <c r="I45" s="231"/>
      <c r="J45" s="231"/>
      <c r="K45" s="231"/>
      <c r="L45" s="231"/>
      <c r="M45" s="231"/>
      <c r="N45" s="231"/>
      <c r="O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row>
    <row r="47" spans="1:48" s="228" customFormat="1" ht="22.5" customHeight="1">
      <c r="A47" s="166"/>
      <c r="B47" s="166"/>
      <c r="C47" s="231"/>
      <c r="D47" s="231"/>
      <c r="E47" s="231"/>
      <c r="F47" s="231"/>
      <c r="G47" s="231"/>
      <c r="H47" s="231"/>
      <c r="I47" s="231"/>
      <c r="J47" s="231"/>
      <c r="K47" s="231"/>
      <c r="L47" s="231"/>
      <c r="M47" s="231"/>
      <c r="N47" s="231"/>
      <c r="O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row>
    <row r="48" spans="1:48" s="228" customFormat="1" ht="22.5" customHeight="1">
      <c r="A48" s="166"/>
      <c r="B48" s="166"/>
      <c r="C48" s="231"/>
      <c r="D48" s="231"/>
      <c r="E48" s="231"/>
      <c r="F48" s="231"/>
      <c r="G48" s="231"/>
      <c r="H48" s="231"/>
      <c r="I48" s="231"/>
      <c r="J48" s="231"/>
      <c r="K48" s="231"/>
      <c r="L48" s="231"/>
      <c r="M48" s="231"/>
      <c r="N48" s="231"/>
      <c r="O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row>
    <row r="49" spans="1:48" ht="22.5" customHeight="1">
      <c r="B49" s="247"/>
      <c r="C49" s="248"/>
      <c r="D49" s="248"/>
      <c r="E49" s="248"/>
      <c r="F49" s="248"/>
      <c r="G49" s="248"/>
      <c r="H49" s="248"/>
      <c r="I49" s="248"/>
      <c r="J49" s="248"/>
      <c r="K49" s="248"/>
      <c r="L49" s="248"/>
      <c r="M49" s="248"/>
      <c r="N49" s="248"/>
    </row>
    <row r="50" spans="1:48" s="228" customFormat="1" ht="22.5" customHeight="1">
      <c r="A50" s="166"/>
      <c r="B50" s="166"/>
      <c r="C50" s="1771"/>
      <c r="D50" s="1771"/>
      <c r="E50" s="1771"/>
      <c r="F50" s="1771"/>
      <c r="G50" s="1771"/>
      <c r="H50" s="1771"/>
      <c r="I50" s="1771"/>
      <c r="J50" s="1771"/>
      <c r="K50" s="1771"/>
      <c r="L50" s="1771"/>
      <c r="M50" s="1771"/>
      <c r="N50" s="1771"/>
      <c r="O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row>
    <row r="51" spans="1:48" s="228" customFormat="1" ht="22.5" customHeight="1">
      <c r="A51" s="166"/>
      <c r="B51" s="166"/>
      <c r="C51" s="166"/>
      <c r="D51" s="166"/>
      <c r="E51" s="166"/>
      <c r="F51" s="166"/>
      <c r="G51" s="166"/>
      <c r="H51" s="166"/>
      <c r="I51" s="166"/>
      <c r="J51" s="166"/>
      <c r="K51" s="166"/>
      <c r="L51" s="166"/>
      <c r="M51" s="166"/>
      <c r="N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row>
    <row r="52" spans="1:48" s="228" customFormat="1" ht="22.5" customHeight="1">
      <c r="A52" s="166"/>
      <c r="B52" s="166"/>
      <c r="C52" s="166"/>
      <c r="D52" s="166"/>
      <c r="E52" s="166"/>
      <c r="F52" s="166"/>
      <c r="G52" s="166"/>
      <c r="H52" s="166"/>
      <c r="I52" s="166"/>
      <c r="J52" s="166"/>
      <c r="K52" s="166"/>
      <c r="L52" s="166"/>
      <c r="M52" s="166"/>
      <c r="N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row>
    <row r="53" spans="1:48" s="228" customFormat="1" ht="22.5" customHeight="1">
      <c r="A53" s="166"/>
      <c r="B53" s="166"/>
      <c r="C53" s="166"/>
      <c r="D53" s="166"/>
      <c r="E53" s="166"/>
      <c r="F53" s="166"/>
      <c r="G53" s="166"/>
      <c r="H53" s="166"/>
      <c r="I53" s="166"/>
      <c r="J53" s="166"/>
      <c r="K53" s="166"/>
      <c r="L53" s="166"/>
      <c r="M53" s="166"/>
      <c r="N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row>
    <row r="54" spans="1:48" s="228" customFormat="1" ht="22.5" customHeight="1">
      <c r="A54" s="166"/>
      <c r="B54" s="166"/>
      <c r="C54" s="166"/>
      <c r="D54" s="166"/>
      <c r="E54" s="166"/>
      <c r="F54" s="166"/>
      <c r="G54" s="166"/>
      <c r="H54" s="166"/>
      <c r="I54" s="166"/>
      <c r="J54" s="166"/>
      <c r="K54" s="166"/>
      <c r="L54" s="166"/>
      <c r="M54" s="166"/>
      <c r="N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row>
    <row r="55" spans="1:48" s="228" customFormat="1" ht="22.5" customHeight="1">
      <c r="A55" s="166"/>
      <c r="B55" s="166"/>
      <c r="C55" s="166"/>
      <c r="D55" s="166"/>
      <c r="E55" s="166"/>
      <c r="F55" s="166"/>
      <c r="G55" s="166"/>
      <c r="H55" s="166"/>
      <c r="I55" s="166"/>
      <c r="J55" s="166"/>
      <c r="K55" s="166"/>
      <c r="L55" s="166"/>
      <c r="M55" s="166"/>
      <c r="N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row>
    <row r="56" spans="1:48" s="228" customFormat="1" ht="22.5" customHeight="1">
      <c r="A56" s="166"/>
      <c r="B56" s="166"/>
      <c r="C56" s="166"/>
      <c r="D56" s="166"/>
      <c r="E56" s="166"/>
      <c r="F56" s="166"/>
      <c r="G56" s="166"/>
      <c r="H56" s="166"/>
      <c r="I56" s="166"/>
      <c r="J56" s="166"/>
      <c r="K56" s="166"/>
      <c r="L56" s="166"/>
      <c r="M56" s="166"/>
      <c r="N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row>
    <row r="57" spans="1:48" s="228" customFormat="1" ht="22.5" customHeight="1">
      <c r="A57" s="166"/>
      <c r="B57" s="166"/>
      <c r="C57" s="166"/>
      <c r="D57" s="166"/>
      <c r="E57" s="166"/>
      <c r="F57" s="166"/>
      <c r="G57" s="166"/>
      <c r="H57" s="166"/>
      <c r="I57" s="166"/>
      <c r="J57" s="166"/>
      <c r="K57" s="166"/>
      <c r="L57" s="166"/>
      <c r="M57" s="166"/>
      <c r="N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row>
    <row r="58" spans="1:48" s="228" customFormat="1" ht="22.5" customHeight="1">
      <c r="A58" s="166"/>
      <c r="B58" s="166"/>
      <c r="C58" s="166"/>
      <c r="D58" s="166"/>
      <c r="E58" s="166"/>
      <c r="F58" s="166"/>
      <c r="G58" s="166"/>
      <c r="H58" s="166"/>
      <c r="I58" s="166"/>
      <c r="J58" s="166"/>
      <c r="K58" s="166"/>
      <c r="L58" s="166"/>
      <c r="M58" s="166"/>
      <c r="N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row>
    <row r="59" spans="1:48" s="228" customFormat="1" ht="22.5" customHeight="1">
      <c r="A59" s="166"/>
      <c r="B59" s="166"/>
      <c r="C59" s="166"/>
      <c r="D59" s="166"/>
      <c r="E59" s="166"/>
      <c r="F59" s="166"/>
      <c r="G59" s="166"/>
      <c r="H59" s="166"/>
      <c r="I59" s="166"/>
      <c r="J59" s="166"/>
      <c r="K59" s="166"/>
      <c r="L59" s="166"/>
      <c r="M59" s="166"/>
      <c r="N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row>
    <row r="60" spans="1:48" s="228" customFormat="1" ht="22.5" customHeight="1">
      <c r="A60" s="166"/>
      <c r="B60" s="166"/>
      <c r="C60" s="166"/>
      <c r="D60" s="166"/>
      <c r="E60" s="166"/>
      <c r="F60" s="166"/>
      <c r="G60" s="166"/>
      <c r="H60" s="166"/>
      <c r="I60" s="166"/>
      <c r="J60" s="166"/>
      <c r="K60" s="166"/>
      <c r="L60" s="166"/>
      <c r="M60" s="166"/>
      <c r="N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row>
    <row r="61" spans="1:48" s="228" customFormat="1" ht="22.5" customHeight="1">
      <c r="A61" s="166"/>
      <c r="B61" s="166"/>
      <c r="C61" s="166"/>
      <c r="D61" s="166"/>
      <c r="E61" s="166"/>
      <c r="F61" s="166"/>
      <c r="G61" s="166"/>
      <c r="H61" s="166"/>
      <c r="I61" s="166"/>
      <c r="J61" s="166"/>
      <c r="K61" s="166"/>
      <c r="L61" s="166"/>
      <c r="M61" s="166"/>
      <c r="N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row>
    <row r="62" spans="1:48" s="228" customFormat="1" ht="22.5" customHeight="1">
      <c r="A62" s="166"/>
      <c r="B62" s="166"/>
      <c r="C62" s="166"/>
      <c r="D62" s="166"/>
      <c r="E62" s="166"/>
      <c r="F62" s="166"/>
      <c r="G62" s="166"/>
      <c r="H62" s="166"/>
      <c r="I62" s="166"/>
      <c r="J62" s="166"/>
      <c r="K62" s="166"/>
      <c r="L62" s="166"/>
      <c r="M62" s="166"/>
      <c r="N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row>
    <row r="63" spans="1:48" s="228" customFormat="1" ht="22.5" customHeight="1">
      <c r="A63" s="166"/>
      <c r="B63" s="166"/>
      <c r="C63" s="166"/>
      <c r="D63" s="166"/>
      <c r="E63" s="166"/>
      <c r="F63" s="166"/>
      <c r="G63" s="166"/>
      <c r="H63" s="166"/>
      <c r="I63" s="166"/>
      <c r="J63" s="166"/>
      <c r="K63" s="166"/>
      <c r="L63" s="166"/>
      <c r="M63" s="166"/>
      <c r="N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row>
    <row r="64" spans="1:48" s="228" customFormat="1" ht="22.5" customHeight="1">
      <c r="A64" s="166"/>
      <c r="B64" s="166"/>
      <c r="C64" s="166"/>
      <c r="D64" s="166"/>
      <c r="E64" s="166"/>
      <c r="F64" s="166"/>
      <c r="G64" s="166"/>
      <c r="H64" s="166"/>
      <c r="I64" s="166"/>
      <c r="J64" s="166"/>
      <c r="K64" s="166"/>
      <c r="L64" s="166"/>
      <c r="M64" s="166"/>
      <c r="N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row>
    <row r="65" spans="1:48" s="228" customFormat="1" ht="22.5" customHeight="1">
      <c r="A65" s="166"/>
      <c r="B65" s="166"/>
      <c r="C65" s="166"/>
      <c r="D65" s="166"/>
      <c r="E65" s="166"/>
      <c r="F65" s="166"/>
      <c r="G65" s="166"/>
      <c r="H65" s="166"/>
      <c r="I65" s="166"/>
      <c r="J65" s="166"/>
      <c r="K65" s="166"/>
      <c r="L65" s="166"/>
      <c r="M65" s="166"/>
      <c r="N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row>
    <row r="66" spans="1:48" s="228" customFormat="1" ht="22.5" customHeight="1">
      <c r="A66" s="166"/>
      <c r="B66" s="166"/>
      <c r="C66" s="166"/>
      <c r="D66" s="166"/>
      <c r="E66" s="166"/>
      <c r="F66" s="166"/>
      <c r="G66" s="166"/>
      <c r="H66" s="166"/>
      <c r="I66" s="166"/>
      <c r="J66" s="166"/>
      <c r="K66" s="166"/>
      <c r="L66" s="166"/>
      <c r="M66" s="166"/>
      <c r="N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row>
    <row r="67" spans="1:48" s="228" customFormat="1" ht="22.5" customHeight="1">
      <c r="A67" s="166"/>
      <c r="B67" s="166"/>
      <c r="C67" s="166"/>
      <c r="D67" s="166"/>
      <c r="E67" s="166"/>
      <c r="F67" s="166"/>
      <c r="G67" s="166"/>
      <c r="H67" s="166"/>
      <c r="I67" s="166"/>
      <c r="J67" s="166"/>
      <c r="K67" s="166"/>
      <c r="L67" s="166"/>
      <c r="M67" s="166"/>
      <c r="N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row>
    <row r="68" spans="1:48" s="228" customFormat="1" ht="22.5" customHeight="1">
      <c r="A68" s="166"/>
      <c r="B68" s="166"/>
      <c r="C68" s="166"/>
      <c r="D68" s="166"/>
      <c r="E68" s="166"/>
      <c r="F68" s="166"/>
      <c r="G68" s="166"/>
      <c r="H68" s="166"/>
      <c r="I68" s="166"/>
      <c r="J68" s="166"/>
      <c r="K68" s="166"/>
      <c r="L68" s="166"/>
      <c r="M68" s="166"/>
      <c r="N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c r="AT68" s="166"/>
      <c r="AU68" s="166"/>
      <c r="AV68" s="166"/>
    </row>
    <row r="69" spans="1:48" s="228" customFormat="1" ht="22.5" customHeight="1">
      <c r="A69" s="166"/>
      <c r="B69" s="166"/>
      <c r="C69" s="166"/>
      <c r="D69" s="166"/>
      <c r="E69" s="166"/>
      <c r="F69" s="166"/>
      <c r="G69" s="166"/>
      <c r="H69" s="166"/>
      <c r="I69" s="166"/>
      <c r="J69" s="166"/>
      <c r="K69" s="166"/>
      <c r="L69" s="166"/>
      <c r="M69" s="166"/>
      <c r="N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c r="AT69" s="166"/>
      <c r="AU69" s="166"/>
      <c r="AV69" s="166"/>
    </row>
    <row r="70" spans="1:48" s="228" customFormat="1" ht="22.5" customHeight="1">
      <c r="A70" s="166"/>
      <c r="B70" s="166"/>
      <c r="C70" s="166"/>
      <c r="D70" s="166"/>
      <c r="E70" s="166"/>
      <c r="F70" s="166"/>
      <c r="G70" s="166"/>
      <c r="H70" s="166"/>
      <c r="I70" s="166"/>
      <c r="J70" s="166"/>
      <c r="K70" s="166"/>
      <c r="L70" s="166"/>
      <c r="M70" s="166"/>
      <c r="N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row>
    <row r="71" spans="1:48" s="228" customFormat="1" ht="22.5" customHeight="1">
      <c r="A71" s="166"/>
      <c r="B71" s="166"/>
      <c r="C71" s="166"/>
      <c r="D71" s="166"/>
      <c r="E71" s="166"/>
      <c r="F71" s="166"/>
      <c r="G71" s="166"/>
      <c r="H71" s="166"/>
      <c r="I71" s="166"/>
      <c r="J71" s="166"/>
      <c r="K71" s="166"/>
      <c r="L71" s="166"/>
      <c r="M71" s="166"/>
      <c r="N71" s="166"/>
      <c r="W71" s="166"/>
      <c r="X71" s="166"/>
      <c r="Y71" s="166"/>
      <c r="Z71" s="166"/>
      <c r="AA71" s="166"/>
      <c r="AB71" s="166"/>
      <c r="AC71" s="166"/>
      <c r="AD71" s="166"/>
      <c r="AE71" s="166"/>
      <c r="AF71" s="166"/>
      <c r="AG71" s="166"/>
      <c r="AH71" s="166"/>
      <c r="AI71" s="166"/>
      <c r="AJ71" s="166"/>
      <c r="AK71" s="166"/>
      <c r="AL71" s="166"/>
      <c r="AM71" s="166"/>
      <c r="AN71" s="166"/>
      <c r="AO71" s="166"/>
      <c r="AP71" s="166"/>
      <c r="AQ71" s="166"/>
      <c r="AR71" s="166"/>
      <c r="AS71" s="166"/>
      <c r="AT71" s="166"/>
      <c r="AU71" s="166"/>
      <c r="AV71" s="166"/>
    </row>
    <row r="72" spans="1:48" s="228" customFormat="1" ht="22.5" customHeight="1">
      <c r="A72" s="166"/>
      <c r="B72" s="166"/>
      <c r="C72" s="166"/>
      <c r="D72" s="166"/>
      <c r="E72" s="166"/>
      <c r="F72" s="166"/>
      <c r="G72" s="166"/>
      <c r="H72" s="166"/>
      <c r="I72" s="166"/>
      <c r="J72" s="166"/>
      <c r="K72" s="166"/>
      <c r="L72" s="166"/>
      <c r="M72" s="166"/>
      <c r="N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c r="AT72" s="166"/>
      <c r="AU72" s="166"/>
      <c r="AV72" s="166"/>
    </row>
    <row r="73" spans="1:48" s="228" customFormat="1" ht="22.5" customHeight="1">
      <c r="A73" s="166"/>
      <c r="B73" s="166"/>
      <c r="C73" s="166"/>
      <c r="D73" s="166"/>
      <c r="E73" s="166"/>
      <c r="F73" s="166"/>
      <c r="G73" s="166"/>
      <c r="H73" s="166"/>
      <c r="I73" s="166"/>
      <c r="J73" s="166"/>
      <c r="K73" s="166"/>
      <c r="L73" s="166"/>
      <c r="M73" s="166"/>
      <c r="N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c r="AT73" s="166"/>
      <c r="AU73" s="166"/>
      <c r="AV73" s="166"/>
    </row>
    <row r="74" spans="1:48" s="228" customFormat="1" ht="22.5" customHeight="1">
      <c r="A74" s="166"/>
      <c r="B74" s="166"/>
      <c r="C74" s="166"/>
      <c r="D74" s="166"/>
      <c r="E74" s="166"/>
      <c r="F74" s="166"/>
      <c r="G74" s="166"/>
      <c r="H74" s="166"/>
      <c r="I74" s="166"/>
      <c r="J74" s="166"/>
      <c r="K74" s="166"/>
      <c r="L74" s="166"/>
      <c r="M74" s="166"/>
      <c r="N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row>
    <row r="75" spans="1:48" s="228" customFormat="1" ht="22.5" customHeight="1">
      <c r="A75" s="166"/>
      <c r="B75" s="166"/>
      <c r="C75" s="166"/>
      <c r="D75" s="166"/>
      <c r="E75" s="166"/>
      <c r="F75" s="166"/>
      <c r="G75" s="166"/>
      <c r="H75" s="166"/>
      <c r="I75" s="166"/>
      <c r="J75" s="166"/>
      <c r="K75" s="166"/>
      <c r="L75" s="166"/>
      <c r="M75" s="166"/>
      <c r="N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c r="AT75" s="166"/>
      <c r="AU75" s="166"/>
      <c r="AV75" s="166"/>
    </row>
    <row r="76" spans="1:48" s="228" customFormat="1" ht="22.5" customHeight="1">
      <c r="A76" s="166"/>
      <c r="B76" s="166"/>
      <c r="C76" s="166"/>
      <c r="D76" s="166"/>
      <c r="E76" s="166"/>
      <c r="F76" s="166"/>
      <c r="G76" s="166"/>
      <c r="H76" s="166"/>
      <c r="I76" s="166"/>
      <c r="J76" s="166"/>
      <c r="K76" s="166"/>
      <c r="L76" s="166"/>
      <c r="M76" s="166"/>
      <c r="N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row>
    <row r="77" spans="1:48" s="228" customFormat="1" ht="22.5" customHeight="1">
      <c r="A77" s="166"/>
      <c r="B77" s="166"/>
      <c r="C77" s="166"/>
      <c r="D77" s="166"/>
      <c r="E77" s="166"/>
      <c r="F77" s="166"/>
      <c r="G77" s="166"/>
      <c r="H77" s="166"/>
      <c r="I77" s="166"/>
      <c r="J77" s="166"/>
      <c r="K77" s="166"/>
      <c r="L77" s="166"/>
      <c r="M77" s="166"/>
      <c r="N77" s="166"/>
      <c r="W77" s="166"/>
      <c r="X77" s="166"/>
      <c r="Y77" s="166"/>
      <c r="Z77" s="166"/>
      <c r="AA77" s="166"/>
      <c r="AB77" s="166"/>
      <c r="AC77" s="166"/>
      <c r="AD77" s="166"/>
      <c r="AE77" s="166"/>
      <c r="AF77" s="166"/>
      <c r="AG77" s="166"/>
      <c r="AH77" s="166"/>
      <c r="AI77" s="166"/>
      <c r="AJ77" s="166"/>
      <c r="AK77" s="166"/>
      <c r="AL77" s="166"/>
      <c r="AM77" s="166"/>
      <c r="AN77" s="166"/>
      <c r="AO77" s="166"/>
      <c r="AP77" s="166"/>
      <c r="AQ77" s="166"/>
      <c r="AR77" s="166"/>
      <c r="AS77" s="166"/>
      <c r="AT77" s="166"/>
      <c r="AU77" s="166"/>
      <c r="AV77" s="166"/>
    </row>
    <row r="78" spans="1:48" s="228" customFormat="1" ht="22.5" customHeight="1">
      <c r="A78" s="166"/>
      <c r="B78" s="166"/>
      <c r="C78" s="166"/>
      <c r="D78" s="166"/>
      <c r="E78" s="166"/>
      <c r="F78" s="166"/>
      <c r="G78" s="166"/>
      <c r="H78" s="166"/>
      <c r="I78" s="166"/>
      <c r="J78" s="166"/>
      <c r="K78" s="166"/>
      <c r="L78" s="166"/>
      <c r="M78" s="166"/>
      <c r="N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row>
    <row r="79" spans="1:48" s="228" customFormat="1" ht="22.5" customHeight="1">
      <c r="A79" s="166"/>
      <c r="B79" s="166"/>
      <c r="C79" s="166"/>
      <c r="D79" s="166"/>
      <c r="E79" s="166"/>
      <c r="F79" s="166"/>
      <c r="G79" s="166"/>
      <c r="H79" s="166"/>
      <c r="I79" s="166"/>
      <c r="J79" s="166"/>
      <c r="K79" s="166"/>
      <c r="L79" s="166"/>
      <c r="M79" s="166"/>
      <c r="N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row>
    <row r="80" spans="1:48" s="228" customFormat="1" ht="22.5" customHeight="1">
      <c r="A80" s="166"/>
      <c r="B80" s="166"/>
      <c r="C80" s="166"/>
      <c r="D80" s="166"/>
      <c r="E80" s="166"/>
      <c r="F80" s="166"/>
      <c r="G80" s="166"/>
      <c r="H80" s="166"/>
      <c r="I80" s="166"/>
      <c r="J80" s="166"/>
      <c r="K80" s="166"/>
      <c r="L80" s="166"/>
      <c r="M80" s="166"/>
      <c r="N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row>
    <row r="81" spans="1:48" s="228" customFormat="1" ht="22.5" customHeight="1">
      <c r="A81" s="166"/>
      <c r="B81" s="166"/>
      <c r="C81" s="166"/>
      <c r="D81" s="166"/>
      <c r="E81" s="166"/>
      <c r="F81" s="166"/>
      <c r="G81" s="166"/>
      <c r="H81" s="166"/>
      <c r="I81" s="166"/>
      <c r="J81" s="166"/>
      <c r="K81" s="166"/>
      <c r="L81" s="166"/>
      <c r="M81" s="166"/>
      <c r="N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row>
    <row r="82" spans="1:48" s="228" customFormat="1" ht="22.5" customHeight="1">
      <c r="A82" s="166"/>
      <c r="B82" s="166"/>
      <c r="C82" s="166"/>
      <c r="D82" s="166"/>
      <c r="E82" s="166"/>
      <c r="F82" s="166"/>
      <c r="G82" s="166"/>
      <c r="H82" s="166"/>
      <c r="I82" s="166"/>
      <c r="J82" s="166"/>
      <c r="K82" s="166"/>
      <c r="L82" s="166"/>
      <c r="M82" s="166"/>
      <c r="N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row>
    <row r="83" spans="1:48" s="228" customFormat="1" ht="22.5" customHeight="1">
      <c r="A83" s="166"/>
      <c r="B83" s="166"/>
      <c r="C83" s="166"/>
      <c r="D83" s="166"/>
      <c r="E83" s="166"/>
      <c r="F83" s="166"/>
      <c r="G83" s="166"/>
      <c r="H83" s="166"/>
      <c r="I83" s="166"/>
      <c r="J83" s="166"/>
      <c r="K83" s="166"/>
      <c r="L83" s="166"/>
      <c r="M83" s="166"/>
      <c r="N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row>
    <row r="84" spans="1:48" s="228" customFormat="1" ht="22.5" customHeight="1">
      <c r="A84" s="166"/>
      <c r="B84" s="166"/>
      <c r="C84" s="166"/>
      <c r="D84" s="166"/>
      <c r="E84" s="166"/>
      <c r="F84" s="166"/>
      <c r="G84" s="166"/>
      <c r="H84" s="166"/>
      <c r="I84" s="166"/>
      <c r="J84" s="166"/>
      <c r="K84" s="166"/>
      <c r="L84" s="166"/>
      <c r="M84" s="166"/>
      <c r="N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row>
    <row r="85" spans="1:48" s="228" customFormat="1" ht="22.5" customHeight="1">
      <c r="A85" s="166"/>
      <c r="B85" s="166"/>
      <c r="C85" s="166"/>
      <c r="D85" s="166"/>
      <c r="E85" s="166"/>
      <c r="F85" s="166"/>
      <c r="G85" s="166"/>
      <c r="H85" s="166"/>
      <c r="I85" s="166"/>
      <c r="J85" s="166"/>
      <c r="K85" s="166"/>
      <c r="L85" s="166"/>
      <c r="M85" s="166"/>
      <c r="N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row>
    <row r="86" spans="1:48" s="228" customFormat="1" ht="22.5" customHeight="1">
      <c r="A86" s="166"/>
      <c r="B86" s="166"/>
      <c r="C86" s="166"/>
      <c r="D86" s="166"/>
      <c r="E86" s="166"/>
      <c r="F86" s="166"/>
      <c r="G86" s="166"/>
      <c r="H86" s="166"/>
      <c r="I86" s="166"/>
      <c r="J86" s="166"/>
      <c r="K86" s="166"/>
      <c r="L86" s="166"/>
      <c r="M86" s="166"/>
      <c r="N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row>
    <row r="87" spans="1:48" s="228" customFormat="1" ht="22.5" customHeight="1">
      <c r="A87" s="166"/>
      <c r="B87" s="166"/>
      <c r="C87" s="166"/>
      <c r="D87" s="166"/>
      <c r="E87" s="166"/>
      <c r="F87" s="166"/>
      <c r="G87" s="166"/>
      <c r="H87" s="166"/>
      <c r="I87" s="166"/>
      <c r="J87" s="166"/>
      <c r="K87" s="166"/>
      <c r="L87" s="166"/>
      <c r="M87" s="166"/>
      <c r="N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row>
    <row r="88" spans="1:48" s="228" customFormat="1" ht="22.5" customHeight="1">
      <c r="A88" s="166"/>
      <c r="B88" s="166"/>
      <c r="C88" s="166"/>
      <c r="D88" s="166"/>
      <c r="E88" s="166"/>
      <c r="F88" s="166"/>
      <c r="G88" s="166"/>
      <c r="H88" s="166"/>
      <c r="I88" s="166"/>
      <c r="J88" s="166"/>
      <c r="K88" s="166"/>
      <c r="L88" s="166"/>
      <c r="M88" s="166"/>
      <c r="N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row>
    <row r="89" spans="1:48" s="228" customFormat="1" ht="22.5" customHeight="1">
      <c r="A89" s="166"/>
      <c r="B89" s="166"/>
      <c r="C89" s="166"/>
      <c r="D89" s="166"/>
      <c r="E89" s="166"/>
      <c r="F89" s="166"/>
      <c r="G89" s="166"/>
      <c r="H89" s="166"/>
      <c r="I89" s="166"/>
      <c r="J89" s="166"/>
      <c r="K89" s="166"/>
      <c r="L89" s="166"/>
      <c r="M89" s="166"/>
      <c r="N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row>
    <row r="90" spans="1:48" s="228" customFormat="1" ht="22.5" customHeight="1">
      <c r="A90" s="166"/>
      <c r="B90" s="166"/>
      <c r="C90" s="166"/>
      <c r="D90" s="166"/>
      <c r="E90" s="166"/>
      <c r="F90" s="166"/>
      <c r="G90" s="166"/>
      <c r="H90" s="166"/>
      <c r="I90" s="166"/>
      <c r="J90" s="166"/>
      <c r="K90" s="166"/>
      <c r="L90" s="166"/>
      <c r="M90" s="166"/>
      <c r="N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row>
    <row r="91" spans="1:48" s="228" customFormat="1" ht="22.5" customHeight="1">
      <c r="A91" s="166"/>
      <c r="B91" s="166"/>
      <c r="C91" s="166"/>
      <c r="D91" s="166"/>
      <c r="E91" s="166"/>
      <c r="F91" s="166"/>
      <c r="G91" s="166"/>
      <c r="H91" s="166"/>
      <c r="I91" s="166"/>
      <c r="J91" s="166"/>
      <c r="K91" s="166"/>
      <c r="L91" s="166"/>
      <c r="M91" s="166"/>
      <c r="N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row>
    <row r="92" spans="1:48" s="228" customFormat="1" ht="22.5" customHeight="1">
      <c r="A92" s="166"/>
      <c r="B92" s="166"/>
      <c r="C92" s="166"/>
      <c r="D92" s="166"/>
      <c r="E92" s="166"/>
      <c r="F92" s="166"/>
      <c r="G92" s="166"/>
      <c r="H92" s="166"/>
      <c r="I92" s="166"/>
      <c r="J92" s="166"/>
      <c r="K92" s="166"/>
      <c r="L92" s="166"/>
      <c r="M92" s="166"/>
      <c r="N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row>
    <row r="93" spans="1:48" s="228" customFormat="1" ht="22.5" customHeight="1">
      <c r="A93" s="166"/>
      <c r="B93" s="166"/>
      <c r="C93" s="166"/>
      <c r="D93" s="166"/>
      <c r="E93" s="166"/>
      <c r="F93" s="166"/>
      <c r="G93" s="166"/>
      <c r="H93" s="166"/>
      <c r="I93" s="166"/>
      <c r="J93" s="166"/>
      <c r="K93" s="166"/>
      <c r="L93" s="166"/>
      <c r="M93" s="166"/>
      <c r="N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row>
    <row r="94" spans="1:48" s="228" customFormat="1" ht="22.5" customHeight="1">
      <c r="A94" s="166"/>
      <c r="B94" s="166"/>
      <c r="C94" s="166"/>
      <c r="D94" s="166"/>
      <c r="E94" s="166"/>
      <c r="F94" s="166"/>
      <c r="G94" s="166"/>
      <c r="H94" s="166"/>
      <c r="I94" s="166"/>
      <c r="J94" s="166"/>
      <c r="K94" s="166"/>
      <c r="L94" s="166"/>
      <c r="M94" s="166"/>
      <c r="N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row>
    <row r="95" spans="1:48" s="228" customFormat="1" ht="22.5" customHeight="1">
      <c r="A95" s="166"/>
      <c r="B95" s="166"/>
      <c r="C95" s="166"/>
      <c r="D95" s="166"/>
      <c r="E95" s="166"/>
      <c r="F95" s="166"/>
      <c r="G95" s="166"/>
      <c r="H95" s="166"/>
      <c r="I95" s="166"/>
      <c r="J95" s="166"/>
      <c r="K95" s="166"/>
      <c r="L95" s="166"/>
      <c r="M95" s="166"/>
      <c r="N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row>
    <row r="96" spans="1:48" s="228" customFormat="1" ht="22.5" customHeight="1">
      <c r="A96" s="166"/>
      <c r="B96" s="166"/>
      <c r="C96" s="166"/>
      <c r="D96" s="166"/>
      <c r="E96" s="166"/>
      <c r="F96" s="166"/>
      <c r="G96" s="166"/>
      <c r="H96" s="166"/>
      <c r="I96" s="166"/>
      <c r="J96" s="166"/>
      <c r="K96" s="166"/>
      <c r="L96" s="166"/>
      <c r="M96" s="166"/>
      <c r="N96" s="166"/>
      <c r="W96" s="166"/>
      <c r="X96" s="166"/>
      <c r="Y96" s="166"/>
      <c r="Z96" s="166"/>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row>
    <row r="97" spans="1:48" s="228" customFormat="1" ht="22.5" customHeight="1">
      <c r="A97" s="166"/>
      <c r="B97" s="166"/>
      <c r="C97" s="166"/>
      <c r="D97" s="166"/>
      <c r="E97" s="166"/>
      <c r="F97" s="166"/>
      <c r="G97" s="166"/>
      <c r="H97" s="166"/>
      <c r="I97" s="166"/>
      <c r="J97" s="166"/>
      <c r="K97" s="166"/>
      <c r="L97" s="166"/>
      <c r="M97" s="166"/>
      <c r="N97" s="166"/>
      <c r="W97" s="166"/>
      <c r="X97" s="166"/>
      <c r="Y97" s="166"/>
      <c r="Z97" s="166"/>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row>
    <row r="98" spans="1:48" s="228" customFormat="1" ht="22.5" customHeight="1">
      <c r="A98" s="166"/>
      <c r="B98" s="166"/>
      <c r="C98" s="166"/>
      <c r="D98" s="166"/>
      <c r="E98" s="166"/>
      <c r="F98" s="166"/>
      <c r="G98" s="166"/>
      <c r="H98" s="166"/>
      <c r="I98" s="166"/>
      <c r="J98" s="166"/>
      <c r="K98" s="166"/>
      <c r="L98" s="166"/>
      <c r="M98" s="166"/>
      <c r="N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row>
    <row r="99" spans="1:48" s="228" customFormat="1" ht="22.5" customHeight="1">
      <c r="A99" s="166"/>
      <c r="B99" s="166"/>
      <c r="C99" s="166"/>
      <c r="D99" s="166"/>
      <c r="E99" s="166"/>
      <c r="F99" s="166"/>
      <c r="G99" s="166"/>
      <c r="H99" s="166"/>
      <c r="I99" s="166"/>
      <c r="J99" s="166"/>
      <c r="K99" s="166"/>
      <c r="L99" s="166"/>
      <c r="M99" s="166"/>
      <c r="N99" s="166"/>
      <c r="W99" s="166"/>
      <c r="X99" s="166"/>
      <c r="Y99" s="166"/>
      <c r="Z99" s="166"/>
      <c r="AA99" s="166"/>
      <c r="AB99" s="166"/>
      <c r="AC99" s="166"/>
      <c r="AD99" s="166"/>
      <c r="AE99" s="166"/>
      <c r="AF99" s="166"/>
      <c r="AG99" s="166"/>
      <c r="AH99" s="166"/>
      <c r="AI99" s="166"/>
      <c r="AJ99" s="166"/>
      <c r="AK99" s="166"/>
      <c r="AL99" s="166"/>
      <c r="AM99" s="166"/>
      <c r="AN99" s="166"/>
      <c r="AO99" s="166"/>
      <c r="AP99" s="166"/>
      <c r="AQ99" s="166"/>
      <c r="AR99" s="166"/>
      <c r="AS99" s="166"/>
      <c r="AT99" s="166"/>
      <c r="AU99" s="166"/>
      <c r="AV99" s="166"/>
    </row>
    <row r="100" spans="1:48" s="228" customFormat="1" ht="22.5" customHeight="1">
      <c r="A100" s="166"/>
      <c r="B100" s="166"/>
      <c r="C100" s="166"/>
      <c r="D100" s="166"/>
      <c r="E100" s="166"/>
      <c r="F100" s="166"/>
      <c r="G100" s="166"/>
      <c r="H100" s="166"/>
      <c r="I100" s="166"/>
      <c r="J100" s="166"/>
      <c r="K100" s="166"/>
      <c r="L100" s="166"/>
      <c r="M100" s="166"/>
      <c r="N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row>
    <row r="101" spans="1:48" s="228" customFormat="1" ht="22.5" customHeight="1">
      <c r="A101" s="166"/>
      <c r="B101" s="166"/>
      <c r="C101" s="166"/>
      <c r="D101" s="166"/>
      <c r="E101" s="166"/>
      <c r="F101" s="166"/>
      <c r="G101" s="166"/>
      <c r="H101" s="166"/>
      <c r="I101" s="166"/>
      <c r="J101" s="166"/>
      <c r="K101" s="166"/>
      <c r="L101" s="166"/>
      <c r="M101" s="166"/>
      <c r="N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row>
    <row r="102" spans="1:48" s="228" customFormat="1" ht="22.5" customHeight="1">
      <c r="A102" s="166"/>
      <c r="B102" s="166"/>
      <c r="C102" s="166"/>
      <c r="D102" s="166"/>
      <c r="E102" s="166"/>
      <c r="F102" s="166"/>
      <c r="G102" s="166"/>
      <c r="H102" s="166"/>
      <c r="I102" s="166"/>
      <c r="J102" s="166"/>
      <c r="K102" s="166"/>
      <c r="L102" s="166"/>
      <c r="M102" s="166"/>
      <c r="N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row>
    <row r="103" spans="1:48" s="228" customFormat="1" ht="22.5" customHeight="1">
      <c r="A103" s="166"/>
      <c r="B103" s="166"/>
      <c r="C103" s="166"/>
      <c r="D103" s="166"/>
      <c r="E103" s="166"/>
      <c r="F103" s="166"/>
      <c r="G103" s="166"/>
      <c r="H103" s="166"/>
      <c r="I103" s="166"/>
      <c r="J103" s="166"/>
      <c r="K103" s="166"/>
      <c r="L103" s="166"/>
      <c r="M103" s="166"/>
      <c r="N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row>
    <row r="104" spans="1:48" s="228" customFormat="1" ht="22.5" customHeight="1">
      <c r="A104" s="166"/>
      <c r="B104" s="166"/>
      <c r="C104" s="166"/>
      <c r="D104" s="166"/>
      <c r="E104" s="166"/>
      <c r="F104" s="166"/>
      <c r="G104" s="166"/>
      <c r="H104" s="166"/>
      <c r="I104" s="166"/>
      <c r="J104" s="166"/>
      <c r="K104" s="166"/>
      <c r="L104" s="166"/>
      <c r="M104" s="166"/>
      <c r="N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row>
    <row r="105" spans="1:48" s="228" customFormat="1" ht="22.5" customHeight="1">
      <c r="A105" s="166"/>
      <c r="B105" s="166"/>
      <c r="C105" s="166"/>
      <c r="D105" s="166"/>
      <c r="E105" s="166"/>
      <c r="F105" s="166"/>
      <c r="G105" s="166"/>
      <c r="H105" s="166"/>
      <c r="I105" s="166"/>
      <c r="J105" s="166"/>
      <c r="K105" s="166"/>
      <c r="L105" s="166"/>
      <c r="M105" s="166"/>
      <c r="N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row>
  </sheetData>
  <mergeCells count="5">
    <mergeCell ref="F16:H16"/>
    <mergeCell ref="C50:N50"/>
    <mergeCell ref="H11:L11"/>
    <mergeCell ref="J43:L43"/>
    <mergeCell ref="J41:L41"/>
  </mergeCells>
  <phoneticPr fontId="5"/>
  <conditionalFormatting sqref="F16:H16">
    <cfRule type="containsBlanks" dxfId="6" priority="2">
      <formula>LEN(TRIM(F16))=0</formula>
    </cfRule>
  </conditionalFormatting>
  <conditionalFormatting sqref="H39 J39 L39">
    <cfRule type="containsBlanks" dxfId="5" priority="1">
      <formula>LEN(TRIM(H39))=0</formula>
    </cfRule>
  </conditionalFormatting>
  <printOptions horizontalCentered="1"/>
  <pageMargins left="0.78740157480314965" right="0.31496062992125984" top="0.55118110236220474" bottom="0.55118110236220474" header="0" footer="0"/>
  <pageSetup paperSize="9" scale="77" fitToHeight="2" orientation="portrait" blackAndWhite="1" verticalDpi="240" r:id="rId1"/>
  <rowBreaks count="1" manualBreakCount="1">
    <brk id="1" max="1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F0F98-D9BB-40BC-AF18-2D50660FFB65}">
  <dimension ref="A1:AW98"/>
  <sheetViews>
    <sheetView showGridLines="0" view="pageBreakPreview" zoomScaleNormal="100" zoomScaleSheetLayoutView="100" workbookViewId="0">
      <selection sqref="A1:AK2"/>
    </sheetView>
  </sheetViews>
  <sheetFormatPr defaultColWidth="2.625" defaultRowHeight="15.95" customHeight="1"/>
  <cols>
    <col min="1" max="2" width="1.5" style="634" customWidth="1"/>
    <col min="3" max="3" width="2.625" style="634" customWidth="1"/>
    <col min="4" max="14" width="2.625" style="634"/>
    <col min="15" max="15" width="2.25" style="634" customWidth="1"/>
    <col min="16" max="16" width="0.875" style="634" customWidth="1"/>
    <col min="17" max="18" width="2.625" style="634"/>
    <col min="19" max="19" width="2.125" style="634" customWidth="1"/>
    <col min="20" max="20" width="2.625" style="634" customWidth="1"/>
    <col min="21" max="24" width="2.625" style="634"/>
    <col min="25" max="25" width="1.875" style="634" customWidth="1"/>
    <col min="26" max="26" width="2.625" style="634"/>
    <col min="27" max="27" width="1.5" style="634" customWidth="1"/>
    <col min="28" max="29" width="2.625" style="634"/>
    <col min="30" max="30" width="4" style="634" bestFit="1" customWidth="1"/>
    <col min="31" max="31" width="2.625" style="634"/>
    <col min="32" max="32" width="4.375" style="634" bestFit="1" customWidth="1"/>
    <col min="33" max="33" width="2.625" style="634"/>
    <col min="34" max="34" width="4" style="634" bestFit="1" customWidth="1"/>
    <col min="35" max="35" width="2.125" style="634" customWidth="1"/>
    <col min="36" max="36" width="2.5" style="634" customWidth="1"/>
    <col min="37" max="16384" width="2.625" style="634"/>
  </cols>
  <sheetData>
    <row r="1" spans="1:38" ht="15.95" customHeight="1">
      <c r="A1" s="1831" t="s">
        <v>651</v>
      </c>
      <c r="B1" s="1831"/>
      <c r="C1" s="1831"/>
      <c r="D1" s="1831"/>
      <c r="E1" s="1831"/>
      <c r="F1" s="1831"/>
      <c r="G1" s="1831"/>
      <c r="H1" s="1831"/>
      <c r="I1" s="1831"/>
      <c r="J1" s="1831"/>
      <c r="K1" s="1831"/>
      <c r="L1" s="1831"/>
      <c r="M1" s="1831"/>
      <c r="N1" s="1831"/>
      <c r="O1" s="1831"/>
      <c r="P1" s="1831"/>
      <c r="Q1" s="1831"/>
      <c r="R1" s="1831"/>
      <c r="S1" s="1831"/>
      <c r="T1" s="1831"/>
      <c r="U1" s="1831"/>
      <c r="V1" s="1831"/>
      <c r="W1" s="1831"/>
      <c r="X1" s="1831"/>
      <c r="Y1" s="1831"/>
      <c r="Z1" s="1831"/>
      <c r="AA1" s="1831"/>
      <c r="AB1" s="1831"/>
      <c r="AC1" s="1831"/>
      <c r="AD1" s="1831"/>
      <c r="AE1" s="1831"/>
      <c r="AF1" s="1831"/>
      <c r="AG1" s="1831"/>
      <c r="AH1" s="1831"/>
      <c r="AI1" s="1831"/>
      <c r="AJ1" s="1831"/>
      <c r="AK1" s="1831"/>
      <c r="AL1" s="1832"/>
    </row>
    <row r="2" spans="1:38" ht="15.95" customHeight="1">
      <c r="A2" s="1831"/>
      <c r="B2" s="1831"/>
      <c r="C2" s="1831"/>
      <c r="D2" s="1831"/>
      <c r="E2" s="1831"/>
      <c r="F2" s="1831"/>
      <c r="G2" s="1831"/>
      <c r="H2" s="1831"/>
      <c r="I2" s="1831"/>
      <c r="J2" s="1831"/>
      <c r="K2" s="1831"/>
      <c r="L2" s="1831"/>
      <c r="M2" s="1831"/>
      <c r="N2" s="1831"/>
      <c r="O2" s="1831"/>
      <c r="P2" s="1831"/>
      <c r="Q2" s="1831"/>
      <c r="R2" s="1831"/>
      <c r="S2" s="1831"/>
      <c r="T2" s="1831"/>
      <c r="U2" s="1831"/>
      <c r="V2" s="1831"/>
      <c r="W2" s="1831"/>
      <c r="X2" s="1831"/>
      <c r="Y2" s="1831"/>
      <c r="Z2" s="1831"/>
      <c r="AA2" s="1831"/>
      <c r="AB2" s="1831"/>
      <c r="AC2" s="1831"/>
      <c r="AD2" s="1831"/>
      <c r="AE2" s="1831"/>
      <c r="AF2" s="1831"/>
      <c r="AG2" s="1831"/>
      <c r="AH2" s="1831"/>
      <c r="AI2" s="1831"/>
      <c r="AJ2" s="1831"/>
      <c r="AK2" s="1831"/>
      <c r="AL2" s="1832"/>
    </row>
    <row r="3" spans="1:38" ht="15.95" customHeight="1">
      <c r="A3" s="1833"/>
      <c r="B3" s="1833"/>
      <c r="C3" s="1834" t="s">
        <v>652</v>
      </c>
      <c r="D3" s="1834"/>
      <c r="E3" s="1834"/>
      <c r="F3" s="1834"/>
      <c r="G3" s="1834"/>
      <c r="H3" s="1834"/>
      <c r="I3" s="1834"/>
      <c r="J3" s="1834"/>
      <c r="K3" s="1834"/>
      <c r="L3" s="1834"/>
      <c r="M3" s="1834"/>
      <c r="N3" s="1834"/>
      <c r="O3" s="1834"/>
      <c r="P3" s="1834"/>
      <c r="Q3" s="1834"/>
      <c r="R3" s="1834"/>
      <c r="S3" s="1834"/>
      <c r="T3" s="1834"/>
      <c r="U3" s="1834"/>
      <c r="V3" s="1834"/>
      <c r="W3" s="1834"/>
      <c r="X3" s="1834"/>
      <c r="Y3" s="1834"/>
      <c r="Z3" s="1834"/>
      <c r="AA3" s="1834"/>
      <c r="AB3" s="1834"/>
      <c r="AC3" s="1834"/>
      <c r="AD3" s="1834"/>
      <c r="AE3" s="1834"/>
      <c r="AF3" s="1834"/>
      <c r="AG3" s="1834"/>
      <c r="AH3" s="1834"/>
      <c r="AI3" s="1834"/>
      <c r="AJ3" s="1834"/>
      <c r="AK3" s="1833"/>
    </row>
    <row r="4" spans="1:38" ht="15.75" customHeight="1">
      <c r="A4" s="1833"/>
      <c r="B4" s="1833"/>
      <c r="C4" s="1834"/>
      <c r="D4" s="1834"/>
      <c r="E4" s="1834"/>
      <c r="F4" s="1834"/>
      <c r="G4" s="1834"/>
      <c r="H4" s="1834"/>
      <c r="I4" s="1834"/>
      <c r="J4" s="1834"/>
      <c r="K4" s="1834"/>
      <c r="L4" s="1834"/>
      <c r="M4" s="1834"/>
      <c r="N4" s="1834"/>
      <c r="O4" s="1834"/>
      <c r="P4" s="1834"/>
      <c r="Q4" s="1834"/>
      <c r="R4" s="1834"/>
      <c r="S4" s="1834"/>
      <c r="T4" s="1834"/>
      <c r="U4" s="1834"/>
      <c r="V4" s="1834"/>
      <c r="W4" s="1834"/>
      <c r="X4" s="1834"/>
      <c r="Y4" s="1834"/>
      <c r="Z4" s="1834"/>
      <c r="AA4" s="1834"/>
      <c r="AB4" s="1834"/>
      <c r="AC4" s="1834"/>
      <c r="AD4" s="1834"/>
      <c r="AE4" s="1834"/>
      <c r="AF4" s="1834"/>
      <c r="AG4" s="1834"/>
      <c r="AH4" s="1834"/>
      <c r="AI4" s="1834"/>
      <c r="AJ4" s="1834"/>
      <c r="AK4" s="1833"/>
    </row>
    <row r="5" spans="1:38" ht="15.95" customHeight="1">
      <c r="D5" s="1835"/>
    </row>
    <row r="6" spans="1:38" ht="15.95" customHeight="1">
      <c r="B6" s="1836" t="s">
        <v>653</v>
      </c>
      <c r="C6" s="1836"/>
      <c r="D6" s="1836"/>
      <c r="E6" s="1836"/>
      <c r="F6" s="1836"/>
      <c r="G6" s="1836"/>
      <c r="H6" s="1836"/>
      <c r="I6" s="1836"/>
      <c r="J6" s="1836"/>
      <c r="K6" s="1836"/>
      <c r="L6" s="1836"/>
      <c r="M6" s="1836"/>
      <c r="N6" s="1836"/>
      <c r="O6" s="1836"/>
      <c r="P6" s="1836"/>
      <c r="Q6" s="1836"/>
      <c r="R6" s="1836"/>
      <c r="S6" s="1836"/>
      <c r="T6" s="1836"/>
      <c r="U6" s="1836"/>
      <c r="V6" s="1836"/>
      <c r="W6" s="1836"/>
      <c r="X6" s="1836"/>
      <c r="Y6" s="1836"/>
      <c r="Z6" s="1836"/>
      <c r="AA6" s="1836"/>
      <c r="AB6" s="1836"/>
      <c r="AC6" s="1836"/>
      <c r="AD6" s="1836"/>
      <c r="AE6" s="1836"/>
      <c r="AF6" s="1836"/>
      <c r="AG6" s="1836"/>
      <c r="AH6" s="1836"/>
      <c r="AI6" s="1836"/>
      <c r="AJ6" s="1836"/>
    </row>
    <row r="7" spans="1:38" ht="15.95" customHeight="1">
      <c r="B7" s="1836"/>
      <c r="C7" s="1836"/>
      <c r="D7" s="1836"/>
      <c r="E7" s="1836"/>
      <c r="F7" s="1836"/>
      <c r="G7" s="1836"/>
      <c r="H7" s="1836"/>
      <c r="I7" s="1836"/>
      <c r="J7" s="1836"/>
      <c r="K7" s="1836"/>
      <c r="L7" s="1836"/>
      <c r="M7" s="1836"/>
      <c r="N7" s="1836"/>
      <c r="O7" s="1836"/>
      <c r="P7" s="1836"/>
      <c r="Q7" s="1836"/>
      <c r="R7" s="1836"/>
      <c r="S7" s="1836"/>
      <c r="T7" s="1836"/>
      <c r="U7" s="1836"/>
      <c r="V7" s="1836"/>
      <c r="W7" s="1836"/>
      <c r="X7" s="1836"/>
      <c r="Y7" s="1836"/>
      <c r="Z7" s="1836"/>
      <c r="AA7" s="1836"/>
      <c r="AB7" s="1836"/>
      <c r="AC7" s="1836"/>
      <c r="AD7" s="1836"/>
      <c r="AE7" s="1836"/>
      <c r="AF7" s="1836"/>
      <c r="AG7" s="1836"/>
      <c r="AH7" s="1836"/>
      <c r="AI7" s="1836"/>
      <c r="AJ7" s="1836"/>
    </row>
    <row r="8" spans="1:38" ht="15.95" customHeight="1">
      <c r="B8" s="1836"/>
      <c r="C8" s="1836"/>
      <c r="D8" s="1836"/>
      <c r="E8" s="1836"/>
      <c r="F8" s="1836"/>
      <c r="G8" s="1836"/>
      <c r="H8" s="1836"/>
      <c r="I8" s="1836"/>
      <c r="J8" s="1836"/>
      <c r="K8" s="1836"/>
      <c r="L8" s="1836"/>
      <c r="M8" s="1836"/>
      <c r="N8" s="1836"/>
      <c r="O8" s="1836"/>
      <c r="P8" s="1836"/>
      <c r="Q8" s="1836"/>
      <c r="R8" s="1836"/>
      <c r="S8" s="1836"/>
      <c r="T8" s="1836"/>
      <c r="U8" s="1836"/>
      <c r="V8" s="1836"/>
      <c r="W8" s="1836"/>
      <c r="X8" s="1836"/>
      <c r="Y8" s="1836"/>
      <c r="Z8" s="1836"/>
      <c r="AA8" s="1836"/>
      <c r="AB8" s="1836"/>
      <c r="AC8" s="1836"/>
      <c r="AD8" s="1836"/>
      <c r="AE8" s="1836"/>
      <c r="AF8" s="1836"/>
      <c r="AG8" s="1836"/>
      <c r="AH8" s="1836"/>
      <c r="AI8" s="1836"/>
      <c r="AJ8" s="1836"/>
    </row>
    <row r="9" spans="1:38" ht="15.95" customHeight="1">
      <c r="B9" s="1837" t="s">
        <v>654</v>
      </c>
      <c r="C9" s="1837"/>
      <c r="D9" s="1837"/>
      <c r="E9" s="1837"/>
      <c r="F9" s="1837"/>
      <c r="G9" s="1837"/>
      <c r="H9" s="1837"/>
      <c r="I9" s="1837"/>
      <c r="J9" s="1837"/>
      <c r="K9" s="1837"/>
      <c r="L9" s="1837"/>
      <c r="M9" s="1837"/>
      <c r="N9" s="1837"/>
      <c r="O9" s="1837"/>
      <c r="P9" s="1837"/>
      <c r="Q9" s="1837"/>
      <c r="R9" s="1837"/>
      <c r="S9" s="1837"/>
      <c r="T9" s="1837"/>
      <c r="U9" s="1837"/>
      <c r="V9" s="1837"/>
      <c r="W9" s="1837"/>
      <c r="X9" s="1837"/>
      <c r="Y9" s="1837"/>
      <c r="Z9" s="1837"/>
      <c r="AA9" s="1837"/>
      <c r="AB9" s="1837"/>
      <c r="AC9" s="1837"/>
      <c r="AD9" s="1837"/>
      <c r="AE9" s="1837"/>
      <c r="AF9" s="1837"/>
      <c r="AG9" s="1837"/>
      <c r="AH9" s="1837"/>
      <c r="AI9" s="1837"/>
      <c r="AJ9" s="1837"/>
    </row>
    <row r="10" spans="1:38" ht="15.95" customHeight="1">
      <c r="B10" s="1837"/>
      <c r="C10" s="1837"/>
      <c r="D10" s="1837"/>
      <c r="E10" s="1837"/>
      <c r="F10" s="1837"/>
      <c r="G10" s="1837"/>
      <c r="H10" s="1837"/>
      <c r="I10" s="1837"/>
      <c r="J10" s="1837"/>
      <c r="K10" s="1837"/>
      <c r="L10" s="1837"/>
      <c r="M10" s="1837"/>
      <c r="N10" s="1837"/>
      <c r="O10" s="1837"/>
      <c r="P10" s="1837"/>
      <c r="Q10" s="1837"/>
      <c r="R10" s="1837"/>
      <c r="S10" s="1837"/>
      <c r="T10" s="1837"/>
      <c r="U10" s="1837"/>
      <c r="V10" s="1837"/>
      <c r="W10" s="1837"/>
      <c r="X10" s="1837"/>
      <c r="Y10" s="1837"/>
      <c r="Z10" s="1837"/>
      <c r="AA10" s="1837"/>
      <c r="AB10" s="1837"/>
      <c r="AC10" s="1837"/>
      <c r="AD10" s="1837"/>
      <c r="AE10" s="1837"/>
      <c r="AF10" s="1837"/>
      <c r="AG10" s="1837"/>
      <c r="AH10" s="1837"/>
      <c r="AI10" s="1837"/>
      <c r="AJ10" s="1837"/>
    </row>
    <row r="11" spans="1:38" ht="15.95" customHeight="1">
      <c r="B11" s="1838" t="s">
        <v>655</v>
      </c>
      <c r="C11" s="1838"/>
      <c r="D11" s="1838"/>
      <c r="E11" s="1838"/>
      <c r="F11" s="1838"/>
      <c r="G11" s="1838"/>
      <c r="H11" s="1838"/>
      <c r="I11" s="1838"/>
      <c r="J11" s="1838"/>
      <c r="K11" s="1838"/>
      <c r="L11" s="1838"/>
      <c r="M11" s="1838"/>
      <c r="N11" s="1838"/>
      <c r="O11" s="1838"/>
      <c r="P11" s="1838"/>
      <c r="Q11" s="1838"/>
      <c r="R11" s="1838"/>
      <c r="S11" s="1838"/>
      <c r="T11" s="1838"/>
      <c r="U11" s="1838"/>
      <c r="V11" s="1838"/>
      <c r="W11" s="1838"/>
      <c r="X11" s="1838"/>
      <c r="Y11" s="1838"/>
      <c r="Z11" s="1838"/>
      <c r="AA11" s="1838"/>
      <c r="AB11" s="1838"/>
      <c r="AC11" s="1838"/>
      <c r="AD11" s="1838"/>
      <c r="AE11" s="1838"/>
      <c r="AF11" s="1838"/>
      <c r="AG11" s="1838"/>
      <c r="AH11" s="1838"/>
      <c r="AI11" s="1838"/>
      <c r="AJ11" s="1838"/>
    </row>
    <row r="12" spans="1:38" ht="15.95" customHeight="1">
      <c r="B12" s="1839"/>
      <c r="C12" s="1839"/>
      <c r="D12" s="1839"/>
      <c r="E12" s="1839"/>
      <c r="F12" s="1839"/>
      <c r="G12" s="1839"/>
      <c r="H12" s="1839"/>
      <c r="I12" s="1839"/>
      <c r="J12" s="1839"/>
      <c r="K12" s="1840" t="s">
        <v>656</v>
      </c>
      <c r="L12" s="1840"/>
      <c r="M12" s="1840"/>
      <c r="N12" s="1840"/>
      <c r="O12" s="1840"/>
      <c r="P12" s="1840"/>
      <c r="Q12" s="1840"/>
      <c r="R12" s="1840"/>
      <c r="S12" s="1840"/>
      <c r="T12" s="1840"/>
      <c r="U12" s="1840"/>
      <c r="V12" s="1840"/>
      <c r="W12" s="1840"/>
      <c r="X12" s="1840"/>
      <c r="Y12" s="1840"/>
      <c r="Z12" s="1840"/>
      <c r="AA12" s="1840"/>
      <c r="AB12" s="1840"/>
      <c r="AC12" s="1840"/>
      <c r="AD12" s="1839"/>
      <c r="AE12" s="1839"/>
      <c r="AF12" s="1839"/>
      <c r="AG12" s="1839"/>
      <c r="AH12" s="1839"/>
      <c r="AI12" s="1839"/>
      <c r="AJ12" s="1839"/>
    </row>
    <row r="13" spans="1:38" ht="15.95" customHeight="1">
      <c r="B13" s="1841"/>
      <c r="C13" s="1841"/>
      <c r="D13" s="1841"/>
      <c r="F13" s="1842"/>
      <c r="G13" s="1842"/>
      <c r="H13" s="1842"/>
      <c r="I13" s="1843" t="s">
        <v>269</v>
      </c>
      <c r="J13" s="1843"/>
      <c r="K13" s="1840"/>
      <c r="L13" s="1840"/>
      <c r="M13" s="1840"/>
      <c r="N13" s="1840"/>
      <c r="O13" s="1840"/>
      <c r="P13" s="1840"/>
      <c r="Q13" s="1840"/>
      <c r="R13" s="1840"/>
      <c r="S13" s="1840"/>
      <c r="T13" s="1840"/>
      <c r="U13" s="1840"/>
      <c r="V13" s="1840"/>
      <c r="W13" s="1840"/>
      <c r="X13" s="1840"/>
      <c r="Y13" s="1840"/>
      <c r="Z13" s="1840"/>
      <c r="AA13" s="1840"/>
      <c r="AB13" s="1840"/>
      <c r="AC13" s="1840"/>
      <c r="AD13" s="1844"/>
      <c r="AE13" s="1844"/>
    </row>
    <row r="14" spans="1:38" ht="15.75" customHeight="1">
      <c r="B14" s="1841"/>
      <c r="C14" s="1845"/>
      <c r="D14" s="1845"/>
      <c r="E14" s="1846"/>
      <c r="F14" s="1847"/>
      <c r="G14" s="1848"/>
      <c r="H14" s="1848"/>
      <c r="I14" s="1846"/>
      <c r="J14" s="1849"/>
      <c r="K14" s="1850"/>
      <c r="L14" s="1850"/>
      <c r="M14" s="1850"/>
      <c r="N14" s="1850"/>
      <c r="O14" s="1850"/>
      <c r="P14" s="1850"/>
      <c r="Q14" s="1850"/>
      <c r="R14" s="1850"/>
      <c r="S14" s="1850"/>
      <c r="T14" s="1850"/>
      <c r="U14" s="1850"/>
      <c r="V14" s="1850"/>
      <c r="W14" s="1850"/>
      <c r="X14" s="1850"/>
      <c r="Y14" s="1850"/>
      <c r="Z14" s="1850"/>
      <c r="AA14" s="1850"/>
      <c r="AB14" s="1850"/>
      <c r="AC14" s="1850"/>
      <c r="AD14" s="1851"/>
      <c r="AE14" s="1851"/>
      <c r="AF14" s="1846"/>
      <c r="AG14" s="1846"/>
      <c r="AH14" s="1846"/>
      <c r="AI14" s="1846"/>
      <c r="AJ14" s="1846"/>
    </row>
    <row r="15" spans="1:38" ht="6" customHeight="1">
      <c r="B15" s="1841"/>
      <c r="C15" s="1841"/>
      <c r="D15" s="1841"/>
      <c r="F15" s="1852"/>
      <c r="G15" s="1842"/>
      <c r="H15" s="1842"/>
      <c r="J15" s="1853"/>
      <c r="K15" s="1854"/>
      <c r="L15" s="1854"/>
      <c r="M15" s="1854"/>
      <c r="N15" s="1854"/>
      <c r="O15" s="1854"/>
      <c r="P15" s="1854"/>
      <c r="Q15" s="1854"/>
      <c r="R15" s="1854"/>
      <c r="S15" s="1854"/>
      <c r="T15" s="1854"/>
      <c r="U15" s="1854"/>
      <c r="V15" s="1854"/>
      <c r="W15" s="1854"/>
      <c r="X15" s="1854"/>
      <c r="Y15" s="1854"/>
      <c r="Z15" s="1854"/>
      <c r="AA15" s="1854"/>
      <c r="AB15" s="1854"/>
      <c r="AC15" s="1854"/>
      <c r="AD15" s="1844"/>
      <c r="AE15" s="1844"/>
    </row>
    <row r="16" spans="1:38" ht="15.75" customHeight="1">
      <c r="B16" s="1841"/>
      <c r="C16" s="1841"/>
      <c r="D16" s="1841"/>
      <c r="F16" s="1852"/>
      <c r="G16" s="1842"/>
      <c r="H16" s="1842"/>
      <c r="J16" s="1853"/>
      <c r="K16" s="1854"/>
      <c r="L16" s="1854"/>
      <c r="M16" s="1854"/>
      <c r="N16" s="1854"/>
      <c r="O16" s="1854"/>
      <c r="P16" s="1854"/>
      <c r="Q16" s="1854"/>
      <c r="R16" s="1854"/>
      <c r="S16" s="1854"/>
      <c r="T16" s="1854"/>
      <c r="U16" s="1854"/>
      <c r="V16" s="1854"/>
      <c r="W16" s="1854"/>
      <c r="X16" s="1854"/>
      <c r="Y16" s="1854"/>
      <c r="Z16" s="1854"/>
      <c r="AA16" s="1854"/>
      <c r="AB16" s="1854"/>
      <c r="AC16" s="1855">
        <f ca="1">TODAY()</f>
        <v>46098</v>
      </c>
      <c r="AD16" s="1855"/>
      <c r="AE16" s="1855"/>
      <c r="AF16" s="1855"/>
      <c r="AG16" s="1855"/>
      <c r="AH16" s="1855"/>
      <c r="AI16" s="1855"/>
      <c r="AJ16" s="1855"/>
    </row>
    <row r="17" spans="1:36" ht="6" customHeight="1">
      <c r="B17" s="1841"/>
      <c r="C17" s="1841"/>
      <c r="D17" s="1841"/>
      <c r="AC17" s="1855"/>
      <c r="AD17" s="1855"/>
      <c r="AE17" s="1855"/>
      <c r="AF17" s="1855"/>
      <c r="AG17" s="1855"/>
      <c r="AH17" s="1855"/>
      <c r="AI17" s="1855"/>
      <c r="AJ17" s="1855"/>
    </row>
    <row r="18" spans="1:36" ht="15.95" customHeight="1">
      <c r="C18" s="636" t="s">
        <v>657</v>
      </c>
      <c r="T18" s="1856" t="s">
        <v>658</v>
      </c>
      <c r="U18" s="1856"/>
      <c r="V18" s="1856"/>
      <c r="W18" s="1856"/>
      <c r="X18" s="1856"/>
      <c r="Y18" s="1856"/>
      <c r="Z18" s="1856"/>
      <c r="AA18" s="1856"/>
      <c r="AB18" s="1856"/>
      <c r="AC18" s="1856"/>
      <c r="AD18" s="1856"/>
      <c r="AE18" s="1856"/>
      <c r="AF18" s="1856"/>
      <c r="AG18" s="1856"/>
      <c r="AH18" s="1856"/>
      <c r="AI18" s="1856"/>
      <c r="AJ18" s="1856"/>
    </row>
    <row r="19" spans="1:36" ht="15.95" customHeight="1">
      <c r="C19" s="638" t="s">
        <v>628</v>
      </c>
      <c r="D19" s="638"/>
      <c r="E19" s="638"/>
      <c r="F19" s="638"/>
      <c r="G19" s="638"/>
      <c r="H19" s="638"/>
      <c r="I19" s="638"/>
      <c r="J19" s="638"/>
      <c r="K19" s="638"/>
      <c r="L19" s="638"/>
      <c r="M19" s="638"/>
      <c r="T19" s="1856"/>
      <c r="U19" s="1856"/>
      <c r="V19" s="1856"/>
      <c r="W19" s="1856"/>
      <c r="X19" s="1856"/>
      <c r="Y19" s="1856"/>
      <c r="Z19" s="1856"/>
      <c r="AA19" s="1856"/>
      <c r="AB19" s="1856"/>
      <c r="AC19" s="1856"/>
      <c r="AD19" s="1856"/>
      <c r="AE19" s="1856"/>
      <c r="AF19" s="1856"/>
      <c r="AG19" s="1856"/>
      <c r="AH19" s="1856"/>
      <c r="AI19" s="1856"/>
      <c r="AJ19" s="1856"/>
    </row>
    <row r="20" spans="1:36" ht="15.95" customHeight="1">
      <c r="A20" s="637"/>
      <c r="B20" s="637"/>
      <c r="C20" s="638" t="s">
        <v>629</v>
      </c>
      <c r="D20" s="638"/>
      <c r="E20" s="638"/>
      <c r="F20" s="638"/>
      <c r="G20" s="638"/>
      <c r="H20" s="638"/>
      <c r="I20" s="638"/>
      <c r="J20" s="638"/>
      <c r="K20" s="638"/>
      <c r="L20" s="638"/>
      <c r="M20" s="638"/>
      <c r="N20" s="635"/>
      <c r="O20" s="637"/>
      <c r="P20" s="637"/>
      <c r="Q20" s="637"/>
      <c r="R20" s="637"/>
      <c r="S20" s="637"/>
      <c r="T20" s="1856"/>
      <c r="U20" s="1856"/>
      <c r="V20" s="1856"/>
      <c r="W20" s="1856"/>
      <c r="X20" s="1856"/>
      <c r="Y20" s="1856"/>
      <c r="Z20" s="1856"/>
      <c r="AA20" s="1856"/>
      <c r="AB20" s="1856"/>
      <c r="AC20" s="1856"/>
      <c r="AD20" s="1856"/>
      <c r="AE20" s="1856"/>
      <c r="AF20" s="1856"/>
      <c r="AG20" s="1856"/>
      <c r="AH20" s="1856"/>
      <c r="AI20" s="1856"/>
      <c r="AJ20" s="1856"/>
    </row>
    <row r="21" spans="1:36" ht="15.95" customHeight="1">
      <c r="A21" s="637"/>
      <c r="B21" s="637"/>
      <c r="N21" s="635"/>
      <c r="O21" s="637"/>
      <c r="P21" s="637"/>
      <c r="Q21" s="637"/>
      <c r="R21" s="637"/>
      <c r="S21" s="637"/>
      <c r="T21" s="637"/>
      <c r="U21" s="637"/>
      <c r="V21" s="637"/>
      <c r="W21" s="637"/>
    </row>
    <row r="22" spans="1:36" ht="15.95" customHeight="1">
      <c r="C22" s="1857" t="s">
        <v>659</v>
      </c>
      <c r="D22" s="1857"/>
      <c r="E22" s="1857"/>
      <c r="F22" s="1857"/>
      <c r="G22" s="1857"/>
      <c r="H22" s="1857"/>
      <c r="I22" s="1857"/>
      <c r="J22" s="1857"/>
      <c r="K22" s="1857"/>
      <c r="L22" s="1857"/>
      <c r="M22" s="1857"/>
      <c r="N22" s="1857"/>
      <c r="O22" s="1857"/>
      <c r="P22" s="1857"/>
      <c r="Q22" s="1857"/>
      <c r="R22" s="1857"/>
      <c r="S22" s="1857"/>
      <c r="T22" s="1857"/>
      <c r="U22" s="1857"/>
      <c r="V22" s="1857"/>
      <c r="W22" s="1857"/>
      <c r="X22" s="1857"/>
      <c r="Y22" s="1857"/>
      <c r="Z22" s="1857"/>
      <c r="AA22" s="1857"/>
      <c r="AB22" s="1857"/>
      <c r="AC22" s="1857"/>
      <c r="AD22" s="1857"/>
      <c r="AE22" s="1857"/>
      <c r="AF22" s="1857"/>
      <c r="AG22" s="1857"/>
      <c r="AH22" s="1857"/>
    </row>
    <row r="23" spans="1:36" ht="15.95" customHeight="1">
      <c r="C23" s="1857"/>
      <c r="D23" s="1857"/>
      <c r="E23" s="1857"/>
      <c r="F23" s="1857"/>
      <c r="G23" s="1857"/>
      <c r="H23" s="1857"/>
      <c r="I23" s="1857"/>
      <c r="J23" s="1857"/>
      <c r="K23" s="1857"/>
      <c r="L23" s="1857"/>
      <c r="M23" s="1857"/>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row>
    <row r="24" spans="1:36" ht="15.95" customHeight="1">
      <c r="D24" s="639" t="s">
        <v>630</v>
      </c>
      <c r="E24" s="640"/>
      <c r="F24" s="636"/>
      <c r="G24" s="636"/>
      <c r="H24" s="636"/>
      <c r="I24" s="636"/>
      <c r="J24" s="636"/>
      <c r="K24" s="636"/>
      <c r="L24" s="636"/>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row>
    <row r="25" spans="1:36" ht="15.95" customHeight="1">
      <c r="D25" s="636" t="s">
        <v>631</v>
      </c>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row>
    <row r="26" spans="1:36" ht="16.5" customHeight="1">
      <c r="B26" s="1774" t="s">
        <v>632</v>
      </c>
      <c r="C26" s="1775"/>
      <c r="D26" s="1775"/>
      <c r="E26" s="1775"/>
      <c r="F26" s="1775"/>
      <c r="G26" s="1776"/>
      <c r="H26" s="1818" t="str">
        <f>IF(AND('A-3'!D23="☑",I13="☑"),'A-1'!$D$15,"")</f>
        <v/>
      </c>
      <c r="I26" s="1819"/>
      <c r="J26" s="1819"/>
      <c r="K26" s="1819"/>
      <c r="L26" s="1819"/>
      <c r="M26" s="1819"/>
      <c r="N26" s="1819"/>
      <c r="O26" s="1819"/>
      <c r="P26" s="1819"/>
      <c r="Q26" s="1819"/>
      <c r="R26" s="1819"/>
      <c r="S26" s="1819"/>
      <c r="T26" s="1819"/>
      <c r="U26" s="1819"/>
      <c r="V26" s="1819"/>
      <c r="W26" s="1819"/>
      <c r="X26" s="1819"/>
      <c r="Y26" s="1819"/>
      <c r="Z26" s="1819"/>
      <c r="AA26" s="1819"/>
      <c r="AB26" s="1819"/>
      <c r="AC26" s="1819"/>
      <c r="AD26" s="1819"/>
      <c r="AE26" s="1819"/>
      <c r="AF26" s="1819"/>
      <c r="AG26" s="1819"/>
      <c r="AH26" s="1819"/>
      <c r="AI26" s="1820"/>
    </row>
    <row r="27" spans="1:36" ht="16.5" customHeight="1">
      <c r="B27" s="1777"/>
      <c r="C27" s="1778"/>
      <c r="D27" s="1778"/>
      <c r="E27" s="1778"/>
      <c r="F27" s="1778"/>
      <c r="G27" s="1779"/>
      <c r="H27" s="1821"/>
      <c r="I27" s="1822"/>
      <c r="J27" s="1822"/>
      <c r="K27" s="1822"/>
      <c r="L27" s="1822"/>
      <c r="M27" s="1822"/>
      <c r="N27" s="1822"/>
      <c r="O27" s="1822"/>
      <c r="P27" s="1822"/>
      <c r="Q27" s="1822"/>
      <c r="R27" s="1822"/>
      <c r="S27" s="1822"/>
      <c r="T27" s="1822"/>
      <c r="U27" s="1822"/>
      <c r="V27" s="1822"/>
      <c r="W27" s="1822"/>
      <c r="X27" s="1822"/>
      <c r="Y27" s="1822"/>
      <c r="Z27" s="1822"/>
      <c r="AA27" s="1822"/>
      <c r="AB27" s="1822"/>
      <c r="AC27" s="1822"/>
      <c r="AD27" s="1822"/>
      <c r="AE27" s="1822"/>
      <c r="AF27" s="1822"/>
      <c r="AG27" s="1822"/>
      <c r="AH27" s="1822"/>
      <c r="AI27" s="1823"/>
    </row>
    <row r="28" spans="1:36" ht="16.5" customHeight="1">
      <c r="B28" s="1774" t="s">
        <v>660</v>
      </c>
      <c r="C28" s="1775"/>
      <c r="D28" s="1775"/>
      <c r="E28" s="1775"/>
      <c r="F28" s="1775"/>
      <c r="G28" s="1776"/>
      <c r="H28" s="1803" t="str">
        <f>IF(AND('A-3'!D23="☑",I13="☑"),'A-1'!$D$21,"")</f>
        <v/>
      </c>
      <c r="I28" s="1804"/>
      <c r="J28" s="1804"/>
      <c r="K28" s="1804"/>
      <c r="L28" s="1804"/>
      <c r="M28" s="1804"/>
      <c r="N28" s="1804"/>
      <c r="O28" s="1804"/>
      <c r="P28" s="1804"/>
      <c r="Q28" s="1804"/>
      <c r="R28" s="1804"/>
      <c r="S28" s="1804"/>
      <c r="T28" s="1804"/>
      <c r="U28" s="1804"/>
      <c r="V28" s="1804"/>
      <c r="W28" s="1804"/>
      <c r="X28" s="1804"/>
      <c r="Y28" s="1804"/>
      <c r="Z28" s="1804"/>
      <c r="AA28" s="1804"/>
      <c r="AB28" s="1804"/>
      <c r="AC28" s="1804"/>
      <c r="AD28" s="1804"/>
      <c r="AE28" s="1804"/>
      <c r="AF28" s="1804"/>
      <c r="AG28" s="1804"/>
      <c r="AH28" s="1804"/>
      <c r="AI28" s="1805"/>
    </row>
    <row r="29" spans="1:36" ht="16.5" customHeight="1">
      <c r="B29" s="1777"/>
      <c r="C29" s="1778"/>
      <c r="D29" s="1778"/>
      <c r="E29" s="1778"/>
      <c r="F29" s="1778"/>
      <c r="G29" s="1779"/>
      <c r="H29" s="1806" t="str">
        <f>"（"&amp;IF(AND('A-3'!D23="☑",I13="☑"),'A-1'!$J$20,"")&amp;"）"</f>
        <v>（）</v>
      </c>
      <c r="I29" s="1807"/>
      <c r="J29" s="1807"/>
      <c r="K29" s="1807"/>
      <c r="L29" s="1807"/>
      <c r="M29" s="1807"/>
      <c r="N29" s="1807"/>
      <c r="O29" s="1807"/>
      <c r="P29" s="1807"/>
      <c r="Q29" s="1807"/>
      <c r="R29" s="1807"/>
      <c r="S29" s="1807"/>
      <c r="T29" s="1807"/>
      <c r="U29" s="1807"/>
      <c r="V29" s="1807"/>
      <c r="W29" s="1807"/>
      <c r="X29" s="1807"/>
      <c r="Y29" s="1807"/>
      <c r="Z29" s="1807"/>
      <c r="AA29" s="1807"/>
      <c r="AB29" s="1807"/>
      <c r="AC29" s="1807"/>
      <c r="AD29" s="1807"/>
      <c r="AE29" s="1807"/>
      <c r="AF29" s="1807"/>
      <c r="AG29" s="1807"/>
      <c r="AH29" s="1807"/>
      <c r="AI29" s="1808"/>
    </row>
    <row r="30" spans="1:36" ht="16.5" customHeight="1">
      <c r="B30" s="1774" t="s">
        <v>633</v>
      </c>
      <c r="C30" s="1775"/>
      <c r="D30" s="1775"/>
      <c r="E30" s="1775"/>
      <c r="F30" s="1775"/>
      <c r="G30" s="1776"/>
      <c r="H30" s="1811" t="s">
        <v>634</v>
      </c>
      <c r="I30" s="1812"/>
      <c r="J30" s="1813" t="str">
        <f>IF(AND('A-3'!D23="☑",I13="☑"),'A-1'!$E$11&amp;"-"&amp;'A-1'!$I$11,"")</f>
        <v/>
      </c>
      <c r="K30" s="1813"/>
      <c r="L30" s="1813"/>
      <c r="M30" s="1813"/>
      <c r="N30" s="1813"/>
      <c r="O30" s="1813"/>
      <c r="P30" s="1813"/>
      <c r="Q30" s="1813"/>
      <c r="R30" s="1813"/>
      <c r="S30" s="1813"/>
      <c r="T30" s="1813"/>
      <c r="U30" s="1813"/>
      <c r="V30" s="1813"/>
      <c r="W30" s="1813"/>
      <c r="X30" s="1813"/>
      <c r="Y30" s="1813"/>
      <c r="Z30" s="1813"/>
      <c r="AA30" s="1813"/>
      <c r="AB30" s="1813"/>
      <c r="AC30" s="1813"/>
      <c r="AD30" s="1813"/>
      <c r="AE30" s="1813"/>
      <c r="AF30" s="1813"/>
      <c r="AG30" s="1813"/>
      <c r="AH30" s="1813"/>
      <c r="AI30" s="1814"/>
    </row>
    <row r="31" spans="1:36" ht="16.5" customHeight="1">
      <c r="B31" s="1777"/>
      <c r="C31" s="1778"/>
      <c r="D31" s="1778"/>
      <c r="E31" s="1778"/>
      <c r="F31" s="1778"/>
      <c r="G31" s="1779"/>
      <c r="H31" s="1815" t="str">
        <f>IF(AND('A-3'!D23="☑",I13="☑"),'A-1'!$D$13,"")</f>
        <v/>
      </c>
      <c r="I31" s="1816"/>
      <c r="J31" s="1816"/>
      <c r="K31" s="1816"/>
      <c r="L31" s="1816"/>
      <c r="M31" s="1816"/>
      <c r="N31" s="1816"/>
      <c r="O31" s="1816"/>
      <c r="P31" s="1816"/>
      <c r="Q31" s="1816"/>
      <c r="R31" s="1816"/>
      <c r="S31" s="1816"/>
      <c r="T31" s="1816"/>
      <c r="U31" s="1816"/>
      <c r="V31" s="1816"/>
      <c r="W31" s="1816"/>
      <c r="X31" s="1816"/>
      <c r="Y31" s="1816"/>
      <c r="Z31" s="1816"/>
      <c r="AA31" s="1816"/>
      <c r="AB31" s="1816"/>
      <c r="AC31" s="1816"/>
      <c r="AD31" s="1816"/>
      <c r="AE31" s="1816"/>
      <c r="AF31" s="1816"/>
      <c r="AG31" s="1816"/>
      <c r="AH31" s="1816"/>
      <c r="AI31" s="1817"/>
    </row>
    <row r="32" spans="1:36" ht="16.5" customHeight="1">
      <c r="B32" s="1774" t="s">
        <v>635</v>
      </c>
      <c r="C32" s="1775"/>
      <c r="D32" s="1775"/>
      <c r="E32" s="1775"/>
      <c r="F32" s="1775"/>
      <c r="G32" s="1776"/>
      <c r="H32" s="1803" t="str">
        <f>IF(AND('A-3'!D23="☑",I13="☑"),'A-1'!$D$48,"")</f>
        <v/>
      </c>
      <c r="I32" s="1804"/>
      <c r="J32" s="1804"/>
      <c r="K32" s="1804"/>
      <c r="L32" s="1804"/>
      <c r="M32" s="1804"/>
      <c r="N32" s="1804"/>
      <c r="O32" s="1804"/>
      <c r="P32" s="1804"/>
      <c r="Q32" s="1804"/>
      <c r="R32" s="1804"/>
      <c r="S32" s="1805"/>
      <c r="T32" s="1774" t="s">
        <v>636</v>
      </c>
      <c r="U32" s="1775"/>
      <c r="V32" s="1775"/>
      <c r="W32" s="1775"/>
      <c r="X32" s="1775"/>
      <c r="Y32" s="1776"/>
      <c r="Z32" s="1786" t="str">
        <f>IF(AND('A-3'!D23="☑",I13="☑"),'A-1'!$E$49,"")</f>
        <v/>
      </c>
      <c r="AA32" s="1787"/>
      <c r="AB32" s="1787"/>
      <c r="AC32" s="1787"/>
      <c r="AD32" s="1787"/>
      <c r="AE32" s="1787"/>
      <c r="AF32" s="1787"/>
      <c r="AG32" s="1787"/>
      <c r="AH32" s="1787"/>
      <c r="AI32" s="1809"/>
    </row>
    <row r="33" spans="2:36" ht="16.5" customHeight="1">
      <c r="B33" s="1777"/>
      <c r="C33" s="1778"/>
      <c r="D33" s="1778"/>
      <c r="E33" s="1778"/>
      <c r="F33" s="1778"/>
      <c r="G33" s="1779"/>
      <c r="H33" s="1806" t="str">
        <f>"（"&amp;IF(AND('A-3'!D23="☑",I13="☑"),'A-1'!$D$47,"")&amp;"）"</f>
        <v>（）</v>
      </c>
      <c r="I33" s="1807"/>
      <c r="J33" s="1807"/>
      <c r="K33" s="1807"/>
      <c r="L33" s="1807"/>
      <c r="M33" s="1807"/>
      <c r="N33" s="1807"/>
      <c r="O33" s="1807"/>
      <c r="P33" s="1807"/>
      <c r="Q33" s="1807"/>
      <c r="R33" s="1807"/>
      <c r="S33" s="1808"/>
      <c r="T33" s="1777"/>
      <c r="U33" s="1778"/>
      <c r="V33" s="1778"/>
      <c r="W33" s="1778"/>
      <c r="X33" s="1778"/>
      <c r="Y33" s="1779"/>
      <c r="Z33" s="1788"/>
      <c r="AA33" s="1789"/>
      <c r="AB33" s="1789"/>
      <c r="AC33" s="1789"/>
      <c r="AD33" s="1789"/>
      <c r="AE33" s="1789"/>
      <c r="AF33" s="1789"/>
      <c r="AG33" s="1789"/>
      <c r="AH33" s="1789"/>
      <c r="AI33" s="1810"/>
    </row>
    <row r="34" spans="2:36" ht="16.5" customHeight="1">
      <c r="B34" s="1774" t="s">
        <v>661</v>
      </c>
      <c r="C34" s="1775"/>
      <c r="D34" s="1775"/>
      <c r="E34" s="1775"/>
      <c r="F34" s="1775"/>
      <c r="G34" s="1776"/>
      <c r="H34" s="1786" t="b">
        <f>IF(AND('A-3'!D23="☑",I13="☑"),'A-1'!$X46 &amp; "-" &amp; 'A-1'!$AB46 &amp; "-" &amp; 'A-1'!$AF46,IF(AND('B-3'!D23="☑",I13="☑"),""))</f>
        <v>0</v>
      </c>
      <c r="I34" s="1787"/>
      <c r="J34" s="1787"/>
      <c r="K34" s="1787"/>
      <c r="L34" s="1787"/>
      <c r="M34" s="1787"/>
      <c r="N34" s="1787"/>
      <c r="O34" s="1787"/>
      <c r="P34" s="1787"/>
      <c r="Q34" s="1787"/>
      <c r="R34" s="1787"/>
      <c r="S34" s="1809"/>
      <c r="T34" s="1774" t="s">
        <v>637</v>
      </c>
      <c r="U34" s="1775"/>
      <c r="V34" s="1775"/>
      <c r="W34" s="1775"/>
      <c r="X34" s="1775"/>
      <c r="Y34" s="1776"/>
      <c r="Z34" s="1786" t="str">
        <f>IF(AND('A-3'!D23="☑",I13="☑"),'A-1'!$X$49,"")</f>
        <v/>
      </c>
      <c r="AA34" s="1787"/>
      <c r="AB34" s="1787"/>
      <c r="AC34" s="1787"/>
      <c r="AD34" s="1787"/>
      <c r="AE34" s="1787"/>
      <c r="AF34" s="1787"/>
      <c r="AG34" s="1787"/>
      <c r="AH34" s="1787"/>
      <c r="AI34" s="1809"/>
    </row>
    <row r="35" spans="2:36" ht="16.5" customHeight="1">
      <c r="B35" s="1777"/>
      <c r="C35" s="1778"/>
      <c r="D35" s="1778"/>
      <c r="E35" s="1778"/>
      <c r="F35" s="1778"/>
      <c r="G35" s="1779"/>
      <c r="H35" s="1788"/>
      <c r="I35" s="1789"/>
      <c r="J35" s="1789"/>
      <c r="K35" s="1789"/>
      <c r="L35" s="1789"/>
      <c r="M35" s="1789"/>
      <c r="N35" s="1789"/>
      <c r="O35" s="1789"/>
      <c r="P35" s="1789"/>
      <c r="Q35" s="1789"/>
      <c r="R35" s="1789"/>
      <c r="S35" s="1810"/>
      <c r="T35" s="1777"/>
      <c r="U35" s="1778"/>
      <c r="V35" s="1778"/>
      <c r="W35" s="1778"/>
      <c r="X35" s="1778"/>
      <c r="Y35" s="1779"/>
      <c r="Z35" s="1788"/>
      <c r="AA35" s="1789"/>
      <c r="AB35" s="1789"/>
      <c r="AC35" s="1789"/>
      <c r="AD35" s="1789"/>
      <c r="AE35" s="1789"/>
      <c r="AF35" s="1789"/>
      <c r="AG35" s="1789"/>
      <c r="AH35" s="1789"/>
      <c r="AI35" s="1810"/>
    </row>
    <row r="36" spans="2:36" ht="16.5" customHeight="1">
      <c r="B36" s="1774" t="s">
        <v>662</v>
      </c>
      <c r="C36" s="1775"/>
      <c r="D36" s="1775"/>
      <c r="E36" s="1775"/>
      <c r="F36" s="1775"/>
      <c r="G36" s="1776"/>
      <c r="H36" s="1786"/>
      <c r="I36" s="1787"/>
      <c r="J36" s="1787"/>
      <c r="K36" s="1787"/>
      <c r="L36" s="1787"/>
      <c r="M36" s="1787"/>
      <c r="N36" s="1787"/>
      <c r="O36" s="1787"/>
      <c r="P36" s="1787"/>
      <c r="Q36" s="1787"/>
      <c r="R36" s="1787"/>
      <c r="S36" s="1787"/>
      <c r="T36" s="1774" t="s">
        <v>663</v>
      </c>
      <c r="U36" s="1775"/>
      <c r="V36" s="1775"/>
      <c r="W36" s="1775"/>
      <c r="X36" s="1775"/>
      <c r="Y36" s="1776"/>
      <c r="Z36" s="1790"/>
      <c r="AA36" s="1790"/>
      <c r="AB36" s="1790"/>
      <c r="AC36" s="1790"/>
      <c r="AD36" s="1790"/>
      <c r="AE36" s="1790"/>
      <c r="AF36" s="1790"/>
      <c r="AG36" s="1790"/>
      <c r="AH36" s="1790"/>
      <c r="AI36" s="1791"/>
    </row>
    <row r="37" spans="2:36" ht="16.5" customHeight="1">
      <c r="B37" s="1777"/>
      <c r="C37" s="1778"/>
      <c r="D37" s="1778"/>
      <c r="E37" s="1778"/>
      <c r="F37" s="1778"/>
      <c r="G37" s="1779"/>
      <c r="H37" s="1788"/>
      <c r="I37" s="1789"/>
      <c r="J37" s="1789"/>
      <c r="K37" s="1789"/>
      <c r="L37" s="1789"/>
      <c r="M37" s="1789"/>
      <c r="N37" s="1789"/>
      <c r="O37" s="1789"/>
      <c r="P37" s="1789"/>
      <c r="Q37" s="1789"/>
      <c r="R37" s="1789"/>
      <c r="S37" s="1789"/>
      <c r="T37" s="1777"/>
      <c r="U37" s="1778"/>
      <c r="V37" s="1778"/>
      <c r="W37" s="1778"/>
      <c r="X37" s="1778"/>
      <c r="Y37" s="1779"/>
      <c r="Z37" s="1792"/>
      <c r="AA37" s="1792"/>
      <c r="AB37" s="1792"/>
      <c r="AC37" s="1792"/>
      <c r="AD37" s="1792"/>
      <c r="AE37" s="1792"/>
      <c r="AF37" s="1792"/>
      <c r="AG37" s="1792"/>
      <c r="AH37" s="1792"/>
      <c r="AI37" s="1793"/>
    </row>
    <row r="38" spans="2:36" ht="16.5" customHeight="1">
      <c r="B38" s="1774" t="s">
        <v>638</v>
      </c>
      <c r="C38" s="1775"/>
      <c r="D38" s="1775"/>
      <c r="E38" s="1775"/>
      <c r="F38" s="1775"/>
      <c r="G38" s="1776"/>
      <c r="H38" s="1794" t="s">
        <v>639</v>
      </c>
      <c r="I38" s="1795"/>
      <c r="J38" s="1795"/>
      <c r="K38" s="1795"/>
      <c r="L38" s="1795"/>
      <c r="M38" s="1795"/>
      <c r="N38" s="1795"/>
      <c r="O38" s="1795"/>
      <c r="P38" s="1795"/>
      <c r="Q38" s="1795"/>
      <c r="R38" s="1795"/>
      <c r="S38" s="1795"/>
      <c r="T38" s="1795"/>
      <c r="U38" s="1795"/>
      <c r="V38" s="1795"/>
      <c r="W38" s="1795"/>
      <c r="X38" s="1795"/>
      <c r="Y38" s="1795"/>
      <c r="Z38" s="1795"/>
      <c r="AA38" s="1795"/>
      <c r="AB38" s="1795"/>
      <c r="AC38" s="1795"/>
      <c r="AD38" s="1795"/>
      <c r="AE38" s="1795"/>
      <c r="AF38" s="1795"/>
      <c r="AG38" s="1795"/>
      <c r="AH38" s="1795"/>
      <c r="AI38" s="1796"/>
    </row>
    <row r="39" spans="2:36" ht="16.5" customHeight="1">
      <c r="B39" s="1777"/>
      <c r="C39" s="1778"/>
      <c r="D39" s="1778"/>
      <c r="E39" s="1778"/>
      <c r="F39" s="1778"/>
      <c r="G39" s="1779"/>
      <c r="H39" s="1797"/>
      <c r="I39" s="1798"/>
      <c r="J39" s="1798"/>
      <c r="K39" s="1798"/>
      <c r="L39" s="1799" t="s">
        <v>431</v>
      </c>
      <c r="M39" s="1799"/>
      <c r="N39" s="1800"/>
      <c r="O39" s="1800"/>
      <c r="P39" s="1800" t="s">
        <v>432</v>
      </c>
      <c r="Q39" s="1800"/>
      <c r="R39" s="1800"/>
      <c r="S39" s="1800"/>
      <c r="T39" s="649" t="s">
        <v>433</v>
      </c>
      <c r="U39" s="1798"/>
      <c r="V39" s="1798"/>
      <c r="W39" s="1798"/>
      <c r="X39" s="1798"/>
      <c r="Y39" s="1798"/>
      <c r="Z39" s="1798"/>
      <c r="AA39" s="1798"/>
      <c r="AB39" s="1798"/>
      <c r="AC39" s="1798"/>
      <c r="AD39" s="1798"/>
      <c r="AE39" s="1798"/>
      <c r="AF39" s="1798"/>
      <c r="AG39" s="1801" t="s">
        <v>640</v>
      </c>
      <c r="AH39" s="1801"/>
      <c r="AI39" s="1802"/>
      <c r="AJ39" s="641">
        <v>2</v>
      </c>
    </row>
    <row r="40" spans="2:36" ht="16.5" customHeight="1">
      <c r="B40" s="1774" t="s">
        <v>641</v>
      </c>
      <c r="C40" s="1775"/>
      <c r="D40" s="1775"/>
      <c r="E40" s="1775"/>
      <c r="F40" s="1775"/>
      <c r="G40" s="1776"/>
      <c r="H40" s="1780"/>
      <c r="I40" s="1781"/>
      <c r="J40" s="1781"/>
      <c r="K40" s="1781"/>
      <c r="L40" s="1781"/>
      <c r="M40" s="1781"/>
      <c r="N40" s="1781"/>
      <c r="O40" s="1781"/>
      <c r="P40" s="1781"/>
      <c r="Q40" s="1781"/>
      <c r="R40" s="1781"/>
      <c r="S40" s="1781"/>
      <c r="T40" s="1781"/>
      <c r="U40" s="1781"/>
      <c r="V40" s="1781"/>
      <c r="W40" s="1781"/>
      <c r="X40" s="1781"/>
      <c r="Y40" s="1781"/>
      <c r="Z40" s="1781"/>
      <c r="AA40" s="1781"/>
      <c r="AB40" s="1781"/>
      <c r="AC40" s="1781"/>
      <c r="AD40" s="1781"/>
      <c r="AE40" s="1781"/>
      <c r="AF40" s="1781"/>
      <c r="AG40" s="1781"/>
      <c r="AH40" s="1781"/>
      <c r="AI40" s="1782"/>
    </row>
    <row r="41" spans="2:36" ht="16.5" customHeight="1">
      <c r="B41" s="1777"/>
      <c r="C41" s="1778"/>
      <c r="D41" s="1778"/>
      <c r="E41" s="1778"/>
      <c r="F41" s="1778"/>
      <c r="G41" s="1779"/>
      <c r="H41" s="1783"/>
      <c r="I41" s="1784"/>
      <c r="J41" s="1784"/>
      <c r="K41" s="1784"/>
      <c r="L41" s="1784"/>
      <c r="M41" s="1784"/>
      <c r="N41" s="1784"/>
      <c r="O41" s="1784"/>
      <c r="P41" s="1784"/>
      <c r="Q41" s="1784"/>
      <c r="R41" s="1784"/>
      <c r="S41" s="1784"/>
      <c r="T41" s="1784"/>
      <c r="U41" s="1784"/>
      <c r="V41" s="1784"/>
      <c r="W41" s="1784"/>
      <c r="X41" s="1784"/>
      <c r="Y41" s="1784"/>
      <c r="Z41" s="1784"/>
      <c r="AA41" s="1784"/>
      <c r="AB41" s="1784"/>
      <c r="AC41" s="1784"/>
      <c r="AD41" s="1784"/>
      <c r="AE41" s="1784"/>
      <c r="AF41" s="1784"/>
      <c r="AG41" s="1784"/>
      <c r="AH41" s="1784"/>
      <c r="AI41" s="1785"/>
      <c r="AJ41" s="641" t="b">
        <v>0</v>
      </c>
    </row>
    <row r="42" spans="2:36" ht="6" customHeight="1">
      <c r="B42" s="1858"/>
      <c r="C42" s="1858"/>
      <c r="D42" s="1858"/>
      <c r="E42" s="1858"/>
      <c r="F42" s="1858"/>
      <c r="G42" s="1858"/>
      <c r="H42" s="1859"/>
      <c r="I42" s="1859"/>
      <c r="J42" s="1859"/>
      <c r="K42" s="1859"/>
      <c r="L42" s="1859"/>
      <c r="M42" s="1859"/>
      <c r="N42" s="1859"/>
      <c r="O42" s="1859"/>
      <c r="P42" s="1859"/>
      <c r="Q42" s="1859"/>
      <c r="R42" s="1859"/>
      <c r="S42" s="1859"/>
      <c r="T42" s="1859"/>
      <c r="U42" s="1859"/>
      <c r="V42" s="1859"/>
      <c r="W42" s="1859"/>
      <c r="X42" s="1859"/>
      <c r="Y42" s="1859"/>
      <c r="Z42" s="1859"/>
      <c r="AA42" s="1859"/>
      <c r="AB42" s="1859"/>
      <c r="AC42" s="1859"/>
      <c r="AD42" s="1859"/>
      <c r="AE42" s="1859"/>
      <c r="AF42" s="1859"/>
      <c r="AG42" s="1859"/>
      <c r="AH42" s="1859"/>
      <c r="AI42" s="1859"/>
      <c r="AJ42" s="641"/>
    </row>
    <row r="43" spans="2:36" ht="2.25" customHeight="1">
      <c r="B43" s="1860"/>
      <c r="C43" s="1861"/>
      <c r="D43" s="1862"/>
      <c r="E43" s="1863"/>
      <c r="F43" s="1861"/>
      <c r="G43" s="1861"/>
      <c r="H43" s="1861"/>
      <c r="I43" s="1861"/>
      <c r="J43" s="1861"/>
      <c r="K43" s="1861"/>
      <c r="L43" s="1861"/>
      <c r="M43" s="1861"/>
      <c r="N43" s="1861"/>
      <c r="O43" s="1861"/>
      <c r="P43" s="1861"/>
      <c r="Q43" s="1861"/>
      <c r="R43" s="1861"/>
      <c r="S43" s="1861"/>
      <c r="T43" s="1861"/>
      <c r="U43" s="1861"/>
      <c r="V43" s="1861"/>
      <c r="W43" s="1861"/>
      <c r="X43" s="1861"/>
      <c r="Y43" s="1861"/>
      <c r="Z43" s="1861"/>
      <c r="AA43" s="1861"/>
      <c r="AB43" s="1861"/>
      <c r="AC43" s="1861"/>
      <c r="AD43" s="1861"/>
      <c r="AE43" s="1861"/>
      <c r="AF43" s="1861"/>
      <c r="AG43" s="1861"/>
      <c r="AH43" s="1861"/>
      <c r="AI43" s="1861"/>
      <c r="AJ43" s="641"/>
    </row>
    <row r="44" spans="2:36" ht="15.95" customHeight="1">
      <c r="B44" s="1860"/>
      <c r="C44" s="1864" t="s">
        <v>642</v>
      </c>
      <c r="D44" s="1860"/>
      <c r="E44" s="1860"/>
      <c r="F44" s="1860"/>
      <c r="G44" s="1860"/>
      <c r="H44" s="1860"/>
      <c r="I44" s="1860"/>
      <c r="J44" s="1860"/>
      <c r="K44" s="1860"/>
      <c r="L44" s="1860"/>
      <c r="M44" s="1860"/>
      <c r="N44" s="1860"/>
      <c r="O44" s="1860"/>
      <c r="P44" s="1860"/>
      <c r="Q44" s="1860"/>
      <c r="R44" s="1860"/>
      <c r="S44" s="1860"/>
      <c r="T44" s="1860"/>
      <c r="U44" s="1860"/>
      <c r="V44" s="1860"/>
      <c r="W44" s="1860"/>
      <c r="X44" s="1860"/>
      <c r="Y44" s="1860"/>
      <c r="Z44" s="1860"/>
      <c r="AA44" s="1860"/>
      <c r="AB44" s="1860"/>
      <c r="AC44" s="1860"/>
      <c r="AD44" s="1860"/>
      <c r="AE44" s="1860"/>
      <c r="AF44" s="1860"/>
      <c r="AG44" s="1860"/>
      <c r="AH44" s="1860"/>
      <c r="AI44" s="1860"/>
      <c r="AJ44" s="641" t="b">
        <v>0</v>
      </c>
    </row>
    <row r="45" spans="2:36" ht="15.95" customHeight="1">
      <c r="B45" s="1860"/>
      <c r="C45" s="1865" t="s">
        <v>664</v>
      </c>
      <c r="D45" s="1865"/>
      <c r="E45" s="1865"/>
      <c r="F45" s="1865"/>
      <c r="G45" s="1865"/>
      <c r="H45" s="1865"/>
      <c r="I45" s="1865"/>
      <c r="J45" s="1865"/>
      <c r="K45" s="1865"/>
      <c r="L45" s="1865"/>
      <c r="M45" s="1865"/>
      <c r="N45" s="1865"/>
      <c r="O45" s="1865"/>
      <c r="P45" s="1865"/>
      <c r="Q45" s="1865"/>
      <c r="R45" s="1865"/>
      <c r="S45" s="1865"/>
      <c r="T45" s="1865"/>
      <c r="U45" s="1865"/>
      <c r="V45" s="1865"/>
      <c r="W45" s="1865"/>
      <c r="X45" s="1865"/>
      <c r="Y45" s="1865"/>
      <c r="Z45" s="1865"/>
      <c r="AA45" s="1865"/>
      <c r="AB45" s="1865"/>
      <c r="AC45" s="1865"/>
      <c r="AD45" s="1865"/>
      <c r="AE45" s="1865"/>
      <c r="AF45" s="1865"/>
      <c r="AG45" s="1865"/>
      <c r="AH45" s="1865"/>
      <c r="AI45" s="1866"/>
      <c r="AJ45" s="643" t="b">
        <v>0</v>
      </c>
    </row>
    <row r="46" spans="2:36" ht="15.95" customHeight="1">
      <c r="B46" s="1860"/>
      <c r="C46" s="1865"/>
      <c r="D46" s="1865"/>
      <c r="E46" s="1865"/>
      <c r="F46" s="1865"/>
      <c r="G46" s="1865"/>
      <c r="H46" s="1865"/>
      <c r="I46" s="1865"/>
      <c r="J46" s="1865"/>
      <c r="K46" s="1865"/>
      <c r="L46" s="1865"/>
      <c r="M46" s="1865"/>
      <c r="N46" s="1865"/>
      <c r="O46" s="1865"/>
      <c r="P46" s="1865"/>
      <c r="Q46" s="1865"/>
      <c r="R46" s="1865"/>
      <c r="S46" s="1865"/>
      <c r="T46" s="1865"/>
      <c r="U46" s="1865"/>
      <c r="V46" s="1865"/>
      <c r="W46" s="1865"/>
      <c r="X46" s="1865"/>
      <c r="Y46" s="1865"/>
      <c r="Z46" s="1865"/>
      <c r="AA46" s="1865"/>
      <c r="AB46" s="1865"/>
      <c r="AC46" s="1865"/>
      <c r="AD46" s="1865"/>
      <c r="AE46" s="1865"/>
      <c r="AF46" s="1865"/>
      <c r="AG46" s="1865"/>
      <c r="AH46" s="1865"/>
      <c r="AI46" s="1866"/>
      <c r="AJ46" s="643" t="b">
        <v>0</v>
      </c>
    </row>
    <row r="47" spans="2:36" ht="15.95" customHeight="1">
      <c r="B47" s="1860"/>
      <c r="C47" s="1865"/>
      <c r="D47" s="1865"/>
      <c r="E47" s="1865"/>
      <c r="F47" s="1865"/>
      <c r="G47" s="1865"/>
      <c r="H47" s="1865"/>
      <c r="I47" s="1865"/>
      <c r="J47" s="1865"/>
      <c r="K47" s="1865"/>
      <c r="L47" s="1865"/>
      <c r="M47" s="1865"/>
      <c r="N47" s="1865"/>
      <c r="O47" s="1865"/>
      <c r="P47" s="1865"/>
      <c r="Q47" s="1865"/>
      <c r="R47" s="1865"/>
      <c r="S47" s="1865"/>
      <c r="T47" s="1865"/>
      <c r="U47" s="1865"/>
      <c r="V47" s="1865"/>
      <c r="W47" s="1865"/>
      <c r="X47" s="1865"/>
      <c r="Y47" s="1865"/>
      <c r="Z47" s="1865"/>
      <c r="AA47" s="1865"/>
      <c r="AB47" s="1865"/>
      <c r="AC47" s="1865"/>
      <c r="AD47" s="1865"/>
      <c r="AE47" s="1865"/>
      <c r="AF47" s="1865"/>
      <c r="AG47" s="1865"/>
      <c r="AH47" s="1865"/>
      <c r="AI47" s="1866"/>
      <c r="AJ47" s="642"/>
    </row>
    <row r="48" spans="2:36" ht="2.25" customHeight="1">
      <c r="B48" s="1860"/>
      <c r="C48" s="1867"/>
      <c r="D48" s="1867"/>
      <c r="E48" s="1867"/>
      <c r="F48" s="1867"/>
      <c r="G48" s="1867"/>
      <c r="H48" s="1867"/>
      <c r="I48" s="1867"/>
      <c r="J48" s="1867"/>
      <c r="K48" s="1867"/>
      <c r="L48" s="1867"/>
      <c r="M48" s="1867"/>
      <c r="N48" s="1867"/>
      <c r="O48" s="1867"/>
      <c r="P48" s="1867"/>
      <c r="Q48" s="1867"/>
      <c r="R48" s="1867"/>
      <c r="S48" s="1867"/>
      <c r="T48" s="1867"/>
      <c r="U48" s="1867"/>
      <c r="V48" s="1867"/>
      <c r="W48" s="1867"/>
      <c r="X48" s="1867"/>
      <c r="Y48" s="1867"/>
      <c r="Z48" s="1867"/>
      <c r="AA48" s="1867"/>
      <c r="AB48" s="1867"/>
      <c r="AC48" s="1867"/>
      <c r="AD48" s="1867"/>
      <c r="AE48" s="1867"/>
      <c r="AF48" s="1867"/>
      <c r="AG48" s="1867"/>
      <c r="AH48" s="1867"/>
      <c r="AI48" s="1866"/>
      <c r="AJ48" s="642"/>
    </row>
    <row r="49" spans="1:49" ht="15.95" customHeight="1">
      <c r="B49" s="1860"/>
      <c r="C49" s="1868"/>
      <c r="D49" s="1869" t="s">
        <v>643</v>
      </c>
      <c r="E49" s="1868"/>
      <c r="F49" s="1868"/>
      <c r="G49" s="1868"/>
      <c r="H49" s="1868"/>
      <c r="I49" s="1868"/>
      <c r="J49" s="1868"/>
      <c r="K49" s="1868"/>
      <c r="L49" s="1868"/>
      <c r="M49" s="1868"/>
      <c r="N49" s="1868"/>
      <c r="O49" s="1868"/>
      <c r="P49" s="1868"/>
      <c r="Q49" s="1868"/>
      <c r="R49" s="1868"/>
      <c r="S49" s="1868"/>
      <c r="T49" s="1868"/>
      <c r="U49" s="1868"/>
      <c r="V49" s="1868"/>
      <c r="W49" s="1868"/>
      <c r="X49" s="1868"/>
      <c r="Y49" s="1868"/>
      <c r="Z49" s="1868"/>
      <c r="AA49" s="1868"/>
      <c r="AB49" s="1868"/>
      <c r="AC49" s="1868"/>
      <c r="AD49" s="1868"/>
      <c r="AE49" s="1868"/>
      <c r="AF49" s="1868"/>
      <c r="AG49" s="1868"/>
      <c r="AH49" s="1868"/>
      <c r="AI49" s="1866"/>
      <c r="AJ49" s="642"/>
    </row>
    <row r="50" spans="1:49" ht="15.95" customHeight="1">
      <c r="B50" s="1860"/>
      <c r="C50" s="1861"/>
      <c r="D50" s="1862" t="s">
        <v>644</v>
      </c>
      <c r="E50" s="1866"/>
      <c r="F50" s="1861"/>
      <c r="G50" s="1861"/>
      <c r="H50" s="1861"/>
      <c r="I50" s="1861"/>
      <c r="J50" s="1861"/>
      <c r="K50" s="1861"/>
      <c r="L50" s="1861"/>
      <c r="M50" s="1861"/>
      <c r="N50" s="1861"/>
      <c r="O50" s="1861"/>
      <c r="P50" s="1861"/>
      <c r="Q50" s="1861"/>
      <c r="R50" s="1861"/>
      <c r="S50" s="1861"/>
      <c r="T50" s="1861"/>
      <c r="U50" s="1861"/>
      <c r="V50" s="1861"/>
      <c r="W50" s="1861"/>
      <c r="X50" s="1861"/>
      <c r="Y50" s="1861"/>
      <c r="Z50" s="1861"/>
      <c r="AA50" s="1861"/>
      <c r="AB50" s="1861"/>
      <c r="AC50" s="1861"/>
      <c r="AD50" s="1861"/>
      <c r="AE50" s="1861"/>
      <c r="AF50" s="1861"/>
      <c r="AG50" s="1861"/>
      <c r="AH50" s="1861"/>
      <c r="AI50" s="1861"/>
      <c r="AJ50" s="636"/>
    </row>
    <row r="51" spans="1:49" ht="2.25" customHeight="1">
      <c r="B51" s="1860"/>
      <c r="C51" s="1861"/>
      <c r="D51" s="1862"/>
      <c r="E51" s="1863"/>
      <c r="F51" s="1861"/>
      <c r="G51" s="1861"/>
      <c r="H51" s="1861"/>
      <c r="I51" s="1861"/>
      <c r="J51" s="1861"/>
      <c r="K51" s="1861"/>
      <c r="L51" s="1861"/>
      <c r="M51" s="1861"/>
      <c r="N51" s="1861"/>
      <c r="O51" s="1861"/>
      <c r="P51" s="1861"/>
      <c r="Q51" s="1861"/>
      <c r="R51" s="1861"/>
      <c r="S51" s="1861"/>
      <c r="T51" s="1861"/>
      <c r="U51" s="1861"/>
      <c r="V51" s="1861"/>
      <c r="W51" s="1861"/>
      <c r="X51" s="1861"/>
      <c r="Y51" s="1861"/>
      <c r="Z51" s="1861"/>
      <c r="AA51" s="1861"/>
      <c r="AB51" s="1861"/>
      <c r="AC51" s="1861"/>
      <c r="AD51" s="1861"/>
      <c r="AE51" s="1861"/>
      <c r="AF51" s="1861"/>
      <c r="AG51" s="1861"/>
      <c r="AH51" s="1861"/>
      <c r="AI51" s="1861"/>
      <c r="AJ51" s="636"/>
    </row>
    <row r="52" spans="1:49" ht="15.95" customHeight="1">
      <c r="C52" s="64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c r="AD52" s="636"/>
      <c r="AE52" s="636"/>
      <c r="AF52" s="636"/>
      <c r="AG52" s="636"/>
      <c r="AH52" s="636"/>
      <c r="AI52" s="636"/>
    </row>
    <row r="53" spans="1:49" ht="15.95" customHeight="1">
      <c r="C53" s="636"/>
      <c r="D53" s="644"/>
      <c r="E53" s="644"/>
      <c r="F53" s="644"/>
      <c r="G53" s="644"/>
      <c r="H53" s="644"/>
      <c r="I53" s="644"/>
      <c r="J53" s="644"/>
      <c r="L53" s="636"/>
      <c r="M53" s="636"/>
      <c r="N53" s="636"/>
      <c r="O53" s="636"/>
      <c r="P53" s="636"/>
      <c r="Q53" s="636"/>
      <c r="R53" s="636"/>
      <c r="S53" s="636"/>
      <c r="T53" s="636"/>
      <c r="U53" s="636"/>
      <c r="V53" s="636"/>
      <c r="W53" s="636"/>
      <c r="X53" s="636"/>
      <c r="Y53" s="636"/>
      <c r="Z53" s="636"/>
      <c r="AA53" s="636"/>
      <c r="AD53" s="636"/>
      <c r="AE53" s="636"/>
      <c r="AF53" s="636"/>
      <c r="AG53" s="636"/>
      <c r="AH53" s="636"/>
      <c r="AI53" s="636"/>
      <c r="AJ53" s="636"/>
    </row>
    <row r="54" spans="1:49" ht="15.95" customHeight="1">
      <c r="C54" s="636"/>
      <c r="D54" s="644"/>
      <c r="E54" s="644"/>
      <c r="F54" s="644"/>
      <c r="G54" s="644"/>
      <c r="H54" s="644"/>
      <c r="I54" s="644"/>
      <c r="J54" s="644"/>
      <c r="L54" s="636"/>
      <c r="M54" s="636"/>
      <c r="N54" s="636"/>
      <c r="O54" s="636"/>
      <c r="P54" s="636"/>
      <c r="Q54" s="636"/>
      <c r="R54" s="636"/>
      <c r="S54" s="636"/>
      <c r="T54" s="636"/>
      <c r="U54" s="636"/>
      <c r="V54" s="636"/>
      <c r="W54" s="636"/>
      <c r="X54" s="636"/>
      <c r="Y54" s="636"/>
      <c r="AP54" s="644"/>
      <c r="AQ54" s="636"/>
      <c r="AR54" s="636"/>
      <c r="AS54" s="636"/>
      <c r="AT54" s="636"/>
      <c r="AU54" s="636"/>
      <c r="AV54" s="636"/>
      <c r="AW54" s="636"/>
    </row>
    <row r="55" spans="1:49" ht="15.95" customHeight="1">
      <c r="AQ55" s="647"/>
    </row>
    <row r="56" spans="1:49" ht="15.95" customHeight="1">
      <c r="AP56" s="645"/>
    </row>
    <row r="57" spans="1:49" ht="15.95" customHeight="1">
      <c r="D57" s="648"/>
      <c r="E57" s="648"/>
      <c r="F57" s="648"/>
      <c r="G57" s="648"/>
      <c r="H57" s="648"/>
      <c r="I57" s="648"/>
      <c r="J57" s="648"/>
    </row>
    <row r="58" spans="1:49" ht="6.75" customHeight="1">
      <c r="E58" s="648"/>
      <c r="F58" s="648"/>
      <c r="G58" s="648"/>
      <c r="H58" s="648"/>
      <c r="I58" s="648"/>
      <c r="J58" s="648"/>
    </row>
    <row r="59" spans="1:49" ht="6.75" customHeight="1">
      <c r="A59" s="1831" t="s">
        <v>665</v>
      </c>
      <c r="B59" s="1831"/>
      <c r="C59" s="1831"/>
      <c r="D59" s="1831"/>
      <c r="E59" s="1831"/>
      <c r="F59" s="1831"/>
      <c r="G59" s="1831"/>
      <c r="H59" s="1831"/>
      <c r="I59" s="1831"/>
      <c r="J59" s="1831"/>
      <c r="K59" s="1831"/>
      <c r="L59" s="1831"/>
      <c r="M59" s="1831"/>
      <c r="N59" s="1831"/>
      <c r="O59" s="1831"/>
      <c r="P59" s="1831"/>
      <c r="Q59" s="1831"/>
      <c r="R59" s="1831"/>
      <c r="S59" s="1831"/>
      <c r="T59" s="1831"/>
      <c r="U59" s="1831"/>
      <c r="V59" s="1831"/>
      <c r="W59" s="1831"/>
      <c r="X59" s="1831"/>
      <c r="Y59" s="1831"/>
      <c r="Z59" s="1831"/>
      <c r="AA59" s="1831"/>
      <c r="AB59" s="1831"/>
      <c r="AC59" s="1831"/>
      <c r="AD59" s="1831"/>
      <c r="AE59" s="1831"/>
      <c r="AF59" s="1831"/>
      <c r="AG59" s="1831"/>
      <c r="AH59" s="1831"/>
      <c r="AI59" s="1831"/>
      <c r="AJ59" s="1831"/>
      <c r="AK59" s="1831"/>
    </row>
    <row r="60" spans="1:49" ht="15.95" customHeight="1">
      <c r="A60" s="1831"/>
      <c r="B60" s="1831"/>
      <c r="C60" s="1831"/>
      <c r="D60" s="1831"/>
      <c r="E60" s="1831"/>
      <c r="F60" s="1831"/>
      <c r="G60" s="1831"/>
      <c r="H60" s="1831"/>
      <c r="I60" s="1831"/>
      <c r="J60" s="1831"/>
      <c r="K60" s="1831"/>
      <c r="L60" s="1831"/>
      <c r="M60" s="1831"/>
      <c r="N60" s="1831"/>
      <c r="O60" s="1831"/>
      <c r="P60" s="1831"/>
      <c r="Q60" s="1831"/>
      <c r="R60" s="1831"/>
      <c r="S60" s="1831"/>
      <c r="T60" s="1831"/>
      <c r="U60" s="1831"/>
      <c r="V60" s="1831"/>
      <c r="W60" s="1831"/>
      <c r="X60" s="1831"/>
      <c r="Y60" s="1831"/>
      <c r="Z60" s="1831"/>
      <c r="AA60" s="1831"/>
      <c r="AB60" s="1831"/>
      <c r="AC60" s="1831"/>
      <c r="AD60" s="1831"/>
      <c r="AE60" s="1831"/>
      <c r="AF60" s="1831"/>
      <c r="AG60" s="1831"/>
      <c r="AH60" s="1831"/>
      <c r="AI60" s="1831"/>
      <c r="AJ60" s="1831"/>
      <c r="AK60" s="1831"/>
    </row>
    <row r="61" spans="1:49" ht="15.95" customHeight="1">
      <c r="C61" s="1870" t="s">
        <v>666</v>
      </c>
      <c r="D61" s="1870"/>
      <c r="E61" s="1870"/>
      <c r="F61" s="1870"/>
      <c r="G61" s="1870"/>
      <c r="H61" s="1870"/>
      <c r="I61" s="1870"/>
      <c r="J61" s="1870"/>
      <c r="K61" s="1870"/>
      <c r="L61" s="1870"/>
      <c r="M61" s="1870"/>
      <c r="N61" s="1870"/>
      <c r="O61" s="1870"/>
      <c r="P61" s="1870"/>
      <c r="Q61" s="1870"/>
      <c r="R61" s="1870"/>
      <c r="S61" s="1870"/>
      <c r="T61" s="1870"/>
      <c r="U61" s="1870"/>
      <c r="V61" s="1870"/>
      <c r="W61" s="1870"/>
      <c r="X61" s="1870"/>
      <c r="Y61" s="1870"/>
      <c r="Z61" s="1870"/>
      <c r="AA61" s="1870"/>
      <c r="AB61" s="1870"/>
      <c r="AC61" s="1870"/>
      <c r="AD61" s="1870"/>
      <c r="AE61" s="1870"/>
      <c r="AF61" s="1870"/>
      <c r="AG61" s="1870"/>
      <c r="AH61" s="1870"/>
      <c r="AI61" s="1870"/>
      <c r="AJ61" s="1870"/>
    </row>
    <row r="62" spans="1:49" ht="15.95" customHeight="1">
      <c r="C62" s="1870"/>
      <c r="D62" s="1870"/>
      <c r="E62" s="1870"/>
      <c r="F62" s="1870"/>
      <c r="G62" s="1870"/>
      <c r="H62" s="1870"/>
      <c r="I62" s="1870"/>
      <c r="J62" s="1870"/>
      <c r="K62" s="1870"/>
      <c r="L62" s="1870"/>
      <c r="M62" s="1870"/>
      <c r="N62" s="1870"/>
      <c r="O62" s="1870"/>
      <c r="P62" s="1870"/>
      <c r="Q62" s="1870"/>
      <c r="R62" s="1870"/>
      <c r="S62" s="1870"/>
      <c r="T62" s="1870"/>
      <c r="U62" s="1870"/>
      <c r="V62" s="1870"/>
      <c r="W62" s="1870"/>
      <c r="X62" s="1870"/>
      <c r="Y62" s="1870"/>
      <c r="Z62" s="1870"/>
      <c r="AA62" s="1870"/>
      <c r="AB62" s="1870"/>
      <c r="AC62" s="1870"/>
      <c r="AD62" s="1870"/>
      <c r="AE62" s="1870"/>
      <c r="AF62" s="1870"/>
      <c r="AG62" s="1870"/>
      <c r="AH62" s="1870"/>
      <c r="AI62" s="1870"/>
      <c r="AJ62" s="1870"/>
    </row>
    <row r="63" spans="1:49" ht="15.95" customHeight="1">
      <c r="C63" s="1871" t="s">
        <v>667</v>
      </c>
      <c r="D63" s="1871"/>
      <c r="E63" s="1871"/>
      <c r="F63" s="1871"/>
      <c r="G63" s="1871"/>
      <c r="H63" s="1871"/>
      <c r="I63" s="1871"/>
      <c r="J63" s="1871"/>
      <c r="K63" s="1871"/>
      <c r="L63" s="1871"/>
      <c r="M63" s="1871"/>
      <c r="N63" s="1871"/>
      <c r="O63" s="1871"/>
      <c r="P63" s="1871"/>
      <c r="Q63" s="1871"/>
      <c r="R63" s="1871"/>
      <c r="S63" s="1871"/>
      <c r="T63" s="1871"/>
      <c r="U63" s="1871"/>
      <c r="V63" s="1871"/>
      <c r="W63" s="1871"/>
      <c r="X63" s="1871"/>
      <c r="Y63" s="1871"/>
      <c r="Z63" s="1871"/>
      <c r="AA63" s="1871"/>
      <c r="AB63" s="1871"/>
      <c r="AC63" s="1871"/>
      <c r="AD63" s="1871"/>
      <c r="AE63" s="1871"/>
      <c r="AF63" s="1871"/>
      <c r="AG63" s="1871"/>
      <c r="AH63" s="1871"/>
      <c r="AI63" s="1871"/>
      <c r="AJ63" s="1871"/>
    </row>
    <row r="64" spans="1:49" ht="15.95" customHeight="1">
      <c r="C64" s="1871"/>
      <c r="D64" s="1871"/>
      <c r="E64" s="1871"/>
      <c r="F64" s="1871"/>
      <c r="G64" s="1871"/>
      <c r="H64" s="1871"/>
      <c r="I64" s="1871"/>
      <c r="J64" s="1871"/>
      <c r="K64" s="1871"/>
      <c r="L64" s="1871"/>
      <c r="M64" s="1871"/>
      <c r="N64" s="1871"/>
      <c r="O64" s="1871"/>
      <c r="P64" s="1871"/>
      <c r="Q64" s="1871"/>
      <c r="R64" s="1871"/>
      <c r="S64" s="1871"/>
      <c r="T64" s="1871"/>
      <c r="U64" s="1871"/>
      <c r="V64" s="1871"/>
      <c r="W64" s="1871"/>
      <c r="X64" s="1871"/>
      <c r="Y64" s="1871"/>
      <c r="Z64" s="1871"/>
      <c r="AA64" s="1871"/>
      <c r="AB64" s="1871"/>
      <c r="AC64" s="1871"/>
      <c r="AD64" s="1871"/>
      <c r="AE64" s="1871"/>
      <c r="AF64" s="1871"/>
      <c r="AG64" s="1871"/>
      <c r="AH64" s="1871"/>
      <c r="AI64" s="1871"/>
      <c r="AJ64" s="1871"/>
    </row>
    <row r="65" spans="3:36" ht="15.95" customHeight="1">
      <c r="C65" s="1871"/>
      <c r="D65" s="1871"/>
      <c r="E65" s="1871"/>
      <c r="F65" s="1871"/>
      <c r="G65" s="1871"/>
      <c r="H65" s="1871"/>
      <c r="I65" s="1871"/>
      <c r="J65" s="1871"/>
      <c r="K65" s="1871"/>
      <c r="L65" s="1871"/>
      <c r="M65" s="1871"/>
      <c r="N65" s="1871"/>
      <c r="O65" s="1871"/>
      <c r="P65" s="1871"/>
      <c r="Q65" s="1871"/>
      <c r="R65" s="1871"/>
      <c r="S65" s="1871"/>
      <c r="T65" s="1871"/>
      <c r="U65" s="1871"/>
      <c r="V65" s="1871"/>
      <c r="W65" s="1871"/>
      <c r="X65" s="1871"/>
      <c r="Y65" s="1871"/>
      <c r="Z65" s="1871"/>
      <c r="AA65" s="1871"/>
      <c r="AB65" s="1871"/>
      <c r="AC65" s="1871"/>
      <c r="AD65" s="1871"/>
      <c r="AE65" s="1871"/>
      <c r="AF65" s="1871"/>
      <c r="AG65" s="1871"/>
      <c r="AH65" s="1871"/>
      <c r="AI65" s="1871"/>
      <c r="AJ65" s="1871"/>
    </row>
    <row r="66" spans="3:36" ht="15.95" customHeight="1">
      <c r="C66" s="1871"/>
      <c r="D66" s="1871"/>
      <c r="E66" s="1871"/>
      <c r="F66" s="1871"/>
      <c r="G66" s="1871"/>
      <c r="H66" s="1871"/>
      <c r="I66" s="1871"/>
      <c r="J66" s="1871"/>
      <c r="K66" s="1871"/>
      <c r="L66" s="1871"/>
      <c r="M66" s="1871"/>
      <c r="N66" s="1871"/>
      <c r="O66" s="1871"/>
      <c r="P66" s="1871"/>
      <c r="Q66" s="1871"/>
      <c r="R66" s="1871"/>
      <c r="S66" s="1871"/>
      <c r="T66" s="1871"/>
      <c r="U66" s="1871"/>
      <c r="V66" s="1871"/>
      <c r="W66" s="1871"/>
      <c r="X66" s="1871"/>
      <c r="Y66" s="1871"/>
      <c r="Z66" s="1871"/>
      <c r="AA66" s="1871"/>
      <c r="AB66" s="1871"/>
      <c r="AC66" s="1871"/>
      <c r="AD66" s="1871"/>
      <c r="AE66" s="1871"/>
      <c r="AF66" s="1871"/>
      <c r="AG66" s="1871"/>
      <c r="AH66" s="1871"/>
      <c r="AI66" s="1871"/>
      <c r="AJ66" s="1871"/>
    </row>
    <row r="67" spans="3:36" ht="15.95" customHeight="1">
      <c r="C67" s="1871"/>
      <c r="D67" s="1871"/>
      <c r="E67" s="1871"/>
      <c r="F67" s="1871"/>
      <c r="G67" s="1871"/>
      <c r="H67" s="1871"/>
      <c r="I67" s="1871"/>
      <c r="J67" s="1871"/>
      <c r="K67" s="1871"/>
      <c r="L67" s="1871"/>
      <c r="M67" s="1871"/>
      <c r="N67" s="1871"/>
      <c r="O67" s="1871"/>
      <c r="P67" s="1871"/>
      <c r="Q67" s="1871"/>
      <c r="R67" s="1871"/>
      <c r="S67" s="1871"/>
      <c r="T67" s="1871"/>
      <c r="U67" s="1871"/>
      <c r="V67" s="1871"/>
      <c r="W67" s="1871"/>
      <c r="X67" s="1871"/>
      <c r="Y67" s="1871"/>
      <c r="Z67" s="1871"/>
      <c r="AA67" s="1871"/>
      <c r="AB67" s="1871"/>
      <c r="AC67" s="1871"/>
      <c r="AD67" s="1871"/>
      <c r="AE67" s="1871"/>
      <c r="AF67" s="1871"/>
      <c r="AG67" s="1871"/>
      <c r="AH67" s="1871"/>
      <c r="AI67" s="1871"/>
      <c r="AJ67" s="1871"/>
    </row>
    <row r="68" spans="3:36" ht="15.95" customHeight="1">
      <c r="C68" s="1871"/>
      <c r="D68" s="1871"/>
      <c r="E68" s="1871"/>
      <c r="F68" s="1871"/>
      <c r="G68" s="1871"/>
      <c r="H68" s="1871"/>
      <c r="I68" s="1871"/>
      <c r="J68" s="1871"/>
      <c r="K68" s="1871"/>
      <c r="L68" s="1871"/>
      <c r="M68" s="1871"/>
      <c r="N68" s="1871"/>
      <c r="O68" s="1871"/>
      <c r="P68" s="1871"/>
      <c r="Q68" s="1871"/>
      <c r="R68" s="1871"/>
      <c r="S68" s="1871"/>
      <c r="T68" s="1871"/>
      <c r="U68" s="1871"/>
      <c r="V68" s="1871"/>
      <c r="W68" s="1871"/>
      <c r="X68" s="1871"/>
      <c r="Y68" s="1871"/>
      <c r="Z68" s="1871"/>
      <c r="AA68" s="1871"/>
      <c r="AB68" s="1871"/>
      <c r="AC68" s="1871"/>
      <c r="AD68" s="1871"/>
      <c r="AE68" s="1871"/>
      <c r="AF68" s="1871"/>
      <c r="AG68" s="1871"/>
      <c r="AH68" s="1871"/>
      <c r="AI68" s="1871"/>
      <c r="AJ68" s="1871"/>
    </row>
    <row r="69" spans="3:36" ht="15.95" customHeight="1">
      <c r="C69" s="1871"/>
      <c r="D69" s="1871"/>
      <c r="E69" s="1871"/>
      <c r="F69" s="1871"/>
      <c r="G69" s="1871"/>
      <c r="H69" s="1871"/>
      <c r="I69" s="1871"/>
      <c r="J69" s="1871"/>
      <c r="K69" s="1871"/>
      <c r="L69" s="1871"/>
      <c r="M69" s="1871"/>
      <c r="N69" s="1871"/>
      <c r="O69" s="1871"/>
      <c r="P69" s="1871"/>
      <c r="Q69" s="1871"/>
      <c r="R69" s="1871"/>
      <c r="S69" s="1871"/>
      <c r="T69" s="1871"/>
      <c r="U69" s="1871"/>
      <c r="V69" s="1871"/>
      <c r="W69" s="1871"/>
      <c r="X69" s="1871"/>
      <c r="Y69" s="1871"/>
      <c r="Z69" s="1871"/>
      <c r="AA69" s="1871"/>
      <c r="AB69" s="1871"/>
      <c r="AC69" s="1871"/>
      <c r="AD69" s="1871"/>
      <c r="AE69" s="1871"/>
      <c r="AF69" s="1871"/>
      <c r="AG69" s="1871"/>
      <c r="AH69" s="1871"/>
      <c r="AI69" s="1871"/>
      <c r="AJ69" s="1871"/>
    </row>
    <row r="70" spans="3:36" ht="15.95" customHeight="1">
      <c r="C70" s="1871"/>
      <c r="D70" s="1871"/>
      <c r="E70" s="1871"/>
      <c r="F70" s="1871"/>
      <c r="G70" s="1871"/>
      <c r="H70" s="1871"/>
      <c r="I70" s="1871"/>
      <c r="J70" s="1871"/>
      <c r="K70" s="1871"/>
      <c r="L70" s="1871"/>
      <c r="M70" s="1871"/>
      <c r="N70" s="1871"/>
      <c r="O70" s="1871"/>
      <c r="P70" s="1871"/>
      <c r="Q70" s="1871"/>
      <c r="R70" s="1871"/>
      <c r="S70" s="1871"/>
      <c r="T70" s="1871"/>
      <c r="U70" s="1871"/>
      <c r="V70" s="1871"/>
      <c r="W70" s="1871"/>
      <c r="X70" s="1871"/>
      <c r="Y70" s="1871"/>
      <c r="Z70" s="1871"/>
      <c r="AA70" s="1871"/>
      <c r="AB70" s="1871"/>
      <c r="AC70" s="1871"/>
      <c r="AD70" s="1871"/>
      <c r="AE70" s="1871"/>
      <c r="AF70" s="1871"/>
      <c r="AG70" s="1871"/>
      <c r="AH70" s="1871"/>
      <c r="AI70" s="1871"/>
      <c r="AJ70" s="1871"/>
    </row>
    <row r="71" spans="3:36" ht="15.95" customHeight="1">
      <c r="C71" s="1871"/>
      <c r="D71" s="1871"/>
      <c r="E71" s="1871"/>
      <c r="F71" s="1871"/>
      <c r="G71" s="1871"/>
      <c r="H71" s="1871"/>
      <c r="I71" s="1871"/>
      <c r="J71" s="1871"/>
      <c r="K71" s="1871"/>
      <c r="L71" s="1871"/>
      <c r="M71" s="1871"/>
      <c r="N71" s="1871"/>
      <c r="O71" s="1871"/>
      <c r="P71" s="1871"/>
      <c r="Q71" s="1871"/>
      <c r="R71" s="1871"/>
      <c r="S71" s="1871"/>
      <c r="T71" s="1871"/>
      <c r="U71" s="1871"/>
      <c r="V71" s="1871"/>
      <c r="W71" s="1871"/>
      <c r="X71" s="1871"/>
      <c r="Y71" s="1871"/>
      <c r="Z71" s="1871"/>
      <c r="AA71" s="1871"/>
      <c r="AB71" s="1871"/>
      <c r="AC71" s="1871"/>
      <c r="AD71" s="1871"/>
      <c r="AE71" s="1871"/>
      <c r="AF71" s="1871"/>
      <c r="AG71" s="1871"/>
      <c r="AH71" s="1871"/>
      <c r="AI71" s="1871"/>
      <c r="AJ71" s="1871"/>
    </row>
    <row r="72" spans="3:36" ht="15.95" customHeight="1">
      <c r="C72" s="1871"/>
      <c r="D72" s="1871"/>
      <c r="E72" s="1871"/>
      <c r="F72" s="1871"/>
      <c r="G72" s="1871"/>
      <c r="H72" s="1871"/>
      <c r="I72" s="1871"/>
      <c r="J72" s="1871"/>
      <c r="K72" s="1871"/>
      <c r="L72" s="1871"/>
      <c r="M72" s="1871"/>
      <c r="N72" s="1871"/>
      <c r="O72" s="1871"/>
      <c r="P72" s="1871"/>
      <c r="Q72" s="1871"/>
      <c r="R72" s="1871"/>
      <c r="S72" s="1871"/>
      <c r="T72" s="1871"/>
      <c r="U72" s="1871"/>
      <c r="V72" s="1871"/>
      <c r="W72" s="1871"/>
      <c r="X72" s="1871"/>
      <c r="Y72" s="1871"/>
      <c r="Z72" s="1871"/>
      <c r="AA72" s="1871"/>
      <c r="AB72" s="1871"/>
      <c r="AC72" s="1871"/>
      <c r="AD72" s="1871"/>
      <c r="AE72" s="1871"/>
      <c r="AF72" s="1871"/>
      <c r="AG72" s="1871"/>
      <c r="AH72" s="1871"/>
      <c r="AI72" s="1871"/>
      <c r="AJ72" s="1871"/>
    </row>
    <row r="73" spans="3:36" ht="15.95" customHeight="1">
      <c r="C73" s="1871"/>
      <c r="D73" s="1871"/>
      <c r="E73" s="1871"/>
      <c r="F73" s="1871"/>
      <c r="G73" s="1871"/>
      <c r="H73" s="1871"/>
      <c r="I73" s="1871"/>
      <c r="J73" s="1871"/>
      <c r="K73" s="1871"/>
      <c r="L73" s="1871"/>
      <c r="M73" s="1871"/>
      <c r="N73" s="1871"/>
      <c r="O73" s="1871"/>
      <c r="P73" s="1871"/>
      <c r="Q73" s="1871"/>
      <c r="R73" s="1871"/>
      <c r="S73" s="1871"/>
      <c r="T73" s="1871"/>
      <c r="U73" s="1871"/>
      <c r="V73" s="1871"/>
      <c r="W73" s="1871"/>
      <c r="X73" s="1871"/>
      <c r="Y73" s="1871"/>
      <c r="Z73" s="1871"/>
      <c r="AA73" s="1871"/>
      <c r="AB73" s="1871"/>
      <c r="AC73" s="1871"/>
      <c r="AD73" s="1871"/>
      <c r="AE73" s="1871"/>
      <c r="AF73" s="1871"/>
      <c r="AG73" s="1871"/>
      <c r="AH73" s="1871"/>
      <c r="AI73" s="1871"/>
      <c r="AJ73" s="1871"/>
    </row>
    <row r="74" spans="3:36" ht="15.95" customHeight="1">
      <c r="C74" s="1871"/>
      <c r="D74" s="1871"/>
      <c r="E74" s="1871"/>
      <c r="F74" s="1871"/>
      <c r="G74" s="1871"/>
      <c r="H74" s="1871"/>
      <c r="I74" s="1871"/>
      <c r="J74" s="1871"/>
      <c r="K74" s="1871"/>
      <c r="L74" s="1871"/>
      <c r="M74" s="1871"/>
      <c r="N74" s="1871"/>
      <c r="O74" s="1871"/>
      <c r="P74" s="1871"/>
      <c r="Q74" s="1871"/>
      <c r="R74" s="1871"/>
      <c r="S74" s="1871"/>
      <c r="T74" s="1871"/>
      <c r="U74" s="1871"/>
      <c r="V74" s="1871"/>
      <c r="W74" s="1871"/>
      <c r="X74" s="1871"/>
      <c r="Y74" s="1871"/>
      <c r="Z74" s="1871"/>
      <c r="AA74" s="1871"/>
      <c r="AB74" s="1871"/>
      <c r="AC74" s="1871"/>
      <c r="AD74" s="1871"/>
      <c r="AE74" s="1871"/>
      <c r="AF74" s="1871"/>
      <c r="AG74" s="1871"/>
      <c r="AH74" s="1871"/>
      <c r="AI74" s="1871"/>
      <c r="AJ74" s="1871"/>
    </row>
    <row r="75" spans="3:36" ht="15.95" customHeight="1">
      <c r="C75" s="1871"/>
      <c r="D75" s="1871"/>
      <c r="E75" s="1871"/>
      <c r="F75" s="1871"/>
      <c r="G75" s="1871"/>
      <c r="H75" s="1871"/>
      <c r="I75" s="1871"/>
      <c r="J75" s="1871"/>
      <c r="K75" s="1871"/>
      <c r="L75" s="1871"/>
      <c r="M75" s="1871"/>
      <c r="N75" s="1871"/>
      <c r="O75" s="1871"/>
      <c r="P75" s="1871"/>
      <c r="Q75" s="1871"/>
      <c r="R75" s="1871"/>
      <c r="S75" s="1871"/>
      <c r="T75" s="1871"/>
      <c r="U75" s="1871"/>
      <c r="V75" s="1871"/>
      <c r="W75" s="1871"/>
      <c r="X75" s="1871"/>
      <c r="Y75" s="1871"/>
      <c r="Z75" s="1871"/>
      <c r="AA75" s="1871"/>
      <c r="AB75" s="1871"/>
      <c r="AC75" s="1871"/>
      <c r="AD75" s="1871"/>
      <c r="AE75" s="1871"/>
      <c r="AF75" s="1871"/>
      <c r="AG75" s="1871"/>
      <c r="AH75" s="1871"/>
      <c r="AI75" s="1871"/>
      <c r="AJ75" s="1871"/>
    </row>
    <row r="76" spans="3:36" ht="15.95" customHeight="1">
      <c r="C76" s="1871"/>
      <c r="D76" s="1871"/>
      <c r="E76" s="1871"/>
      <c r="F76" s="1871"/>
      <c r="G76" s="1871"/>
      <c r="H76" s="1871"/>
      <c r="I76" s="1871"/>
      <c r="J76" s="1871"/>
      <c r="K76" s="1871"/>
      <c r="L76" s="1871"/>
      <c r="M76" s="1871"/>
      <c r="N76" s="1871"/>
      <c r="O76" s="1871"/>
      <c r="P76" s="1871"/>
      <c r="Q76" s="1871"/>
      <c r="R76" s="1871"/>
      <c r="S76" s="1871"/>
      <c r="T76" s="1871"/>
      <c r="U76" s="1871"/>
      <c r="V76" s="1871"/>
      <c r="W76" s="1871"/>
      <c r="X76" s="1871"/>
      <c r="Y76" s="1871"/>
      <c r="Z76" s="1871"/>
      <c r="AA76" s="1871"/>
      <c r="AB76" s="1871"/>
      <c r="AC76" s="1871"/>
      <c r="AD76" s="1871"/>
      <c r="AE76" s="1871"/>
      <c r="AF76" s="1871"/>
      <c r="AG76" s="1871"/>
      <c r="AH76" s="1871"/>
      <c r="AI76" s="1871"/>
      <c r="AJ76" s="1871"/>
    </row>
    <row r="77" spans="3:36" ht="15.95" customHeight="1">
      <c r="C77" s="1871"/>
      <c r="D77" s="1871"/>
      <c r="E77" s="1871"/>
      <c r="F77" s="1871"/>
      <c r="G77" s="1871"/>
      <c r="H77" s="1871"/>
      <c r="I77" s="1871"/>
      <c r="J77" s="1871"/>
      <c r="K77" s="1871"/>
      <c r="L77" s="1871"/>
      <c r="M77" s="1871"/>
      <c r="N77" s="1871"/>
      <c r="O77" s="1871"/>
      <c r="P77" s="1871"/>
      <c r="Q77" s="1871"/>
      <c r="R77" s="1871"/>
      <c r="S77" s="1871"/>
      <c r="T77" s="1871"/>
      <c r="U77" s="1871"/>
      <c r="V77" s="1871"/>
      <c r="W77" s="1871"/>
      <c r="X77" s="1871"/>
      <c r="Y77" s="1871"/>
      <c r="Z77" s="1871"/>
      <c r="AA77" s="1871"/>
      <c r="AB77" s="1871"/>
      <c r="AC77" s="1871"/>
      <c r="AD77" s="1871"/>
      <c r="AE77" s="1871"/>
      <c r="AF77" s="1871"/>
      <c r="AG77" s="1871"/>
      <c r="AH77" s="1871"/>
      <c r="AI77" s="1871"/>
      <c r="AJ77" s="1871"/>
    </row>
    <row r="78" spans="3:36" ht="15.95" customHeight="1">
      <c r="C78" s="1871"/>
      <c r="D78" s="1871"/>
      <c r="E78" s="1871"/>
      <c r="F78" s="1871"/>
      <c r="G78" s="1871"/>
      <c r="H78" s="1871"/>
      <c r="I78" s="1871"/>
      <c r="J78" s="1871"/>
      <c r="K78" s="1871"/>
      <c r="L78" s="1871"/>
      <c r="M78" s="1871"/>
      <c r="N78" s="1871"/>
      <c r="O78" s="1871"/>
      <c r="P78" s="1871"/>
      <c r="Q78" s="1871"/>
      <c r="R78" s="1871"/>
      <c r="S78" s="1871"/>
      <c r="T78" s="1871"/>
      <c r="U78" s="1871"/>
      <c r="V78" s="1871"/>
      <c r="W78" s="1871"/>
      <c r="X78" s="1871"/>
      <c r="Y78" s="1871"/>
      <c r="Z78" s="1871"/>
      <c r="AA78" s="1871"/>
      <c r="AB78" s="1871"/>
      <c r="AC78" s="1871"/>
      <c r="AD78" s="1871"/>
      <c r="AE78" s="1871"/>
      <c r="AF78" s="1871"/>
      <c r="AG78" s="1871"/>
      <c r="AH78" s="1871"/>
      <c r="AI78" s="1871"/>
      <c r="AJ78" s="1871"/>
    </row>
    <row r="79" spans="3:36" ht="15.95" customHeight="1">
      <c r="C79" s="1871"/>
      <c r="D79" s="1871"/>
      <c r="E79" s="1871"/>
      <c r="F79" s="1871"/>
      <c r="G79" s="1871"/>
      <c r="H79" s="1871"/>
      <c r="I79" s="1871"/>
      <c r="J79" s="1871"/>
      <c r="K79" s="1871"/>
      <c r="L79" s="1871"/>
      <c r="M79" s="1871"/>
      <c r="N79" s="1871"/>
      <c r="O79" s="1871"/>
      <c r="P79" s="1871"/>
      <c r="Q79" s="1871"/>
      <c r="R79" s="1871"/>
      <c r="S79" s="1871"/>
      <c r="T79" s="1871"/>
      <c r="U79" s="1871"/>
      <c r="V79" s="1871"/>
      <c r="W79" s="1871"/>
      <c r="X79" s="1871"/>
      <c r="Y79" s="1871"/>
      <c r="Z79" s="1871"/>
      <c r="AA79" s="1871"/>
      <c r="AB79" s="1871"/>
      <c r="AC79" s="1871"/>
      <c r="AD79" s="1871"/>
      <c r="AE79" s="1871"/>
      <c r="AF79" s="1871"/>
      <c r="AG79" s="1871"/>
      <c r="AH79" s="1871"/>
      <c r="AI79" s="1871"/>
      <c r="AJ79" s="1871"/>
    </row>
    <row r="80" spans="3:36" ht="15.95" customHeight="1">
      <c r="C80" s="1871"/>
      <c r="D80" s="1871"/>
      <c r="E80" s="1871"/>
      <c r="F80" s="1871"/>
      <c r="G80" s="1871"/>
      <c r="H80" s="1871"/>
      <c r="I80" s="1871"/>
      <c r="J80" s="1871"/>
      <c r="K80" s="1871"/>
      <c r="L80" s="1871"/>
      <c r="M80" s="1871"/>
      <c r="N80" s="1871"/>
      <c r="O80" s="1871"/>
      <c r="P80" s="1871"/>
      <c r="Q80" s="1871"/>
      <c r="R80" s="1871"/>
      <c r="S80" s="1871"/>
      <c r="T80" s="1871"/>
      <c r="U80" s="1871"/>
      <c r="V80" s="1871"/>
      <c r="W80" s="1871"/>
      <c r="X80" s="1871"/>
      <c r="Y80" s="1871"/>
      <c r="Z80" s="1871"/>
      <c r="AA80" s="1871"/>
      <c r="AB80" s="1871"/>
      <c r="AC80" s="1871"/>
      <c r="AD80" s="1871"/>
      <c r="AE80" s="1871"/>
      <c r="AF80" s="1871"/>
      <c r="AG80" s="1871"/>
      <c r="AH80" s="1871"/>
      <c r="AI80" s="1871"/>
      <c r="AJ80" s="1871"/>
    </row>
    <row r="81" spans="3:36" ht="15.95" customHeight="1">
      <c r="C81" s="1871"/>
      <c r="D81" s="1871"/>
      <c r="E81" s="1871"/>
      <c r="F81" s="1871"/>
      <c r="G81" s="1871"/>
      <c r="H81" s="1871"/>
      <c r="I81" s="1871"/>
      <c r="J81" s="1871"/>
      <c r="K81" s="1871"/>
      <c r="L81" s="1871"/>
      <c r="M81" s="1871"/>
      <c r="N81" s="1871"/>
      <c r="O81" s="1871"/>
      <c r="P81" s="1871"/>
      <c r="Q81" s="1871"/>
      <c r="R81" s="1871"/>
      <c r="S81" s="1871"/>
      <c r="T81" s="1871"/>
      <c r="U81" s="1871"/>
      <c r="V81" s="1871"/>
      <c r="W81" s="1871"/>
      <c r="X81" s="1871"/>
      <c r="Y81" s="1871"/>
      <c r="Z81" s="1871"/>
      <c r="AA81" s="1871"/>
      <c r="AB81" s="1871"/>
      <c r="AC81" s="1871"/>
      <c r="AD81" s="1871"/>
      <c r="AE81" s="1871"/>
      <c r="AF81" s="1871"/>
      <c r="AG81" s="1871"/>
      <c r="AH81" s="1871"/>
      <c r="AI81" s="1871"/>
      <c r="AJ81" s="1871"/>
    </row>
    <row r="82" spans="3:36" ht="15.95" customHeight="1">
      <c r="C82" s="1872"/>
      <c r="D82" s="1872"/>
      <c r="E82" s="1872"/>
      <c r="F82" s="1872"/>
      <c r="G82" s="1872"/>
      <c r="H82" s="1872"/>
      <c r="I82" s="1872"/>
      <c r="J82" s="1872"/>
      <c r="K82" s="1872"/>
      <c r="L82" s="1872"/>
      <c r="M82" s="1872"/>
      <c r="N82" s="1872"/>
      <c r="O82" s="1872"/>
      <c r="P82" s="1872"/>
      <c r="Q82" s="1872"/>
      <c r="R82" s="1872"/>
      <c r="S82" s="1872"/>
      <c r="T82" s="1872"/>
      <c r="U82" s="1872"/>
      <c r="V82" s="1872"/>
      <c r="W82" s="1872"/>
      <c r="X82" s="1872"/>
      <c r="Y82" s="1872"/>
      <c r="Z82" s="1872"/>
      <c r="AA82" s="1872"/>
      <c r="AB82" s="1872"/>
      <c r="AC82" s="1872"/>
      <c r="AD82" s="1872"/>
      <c r="AE82" s="1872"/>
      <c r="AF82" s="1872"/>
      <c r="AG82" s="1872"/>
      <c r="AH82" s="1872"/>
      <c r="AI82" s="1872"/>
      <c r="AJ82" s="1872"/>
    </row>
    <row r="98" spans="46:46" ht="15.95" customHeight="1">
      <c r="AT98"/>
    </row>
  </sheetData>
  <mergeCells count="48">
    <mergeCell ref="A59:AK60"/>
    <mergeCell ref="C61:AJ62"/>
    <mergeCell ref="C63:AJ81"/>
    <mergeCell ref="R39:S39"/>
    <mergeCell ref="U39:AF39"/>
    <mergeCell ref="AG39:AI39"/>
    <mergeCell ref="B40:G41"/>
    <mergeCell ref="H40:AI41"/>
    <mergeCell ref="C45:AH47"/>
    <mergeCell ref="B36:G37"/>
    <mergeCell ref="H36:S37"/>
    <mergeCell ref="T36:Y37"/>
    <mergeCell ref="Z36:AI37"/>
    <mergeCell ref="B38:G39"/>
    <mergeCell ref="H38:AI38"/>
    <mergeCell ref="H39:K39"/>
    <mergeCell ref="L39:M39"/>
    <mergeCell ref="N39:O39"/>
    <mergeCell ref="P39:Q39"/>
    <mergeCell ref="B32:G33"/>
    <mergeCell ref="H32:S32"/>
    <mergeCell ref="T32:Y33"/>
    <mergeCell ref="Z32:AI33"/>
    <mergeCell ref="H33:S33"/>
    <mergeCell ref="B34:G35"/>
    <mergeCell ref="H34:S35"/>
    <mergeCell ref="T34:Y35"/>
    <mergeCell ref="Z34:AI35"/>
    <mergeCell ref="B28:G29"/>
    <mergeCell ref="H28:AI28"/>
    <mergeCell ref="H29:AI29"/>
    <mergeCell ref="B30:G31"/>
    <mergeCell ref="H30:I30"/>
    <mergeCell ref="J30:AI30"/>
    <mergeCell ref="H31:AI31"/>
    <mergeCell ref="AC16:AJ16"/>
    <mergeCell ref="AC17:AJ17"/>
    <mergeCell ref="T18:AJ20"/>
    <mergeCell ref="C22:AH23"/>
    <mergeCell ref="B26:G27"/>
    <mergeCell ref="H26:AI27"/>
    <mergeCell ref="A1:AK2"/>
    <mergeCell ref="C3:AJ4"/>
    <mergeCell ref="B6:AJ8"/>
    <mergeCell ref="B9:AJ10"/>
    <mergeCell ref="B11:AJ11"/>
    <mergeCell ref="K12:AC14"/>
    <mergeCell ref="I13:J13"/>
  </mergeCells>
  <phoneticPr fontId="5"/>
  <dataValidations count="1">
    <dataValidation type="list" allowBlank="1" showInputMessage="1" showErrorMessage="1" sqref="I13:J13" xr:uid="{3E80B5B6-6D3E-478B-AFE8-5A601A3C56C5}">
      <formula1>"□,☑"</formula1>
    </dataValidation>
  </dataValidations>
  <printOptions horizontalCentered="1" verticalCentered="1"/>
  <pageMargins left="0.59055118110236227" right="0" top="0.78740157480314965" bottom="0" header="0" footer="0"/>
  <pageSetup paperSize="9" scale="99" fitToHeight="0" orientation="portrait" r:id="rId1"/>
  <rowBreaks count="1" manualBreakCount="1">
    <brk id="58"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Option Button 1">
              <controlPr defaultSize="0" autoFill="0" autoLine="0" autoPict="0">
                <anchor>
                  <from>
                    <xdr:col>22</xdr:col>
                    <xdr:colOff>133350</xdr:colOff>
                    <xdr:row>37</xdr:row>
                    <xdr:rowOff>95250</xdr:rowOff>
                  </from>
                  <to>
                    <xdr:col>26</xdr:col>
                    <xdr:colOff>95250</xdr:colOff>
                    <xdr:row>38</xdr:row>
                    <xdr:rowOff>133350</xdr:rowOff>
                  </to>
                </anchor>
              </controlPr>
            </control>
          </mc:Choice>
        </mc:AlternateContent>
        <mc:AlternateContent xmlns:mc="http://schemas.openxmlformats.org/markup-compatibility/2006">
          <mc:Choice Requires="x14">
            <control shapeId="98306" r:id="rId5" name="Option Button 2">
              <controlPr defaultSize="0" autoFill="0" autoLine="0" autoPict="0">
                <anchor>
                  <from>
                    <xdr:col>26</xdr:col>
                    <xdr:colOff>57150</xdr:colOff>
                    <xdr:row>37</xdr:row>
                    <xdr:rowOff>95250</xdr:rowOff>
                  </from>
                  <to>
                    <xdr:col>29</xdr:col>
                    <xdr:colOff>238125</xdr:colOff>
                    <xdr:row>38</xdr:row>
                    <xdr:rowOff>133350</xdr:rowOff>
                  </to>
                </anchor>
              </controlPr>
            </control>
          </mc:Choice>
        </mc:AlternateContent>
        <mc:AlternateContent xmlns:mc="http://schemas.openxmlformats.org/markup-compatibility/2006">
          <mc:Choice Requires="x14">
            <control shapeId="98307" r:id="rId6" name="Option Button 3">
              <controlPr defaultSize="0" autoFill="0" autoLine="0" autoPict="0">
                <anchor>
                  <from>
                    <xdr:col>29</xdr:col>
                    <xdr:colOff>190500</xdr:colOff>
                    <xdr:row>37</xdr:row>
                    <xdr:rowOff>95250</xdr:rowOff>
                  </from>
                  <to>
                    <xdr:col>32</xdr:col>
                    <xdr:colOff>47625</xdr:colOff>
                    <xdr:row>38</xdr:row>
                    <xdr:rowOff>133350</xdr:rowOff>
                  </to>
                </anchor>
              </controlPr>
            </control>
          </mc:Choice>
        </mc:AlternateContent>
        <mc:AlternateContent xmlns:mc="http://schemas.openxmlformats.org/markup-compatibility/2006">
          <mc:Choice Requires="x14">
            <control shapeId="98308" r:id="rId7" name="Check Box 4">
              <controlPr defaultSize="0" autoFill="0" autoLine="0" autoPict="0">
                <anchor>
                  <from>
                    <xdr:col>11</xdr:col>
                    <xdr:colOff>76200</xdr:colOff>
                    <xdr:row>39</xdr:row>
                    <xdr:rowOff>9525</xdr:rowOff>
                  </from>
                  <to>
                    <xdr:col>14</xdr:col>
                    <xdr:colOff>133350</xdr:colOff>
                    <xdr:row>40</xdr:row>
                    <xdr:rowOff>38100</xdr:rowOff>
                  </to>
                </anchor>
              </controlPr>
            </control>
          </mc:Choice>
        </mc:AlternateContent>
        <mc:AlternateContent xmlns:mc="http://schemas.openxmlformats.org/markup-compatibility/2006">
          <mc:Choice Requires="x14">
            <control shapeId="98309" r:id="rId8" name="Check Box 5">
              <controlPr defaultSize="0" autoFill="0" autoLine="0" autoPict="0">
                <anchor>
                  <from>
                    <xdr:col>15</xdr:col>
                    <xdr:colOff>57150</xdr:colOff>
                    <xdr:row>39</xdr:row>
                    <xdr:rowOff>9525</xdr:rowOff>
                  </from>
                  <to>
                    <xdr:col>19</xdr:col>
                    <xdr:colOff>76200</xdr:colOff>
                    <xdr:row>40</xdr:row>
                    <xdr:rowOff>38100</xdr:rowOff>
                  </to>
                </anchor>
              </controlPr>
            </control>
          </mc:Choice>
        </mc:AlternateContent>
        <mc:AlternateContent xmlns:mc="http://schemas.openxmlformats.org/markup-compatibility/2006">
          <mc:Choice Requires="x14">
            <control shapeId="98310" r:id="rId9" name="Check Box 6">
              <controlPr defaultSize="0" autoFill="0" autoLine="0" autoPict="0">
                <anchor>
                  <from>
                    <xdr:col>19</xdr:col>
                    <xdr:colOff>133350</xdr:colOff>
                    <xdr:row>39</xdr:row>
                    <xdr:rowOff>9525</xdr:rowOff>
                  </from>
                  <to>
                    <xdr:col>23</xdr:col>
                    <xdr:colOff>142875</xdr:colOff>
                    <xdr:row>40</xdr:row>
                    <xdr:rowOff>38100</xdr:rowOff>
                  </to>
                </anchor>
              </controlPr>
            </control>
          </mc:Choice>
        </mc:AlternateContent>
        <mc:AlternateContent xmlns:mc="http://schemas.openxmlformats.org/markup-compatibility/2006">
          <mc:Choice Requires="x14">
            <control shapeId="98311" r:id="rId10" name="Check Box 7">
              <controlPr defaultSize="0" autoFill="0" autoLine="0" autoPict="0">
                <anchor>
                  <from>
                    <xdr:col>24</xdr:col>
                    <xdr:colOff>38100</xdr:colOff>
                    <xdr:row>39</xdr:row>
                    <xdr:rowOff>9525</xdr:rowOff>
                  </from>
                  <to>
                    <xdr:col>29</xdr:col>
                    <xdr:colOff>0</xdr:colOff>
                    <xdr:row>40</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AA99-A772-4259-B610-110A6F147AD4}">
  <sheetPr codeName="Sheet16">
    <pageSetUpPr fitToPage="1"/>
  </sheetPr>
  <dimension ref="A1:E34"/>
  <sheetViews>
    <sheetView view="pageBreakPreview" zoomScaleNormal="100" zoomScaleSheetLayoutView="100" workbookViewId="0">
      <selection activeCell="I7" sqref="I7"/>
    </sheetView>
  </sheetViews>
  <sheetFormatPr defaultRowHeight="13.5"/>
  <cols>
    <col min="1" max="2" width="2.625" style="249" customWidth="1"/>
    <col min="3" max="3" width="14.375" style="249" bestFit="1" customWidth="1"/>
    <col min="4" max="4" width="28.25" style="249" customWidth="1"/>
    <col min="5" max="5" width="53.625" style="249" bestFit="1" customWidth="1"/>
    <col min="6" max="16384" width="9" style="249"/>
  </cols>
  <sheetData>
    <row r="1" spans="1:5">
      <c r="A1" s="249" t="s">
        <v>451</v>
      </c>
    </row>
    <row r="2" spans="1:5">
      <c r="B2" s="250" t="s">
        <v>452</v>
      </c>
      <c r="C2" s="249" t="s">
        <v>453</v>
      </c>
      <c r="D2" s="249" t="s">
        <v>454</v>
      </c>
      <c r="E2" s="249" t="s">
        <v>455</v>
      </c>
    </row>
    <row r="3" spans="1:5" s="251" customFormat="1" ht="15" customHeight="1">
      <c r="B3" s="251">
        <v>1</v>
      </c>
      <c r="C3" s="251" t="s">
        <v>456</v>
      </c>
    </row>
    <row r="4" spans="1:5" s="251" customFormat="1" ht="15" customHeight="1">
      <c r="B4" s="251">
        <v>2</v>
      </c>
      <c r="D4" s="251" t="s">
        <v>457</v>
      </c>
    </row>
    <row r="5" spans="1:5" s="251" customFormat="1" ht="15" customHeight="1">
      <c r="B5" s="251">
        <v>3</v>
      </c>
      <c r="C5" s="251" t="s">
        <v>458</v>
      </c>
    </row>
    <row r="6" spans="1:5" s="251" customFormat="1" ht="15" customHeight="1" thickBot="1">
      <c r="B6" s="251">
        <v>4</v>
      </c>
      <c r="C6" s="251" t="s">
        <v>459</v>
      </c>
    </row>
    <row r="7" spans="1:5" s="251" customFormat="1" ht="99.95" customHeight="1" thickTop="1" thickBot="1">
      <c r="B7" s="251">
        <v>5</v>
      </c>
      <c r="D7" s="252" t="s">
        <v>460</v>
      </c>
      <c r="E7" s="253" t="s">
        <v>461</v>
      </c>
    </row>
    <row r="8" spans="1:5" s="251" customFormat="1" ht="15" customHeight="1" thickTop="1">
      <c r="B8" s="251">
        <v>6</v>
      </c>
      <c r="D8" s="253" t="s">
        <v>462</v>
      </c>
      <c r="E8" s="251" t="s">
        <v>463</v>
      </c>
    </row>
    <row r="9" spans="1:5" s="251" customFormat="1" ht="129.94999999999999" customHeight="1">
      <c r="B9" s="251">
        <v>7</v>
      </c>
      <c r="C9" s="251" t="s">
        <v>464</v>
      </c>
      <c r="E9" s="253" t="s">
        <v>465</v>
      </c>
    </row>
    <row r="10" spans="1:5" s="251" customFormat="1" ht="15" customHeight="1" thickBot="1">
      <c r="B10" s="251">
        <v>8</v>
      </c>
      <c r="D10" s="251" t="s">
        <v>466</v>
      </c>
    </row>
    <row r="11" spans="1:5" s="251" customFormat="1" ht="50.1" customHeight="1" thickTop="1" thickBot="1">
      <c r="B11" s="251">
        <v>9</v>
      </c>
      <c r="C11" s="251" t="s">
        <v>467</v>
      </c>
      <c r="D11" s="252" t="s">
        <v>468</v>
      </c>
    </row>
    <row r="12" spans="1:5" s="251" customFormat="1" ht="15" customHeight="1" thickTop="1">
      <c r="B12" s="251">
        <v>10</v>
      </c>
      <c r="D12" s="251" t="s">
        <v>469</v>
      </c>
    </row>
    <row r="13" spans="1:5" s="251" customFormat="1" ht="15" customHeight="1">
      <c r="B13" s="251">
        <v>11</v>
      </c>
      <c r="D13" s="251" t="s">
        <v>470</v>
      </c>
    </row>
    <row r="14" spans="1:5" s="251" customFormat="1" ht="15" customHeight="1">
      <c r="B14" s="251">
        <v>12</v>
      </c>
      <c r="D14" s="251" t="s">
        <v>471</v>
      </c>
      <c r="E14" s="251" t="s">
        <v>472</v>
      </c>
    </row>
    <row r="16" spans="1:5">
      <c r="A16" s="249" t="s">
        <v>473</v>
      </c>
    </row>
    <row r="30" spans="1:2">
      <c r="A30" s="249" t="s">
        <v>447</v>
      </c>
    </row>
    <row r="31" spans="1:2">
      <c r="B31" s="249" t="s">
        <v>474</v>
      </c>
    </row>
    <row r="32" spans="1:2">
      <c r="B32" s="249" t="s">
        <v>475</v>
      </c>
    </row>
    <row r="33" spans="2:2">
      <c r="B33" s="249" t="s">
        <v>476</v>
      </c>
    </row>
    <row r="34" spans="2:2">
      <c r="B34" s="249" t="s">
        <v>449</v>
      </c>
    </row>
  </sheetData>
  <phoneticPr fontId="5"/>
  <pageMargins left="0.7" right="0.7" top="0.75" bottom="0.75" header="0.3" footer="0.3"/>
  <pageSetup paperSize="9" scale="88" fitToHeight="0"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2A18-CFF1-43B7-A71A-6D15E685645E}">
  <sheetPr codeName="Sheet17"/>
  <dimension ref="A1:A48"/>
  <sheetViews>
    <sheetView workbookViewId="0">
      <selection activeCell="A4" sqref="A4"/>
    </sheetView>
  </sheetViews>
  <sheetFormatPr defaultRowHeight="13.5"/>
  <cols>
    <col min="1" max="1" width="43.25" bestFit="1" customWidth="1"/>
  </cols>
  <sheetData>
    <row r="1" spans="1:1">
      <c r="A1" t="s">
        <v>576</v>
      </c>
    </row>
    <row r="2" spans="1:1">
      <c r="A2" t="s">
        <v>562</v>
      </c>
    </row>
    <row r="3" spans="1:1">
      <c r="A3" t="s">
        <v>612</v>
      </c>
    </row>
    <row r="4" spans="1:1">
      <c r="A4" t="s">
        <v>564</v>
      </c>
    </row>
    <row r="5" spans="1:1">
      <c r="A5" t="s">
        <v>571</v>
      </c>
    </row>
    <row r="6" spans="1:1">
      <c r="A6" t="s">
        <v>572</v>
      </c>
    </row>
    <row r="7" spans="1:1">
      <c r="A7" t="s">
        <v>573</v>
      </c>
    </row>
    <row r="8" spans="1:1">
      <c r="A8" t="s">
        <v>542</v>
      </c>
    </row>
    <row r="9" spans="1:1">
      <c r="A9" t="s">
        <v>563</v>
      </c>
    </row>
    <row r="10" spans="1:1">
      <c r="A10" t="s">
        <v>574</v>
      </c>
    </row>
    <row r="11" spans="1:1">
      <c r="A11" t="s">
        <v>575</v>
      </c>
    </row>
    <row r="12" spans="1:1">
      <c r="A12" t="s">
        <v>543</v>
      </c>
    </row>
    <row r="13" spans="1:1">
      <c r="A13" t="s">
        <v>580</v>
      </c>
    </row>
    <row r="14" spans="1:1">
      <c r="A14" t="s">
        <v>544</v>
      </c>
    </row>
    <row r="15" spans="1:1">
      <c r="A15" t="s">
        <v>570</v>
      </c>
    </row>
    <row r="16" spans="1:1">
      <c r="A16" t="s">
        <v>569</v>
      </c>
    </row>
    <row r="17" spans="1:1">
      <c r="A17" t="s">
        <v>577</v>
      </c>
    </row>
    <row r="18" spans="1:1">
      <c r="A18" t="s">
        <v>565</v>
      </c>
    </row>
    <row r="19" spans="1:1">
      <c r="A19" t="s">
        <v>566</v>
      </c>
    </row>
    <row r="20" spans="1:1">
      <c r="A20" t="s">
        <v>578</v>
      </c>
    </row>
    <row r="21" spans="1:1">
      <c r="A21" t="s">
        <v>579</v>
      </c>
    </row>
    <row r="22" spans="1:1">
      <c r="A22" t="s">
        <v>545</v>
      </c>
    </row>
    <row r="23" spans="1:1">
      <c r="A23" t="s">
        <v>546</v>
      </c>
    </row>
    <row r="24" spans="1:1">
      <c r="A24" t="s">
        <v>547</v>
      </c>
    </row>
    <row r="25" spans="1:1">
      <c r="A25" t="s">
        <v>548</v>
      </c>
    </row>
    <row r="26" spans="1:1">
      <c r="A26" t="s">
        <v>581</v>
      </c>
    </row>
    <row r="27" spans="1:1">
      <c r="A27" t="s">
        <v>549</v>
      </c>
    </row>
    <row r="28" spans="1:1">
      <c r="A28" t="s">
        <v>582</v>
      </c>
    </row>
    <row r="29" spans="1:1">
      <c r="A29" t="s">
        <v>567</v>
      </c>
    </row>
    <row r="30" spans="1:1">
      <c r="A30" t="s">
        <v>568</v>
      </c>
    </row>
    <row r="31" spans="1:1">
      <c r="A31" t="s">
        <v>583</v>
      </c>
    </row>
    <row r="32" spans="1:1">
      <c r="A32" t="s">
        <v>550</v>
      </c>
    </row>
    <row r="33" spans="1:1">
      <c r="A33" t="s">
        <v>551</v>
      </c>
    </row>
    <row r="34" spans="1:1">
      <c r="A34" t="s">
        <v>552</v>
      </c>
    </row>
    <row r="35" spans="1:1">
      <c r="A35" t="s">
        <v>553</v>
      </c>
    </row>
    <row r="36" spans="1:1">
      <c r="A36" t="s">
        <v>554</v>
      </c>
    </row>
    <row r="37" spans="1:1">
      <c r="A37" t="s">
        <v>584</v>
      </c>
    </row>
    <row r="38" spans="1:1">
      <c r="A38" t="s">
        <v>555</v>
      </c>
    </row>
    <row r="39" spans="1:1">
      <c r="A39" t="s">
        <v>556</v>
      </c>
    </row>
    <row r="40" spans="1:1">
      <c r="A40" t="s">
        <v>585</v>
      </c>
    </row>
    <row r="41" spans="1:1">
      <c r="A41" t="s">
        <v>586</v>
      </c>
    </row>
    <row r="42" spans="1:1">
      <c r="A42" t="s">
        <v>587</v>
      </c>
    </row>
    <row r="43" spans="1:1">
      <c r="A43" t="s">
        <v>557</v>
      </c>
    </row>
    <row r="44" spans="1:1">
      <c r="A44" t="s">
        <v>558</v>
      </c>
    </row>
    <row r="45" spans="1:1">
      <c r="A45" t="s">
        <v>559</v>
      </c>
    </row>
    <row r="46" spans="1:1">
      <c r="A46" t="s">
        <v>560</v>
      </c>
    </row>
    <row r="47" spans="1:1">
      <c r="A47" t="s">
        <v>561</v>
      </c>
    </row>
    <row r="48" spans="1:1">
      <c r="A48" t="s">
        <v>588</v>
      </c>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28C7E-FAD6-46B2-9882-DACF3B6B1DC7}">
  <sheetPr codeName="Sheet3"/>
  <dimension ref="A1:G34"/>
  <sheetViews>
    <sheetView topLeftCell="A22" workbookViewId="0"/>
  </sheetViews>
  <sheetFormatPr defaultRowHeight="13.5"/>
  <cols>
    <col min="1" max="1" width="3.625" style="301" customWidth="1"/>
    <col min="2" max="2" width="19.875" style="301" customWidth="1"/>
    <col min="3" max="3" width="5.875" style="301" customWidth="1"/>
    <col min="4" max="4" width="9" style="301"/>
    <col min="5" max="5" width="14.25" style="301" bestFit="1" customWidth="1"/>
    <col min="6" max="6" width="25.5" style="301" bestFit="1" customWidth="1"/>
    <col min="7" max="7" width="52" style="301" customWidth="1"/>
    <col min="8" max="16384" width="9" style="301"/>
  </cols>
  <sheetData>
    <row r="1" spans="1:2" ht="18.75">
      <c r="A1" s="324" t="s">
        <v>535</v>
      </c>
    </row>
    <row r="2" spans="1:2" ht="17.25">
      <c r="A2" s="305"/>
    </row>
    <row r="3" spans="1:2">
      <c r="A3" s="323" t="s">
        <v>530</v>
      </c>
      <c r="B3" s="323"/>
    </row>
    <row r="4" spans="1:2">
      <c r="A4" s="323"/>
      <c r="B4" s="323" t="s">
        <v>610</v>
      </c>
    </row>
    <row r="5" spans="1:2">
      <c r="A5" s="323"/>
      <c r="B5" s="323" t="s">
        <v>528</v>
      </c>
    </row>
    <row r="6" spans="1:2">
      <c r="B6" s="301" t="s">
        <v>527</v>
      </c>
    </row>
    <row r="7" spans="1:2">
      <c r="A7" s="301" t="s">
        <v>529</v>
      </c>
    </row>
    <row r="8" spans="1:2">
      <c r="B8" s="301" t="s">
        <v>533</v>
      </c>
    </row>
    <row r="9" spans="1:2">
      <c r="B9" s="301" t="s">
        <v>619</v>
      </c>
    </row>
    <row r="10" spans="1:2">
      <c r="B10" s="301" t="s">
        <v>531</v>
      </c>
    </row>
    <row r="12" spans="1:2">
      <c r="A12" s="301" t="s">
        <v>532</v>
      </c>
    </row>
    <row r="13" spans="1:2">
      <c r="B13" s="301" t="s">
        <v>534</v>
      </c>
    </row>
    <row r="14" spans="1:2">
      <c r="B14" s="301" t="s">
        <v>611</v>
      </c>
    </row>
    <row r="15" spans="1:2">
      <c r="B15" s="301" t="s">
        <v>531</v>
      </c>
    </row>
    <row r="17" spans="1:7" ht="14.25" thickBot="1"/>
    <row r="18" spans="1:7" ht="30" customHeight="1" thickTop="1" thickBot="1">
      <c r="B18" s="302" t="s">
        <v>239</v>
      </c>
      <c r="C18" s="303" t="s">
        <v>240</v>
      </c>
      <c r="D18" s="303" t="s">
        <v>241</v>
      </c>
      <c r="E18" s="651" t="s">
        <v>242</v>
      </c>
      <c r="F18" s="651"/>
      <c r="G18" s="304" t="s">
        <v>244</v>
      </c>
    </row>
    <row r="19" spans="1:7" ht="30" customHeight="1">
      <c r="B19" s="656" t="s">
        <v>238</v>
      </c>
      <c r="C19" s="669" t="s">
        <v>202</v>
      </c>
      <c r="D19" s="661" t="s">
        <v>526</v>
      </c>
      <c r="E19" s="661"/>
      <c r="F19" s="661"/>
      <c r="G19" s="652" t="s">
        <v>245</v>
      </c>
    </row>
    <row r="20" spans="1:7" ht="30" customHeight="1">
      <c r="B20" s="657"/>
      <c r="C20" s="670"/>
      <c r="D20" s="306" t="s">
        <v>203</v>
      </c>
      <c r="E20" s="306" t="s">
        <v>220</v>
      </c>
      <c r="F20" s="307" t="s">
        <v>223</v>
      </c>
      <c r="G20" s="653"/>
    </row>
    <row r="21" spans="1:7" ht="30" customHeight="1">
      <c r="B21" s="657"/>
      <c r="C21" s="670"/>
      <c r="D21" s="306" t="s">
        <v>204</v>
      </c>
      <c r="E21" s="306" t="s">
        <v>221</v>
      </c>
      <c r="F21" s="307" t="s">
        <v>224</v>
      </c>
      <c r="G21" s="653"/>
    </row>
    <row r="22" spans="1:7" ht="30" customHeight="1">
      <c r="B22" s="657"/>
      <c r="C22" s="670"/>
      <c r="D22" s="306" t="s">
        <v>205</v>
      </c>
      <c r="E22" s="306" t="s">
        <v>222</v>
      </c>
      <c r="F22" s="307" t="s">
        <v>225</v>
      </c>
      <c r="G22" s="653"/>
    </row>
    <row r="23" spans="1:7" ht="30" customHeight="1">
      <c r="B23" s="657"/>
      <c r="C23" s="671" t="s">
        <v>206</v>
      </c>
      <c r="D23" s="662" t="s">
        <v>599</v>
      </c>
      <c r="E23" s="662"/>
      <c r="F23" s="662"/>
      <c r="G23" s="654" t="s">
        <v>246</v>
      </c>
    </row>
    <row r="24" spans="1:7" ht="30" customHeight="1">
      <c r="B24" s="657"/>
      <c r="C24" s="671"/>
      <c r="D24" s="499" t="s">
        <v>207</v>
      </c>
      <c r="E24" s="499" t="s">
        <v>220</v>
      </c>
      <c r="F24" s="315" t="s">
        <v>223</v>
      </c>
      <c r="G24" s="654"/>
    </row>
    <row r="25" spans="1:7" ht="30" customHeight="1">
      <c r="B25" s="657"/>
      <c r="C25" s="671"/>
      <c r="D25" s="499" t="s">
        <v>208</v>
      </c>
      <c r="E25" s="499" t="s">
        <v>221</v>
      </c>
      <c r="F25" s="315" t="s">
        <v>224</v>
      </c>
      <c r="G25" s="654"/>
    </row>
    <row r="26" spans="1:7" ht="30" customHeight="1" thickBot="1">
      <c r="B26" s="658"/>
      <c r="C26" s="672"/>
      <c r="D26" s="500" t="s">
        <v>209</v>
      </c>
      <c r="E26" s="500" t="s">
        <v>222</v>
      </c>
      <c r="F26" s="316" t="s">
        <v>225</v>
      </c>
      <c r="G26" s="655"/>
    </row>
    <row r="27" spans="1:7" ht="30" customHeight="1" thickTop="1">
      <c r="A27" s="666" t="s">
        <v>243</v>
      </c>
      <c r="B27" s="659" t="s">
        <v>236</v>
      </c>
      <c r="C27" s="673" t="s">
        <v>210</v>
      </c>
      <c r="D27" s="663" t="s">
        <v>211</v>
      </c>
      <c r="E27" s="663"/>
      <c r="F27" s="663"/>
      <c r="G27" s="308" t="s">
        <v>247</v>
      </c>
    </row>
    <row r="28" spans="1:7" ht="30" customHeight="1">
      <c r="A28" s="667"/>
      <c r="B28" s="660"/>
      <c r="C28" s="674"/>
      <c r="D28" s="309" t="s">
        <v>212</v>
      </c>
      <c r="E28" s="309"/>
      <c r="F28" s="317" t="s">
        <v>211</v>
      </c>
      <c r="G28" s="310"/>
    </row>
    <row r="29" spans="1:7" ht="30" customHeight="1">
      <c r="A29" s="667"/>
      <c r="B29" s="660"/>
      <c r="C29" s="674"/>
      <c r="D29" s="319" t="s">
        <v>213</v>
      </c>
      <c r="E29" s="320" t="s">
        <v>232</v>
      </c>
      <c r="F29" s="321" t="s">
        <v>231</v>
      </c>
      <c r="G29" s="322" t="s">
        <v>618</v>
      </c>
    </row>
    <row r="30" spans="1:7" ht="30" customHeight="1">
      <c r="A30" s="667"/>
      <c r="B30" s="660"/>
      <c r="C30" s="674"/>
      <c r="D30" s="309" t="s">
        <v>214</v>
      </c>
      <c r="E30" s="311" t="s">
        <v>233</v>
      </c>
      <c r="F30" s="317" t="s">
        <v>234</v>
      </c>
      <c r="G30" s="310"/>
    </row>
    <row r="31" spans="1:7" ht="30" customHeight="1">
      <c r="A31" s="667"/>
      <c r="B31" s="660" t="s">
        <v>237</v>
      </c>
      <c r="C31" s="674" t="s">
        <v>215</v>
      </c>
      <c r="D31" s="664" t="s">
        <v>216</v>
      </c>
      <c r="E31" s="664"/>
      <c r="F31" s="664"/>
      <c r="G31" s="310" t="s">
        <v>248</v>
      </c>
    </row>
    <row r="32" spans="1:7" ht="30" customHeight="1">
      <c r="A32" s="667"/>
      <c r="B32" s="660"/>
      <c r="C32" s="674"/>
      <c r="D32" s="309" t="s">
        <v>217</v>
      </c>
      <c r="E32" s="309"/>
      <c r="F32" s="317" t="s">
        <v>216</v>
      </c>
      <c r="G32" s="310"/>
    </row>
    <row r="33" spans="1:7" ht="30" customHeight="1">
      <c r="A33" s="667"/>
      <c r="B33" s="660"/>
      <c r="C33" s="674"/>
      <c r="D33" s="319" t="s">
        <v>218</v>
      </c>
      <c r="E33" s="320" t="s">
        <v>232</v>
      </c>
      <c r="F33" s="613" t="s">
        <v>231</v>
      </c>
      <c r="G33" s="322" t="s">
        <v>249</v>
      </c>
    </row>
    <row r="34" spans="1:7" ht="30" customHeight="1">
      <c r="A34" s="668"/>
      <c r="B34" s="665"/>
      <c r="C34" s="675"/>
      <c r="D34" s="312" t="s">
        <v>219</v>
      </c>
      <c r="E34" s="313" t="s">
        <v>233</v>
      </c>
      <c r="F34" s="318" t="s">
        <v>235</v>
      </c>
      <c r="G34" s="314"/>
    </row>
  </sheetData>
  <mergeCells count="15">
    <mergeCell ref="D31:F31"/>
    <mergeCell ref="B31:B34"/>
    <mergeCell ref="A27:A34"/>
    <mergeCell ref="C19:C22"/>
    <mergeCell ref="C23:C26"/>
    <mergeCell ref="C27:C30"/>
    <mergeCell ref="C31:C34"/>
    <mergeCell ref="E18:F18"/>
    <mergeCell ref="G19:G22"/>
    <mergeCell ref="G23:G26"/>
    <mergeCell ref="B19:B26"/>
    <mergeCell ref="B27:B30"/>
    <mergeCell ref="D19:F19"/>
    <mergeCell ref="D23:F23"/>
    <mergeCell ref="D27:F27"/>
  </mergeCells>
  <phoneticPr fontId="5"/>
  <hyperlinks>
    <hyperlink ref="F20" location="'A-1'!A1" display="借入申込書" xr:uid="{52C676FE-DE79-4DDB-A6D5-5111B7CF00B0}"/>
    <hyperlink ref="F21" location="'A-2'!A1" display="借入申込計画概要" xr:uid="{98B60F58-EF7D-4AC5-8C51-D9133192F68F}"/>
    <hyperlink ref="F22" location="'A-3'!A1" display="借入関係スケジュール概要" xr:uid="{2CE4F044-8DA6-4A8F-A10F-944CF96DF3E1}"/>
    <hyperlink ref="F24" location="'B-1'!A1" display="借入申込書" xr:uid="{F1BCB89C-59C6-467D-B301-8A222CE2D05A}"/>
    <hyperlink ref="F25" location="'B-2'!A1" display="借入申込計画概要" xr:uid="{C4450D28-7D52-4293-9E54-7717B076A8FF}"/>
    <hyperlink ref="F26" location="'B-3'!A1" display="借入関係スケジュール概要" xr:uid="{9BC72283-5E08-4121-BE46-6EFD596C9776}"/>
    <hyperlink ref="F28" location="'C-1'!A1" display="貸付契約事前届出書" xr:uid="{6451616B-FB0A-4A30-9E8D-9A0647BC8608}"/>
    <hyperlink ref="F29" location="'C-2'!A1" display="事業実施計画" xr:uid="{11587CD6-3717-4080-9FEF-B6DC6BF65ACA}"/>
    <hyperlink ref="F30" location="'C-3'!A1" display="収支（計画）" xr:uid="{0FE87CA5-7716-47E1-A239-40C4E07C0704}"/>
    <hyperlink ref="F32" location="'D-1'!A1" display="事業完成報告書" xr:uid="{1ECAC73A-E4EB-42C8-8CD8-433932FC20F2}"/>
    <hyperlink ref="F33" location="'D-2 '!A1" display="事業実施計画" xr:uid="{3B8BCF82-D43A-42BC-B335-2D64BED41341}"/>
    <hyperlink ref="F34" location="'D-3'!A1" display="設備備品報告" xr:uid="{891FF47C-F8EC-4B31-818B-2944683AA36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031F-42B4-4935-BDA5-D7ACD2856D20}">
  <sheetPr codeName="Sheet4">
    <pageSetUpPr fitToPage="1"/>
  </sheetPr>
  <dimension ref="A1:AN122"/>
  <sheetViews>
    <sheetView view="pageBreakPreview" zoomScaleNormal="100" zoomScaleSheetLayoutView="100" workbookViewId="0">
      <selection activeCell="E11" sqref="E11:G11"/>
    </sheetView>
  </sheetViews>
  <sheetFormatPr defaultColWidth="9" defaultRowHeight="14.25"/>
  <cols>
    <col min="1" max="1" width="0.875" style="325" customWidth="1"/>
    <col min="2" max="2" width="9" style="325"/>
    <col min="3" max="3" width="8.5" style="325" bestFit="1" customWidth="1"/>
    <col min="4" max="34" width="2.125" style="325" customWidth="1"/>
    <col min="35" max="35" width="0.875" style="325" customWidth="1"/>
    <col min="36" max="16384" width="9" style="325"/>
  </cols>
  <sheetData>
    <row r="1" spans="2:35" ht="5.0999999999999996" customHeight="1"/>
    <row r="2" spans="2:35">
      <c r="B2" s="676" t="s">
        <v>141</v>
      </c>
      <c r="C2" s="676"/>
      <c r="D2" s="676"/>
      <c r="E2" s="676"/>
      <c r="F2" s="676"/>
      <c r="G2" s="676"/>
      <c r="H2" s="676"/>
      <c r="I2" s="676"/>
      <c r="J2" s="676"/>
      <c r="K2" s="676"/>
      <c r="L2" s="676"/>
      <c r="M2" s="676"/>
      <c r="N2" s="676"/>
      <c r="O2" s="676"/>
      <c r="P2" s="676"/>
      <c r="Q2" s="676"/>
      <c r="R2" s="676"/>
      <c r="S2" s="676"/>
      <c r="T2" s="676"/>
      <c r="U2" s="676"/>
      <c r="V2" s="676"/>
      <c r="W2" s="676"/>
      <c r="X2" s="676"/>
      <c r="Y2" s="677"/>
      <c r="Z2" s="678" t="s">
        <v>142</v>
      </c>
      <c r="AA2" s="679"/>
      <c r="AB2" s="679"/>
      <c r="AC2" s="679"/>
      <c r="AD2" s="679"/>
      <c r="AE2" s="679"/>
      <c r="AF2" s="679"/>
      <c r="AG2" s="679"/>
      <c r="AH2" s="680"/>
    </row>
    <row r="3" spans="2:35" ht="18" customHeight="1">
      <c r="B3" s="676"/>
      <c r="C3" s="676"/>
      <c r="D3" s="676"/>
      <c r="E3" s="676"/>
      <c r="F3" s="676"/>
      <c r="G3" s="676"/>
      <c r="H3" s="676"/>
      <c r="I3" s="676"/>
      <c r="J3" s="676"/>
      <c r="K3" s="676"/>
      <c r="L3" s="676"/>
      <c r="M3" s="676"/>
      <c r="N3" s="676"/>
      <c r="O3" s="676"/>
      <c r="P3" s="676"/>
      <c r="Q3" s="676"/>
      <c r="R3" s="676"/>
      <c r="S3" s="676"/>
      <c r="T3" s="676"/>
      <c r="U3" s="676"/>
      <c r="V3" s="676"/>
      <c r="W3" s="676"/>
      <c r="X3" s="676"/>
      <c r="Y3" s="677"/>
      <c r="Z3" s="681"/>
      <c r="AA3" s="682"/>
      <c r="AB3" s="682"/>
      <c r="AC3" s="682"/>
      <c r="AD3" s="682"/>
      <c r="AE3" s="682"/>
      <c r="AF3" s="682"/>
      <c r="AG3" s="682"/>
      <c r="AH3" s="683"/>
      <c r="AI3" s="333"/>
    </row>
    <row r="4" spans="2:35" ht="16.899999999999999" customHeight="1">
      <c r="J4" s="334"/>
      <c r="K4" s="334"/>
      <c r="L4" s="334"/>
      <c r="M4" s="334"/>
      <c r="N4" s="334"/>
      <c r="O4" s="334"/>
      <c r="W4" s="326"/>
      <c r="X4" s="326"/>
      <c r="Y4" s="326"/>
      <c r="Z4" s="684"/>
      <c r="AA4" s="685"/>
      <c r="AB4" s="685"/>
      <c r="AC4" s="685"/>
      <c r="AD4" s="685"/>
      <c r="AE4" s="685"/>
      <c r="AF4" s="685"/>
      <c r="AG4" s="685"/>
      <c r="AH4" s="686"/>
      <c r="AI4" s="333"/>
    </row>
    <row r="5" spans="2:35" ht="18" customHeight="1">
      <c r="B5" s="325" t="s">
        <v>143</v>
      </c>
      <c r="W5" s="326"/>
      <c r="X5" s="326"/>
      <c r="Y5" s="326"/>
      <c r="Z5" s="684"/>
      <c r="AA5" s="685"/>
      <c r="AB5" s="685"/>
      <c r="AC5" s="685"/>
      <c r="AD5" s="685"/>
      <c r="AE5" s="685"/>
      <c r="AF5" s="685"/>
      <c r="AG5" s="685"/>
      <c r="AH5" s="686"/>
      <c r="AI5" s="333"/>
    </row>
    <row r="6" spans="2:35" ht="9" customHeight="1">
      <c r="W6" s="326"/>
      <c r="X6" s="326"/>
      <c r="Y6" s="326"/>
      <c r="Z6" s="684"/>
      <c r="AA6" s="685"/>
      <c r="AB6" s="685"/>
      <c r="AC6" s="685"/>
      <c r="AD6" s="685"/>
      <c r="AE6" s="685"/>
      <c r="AF6" s="685"/>
      <c r="AG6" s="685"/>
      <c r="AH6" s="686"/>
      <c r="AI6" s="333"/>
    </row>
    <row r="7" spans="2:35" ht="17.25" customHeight="1">
      <c r="B7" s="690" t="s">
        <v>144</v>
      </c>
      <c r="C7" s="690"/>
      <c r="D7" s="690"/>
      <c r="E7" s="690"/>
      <c r="F7" s="690"/>
      <c r="G7" s="690"/>
      <c r="H7" s="690"/>
      <c r="I7" s="690"/>
      <c r="J7" s="690"/>
      <c r="K7" s="690"/>
      <c r="L7" s="690"/>
      <c r="M7" s="690"/>
      <c r="N7" s="690"/>
      <c r="O7" s="690"/>
      <c r="P7" s="690"/>
      <c r="Q7" s="690"/>
      <c r="R7" s="690"/>
      <c r="S7" s="690"/>
      <c r="T7" s="690"/>
      <c r="U7" s="690"/>
      <c r="V7" s="690"/>
      <c r="W7" s="690"/>
      <c r="X7" s="690"/>
      <c r="Y7" s="691"/>
      <c r="Z7" s="684"/>
      <c r="AA7" s="685"/>
      <c r="AB7" s="685"/>
      <c r="AC7" s="685"/>
      <c r="AD7" s="685"/>
      <c r="AE7" s="685"/>
      <c r="AF7" s="685"/>
      <c r="AG7" s="685"/>
      <c r="AH7" s="686"/>
      <c r="AI7" s="333"/>
    </row>
    <row r="8" spans="2:35" ht="16.5" customHeight="1">
      <c r="B8" s="690"/>
      <c r="C8" s="690"/>
      <c r="D8" s="690"/>
      <c r="E8" s="690"/>
      <c r="F8" s="690"/>
      <c r="G8" s="690"/>
      <c r="H8" s="690"/>
      <c r="I8" s="690"/>
      <c r="J8" s="690"/>
      <c r="K8" s="690"/>
      <c r="L8" s="690"/>
      <c r="M8" s="690"/>
      <c r="N8" s="690"/>
      <c r="O8" s="690"/>
      <c r="P8" s="690"/>
      <c r="Q8" s="690"/>
      <c r="R8" s="690"/>
      <c r="S8" s="690"/>
      <c r="T8" s="690"/>
      <c r="U8" s="690"/>
      <c r="V8" s="690"/>
      <c r="W8" s="690"/>
      <c r="X8" s="690"/>
      <c r="Y8" s="691"/>
      <c r="Z8" s="684"/>
      <c r="AA8" s="685"/>
      <c r="AB8" s="685"/>
      <c r="AC8" s="685"/>
      <c r="AD8" s="685"/>
      <c r="AE8" s="685"/>
      <c r="AF8" s="685"/>
      <c r="AG8" s="685"/>
      <c r="AH8" s="686"/>
      <c r="AI8" s="333"/>
    </row>
    <row r="9" spans="2:35" ht="9" customHeight="1">
      <c r="W9" s="326"/>
      <c r="X9" s="326"/>
      <c r="Y9" s="326"/>
      <c r="Z9" s="687"/>
      <c r="AA9" s="688"/>
      <c r="AB9" s="688"/>
      <c r="AC9" s="688"/>
      <c r="AD9" s="688"/>
      <c r="AE9" s="688"/>
      <c r="AF9" s="688"/>
      <c r="AG9" s="688"/>
      <c r="AH9" s="689"/>
      <c r="AI9" s="333"/>
    </row>
    <row r="10" spans="2:35" ht="18" customHeight="1">
      <c r="B10" s="335" t="s">
        <v>48</v>
      </c>
      <c r="C10" s="327"/>
      <c r="D10" s="327"/>
      <c r="E10" s="327"/>
      <c r="F10" s="327"/>
      <c r="G10" s="327"/>
      <c r="H10" s="327"/>
      <c r="I10" s="327"/>
      <c r="J10" s="327"/>
      <c r="K10" s="327"/>
      <c r="L10" s="327"/>
      <c r="M10" s="327"/>
      <c r="N10" s="327"/>
      <c r="O10" s="327"/>
      <c r="P10" s="327"/>
      <c r="Q10" s="327"/>
      <c r="R10" s="327"/>
      <c r="S10" s="327"/>
      <c r="T10" s="327"/>
      <c r="U10" s="327"/>
      <c r="V10" s="327"/>
      <c r="W10" s="328"/>
      <c r="X10" s="328"/>
      <c r="Y10" s="328"/>
      <c r="Z10" s="329"/>
      <c r="AA10" s="328"/>
      <c r="AB10" s="328"/>
      <c r="AC10" s="328"/>
      <c r="AD10" s="328"/>
      <c r="AE10" s="328"/>
      <c r="AF10" s="328"/>
      <c r="AG10" s="328"/>
      <c r="AH10" s="329"/>
      <c r="AI10" s="333"/>
    </row>
    <row r="11" spans="2:35" ht="14.25" customHeight="1">
      <c r="B11" s="692" t="s">
        <v>0</v>
      </c>
      <c r="C11" s="693"/>
      <c r="D11" s="336" t="s">
        <v>15</v>
      </c>
      <c r="E11" s="698"/>
      <c r="F11" s="698"/>
      <c r="G11" s="698"/>
      <c r="H11" s="329" t="s">
        <v>49</v>
      </c>
      <c r="I11" s="698"/>
      <c r="J11" s="698"/>
      <c r="K11" s="698"/>
      <c r="L11" s="698"/>
      <c r="M11" s="329"/>
      <c r="N11" s="329"/>
      <c r="O11" s="329"/>
      <c r="P11" s="328"/>
      <c r="Q11" s="328"/>
      <c r="R11" s="328"/>
      <c r="S11" s="699" t="s">
        <v>12</v>
      </c>
      <c r="T11" s="700"/>
      <c r="U11" s="701"/>
      <c r="V11" s="702"/>
      <c r="W11" s="703"/>
      <c r="X11" s="703"/>
      <c r="Y11" s="703"/>
      <c r="Z11" s="365" t="s">
        <v>24</v>
      </c>
      <c r="AA11" s="704"/>
      <c r="AB11" s="704"/>
      <c r="AC11" s="704"/>
      <c r="AD11" s="365" t="s">
        <v>23</v>
      </c>
      <c r="AE11" s="704"/>
      <c r="AF11" s="703"/>
      <c r="AG11" s="703"/>
      <c r="AH11" s="714"/>
      <c r="AI11" s="326"/>
    </row>
    <row r="12" spans="2:35" ht="15" customHeight="1">
      <c r="B12" s="694"/>
      <c r="C12" s="695"/>
      <c r="D12" s="715" t="s">
        <v>131</v>
      </c>
      <c r="E12" s="716"/>
      <c r="F12" s="716"/>
      <c r="G12" s="716"/>
      <c r="H12" s="717"/>
      <c r="I12" s="717"/>
      <c r="J12" s="718"/>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20"/>
    </row>
    <row r="13" spans="2:35" ht="29.45" customHeight="1">
      <c r="B13" s="696"/>
      <c r="C13" s="697"/>
      <c r="D13" s="721"/>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3"/>
    </row>
    <row r="14" spans="2:35" ht="15" customHeight="1">
      <c r="B14" s="724" t="s">
        <v>145</v>
      </c>
      <c r="C14" s="693"/>
      <c r="D14" s="715" t="s">
        <v>131</v>
      </c>
      <c r="E14" s="716"/>
      <c r="F14" s="716"/>
      <c r="G14" s="716"/>
      <c r="H14" s="717"/>
      <c r="I14" s="717"/>
      <c r="J14" s="718"/>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20"/>
    </row>
    <row r="15" spans="2:35" ht="12" customHeight="1">
      <c r="B15" s="694"/>
      <c r="C15" s="695"/>
      <c r="D15" s="727"/>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9"/>
    </row>
    <row r="16" spans="2:35" ht="12" customHeight="1">
      <c r="B16" s="694"/>
      <c r="C16" s="695"/>
      <c r="D16" s="730"/>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2"/>
    </row>
    <row r="17" spans="2:37" ht="12" customHeight="1">
      <c r="B17" s="725"/>
      <c r="C17" s="726"/>
      <c r="D17" s="733"/>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5"/>
    </row>
    <row r="18" spans="2:37" ht="24.75" customHeight="1">
      <c r="B18" s="705" t="s">
        <v>146</v>
      </c>
      <c r="C18" s="706"/>
      <c r="D18" s="338"/>
      <c r="E18" s="339"/>
      <c r="F18" s="339"/>
      <c r="G18" s="709"/>
      <c r="H18" s="709"/>
      <c r="I18" s="709"/>
      <c r="J18" s="709"/>
      <c r="K18" s="709"/>
      <c r="L18" s="339"/>
      <c r="M18" s="710"/>
      <c r="N18" s="710"/>
      <c r="O18" s="339" t="s">
        <v>25</v>
      </c>
      <c r="P18" s="710"/>
      <c r="Q18" s="710"/>
      <c r="R18" s="339" t="s">
        <v>47</v>
      </c>
      <c r="S18" s="710"/>
      <c r="T18" s="710"/>
      <c r="U18" s="339" t="s">
        <v>50</v>
      </c>
      <c r="V18" s="339"/>
      <c r="W18" s="339"/>
      <c r="X18" s="709"/>
      <c r="Y18" s="709"/>
      <c r="Z18" s="709"/>
      <c r="AA18" s="709"/>
      <c r="AB18" s="709"/>
      <c r="AC18" s="709"/>
      <c r="AD18" s="709"/>
      <c r="AE18" s="339"/>
      <c r="AF18" s="340"/>
      <c r="AG18" s="340"/>
      <c r="AH18" s="341"/>
    </row>
    <row r="19" spans="2:37" ht="12" customHeight="1">
      <c r="B19" s="707"/>
      <c r="C19" s="708"/>
      <c r="D19" s="711" t="s">
        <v>536</v>
      </c>
      <c r="E19" s="712"/>
      <c r="F19" s="712"/>
      <c r="G19" s="712"/>
      <c r="H19" s="71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712"/>
      <c r="AH19" s="713"/>
    </row>
    <row r="20" spans="2:37" ht="15" customHeight="1">
      <c r="B20" s="724" t="s">
        <v>130</v>
      </c>
      <c r="C20" s="742"/>
      <c r="D20" s="715" t="s">
        <v>131</v>
      </c>
      <c r="E20" s="716"/>
      <c r="F20" s="716"/>
      <c r="G20" s="716"/>
      <c r="H20" s="717"/>
      <c r="I20" s="717"/>
      <c r="J20" s="718"/>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20"/>
    </row>
    <row r="21" spans="2:37" ht="12" customHeight="1">
      <c r="B21" s="743"/>
      <c r="C21" s="744"/>
      <c r="D21" s="749"/>
      <c r="E21" s="750"/>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c r="AE21" s="750"/>
      <c r="AF21" s="750"/>
      <c r="AG21" s="750"/>
      <c r="AH21" s="751"/>
    </row>
    <row r="22" spans="2:37" ht="12" customHeight="1">
      <c r="B22" s="745"/>
      <c r="C22" s="746"/>
      <c r="D22" s="752"/>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3"/>
      <c r="AF22" s="753"/>
      <c r="AG22" s="753"/>
      <c r="AH22" s="754"/>
    </row>
    <row r="23" spans="2:37" ht="14.25" customHeight="1">
      <c r="B23" s="747"/>
      <c r="C23" s="748"/>
      <c r="D23" s="342" t="s">
        <v>14</v>
      </c>
      <c r="E23" s="342"/>
      <c r="F23" s="342"/>
      <c r="G23" s="342"/>
      <c r="H23" s="342"/>
      <c r="I23" s="342"/>
      <c r="J23" s="342"/>
      <c r="K23" s="755"/>
      <c r="L23" s="755"/>
      <c r="M23" s="755"/>
      <c r="N23" s="755"/>
      <c r="O23" s="755"/>
      <c r="P23" s="755"/>
      <c r="Q23" s="342"/>
      <c r="R23" s="756"/>
      <c r="S23" s="756"/>
      <c r="T23" s="342" t="s">
        <v>9</v>
      </c>
      <c r="U23" s="756"/>
      <c r="V23" s="756"/>
      <c r="W23" s="342" t="s">
        <v>10</v>
      </c>
      <c r="X23" s="756"/>
      <c r="Y23" s="756"/>
      <c r="Z23" s="342" t="s">
        <v>50</v>
      </c>
      <c r="AA23" s="342" t="s">
        <v>13</v>
      </c>
      <c r="AB23" s="342" t="s">
        <v>51</v>
      </c>
      <c r="AC23" s="757"/>
      <c r="AD23" s="757"/>
      <c r="AE23" s="342" t="s">
        <v>16</v>
      </c>
      <c r="AF23" s="342" t="s">
        <v>23</v>
      </c>
      <c r="AG23" s="342"/>
      <c r="AH23" s="343"/>
    </row>
    <row r="24" spans="2:37" ht="14.25" customHeight="1">
      <c r="B24" s="736" t="s">
        <v>132</v>
      </c>
      <c r="C24" s="737"/>
      <c r="D24" s="344"/>
      <c r="E24" s="345"/>
      <c r="F24" s="345"/>
      <c r="G24" s="345"/>
      <c r="H24" s="345"/>
      <c r="I24" s="345"/>
      <c r="J24" s="345"/>
      <c r="K24" s="738"/>
      <c r="L24" s="738"/>
      <c r="M24" s="738"/>
      <c r="N24" s="738"/>
      <c r="O24" s="738"/>
      <c r="P24" s="738"/>
      <c r="Q24" s="345"/>
      <c r="R24" s="739"/>
      <c r="S24" s="739"/>
      <c r="T24" s="345" t="s">
        <v>9</v>
      </c>
      <c r="U24" s="739"/>
      <c r="V24" s="739"/>
      <c r="W24" s="345" t="s">
        <v>10</v>
      </c>
      <c r="X24" s="739"/>
      <c r="Y24" s="739"/>
      <c r="Z24" s="345" t="s">
        <v>50</v>
      </c>
      <c r="AA24" s="345"/>
      <c r="AB24" s="345"/>
      <c r="AC24" s="346"/>
      <c r="AD24" s="346"/>
      <c r="AE24" s="345"/>
      <c r="AF24" s="345"/>
      <c r="AG24" s="345"/>
      <c r="AH24" s="347"/>
      <c r="AK24" s="325" t="s">
        <v>147</v>
      </c>
    </row>
    <row r="25" spans="2:37" ht="10.15" customHeight="1">
      <c r="B25" s="740" t="s">
        <v>148</v>
      </c>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row>
    <row r="26" spans="2:37" ht="15" customHeight="1">
      <c r="B26" s="334" t="s">
        <v>17</v>
      </c>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row>
    <row r="27" spans="2:37" ht="24.75" customHeight="1">
      <c r="B27" s="758" t="s">
        <v>537</v>
      </c>
      <c r="C27" s="759"/>
      <c r="D27" s="760" t="s">
        <v>149</v>
      </c>
      <c r="E27" s="761"/>
      <c r="F27" s="761"/>
      <c r="G27" s="761"/>
      <c r="H27" s="761"/>
      <c r="I27" s="761"/>
      <c r="J27" s="762" t="s">
        <v>150</v>
      </c>
      <c r="K27" s="762"/>
      <c r="L27" s="762"/>
      <c r="M27" s="762"/>
      <c r="N27" s="762"/>
      <c r="O27" s="762"/>
      <c r="P27" s="762"/>
      <c r="Q27" s="9"/>
      <c r="R27" s="762" t="s">
        <v>151</v>
      </c>
      <c r="S27" s="762"/>
      <c r="T27" s="762"/>
      <c r="U27" s="762"/>
      <c r="V27" s="762"/>
      <c r="W27" s="762"/>
      <c r="X27" s="762"/>
      <c r="Y27" s="762"/>
      <c r="Z27" s="762"/>
      <c r="AA27" s="762"/>
      <c r="AB27" s="762"/>
      <c r="AC27" s="9"/>
      <c r="AD27" s="762" t="s">
        <v>152</v>
      </c>
      <c r="AE27" s="762"/>
      <c r="AF27" s="762"/>
      <c r="AG27" s="762"/>
      <c r="AH27" s="763"/>
    </row>
    <row r="28" spans="2:37" ht="15" customHeight="1">
      <c r="B28" s="724" t="s">
        <v>136</v>
      </c>
      <c r="C28" s="764"/>
      <c r="D28" s="769"/>
      <c r="E28" s="770"/>
      <c r="F28" s="770"/>
      <c r="G28" s="770"/>
      <c r="H28" s="770"/>
      <c r="I28" s="770"/>
      <c r="J28" s="770"/>
      <c r="K28" s="770"/>
      <c r="L28" s="770"/>
      <c r="M28" s="770"/>
      <c r="N28" s="770"/>
      <c r="O28" s="770"/>
      <c r="P28" s="770"/>
      <c r="Q28" s="775" t="s">
        <v>52</v>
      </c>
      <c r="R28" s="775"/>
      <c r="S28" s="778" t="s">
        <v>1</v>
      </c>
      <c r="T28" s="778"/>
      <c r="U28" s="778"/>
      <c r="V28" s="778"/>
      <c r="W28" s="778"/>
      <c r="X28" s="778"/>
      <c r="Y28" s="775" t="s">
        <v>154</v>
      </c>
      <c r="Z28" s="775"/>
      <c r="AA28" s="775"/>
      <c r="AB28" s="775"/>
      <c r="AC28" s="775"/>
      <c r="AD28" s="775"/>
      <c r="AE28" s="775"/>
      <c r="AF28" s="775"/>
      <c r="AG28" s="775"/>
      <c r="AH28" s="693"/>
    </row>
    <row r="29" spans="2:37" ht="15" customHeight="1">
      <c r="B29" s="765"/>
      <c r="C29" s="766"/>
      <c r="D29" s="771"/>
      <c r="E29" s="772"/>
      <c r="F29" s="772"/>
      <c r="G29" s="772"/>
      <c r="H29" s="772"/>
      <c r="I29" s="772"/>
      <c r="J29" s="772"/>
      <c r="K29" s="772"/>
      <c r="L29" s="772"/>
      <c r="M29" s="772"/>
      <c r="N29" s="772"/>
      <c r="O29" s="772"/>
      <c r="P29" s="772"/>
      <c r="Q29" s="776"/>
      <c r="R29" s="776"/>
      <c r="S29" s="778"/>
      <c r="T29" s="778"/>
      <c r="U29" s="778"/>
      <c r="V29" s="778"/>
      <c r="W29" s="778"/>
      <c r="X29" s="778"/>
      <c r="Y29" s="776"/>
      <c r="Z29" s="776"/>
      <c r="AA29" s="776"/>
      <c r="AB29" s="776"/>
      <c r="AC29" s="776"/>
      <c r="AD29" s="776"/>
      <c r="AE29" s="776"/>
      <c r="AF29" s="776"/>
      <c r="AG29" s="776"/>
      <c r="AH29" s="695"/>
    </row>
    <row r="30" spans="2:37" ht="15" customHeight="1">
      <c r="B30" s="767"/>
      <c r="C30" s="768"/>
      <c r="D30" s="773"/>
      <c r="E30" s="774"/>
      <c r="F30" s="774"/>
      <c r="G30" s="774"/>
      <c r="H30" s="774"/>
      <c r="I30" s="774"/>
      <c r="J30" s="774"/>
      <c r="K30" s="774"/>
      <c r="L30" s="774"/>
      <c r="M30" s="774"/>
      <c r="N30" s="774"/>
      <c r="O30" s="774"/>
      <c r="P30" s="774"/>
      <c r="Q30" s="777"/>
      <c r="R30" s="777"/>
      <c r="S30" s="778"/>
      <c r="T30" s="778"/>
      <c r="U30" s="778"/>
      <c r="V30" s="778"/>
      <c r="W30" s="778"/>
      <c r="X30" s="778"/>
      <c r="Y30" s="777"/>
      <c r="Z30" s="777"/>
      <c r="AA30" s="777"/>
      <c r="AB30" s="777"/>
      <c r="AC30" s="777"/>
      <c r="AD30" s="777"/>
      <c r="AE30" s="777"/>
      <c r="AF30" s="777"/>
      <c r="AG30" s="777"/>
      <c r="AH30" s="697"/>
    </row>
    <row r="31" spans="2:37" ht="15" customHeight="1">
      <c r="B31" s="724" t="s">
        <v>169</v>
      </c>
      <c r="C31" s="764"/>
      <c r="D31" s="810"/>
      <c r="E31" s="710"/>
      <c r="F31" s="710"/>
      <c r="G31" s="775" t="s">
        <v>538</v>
      </c>
      <c r="H31" s="775"/>
      <c r="I31" s="775"/>
      <c r="J31" s="775"/>
      <c r="K31" s="775"/>
      <c r="L31" s="775"/>
      <c r="M31" s="775"/>
      <c r="N31" s="710"/>
      <c r="O31" s="710"/>
      <c r="P31" s="710"/>
      <c r="Q31" s="813" t="s">
        <v>128</v>
      </c>
      <c r="R31" s="813"/>
      <c r="S31" s="724" t="s">
        <v>539</v>
      </c>
      <c r="T31" s="815"/>
      <c r="U31" s="815"/>
      <c r="V31" s="815"/>
      <c r="W31" s="815"/>
      <c r="X31" s="764"/>
      <c r="Y31" s="785"/>
      <c r="Z31" s="785"/>
      <c r="AA31" s="785"/>
      <c r="AB31" s="785"/>
      <c r="AC31" s="785"/>
      <c r="AD31" s="785"/>
      <c r="AE31" s="785"/>
      <c r="AF31" s="785"/>
      <c r="AG31" s="785"/>
      <c r="AH31" s="786"/>
    </row>
    <row r="32" spans="2:37" ht="15" customHeight="1">
      <c r="B32" s="765"/>
      <c r="C32" s="766"/>
      <c r="D32" s="811"/>
      <c r="E32" s="812"/>
      <c r="F32" s="812"/>
      <c r="G32" s="776"/>
      <c r="H32" s="776"/>
      <c r="I32" s="776"/>
      <c r="J32" s="776"/>
      <c r="K32" s="776"/>
      <c r="L32" s="776"/>
      <c r="M32" s="776"/>
      <c r="N32" s="812"/>
      <c r="O32" s="812"/>
      <c r="P32" s="812"/>
      <c r="Q32" s="814"/>
      <c r="R32" s="814"/>
      <c r="S32" s="765"/>
      <c r="T32" s="816"/>
      <c r="U32" s="816"/>
      <c r="V32" s="816"/>
      <c r="W32" s="816"/>
      <c r="X32" s="766"/>
      <c r="Y32" s="787"/>
      <c r="Z32" s="787"/>
      <c r="AA32" s="787"/>
      <c r="AB32" s="787"/>
      <c r="AC32" s="787"/>
      <c r="AD32" s="787"/>
      <c r="AE32" s="787"/>
      <c r="AF32" s="787"/>
      <c r="AG32" s="787"/>
      <c r="AH32" s="788"/>
    </row>
    <row r="33" spans="2:38" ht="15" customHeight="1">
      <c r="B33" s="767"/>
      <c r="C33" s="768"/>
      <c r="D33" s="791" t="s">
        <v>153</v>
      </c>
      <c r="E33" s="792"/>
      <c r="F33" s="792"/>
      <c r="G33" s="792"/>
      <c r="H33" s="792"/>
      <c r="I33" s="792"/>
      <c r="J33" s="792"/>
      <c r="K33" s="792"/>
      <c r="L33" s="792"/>
      <c r="M33" s="792"/>
      <c r="N33" s="792"/>
      <c r="O33" s="792"/>
      <c r="P33" s="792"/>
      <c r="Q33" s="792"/>
      <c r="R33" s="793"/>
      <c r="S33" s="767"/>
      <c r="T33" s="817"/>
      <c r="U33" s="817"/>
      <c r="V33" s="817"/>
      <c r="W33" s="817"/>
      <c r="X33" s="768"/>
      <c r="Y33" s="789"/>
      <c r="Z33" s="789"/>
      <c r="AA33" s="789"/>
      <c r="AB33" s="789"/>
      <c r="AC33" s="789"/>
      <c r="AD33" s="789"/>
      <c r="AE33" s="789"/>
      <c r="AF33" s="789"/>
      <c r="AG33" s="789"/>
      <c r="AH33" s="790"/>
    </row>
    <row r="34" spans="2:38" ht="60" customHeight="1">
      <c r="B34" s="758" t="s">
        <v>540</v>
      </c>
      <c r="C34" s="759"/>
      <c r="D34" s="794"/>
      <c r="E34" s="795"/>
      <c r="F34" s="795"/>
      <c r="G34" s="795"/>
      <c r="H34" s="795"/>
      <c r="I34" s="795"/>
      <c r="J34" s="795"/>
      <c r="K34" s="795"/>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6"/>
    </row>
    <row r="35" spans="2:38" ht="30" customHeight="1">
      <c r="B35" s="724" t="s">
        <v>2</v>
      </c>
      <c r="C35" s="764"/>
      <c r="D35" s="797"/>
      <c r="E35" s="798"/>
      <c r="F35" s="798"/>
      <c r="G35" s="798"/>
      <c r="H35" s="798"/>
      <c r="I35" s="798"/>
      <c r="J35" s="798"/>
      <c r="K35" s="798"/>
      <c r="L35" s="798"/>
      <c r="M35" s="798"/>
      <c r="N35" s="798"/>
      <c r="O35" s="798"/>
      <c r="P35" s="798"/>
      <c r="Q35" s="798"/>
      <c r="R35" s="798"/>
      <c r="S35" s="798"/>
      <c r="T35" s="798"/>
      <c r="U35" s="798"/>
      <c r="V35" s="798"/>
      <c r="W35" s="798"/>
      <c r="X35" s="798"/>
      <c r="Y35" s="798"/>
      <c r="Z35" s="798"/>
      <c r="AA35" s="798"/>
      <c r="AB35" s="798"/>
      <c r="AC35" s="799"/>
      <c r="AD35" s="803" t="s">
        <v>197</v>
      </c>
      <c r="AE35" s="804"/>
      <c r="AF35" s="804"/>
      <c r="AG35" s="804"/>
      <c r="AH35" s="805"/>
      <c r="AI35" s="348"/>
      <c r="AJ35" s="348"/>
      <c r="AK35" s="349"/>
      <c r="AL35" s="350"/>
    </row>
    <row r="36" spans="2:38" ht="30" customHeight="1">
      <c r="B36" s="767"/>
      <c r="C36" s="768"/>
      <c r="D36" s="800"/>
      <c r="E36" s="801"/>
      <c r="F36" s="801"/>
      <c r="G36" s="801"/>
      <c r="H36" s="801"/>
      <c r="I36" s="801"/>
      <c r="J36" s="801"/>
      <c r="K36" s="801"/>
      <c r="L36" s="801"/>
      <c r="M36" s="801"/>
      <c r="N36" s="801"/>
      <c r="O36" s="801"/>
      <c r="P36" s="801"/>
      <c r="Q36" s="801"/>
      <c r="R36" s="801"/>
      <c r="S36" s="801"/>
      <c r="T36" s="801"/>
      <c r="U36" s="801"/>
      <c r="V36" s="801"/>
      <c r="W36" s="801"/>
      <c r="X36" s="801"/>
      <c r="Y36" s="801"/>
      <c r="Z36" s="801"/>
      <c r="AA36" s="801"/>
      <c r="AB36" s="801"/>
      <c r="AC36" s="802"/>
      <c r="AD36" s="806"/>
      <c r="AE36" s="807"/>
      <c r="AF36" s="807"/>
      <c r="AG36" s="808" t="s">
        <v>196</v>
      </c>
      <c r="AH36" s="809"/>
      <c r="AI36" s="350"/>
      <c r="AJ36" s="350"/>
      <c r="AK36" s="350"/>
      <c r="AL36" s="350"/>
    </row>
    <row r="37" spans="2:38" ht="20.100000000000001" customHeight="1">
      <c r="B37" s="724" t="s">
        <v>3</v>
      </c>
      <c r="C37" s="764"/>
      <c r="D37" s="779" t="s">
        <v>4</v>
      </c>
      <c r="E37" s="779"/>
      <c r="F37" s="779"/>
      <c r="G37" s="779"/>
      <c r="H37" s="779"/>
      <c r="I37" s="779"/>
      <c r="J37" s="779"/>
      <c r="K37" s="779"/>
      <c r="L37" s="779"/>
      <c r="M37" s="779"/>
      <c r="N37" s="779"/>
      <c r="O37" s="779"/>
      <c r="P37" s="779"/>
      <c r="Q37" s="779"/>
      <c r="R37" s="779"/>
      <c r="S37" s="779"/>
      <c r="T37" s="780" t="s">
        <v>5</v>
      </c>
      <c r="U37" s="780"/>
      <c r="V37" s="780"/>
      <c r="W37" s="780"/>
      <c r="X37" s="780"/>
      <c r="Y37" s="780"/>
      <c r="Z37" s="780"/>
      <c r="AA37" s="780"/>
      <c r="AB37" s="780"/>
      <c r="AC37" s="780"/>
      <c r="AD37" s="780"/>
      <c r="AE37" s="780"/>
      <c r="AF37" s="780"/>
      <c r="AG37" s="780"/>
      <c r="AH37" s="780"/>
    </row>
    <row r="38" spans="2:38" ht="20.100000000000001" customHeight="1">
      <c r="B38" s="765"/>
      <c r="C38" s="766"/>
      <c r="D38" s="781"/>
      <c r="E38" s="782"/>
      <c r="F38" s="782"/>
      <c r="G38" s="782"/>
      <c r="H38" s="782"/>
      <c r="I38" s="782"/>
      <c r="J38" s="782"/>
      <c r="K38" s="782"/>
      <c r="L38" s="782"/>
      <c r="M38" s="782"/>
      <c r="N38" s="782"/>
      <c r="O38" s="782"/>
      <c r="P38" s="782"/>
      <c r="Q38" s="782"/>
      <c r="R38" s="782"/>
      <c r="S38" s="783"/>
      <c r="T38" s="784"/>
      <c r="U38" s="784"/>
      <c r="V38" s="784"/>
      <c r="W38" s="784"/>
      <c r="X38" s="784"/>
      <c r="Y38" s="784"/>
      <c r="Z38" s="784"/>
      <c r="AA38" s="784"/>
      <c r="AB38" s="784"/>
      <c r="AC38" s="784"/>
      <c r="AD38" s="784"/>
      <c r="AE38" s="784"/>
      <c r="AF38" s="784"/>
      <c r="AG38" s="784"/>
      <c r="AH38" s="784"/>
    </row>
    <row r="39" spans="2:38" ht="20.100000000000001" customHeight="1">
      <c r="B39" s="767"/>
      <c r="C39" s="768"/>
      <c r="D39" s="781"/>
      <c r="E39" s="782"/>
      <c r="F39" s="782"/>
      <c r="G39" s="782"/>
      <c r="H39" s="782"/>
      <c r="I39" s="782"/>
      <c r="J39" s="782"/>
      <c r="K39" s="782"/>
      <c r="L39" s="782"/>
      <c r="M39" s="782"/>
      <c r="N39" s="782"/>
      <c r="O39" s="782"/>
      <c r="P39" s="782"/>
      <c r="Q39" s="782"/>
      <c r="R39" s="782"/>
      <c r="S39" s="783"/>
      <c r="T39" s="784"/>
      <c r="U39" s="784"/>
      <c r="V39" s="784"/>
      <c r="W39" s="784"/>
      <c r="X39" s="784"/>
      <c r="Y39" s="784"/>
      <c r="Z39" s="784"/>
      <c r="AA39" s="784"/>
      <c r="AB39" s="784"/>
      <c r="AC39" s="784"/>
      <c r="AD39" s="784"/>
      <c r="AE39" s="784"/>
      <c r="AF39" s="784"/>
      <c r="AG39" s="784"/>
      <c r="AH39" s="784"/>
    </row>
    <row r="40" spans="2:38" ht="14.25" customHeight="1">
      <c r="B40" s="724" t="s">
        <v>155</v>
      </c>
      <c r="C40" s="764"/>
      <c r="D40" s="351" t="s">
        <v>15</v>
      </c>
      <c r="E40" s="824"/>
      <c r="F40" s="824"/>
      <c r="G40" s="824"/>
      <c r="H40" s="352" t="s">
        <v>49</v>
      </c>
      <c r="I40" s="824"/>
      <c r="J40" s="824"/>
      <c r="K40" s="824"/>
      <c r="L40" s="824"/>
      <c r="M40" s="352"/>
      <c r="N40" s="352"/>
      <c r="O40" s="352"/>
      <c r="P40" s="352"/>
      <c r="Q40" s="352"/>
      <c r="R40" s="352"/>
      <c r="S40" s="352"/>
      <c r="T40" s="352"/>
      <c r="U40" s="352"/>
      <c r="V40" s="352"/>
      <c r="W40" s="352"/>
      <c r="X40" s="352"/>
      <c r="Y40" s="352"/>
      <c r="Z40" s="352"/>
      <c r="AA40" s="352"/>
      <c r="AB40" s="352"/>
      <c r="AC40" s="352"/>
      <c r="AD40" s="352"/>
      <c r="AE40" s="352"/>
      <c r="AF40" s="352"/>
      <c r="AG40" s="352"/>
      <c r="AH40" s="353"/>
    </row>
    <row r="41" spans="2:38" ht="24.75" customHeight="1">
      <c r="B41" s="767"/>
      <c r="C41" s="768"/>
      <c r="D41" s="825"/>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7"/>
    </row>
    <row r="42" spans="2:38" ht="9.6" customHeight="1">
      <c r="B42" s="354"/>
      <c r="C42" s="354"/>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6"/>
      <c r="AI42" s="357"/>
    </row>
    <row r="43" spans="2:38" ht="15" customHeight="1">
      <c r="B43" s="334" t="s">
        <v>18</v>
      </c>
      <c r="E43" s="358" t="s">
        <v>156</v>
      </c>
    </row>
    <row r="44" spans="2:38" ht="12" customHeight="1">
      <c r="B44" s="692" t="s">
        <v>170</v>
      </c>
      <c r="C44" s="693"/>
      <c r="D44" s="359" t="s">
        <v>15</v>
      </c>
      <c r="E44" s="828"/>
      <c r="F44" s="828"/>
      <c r="G44" s="828"/>
      <c r="H44" s="360" t="s">
        <v>49</v>
      </c>
      <c r="I44" s="828"/>
      <c r="J44" s="828"/>
      <c r="K44" s="828"/>
      <c r="L44" s="828"/>
      <c r="M44" s="360"/>
      <c r="N44" s="360"/>
      <c r="O44" s="360"/>
      <c r="P44" s="360"/>
      <c r="Q44" s="360"/>
      <c r="R44" s="360"/>
      <c r="S44" s="360"/>
      <c r="T44" s="360"/>
      <c r="U44" s="360"/>
      <c r="V44" s="360"/>
      <c r="W44" s="360"/>
      <c r="X44" s="360"/>
      <c r="Y44" s="360"/>
      <c r="Z44" s="360"/>
      <c r="AA44" s="360"/>
      <c r="AB44" s="360"/>
      <c r="AC44" s="360"/>
      <c r="AD44" s="360"/>
      <c r="AE44" s="360"/>
      <c r="AF44" s="360"/>
      <c r="AG44" s="360"/>
      <c r="AH44" s="361"/>
    </row>
    <row r="45" spans="2:38" ht="24.6" customHeight="1">
      <c r="B45" s="696"/>
      <c r="C45" s="697"/>
      <c r="D45" s="829"/>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1"/>
    </row>
    <row r="46" spans="2:38" ht="27.6" customHeight="1">
      <c r="B46" s="818" t="s">
        <v>541</v>
      </c>
      <c r="C46" s="759"/>
      <c r="D46" s="819"/>
      <c r="E46" s="820"/>
      <c r="F46" s="820"/>
      <c r="G46" s="820"/>
      <c r="H46" s="820"/>
      <c r="I46" s="820"/>
      <c r="J46" s="820"/>
      <c r="K46" s="820"/>
      <c r="L46" s="820"/>
      <c r="M46" s="820"/>
      <c r="N46" s="820"/>
      <c r="O46" s="820"/>
      <c r="P46" s="820"/>
      <c r="Q46" s="820"/>
      <c r="R46" s="820"/>
      <c r="S46" s="821"/>
      <c r="T46" s="818" t="s">
        <v>53</v>
      </c>
      <c r="U46" s="822"/>
      <c r="V46" s="822"/>
      <c r="W46" s="822"/>
      <c r="X46" s="698"/>
      <c r="Y46" s="698"/>
      <c r="Z46" s="698"/>
      <c r="AA46" s="366" t="s">
        <v>24</v>
      </c>
      <c r="AB46" s="698"/>
      <c r="AC46" s="698"/>
      <c r="AD46" s="698"/>
      <c r="AE46" s="366" t="s">
        <v>23</v>
      </c>
      <c r="AF46" s="698"/>
      <c r="AG46" s="698"/>
      <c r="AH46" s="823"/>
    </row>
    <row r="47" spans="2:38" ht="14.25" customHeight="1">
      <c r="B47" s="692" t="s">
        <v>157</v>
      </c>
      <c r="C47" s="693"/>
      <c r="D47" s="846"/>
      <c r="E47" s="847"/>
      <c r="F47" s="847"/>
      <c r="G47" s="847"/>
      <c r="H47" s="847"/>
      <c r="I47" s="847"/>
      <c r="J47" s="847"/>
      <c r="K47" s="847"/>
      <c r="L47" s="847"/>
      <c r="M47" s="847"/>
      <c r="N47" s="847"/>
      <c r="O47" s="847"/>
      <c r="P47" s="847"/>
      <c r="Q47" s="847"/>
      <c r="R47" s="847"/>
      <c r="S47" s="848"/>
      <c r="T47" s="692" t="s">
        <v>623</v>
      </c>
      <c r="U47" s="775"/>
      <c r="V47" s="775"/>
      <c r="W47" s="775"/>
      <c r="X47" s="837"/>
      <c r="Y47" s="837"/>
      <c r="Z47" s="837"/>
      <c r="AA47" s="835" t="s">
        <v>24</v>
      </c>
      <c r="AB47" s="837"/>
      <c r="AC47" s="837"/>
      <c r="AD47" s="837"/>
      <c r="AE47" s="835" t="s">
        <v>23</v>
      </c>
      <c r="AF47" s="837"/>
      <c r="AG47" s="837"/>
      <c r="AH47" s="838"/>
    </row>
    <row r="48" spans="2:38" ht="15.75" customHeight="1">
      <c r="B48" s="694" t="s">
        <v>6</v>
      </c>
      <c r="C48" s="695"/>
      <c r="D48" s="840"/>
      <c r="E48" s="841"/>
      <c r="F48" s="841"/>
      <c r="G48" s="841"/>
      <c r="H48" s="841"/>
      <c r="I48" s="841"/>
      <c r="J48" s="841"/>
      <c r="K48" s="841"/>
      <c r="L48" s="841"/>
      <c r="M48" s="841"/>
      <c r="N48" s="841"/>
      <c r="O48" s="841"/>
      <c r="P48" s="841"/>
      <c r="Q48" s="841"/>
      <c r="R48" s="841"/>
      <c r="S48" s="842"/>
      <c r="T48" s="696"/>
      <c r="U48" s="777"/>
      <c r="V48" s="777"/>
      <c r="W48" s="777"/>
      <c r="X48" s="704"/>
      <c r="Y48" s="704"/>
      <c r="Z48" s="704"/>
      <c r="AA48" s="836"/>
      <c r="AB48" s="704"/>
      <c r="AC48" s="704"/>
      <c r="AD48" s="704"/>
      <c r="AE48" s="836"/>
      <c r="AF48" s="704"/>
      <c r="AG48" s="704"/>
      <c r="AH48" s="839"/>
    </row>
    <row r="49" spans="1:40" ht="16.5" customHeight="1">
      <c r="B49" s="696" t="s">
        <v>158</v>
      </c>
      <c r="C49" s="697"/>
      <c r="D49" s="367" t="s">
        <v>7</v>
      </c>
      <c r="E49" s="843"/>
      <c r="F49" s="843"/>
      <c r="G49" s="843"/>
      <c r="H49" s="843"/>
      <c r="I49" s="843"/>
      <c r="J49" s="843"/>
      <c r="K49" s="843"/>
      <c r="L49" s="843"/>
      <c r="M49" s="843"/>
      <c r="N49" s="843"/>
      <c r="O49" s="843"/>
      <c r="P49" s="843"/>
      <c r="Q49" s="843"/>
      <c r="R49" s="843"/>
      <c r="S49" s="368" t="s">
        <v>8</v>
      </c>
      <c r="T49" s="818" t="s">
        <v>159</v>
      </c>
      <c r="U49" s="822"/>
      <c r="V49" s="822"/>
      <c r="W49" s="822"/>
      <c r="X49" s="1873"/>
      <c r="Y49" s="844"/>
      <c r="Z49" s="844"/>
      <c r="AA49" s="844"/>
      <c r="AB49" s="844"/>
      <c r="AC49" s="844"/>
      <c r="AD49" s="844"/>
      <c r="AE49" s="844"/>
      <c r="AF49" s="844"/>
      <c r="AG49" s="844"/>
      <c r="AH49" s="845"/>
    </row>
    <row r="50" spans="1:40" ht="8.4499999999999993" customHeight="1" thickBot="1">
      <c r="AN50" s="330"/>
    </row>
    <row r="51" spans="1:40" ht="15" customHeight="1" thickTop="1" thickBot="1">
      <c r="B51" s="832" t="s">
        <v>19</v>
      </c>
      <c r="C51" s="833"/>
      <c r="D51" s="362" t="s">
        <v>20</v>
      </c>
      <c r="E51" s="362"/>
      <c r="F51" s="362"/>
      <c r="G51" s="362"/>
      <c r="H51" s="362"/>
      <c r="I51" s="362" t="s">
        <v>9</v>
      </c>
      <c r="J51" s="362"/>
      <c r="K51" s="362"/>
      <c r="L51" s="362" t="s">
        <v>10</v>
      </c>
      <c r="M51" s="362"/>
      <c r="N51" s="362"/>
      <c r="O51" s="331" t="s">
        <v>11</v>
      </c>
      <c r="P51" s="362" t="s">
        <v>21</v>
      </c>
      <c r="Q51" s="362"/>
      <c r="R51" s="362"/>
      <c r="S51" s="362"/>
      <c r="T51" s="362"/>
      <c r="U51" s="362"/>
      <c r="V51" s="362"/>
      <c r="W51" s="362"/>
      <c r="X51" s="362"/>
      <c r="Y51" s="331"/>
      <c r="Z51" s="332" t="s">
        <v>22</v>
      </c>
      <c r="AA51" s="363"/>
      <c r="AB51" s="363"/>
      <c r="AC51" s="363"/>
      <c r="AD51" s="363"/>
      <c r="AE51" s="363"/>
      <c r="AF51" s="363"/>
      <c r="AG51" s="363"/>
      <c r="AH51" s="364"/>
      <c r="AN51" s="330"/>
    </row>
    <row r="52" spans="1:40" ht="5.0999999999999996" customHeight="1" thickTop="1">
      <c r="AN52" s="330"/>
    </row>
    <row r="53" spans="1:40" ht="19.5">
      <c r="A53" s="834" t="s">
        <v>189</v>
      </c>
      <c r="B53" s="834"/>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N53" s="330"/>
    </row>
    <row r="54" spans="1:40" ht="19.5">
      <c r="AN54" s="330"/>
    </row>
    <row r="55" spans="1:40" ht="19.5">
      <c r="AN55" s="330"/>
    </row>
    <row r="93" spans="4:5">
      <c r="D93" s="325" t="s">
        <v>27</v>
      </c>
    </row>
    <row r="94" spans="4:5">
      <c r="E94" s="325" t="s">
        <v>28</v>
      </c>
    </row>
    <row r="95" spans="4:5">
      <c r="E95" s="325" t="s">
        <v>29</v>
      </c>
    </row>
    <row r="96" spans="4:5">
      <c r="E96" s="325" t="s">
        <v>30</v>
      </c>
    </row>
    <row r="97" spans="4:5">
      <c r="E97" s="325" t="s">
        <v>31</v>
      </c>
    </row>
    <row r="98" spans="4:5">
      <c r="E98" s="325" t="s">
        <v>160</v>
      </c>
    </row>
    <row r="99" spans="4:5">
      <c r="D99" s="325" t="s">
        <v>32</v>
      </c>
    </row>
    <row r="100" spans="4:5">
      <c r="E100" s="325" t="s">
        <v>33</v>
      </c>
    </row>
    <row r="101" spans="4:5">
      <c r="E101" s="325" t="s">
        <v>34</v>
      </c>
    </row>
    <row r="102" spans="4:5">
      <c r="D102" s="325" t="s">
        <v>35</v>
      </c>
    </row>
    <row r="103" spans="4:5">
      <c r="E103" s="325" t="s">
        <v>110</v>
      </c>
    </row>
    <row r="104" spans="4:5">
      <c r="E104" s="325" t="s">
        <v>111</v>
      </c>
    </row>
    <row r="105" spans="4:5">
      <c r="E105" s="325" t="s">
        <v>36</v>
      </c>
    </row>
    <row r="106" spans="4:5">
      <c r="D106" s="325" t="s">
        <v>37</v>
      </c>
    </row>
    <row r="107" spans="4:5">
      <c r="E107" s="325" t="s">
        <v>38</v>
      </c>
    </row>
    <row r="108" spans="4:5">
      <c r="E108" s="325" t="s">
        <v>39</v>
      </c>
    </row>
    <row r="109" spans="4:5">
      <c r="E109" s="325" t="s">
        <v>54</v>
      </c>
    </row>
    <row r="110" spans="4:5">
      <c r="E110" s="325" t="s">
        <v>40</v>
      </c>
    </row>
    <row r="112" spans="4:5">
      <c r="D112" s="325" t="s">
        <v>41</v>
      </c>
    </row>
    <row r="113" spans="4:5">
      <c r="E113" s="325" t="s">
        <v>42</v>
      </c>
    </row>
    <row r="114" spans="4:5">
      <c r="E114" s="325" t="s">
        <v>43</v>
      </c>
    </row>
    <row r="115" spans="4:5">
      <c r="E115" s="325" t="s">
        <v>44</v>
      </c>
    </row>
    <row r="116" spans="4:5">
      <c r="E116" s="325" t="s">
        <v>45</v>
      </c>
    </row>
    <row r="117" spans="4:5">
      <c r="E117" s="325" t="s">
        <v>46</v>
      </c>
    </row>
    <row r="118" spans="4:5">
      <c r="E118" s="325" t="s">
        <v>161</v>
      </c>
    </row>
    <row r="119" spans="4:5">
      <c r="E119" s="325" t="s">
        <v>162</v>
      </c>
    </row>
    <row r="120" spans="4:5">
      <c r="D120" s="325" t="s">
        <v>163</v>
      </c>
    </row>
    <row r="121" spans="4:5">
      <c r="E121" s="325" t="s">
        <v>164</v>
      </c>
    </row>
    <row r="122" spans="4:5">
      <c r="E122" s="325" t="s">
        <v>165</v>
      </c>
    </row>
  </sheetData>
  <mergeCells count="102">
    <mergeCell ref="B51:C51"/>
    <mergeCell ref="A53:AI53"/>
    <mergeCell ref="AE47:AE48"/>
    <mergeCell ref="AF47:AH48"/>
    <mergeCell ref="B48:C48"/>
    <mergeCell ref="D48:S48"/>
    <mergeCell ref="B49:C49"/>
    <mergeCell ref="E49:R49"/>
    <mergeCell ref="T49:W49"/>
    <mergeCell ref="X49:AH49"/>
    <mergeCell ref="B47:C47"/>
    <mergeCell ref="D47:S47"/>
    <mergeCell ref="T47:W48"/>
    <mergeCell ref="X47:Z48"/>
    <mergeCell ref="AA47:AA48"/>
    <mergeCell ref="AB47:AD48"/>
    <mergeCell ref="B46:C46"/>
    <mergeCell ref="D46:S46"/>
    <mergeCell ref="T46:W46"/>
    <mergeCell ref="X46:Z46"/>
    <mergeCell ref="AB46:AD46"/>
    <mergeCell ref="AF46:AH46"/>
    <mergeCell ref="B40:C41"/>
    <mergeCell ref="E40:G40"/>
    <mergeCell ref="I40:L40"/>
    <mergeCell ref="D41:AH41"/>
    <mergeCell ref="B44:C45"/>
    <mergeCell ref="E44:G44"/>
    <mergeCell ref="I44:L44"/>
    <mergeCell ref="D45:AH45"/>
    <mergeCell ref="B37:C39"/>
    <mergeCell ref="D37:S37"/>
    <mergeCell ref="T37:AH37"/>
    <mergeCell ref="D38:S38"/>
    <mergeCell ref="T38:AH38"/>
    <mergeCell ref="D39:S39"/>
    <mergeCell ref="T39:AH39"/>
    <mergeCell ref="Y31:AH33"/>
    <mergeCell ref="D33:R33"/>
    <mergeCell ref="B34:C34"/>
    <mergeCell ref="D34:AH34"/>
    <mergeCell ref="B35:C36"/>
    <mergeCell ref="D35:AC36"/>
    <mergeCell ref="AD35:AH35"/>
    <mergeCell ref="AD36:AF36"/>
    <mergeCell ref="AG36:AH36"/>
    <mergeCell ref="B31:C33"/>
    <mergeCell ref="D31:F32"/>
    <mergeCell ref="G31:M32"/>
    <mergeCell ref="N31:P32"/>
    <mergeCell ref="Q31:R32"/>
    <mergeCell ref="S31:X33"/>
    <mergeCell ref="B27:C27"/>
    <mergeCell ref="D27:I27"/>
    <mergeCell ref="J27:P27"/>
    <mergeCell ref="R27:AB27"/>
    <mergeCell ref="AD27:AH27"/>
    <mergeCell ref="B28:C30"/>
    <mergeCell ref="D28:P30"/>
    <mergeCell ref="Q28:R30"/>
    <mergeCell ref="S28:X30"/>
    <mergeCell ref="Y28:AH30"/>
    <mergeCell ref="B24:C24"/>
    <mergeCell ref="K24:P24"/>
    <mergeCell ref="R24:S24"/>
    <mergeCell ref="U24:V24"/>
    <mergeCell ref="X24:Y24"/>
    <mergeCell ref="B25:AH25"/>
    <mergeCell ref="B20:C23"/>
    <mergeCell ref="D20:I20"/>
    <mergeCell ref="J20:AH20"/>
    <mergeCell ref="D21:AH22"/>
    <mergeCell ref="K23:P23"/>
    <mergeCell ref="R23:S23"/>
    <mergeCell ref="U23:V23"/>
    <mergeCell ref="X23:Y23"/>
    <mergeCell ref="AC23:AD23"/>
    <mergeCell ref="B18:C19"/>
    <mergeCell ref="G18:K18"/>
    <mergeCell ref="M18:N18"/>
    <mergeCell ref="P18:Q18"/>
    <mergeCell ref="S18:T18"/>
    <mergeCell ref="X18:AD18"/>
    <mergeCell ref="D19:AH19"/>
    <mergeCell ref="AE11:AH11"/>
    <mergeCell ref="D12:I12"/>
    <mergeCell ref="J12:AH12"/>
    <mergeCell ref="D13:AH13"/>
    <mergeCell ref="B14:C17"/>
    <mergeCell ref="D14:I14"/>
    <mergeCell ref="J14:AH14"/>
    <mergeCell ref="D15:AH17"/>
    <mergeCell ref="B2:Y3"/>
    <mergeCell ref="Z2:AH2"/>
    <mergeCell ref="Z3:AH9"/>
    <mergeCell ref="B7:Y8"/>
    <mergeCell ref="B11:C13"/>
    <mergeCell ref="E11:G11"/>
    <mergeCell ref="I11:L11"/>
    <mergeCell ref="S11:U11"/>
    <mergeCell ref="V11:Y11"/>
    <mergeCell ref="AA11:AC11"/>
  </mergeCells>
  <phoneticPr fontId="5"/>
  <dataValidations count="5">
    <dataValidation type="list" allowBlank="1" showInputMessage="1" showErrorMessage="1" sqref="K23:P24 G18:K18" xr:uid="{8C73A5A3-2534-43C7-B1F4-02F8400EF68E}">
      <formula1>$E$94:$E$98</formula1>
    </dataValidation>
    <dataValidation type="whole" allowBlank="1" showInputMessage="1" showErrorMessage="1" sqref="D31" xr:uid="{C9079EE4-5801-4222-80A3-6016A28D7EFA}">
      <formula1>1</formula1>
      <formula2>30</formula2>
    </dataValidation>
    <dataValidation type="whole" allowBlank="1" showInputMessage="1" showErrorMessage="1" sqref="N31" xr:uid="{C0351379-83D1-4938-8A27-0231608DB152}">
      <formula1>3</formula1>
      <formula2>36</formula2>
    </dataValidation>
    <dataValidation type="list" allowBlank="1" showInputMessage="1" showErrorMessage="1" sqref="X18:AD18" xr:uid="{E0AA5DEC-EE68-4079-AE14-CA12365F3709}">
      <formula1>"設立,設立予定"</formula1>
    </dataValidation>
    <dataValidation type="whole" allowBlank="1" sqref="D33" xr:uid="{009490E2-72CF-460D-B644-1673A04C1AE8}">
      <formula1>1</formula1>
      <formula2>5</formula2>
    </dataValidation>
  </dataValidations>
  <printOptions horizontalCentered="1" verticalCentered="1"/>
  <pageMargins left="0.59055118110236227" right="0.59055118110236227" top="0.59055118110236227" bottom="0.59055118110236227" header="0.31496062992125984" footer="0.31496062992125984"/>
  <pageSetup paperSize="9" scale="95" orientation="portrait" r:id="rId1"/>
  <headerFooter>
    <oddHeader>&amp;R&amp;14書類番号：1-1</oddHeader>
    <oddFooter>&amp;C&amp;"ＭＳ ゴシック,標準"&amp;14借入申込書 1/3</oddFooter>
  </headerFooter>
  <drawing r:id="rId2"/>
  <legacyDrawing r:id="rId3"/>
  <controls>
    <mc:AlternateContent xmlns:mc="http://schemas.openxmlformats.org/markup-compatibility/2006">
      <mc:Choice Requires="x14">
        <control shapeId="58372" r:id="rId4" name="CheckBox4">
          <controlPr defaultSize="0" autoLine="0" r:id="rId5">
            <anchor moveWithCells="1">
              <from>
                <xdr:col>28</xdr:col>
                <xdr:colOff>66675</xdr:colOff>
                <xdr:row>26</xdr:row>
                <xdr:rowOff>114300</xdr:rowOff>
              </from>
              <to>
                <xdr:col>29</xdr:col>
                <xdr:colOff>38100</xdr:colOff>
                <xdr:row>26</xdr:row>
                <xdr:rowOff>238125</xdr:rowOff>
              </to>
            </anchor>
          </controlPr>
        </control>
      </mc:Choice>
      <mc:Fallback>
        <control shapeId="58372" r:id="rId4" name="CheckBox4"/>
      </mc:Fallback>
    </mc:AlternateContent>
    <mc:AlternateContent xmlns:mc="http://schemas.openxmlformats.org/markup-compatibility/2006">
      <mc:Choice Requires="x14">
        <control shapeId="58371" r:id="rId6" name="CheckBox3">
          <controlPr defaultSize="0" autoLine="0" r:id="rId7">
            <anchor moveWithCells="1">
              <from>
                <xdr:col>16</xdr:col>
                <xdr:colOff>85725</xdr:colOff>
                <xdr:row>26</xdr:row>
                <xdr:rowOff>104775</xdr:rowOff>
              </from>
              <to>
                <xdr:col>17</xdr:col>
                <xdr:colOff>57150</xdr:colOff>
                <xdr:row>26</xdr:row>
                <xdr:rowOff>228600</xdr:rowOff>
              </to>
            </anchor>
          </controlPr>
        </control>
      </mc:Choice>
      <mc:Fallback>
        <control shapeId="58371" r:id="rId6" name="CheckBox3"/>
      </mc:Fallback>
    </mc:AlternateContent>
    <mc:AlternateContent xmlns:mc="http://schemas.openxmlformats.org/markup-compatibility/2006">
      <mc:Choice Requires="x14">
        <control shapeId="58370" r:id="rId8" name="CheckBox2">
          <controlPr defaultSize="0" autoLine="0" r:id="rId9">
            <anchor moveWithCells="1">
              <from>
                <xdr:col>8</xdr:col>
                <xdr:colOff>76200</xdr:colOff>
                <xdr:row>26</xdr:row>
                <xdr:rowOff>95250</xdr:rowOff>
              </from>
              <to>
                <xdr:col>9</xdr:col>
                <xdr:colOff>38100</xdr:colOff>
                <xdr:row>26</xdr:row>
                <xdr:rowOff>219075</xdr:rowOff>
              </to>
            </anchor>
          </controlPr>
        </control>
      </mc:Choice>
      <mc:Fallback>
        <control shapeId="58370" r:id="rId8" name="CheckBox2"/>
      </mc:Fallback>
    </mc:AlternateContent>
    <mc:AlternateContent xmlns:mc="http://schemas.openxmlformats.org/markup-compatibility/2006">
      <mc:Choice Requires="x14">
        <control shapeId="58369" r:id="rId10" name="CheckBox1">
          <controlPr defaultSize="0" autoLine="0" r:id="rId11">
            <anchor moveWithCells="1">
              <from>
                <xdr:col>3</xdr:col>
                <xdr:colOff>38100</xdr:colOff>
                <xdr:row>26</xdr:row>
                <xdr:rowOff>114300</xdr:rowOff>
              </from>
              <to>
                <xdr:col>4</xdr:col>
                <xdr:colOff>38100</xdr:colOff>
                <xdr:row>26</xdr:row>
                <xdr:rowOff>238125</xdr:rowOff>
              </to>
            </anchor>
          </controlPr>
        </control>
      </mc:Choice>
      <mc:Fallback>
        <control shapeId="58369" r:id="rId10" name="CheckBox1"/>
      </mc:Fallback>
    </mc:AlternateContent>
    <mc:AlternateContent xmlns:mc="http://schemas.openxmlformats.org/markup-compatibility/2006">
      <mc:Choice Requires="x14">
        <control shapeId="58373" r:id="rId12" name="Check Box 5">
          <controlPr defaultSize="0" autoFill="0" autoLine="0" autoPict="0">
            <anchor moveWithCells="1">
              <from>
                <xdr:col>24</xdr:col>
                <xdr:colOff>104775</xdr:colOff>
                <xdr:row>31</xdr:row>
                <xdr:rowOff>85725</xdr:rowOff>
              </from>
              <to>
                <xdr:col>35</xdr:col>
                <xdr:colOff>76200</xdr:colOff>
                <xdr:row>32</xdr:row>
                <xdr:rowOff>104775</xdr:rowOff>
              </to>
            </anchor>
          </controlPr>
        </control>
      </mc:Choice>
    </mc:AlternateContent>
    <mc:AlternateContent xmlns:mc="http://schemas.openxmlformats.org/markup-compatibility/2006">
      <mc:Choice Requires="x14">
        <control shapeId="58374" r:id="rId13" name="Check Box 6">
          <controlPr defaultSize="0" autoFill="0" autoLine="0" autoPict="0">
            <anchor moveWithCells="1">
              <from>
                <xdr:col>24</xdr:col>
                <xdr:colOff>95250</xdr:colOff>
                <xdr:row>30</xdr:row>
                <xdr:rowOff>47625</xdr:rowOff>
              </from>
              <to>
                <xdr:col>35</xdr:col>
                <xdr:colOff>66675</xdr:colOff>
                <xdr:row>31</xdr:row>
                <xdr:rowOff>76200</xdr:rowOff>
              </to>
            </anchor>
          </controlPr>
        </control>
      </mc:Choice>
    </mc:AlternateContent>
    <mc:AlternateContent xmlns:mc="http://schemas.openxmlformats.org/markup-compatibility/2006">
      <mc:Choice Requires="x14">
        <control shapeId="58375" r:id="rId14" name="Check Box 7">
          <controlPr defaultSize="0" autoFill="0" autoLine="0" autoPict="0">
            <anchor moveWithCells="1">
              <from>
                <xdr:col>3</xdr:col>
                <xdr:colOff>104775</xdr:colOff>
                <xdr:row>33</xdr:row>
                <xdr:rowOff>28575</xdr:rowOff>
              </from>
              <to>
                <xdr:col>32</xdr:col>
                <xdr:colOff>85725</xdr:colOff>
                <xdr:row>33</xdr:row>
                <xdr:rowOff>266700</xdr:rowOff>
              </to>
            </anchor>
          </controlPr>
        </control>
      </mc:Choice>
    </mc:AlternateContent>
    <mc:AlternateContent xmlns:mc="http://schemas.openxmlformats.org/markup-compatibility/2006">
      <mc:Choice Requires="x14">
        <control shapeId="58376" r:id="rId15" name="Check Box 8">
          <controlPr defaultSize="0" autoFill="0" autoLine="0" autoPict="0">
            <anchor moveWithCells="1">
              <from>
                <xdr:col>3</xdr:col>
                <xdr:colOff>104775</xdr:colOff>
                <xdr:row>33</xdr:row>
                <xdr:rowOff>257175</xdr:rowOff>
              </from>
              <to>
                <xdr:col>32</xdr:col>
                <xdr:colOff>85725</xdr:colOff>
                <xdr:row>33</xdr:row>
                <xdr:rowOff>495300</xdr:rowOff>
              </to>
            </anchor>
          </controlPr>
        </control>
      </mc:Choice>
    </mc:AlternateContent>
    <mc:AlternateContent xmlns:mc="http://schemas.openxmlformats.org/markup-compatibility/2006">
      <mc:Choice Requires="x14">
        <control shapeId="58377" r:id="rId16" name="Check Box 9">
          <controlPr defaultSize="0" autoFill="0" autoLine="0" autoPict="0">
            <anchor moveWithCells="1">
              <from>
                <xdr:col>3</xdr:col>
                <xdr:colOff>95250</xdr:colOff>
                <xdr:row>33</xdr:row>
                <xdr:rowOff>485775</xdr:rowOff>
              </from>
              <to>
                <xdr:col>32</xdr:col>
                <xdr:colOff>76200</xdr:colOff>
                <xdr:row>33</xdr:row>
                <xdr:rowOff>714375</xdr:rowOff>
              </to>
            </anchor>
          </controlPr>
        </control>
      </mc:Choice>
    </mc:AlternateContent>
    <mc:AlternateContent xmlns:mc="http://schemas.openxmlformats.org/markup-compatibility/2006">
      <mc:Choice Requires="x14">
        <control shapeId="58378" r:id="rId17" name="Check Box 10">
          <controlPr defaultSize="0" autoFill="0" autoLine="0" autoPict="0">
            <anchor moveWithCells="1">
              <from>
                <xdr:col>3</xdr:col>
                <xdr:colOff>95250</xdr:colOff>
                <xdr:row>34</xdr:row>
                <xdr:rowOff>66675</xdr:rowOff>
              </from>
              <to>
                <xdr:col>28</xdr:col>
                <xdr:colOff>114300</xdr:colOff>
                <xdr:row>34</xdr:row>
                <xdr:rowOff>304800</xdr:rowOff>
              </to>
            </anchor>
          </controlPr>
        </control>
      </mc:Choice>
    </mc:AlternateContent>
    <mc:AlternateContent xmlns:mc="http://schemas.openxmlformats.org/markup-compatibility/2006">
      <mc:Choice Requires="x14">
        <control shapeId="58379" r:id="rId18" name="Check Box 11">
          <controlPr defaultSize="0" autoFill="0" autoLine="0" autoPict="0">
            <anchor moveWithCells="1">
              <from>
                <xdr:col>3</xdr:col>
                <xdr:colOff>85725</xdr:colOff>
                <xdr:row>34</xdr:row>
                <xdr:rowOff>266700</xdr:rowOff>
              </from>
              <to>
                <xdr:col>22</xdr:col>
                <xdr:colOff>85725</xdr:colOff>
                <xdr:row>35</xdr:row>
                <xdr:rowOff>114300</xdr:rowOff>
              </to>
            </anchor>
          </controlPr>
        </control>
      </mc:Choice>
    </mc:AlternateContent>
    <mc:AlternateContent xmlns:mc="http://schemas.openxmlformats.org/markup-compatibility/2006">
      <mc:Choice Requires="x14">
        <control shapeId="58380" r:id="rId19" name="Check Box 12">
          <controlPr defaultSize="0" autoFill="0" autoLine="0" autoPict="0">
            <anchor moveWithCells="1">
              <from>
                <xdr:col>3</xdr:col>
                <xdr:colOff>85725</xdr:colOff>
                <xdr:row>35</xdr:row>
                <xdr:rowOff>85725</xdr:rowOff>
              </from>
              <to>
                <xdr:col>22</xdr:col>
                <xdr:colOff>76200</xdr:colOff>
                <xdr:row>35</xdr:row>
                <xdr:rowOff>314325</xdr:rowOff>
              </to>
            </anchor>
          </controlPr>
        </control>
      </mc:Choice>
    </mc:AlternateContent>
  </controls>
  <extLst>
    <ext xmlns:x14="http://schemas.microsoft.com/office/spreadsheetml/2009/9/main" uri="{CCE6A557-97BC-4b89-ADB6-D9C93CAAB3DF}">
      <x14:dataValidations xmlns:xm="http://schemas.microsoft.com/office/excel/2006/main" count="1">
        <x14:dataValidation type="list" allowBlank="1" showInputMessage="1" xr:uid="{4F5BA11C-1E2C-4A73-8649-F8619DC11D12}">
          <x14:formula1>
            <xm:f>'（非表示）施設種類'!$A$1:$A$48</xm:f>
          </x14:formula1>
          <xm:sqref>D38:S39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6C7D-2CD3-422F-8FEE-0B58D9715186}">
  <sheetPr codeName="Sheet5"/>
  <dimension ref="B1:AQ143"/>
  <sheetViews>
    <sheetView view="pageBreakPreview" zoomScale="85" zoomScaleNormal="100" zoomScaleSheetLayoutView="85" workbookViewId="0">
      <selection activeCell="H4" sqref="H4:I4"/>
    </sheetView>
  </sheetViews>
  <sheetFormatPr defaultColWidth="3.5" defaultRowHeight="18.75"/>
  <cols>
    <col min="1" max="1" width="0.875" style="369" customWidth="1"/>
    <col min="2" max="3" width="3.125" style="369" customWidth="1"/>
    <col min="4" max="9" width="3.625" style="369" customWidth="1"/>
    <col min="10" max="10" width="5.625" style="369" customWidth="1"/>
    <col min="11" max="34" width="3.875" style="369" customWidth="1"/>
    <col min="35" max="35" width="0.875" style="369" customWidth="1"/>
    <col min="36" max="36" width="3.125" style="369" customWidth="1"/>
    <col min="37" max="37" width="12.625" style="545" customWidth="1"/>
    <col min="38" max="38" width="3.125" style="369" customWidth="1"/>
    <col min="39" max="16384" width="3.5" style="369"/>
  </cols>
  <sheetData>
    <row r="1" spans="2:37" ht="22.5">
      <c r="B1" s="852" t="s">
        <v>176</v>
      </c>
      <c r="C1" s="852"/>
      <c r="D1" s="852"/>
      <c r="E1" s="852"/>
      <c r="F1" s="852"/>
      <c r="G1" s="852"/>
      <c r="H1" s="852"/>
      <c r="I1" s="852"/>
      <c r="J1" s="852"/>
      <c r="K1" s="852"/>
      <c r="L1" s="852"/>
      <c r="M1" s="852"/>
      <c r="N1" s="852"/>
      <c r="O1" s="852"/>
      <c r="P1" s="852"/>
      <c r="Q1" s="852"/>
      <c r="R1" s="852"/>
      <c r="S1" s="852"/>
      <c r="T1" s="852"/>
      <c r="U1" s="852"/>
      <c r="V1" s="852"/>
      <c r="W1" s="852"/>
      <c r="X1" s="852"/>
      <c r="Y1" s="852"/>
      <c r="Z1" s="852"/>
      <c r="AA1" s="852"/>
      <c r="AB1" s="852"/>
      <c r="AC1" s="852"/>
      <c r="AD1" s="852"/>
      <c r="AE1" s="852"/>
      <c r="AF1" s="852"/>
      <c r="AG1" s="852"/>
      <c r="AH1" s="852"/>
    </row>
    <row r="2" spans="2:37" ht="5.0999999999999996" customHeight="1">
      <c r="B2" s="852"/>
      <c r="C2" s="852"/>
      <c r="D2" s="852"/>
      <c r="E2" s="852"/>
      <c r="F2" s="852"/>
      <c r="G2" s="852"/>
      <c r="H2" s="852"/>
      <c r="I2" s="852"/>
      <c r="J2" s="852"/>
      <c r="K2" s="852"/>
      <c r="L2" s="852"/>
      <c r="M2" s="852"/>
      <c r="N2" s="852"/>
      <c r="O2" s="852"/>
      <c r="P2" s="852"/>
      <c r="Q2" s="852"/>
      <c r="R2" s="852"/>
      <c r="S2" s="852"/>
      <c r="T2" s="852"/>
      <c r="U2" s="852"/>
      <c r="V2" s="852"/>
      <c r="W2" s="852"/>
      <c r="X2" s="852"/>
      <c r="Y2" s="852"/>
      <c r="Z2" s="852"/>
      <c r="AA2" s="852"/>
      <c r="AB2" s="852"/>
      <c r="AC2" s="852"/>
      <c r="AD2" s="852"/>
      <c r="AE2" s="852"/>
      <c r="AF2" s="852"/>
      <c r="AG2" s="852"/>
      <c r="AH2" s="852"/>
      <c r="AI2" s="370"/>
    </row>
    <row r="3" spans="2:37" ht="30" customHeight="1" thickBot="1">
      <c r="B3" s="371" t="s">
        <v>167</v>
      </c>
      <c r="C3" s="372"/>
      <c r="D3" s="372"/>
      <c r="E3" s="372"/>
      <c r="F3" s="373"/>
      <c r="G3" s="373"/>
      <c r="H3" s="373"/>
      <c r="I3" s="373"/>
      <c r="J3" s="373"/>
      <c r="K3" s="373"/>
      <c r="L3" s="373"/>
      <c r="M3" s="373"/>
      <c r="N3" s="373"/>
      <c r="O3" s="373"/>
      <c r="P3" s="373"/>
      <c r="Q3" s="373"/>
      <c r="R3" s="373"/>
      <c r="S3" s="373"/>
      <c r="T3" s="373"/>
      <c r="U3" s="373"/>
      <c r="V3" s="373"/>
      <c r="W3" s="373"/>
      <c r="X3" s="373"/>
      <c r="Y3" s="373"/>
      <c r="Z3" s="373"/>
      <c r="AA3" s="373"/>
      <c r="AB3" s="373"/>
      <c r="AC3" s="374"/>
      <c r="AD3" s="374"/>
      <c r="AE3" s="374"/>
      <c r="AF3" s="374"/>
      <c r="AG3" s="374"/>
      <c r="AH3" s="375" t="s">
        <v>179</v>
      </c>
      <c r="AI3" s="375"/>
    </row>
    <row r="4" spans="2:37" ht="39.950000000000003" customHeight="1">
      <c r="B4" s="853" t="s">
        <v>486</v>
      </c>
      <c r="C4" s="854"/>
      <c r="D4" s="855"/>
      <c r="E4" s="854" t="s">
        <v>194</v>
      </c>
      <c r="F4" s="854"/>
      <c r="G4" s="854"/>
      <c r="H4" s="856"/>
      <c r="I4" s="856"/>
      <c r="J4" s="433" t="s">
        <v>112</v>
      </c>
      <c r="K4" s="857" t="s">
        <v>70</v>
      </c>
      <c r="L4" s="858"/>
      <c r="M4" s="858"/>
      <c r="N4" s="859"/>
      <c r="O4" s="855" t="s">
        <v>69</v>
      </c>
      <c r="P4" s="860"/>
      <c r="Q4" s="860"/>
      <c r="R4" s="860"/>
      <c r="S4" s="861" t="s">
        <v>487</v>
      </c>
      <c r="T4" s="858"/>
      <c r="U4" s="858"/>
      <c r="V4" s="862"/>
      <c r="W4" s="861" t="s">
        <v>175</v>
      </c>
      <c r="X4" s="858"/>
      <c r="Y4" s="854"/>
      <c r="Z4" s="855"/>
      <c r="AA4" s="863" t="s">
        <v>488</v>
      </c>
      <c r="AB4" s="863"/>
      <c r="AC4" s="863"/>
      <c r="AD4" s="860"/>
      <c r="AE4" s="864" t="s">
        <v>68</v>
      </c>
      <c r="AF4" s="854"/>
      <c r="AG4" s="854"/>
      <c r="AH4" s="865"/>
      <c r="AI4" s="434"/>
      <c r="AJ4" s="376"/>
      <c r="AK4" s="546"/>
    </row>
    <row r="5" spans="2:37" ht="30" customHeight="1">
      <c r="B5" s="866" t="s">
        <v>489</v>
      </c>
      <c r="C5" s="435" t="s">
        <v>490</v>
      </c>
      <c r="D5" s="868" t="s">
        <v>491</v>
      </c>
      <c r="E5" s="868"/>
      <c r="F5" s="868"/>
      <c r="G5" s="868"/>
      <c r="H5" s="868"/>
      <c r="I5" s="868"/>
      <c r="J5" s="869"/>
      <c r="K5" s="870"/>
      <c r="L5" s="871"/>
      <c r="M5" s="871"/>
      <c r="N5" s="872"/>
      <c r="O5" s="873"/>
      <c r="P5" s="873"/>
      <c r="Q5" s="873"/>
      <c r="R5" s="874"/>
      <c r="S5" s="902">
        <f>S28</f>
        <v>0</v>
      </c>
      <c r="T5" s="903"/>
      <c r="U5" s="903"/>
      <c r="V5" s="904"/>
      <c r="W5" s="875"/>
      <c r="X5" s="876"/>
      <c r="Y5" s="876"/>
      <c r="Z5" s="877"/>
      <c r="AA5" s="875"/>
      <c r="AB5" s="876"/>
      <c r="AC5" s="876"/>
      <c r="AD5" s="877"/>
      <c r="AE5" s="875"/>
      <c r="AF5" s="876"/>
      <c r="AG5" s="876"/>
      <c r="AH5" s="882"/>
      <c r="AI5" s="436"/>
      <c r="AJ5" s="376"/>
      <c r="AK5" s="849">
        <f>SUM(K5,K9,K10,K11)-SUM(O5:AH11)</f>
        <v>0</v>
      </c>
    </row>
    <row r="6" spans="2:37" ht="30" customHeight="1">
      <c r="B6" s="866"/>
      <c r="C6" s="437"/>
      <c r="D6" s="885" t="s">
        <v>492</v>
      </c>
      <c r="E6" s="886"/>
      <c r="F6" s="886"/>
      <c r="G6" s="886"/>
      <c r="H6" s="886"/>
      <c r="I6" s="886"/>
      <c r="J6" s="887"/>
      <c r="K6" s="890"/>
      <c r="L6" s="891"/>
      <c r="M6" s="891"/>
      <c r="N6" s="892"/>
      <c r="O6" s="873"/>
      <c r="P6" s="873"/>
      <c r="Q6" s="873"/>
      <c r="R6" s="874"/>
      <c r="S6" s="905"/>
      <c r="T6" s="906"/>
      <c r="U6" s="906"/>
      <c r="V6" s="907"/>
      <c r="W6" s="878"/>
      <c r="X6" s="873"/>
      <c r="Y6" s="873"/>
      <c r="Z6" s="874"/>
      <c r="AA6" s="878"/>
      <c r="AB6" s="873"/>
      <c r="AC6" s="873"/>
      <c r="AD6" s="874"/>
      <c r="AE6" s="878"/>
      <c r="AF6" s="873"/>
      <c r="AG6" s="873"/>
      <c r="AH6" s="883"/>
      <c r="AI6" s="436"/>
      <c r="AJ6" s="376"/>
      <c r="AK6" s="851"/>
    </row>
    <row r="7" spans="2:37" ht="30" customHeight="1">
      <c r="B7" s="866"/>
      <c r="C7" s="437"/>
      <c r="D7" s="911" t="s">
        <v>493</v>
      </c>
      <c r="E7" s="912"/>
      <c r="F7" s="912"/>
      <c r="G7" s="912"/>
      <c r="H7" s="912"/>
      <c r="I7" s="912"/>
      <c r="J7" s="913"/>
      <c r="K7" s="893"/>
      <c r="L7" s="894"/>
      <c r="M7" s="894"/>
      <c r="N7" s="895"/>
      <c r="O7" s="873"/>
      <c r="P7" s="873"/>
      <c r="Q7" s="873"/>
      <c r="R7" s="874"/>
      <c r="S7" s="905"/>
      <c r="T7" s="906"/>
      <c r="U7" s="906"/>
      <c r="V7" s="907"/>
      <c r="W7" s="878"/>
      <c r="X7" s="873"/>
      <c r="Y7" s="873"/>
      <c r="Z7" s="874"/>
      <c r="AA7" s="878"/>
      <c r="AB7" s="873"/>
      <c r="AC7" s="873"/>
      <c r="AD7" s="874"/>
      <c r="AE7" s="878"/>
      <c r="AF7" s="873"/>
      <c r="AG7" s="873"/>
      <c r="AH7" s="883"/>
      <c r="AI7" s="436"/>
      <c r="AJ7" s="376"/>
      <c r="AK7" s="851"/>
    </row>
    <row r="8" spans="2:37" ht="30" customHeight="1">
      <c r="B8" s="866"/>
      <c r="C8" s="438"/>
      <c r="D8" s="914" t="s">
        <v>494</v>
      </c>
      <c r="E8" s="915"/>
      <c r="F8" s="915"/>
      <c r="G8" s="915"/>
      <c r="H8" s="915"/>
      <c r="I8" s="915"/>
      <c r="J8" s="916"/>
      <c r="K8" s="896"/>
      <c r="L8" s="897"/>
      <c r="M8" s="897"/>
      <c r="N8" s="898"/>
      <c r="O8" s="873"/>
      <c r="P8" s="873"/>
      <c r="Q8" s="873"/>
      <c r="R8" s="874"/>
      <c r="S8" s="905"/>
      <c r="T8" s="906"/>
      <c r="U8" s="906"/>
      <c r="V8" s="907"/>
      <c r="W8" s="878"/>
      <c r="X8" s="873"/>
      <c r="Y8" s="873"/>
      <c r="Z8" s="874"/>
      <c r="AA8" s="878"/>
      <c r="AB8" s="873"/>
      <c r="AC8" s="873"/>
      <c r="AD8" s="874"/>
      <c r="AE8" s="878"/>
      <c r="AF8" s="873"/>
      <c r="AG8" s="873"/>
      <c r="AH8" s="883"/>
      <c r="AI8" s="436"/>
      <c r="AJ8" s="376"/>
      <c r="AK8" s="851"/>
    </row>
    <row r="9" spans="2:37" ht="30" customHeight="1">
      <c r="B9" s="866"/>
      <c r="C9" s="439" t="s">
        <v>495</v>
      </c>
      <c r="D9" s="917" t="s">
        <v>589</v>
      </c>
      <c r="E9" s="917"/>
      <c r="F9" s="917"/>
      <c r="G9" s="917"/>
      <c r="H9" s="917"/>
      <c r="I9" s="917"/>
      <c r="J9" s="918"/>
      <c r="K9" s="899"/>
      <c r="L9" s="900"/>
      <c r="M9" s="900"/>
      <c r="N9" s="901"/>
      <c r="O9" s="873"/>
      <c r="P9" s="873"/>
      <c r="Q9" s="873"/>
      <c r="R9" s="874"/>
      <c r="S9" s="905"/>
      <c r="T9" s="906"/>
      <c r="U9" s="906"/>
      <c r="V9" s="907"/>
      <c r="W9" s="878"/>
      <c r="X9" s="873"/>
      <c r="Y9" s="873"/>
      <c r="Z9" s="874"/>
      <c r="AA9" s="878"/>
      <c r="AB9" s="873"/>
      <c r="AC9" s="873"/>
      <c r="AD9" s="874"/>
      <c r="AE9" s="878"/>
      <c r="AF9" s="873"/>
      <c r="AG9" s="873"/>
      <c r="AH9" s="883"/>
      <c r="AI9" s="436"/>
      <c r="AJ9" s="376"/>
      <c r="AK9" s="851"/>
    </row>
    <row r="10" spans="2:37" ht="30" customHeight="1">
      <c r="B10" s="866"/>
      <c r="C10" s="440" t="s">
        <v>496</v>
      </c>
      <c r="D10" s="919" t="s">
        <v>497</v>
      </c>
      <c r="E10" s="919"/>
      <c r="F10" s="919"/>
      <c r="G10" s="919"/>
      <c r="H10" s="919"/>
      <c r="I10" s="919"/>
      <c r="J10" s="920"/>
      <c r="K10" s="921"/>
      <c r="L10" s="922"/>
      <c r="M10" s="922"/>
      <c r="N10" s="923"/>
      <c r="O10" s="873"/>
      <c r="P10" s="873"/>
      <c r="Q10" s="873"/>
      <c r="R10" s="874"/>
      <c r="S10" s="908"/>
      <c r="T10" s="909"/>
      <c r="U10" s="909"/>
      <c r="V10" s="910"/>
      <c r="W10" s="878"/>
      <c r="X10" s="873"/>
      <c r="Y10" s="873"/>
      <c r="Z10" s="874"/>
      <c r="AA10" s="878"/>
      <c r="AB10" s="873"/>
      <c r="AC10" s="873"/>
      <c r="AD10" s="874"/>
      <c r="AE10" s="878"/>
      <c r="AF10" s="873"/>
      <c r="AG10" s="873"/>
      <c r="AH10" s="883"/>
      <c r="AI10" s="436"/>
      <c r="AJ10" s="376"/>
      <c r="AK10" s="851"/>
    </row>
    <row r="11" spans="2:37" ht="30" customHeight="1">
      <c r="B11" s="866"/>
      <c r="C11" s="441" t="s">
        <v>498</v>
      </c>
      <c r="D11" s="924" t="s">
        <v>499</v>
      </c>
      <c r="E11" s="924"/>
      <c r="F11" s="924"/>
      <c r="G11" s="924"/>
      <c r="H11" s="924"/>
      <c r="I11" s="924"/>
      <c r="J11" s="925"/>
      <c r="K11" s="926">
        <f>G36</f>
        <v>0</v>
      </c>
      <c r="L11" s="927"/>
      <c r="M11" s="927"/>
      <c r="N11" s="928"/>
      <c r="O11" s="888"/>
      <c r="P11" s="888"/>
      <c r="Q11" s="888"/>
      <c r="R11" s="889"/>
      <c r="S11" s="908">
        <f>N41</f>
        <v>0</v>
      </c>
      <c r="T11" s="909"/>
      <c r="U11" s="909"/>
      <c r="V11" s="910"/>
      <c r="W11" s="879"/>
      <c r="X11" s="880"/>
      <c r="Y11" s="880"/>
      <c r="Z11" s="881"/>
      <c r="AA11" s="879"/>
      <c r="AB11" s="880"/>
      <c r="AC11" s="880"/>
      <c r="AD11" s="881"/>
      <c r="AE11" s="879"/>
      <c r="AF11" s="880"/>
      <c r="AG11" s="880"/>
      <c r="AH11" s="884"/>
      <c r="AI11" s="436"/>
      <c r="AJ11" s="376"/>
      <c r="AK11" s="850"/>
    </row>
    <row r="12" spans="2:37" ht="30" customHeight="1">
      <c r="B12" s="866"/>
      <c r="C12" s="442" t="s">
        <v>177</v>
      </c>
      <c r="D12" s="941" t="s">
        <v>500</v>
      </c>
      <c r="E12" s="941"/>
      <c r="F12" s="941"/>
      <c r="G12" s="941"/>
      <c r="H12" s="941"/>
      <c r="I12" s="941"/>
      <c r="J12" s="942"/>
      <c r="K12" s="944"/>
      <c r="L12" s="888"/>
      <c r="M12" s="888"/>
      <c r="N12" s="943"/>
      <c r="O12" s="938"/>
      <c r="P12" s="938"/>
      <c r="Q12" s="938"/>
      <c r="R12" s="939"/>
      <c r="S12" s="940"/>
      <c r="T12" s="888"/>
      <c r="U12" s="888"/>
      <c r="V12" s="889"/>
      <c r="W12" s="940"/>
      <c r="X12" s="888"/>
      <c r="Y12" s="888"/>
      <c r="Z12" s="889"/>
      <c r="AA12" s="940"/>
      <c r="AB12" s="888"/>
      <c r="AC12" s="888"/>
      <c r="AD12" s="889"/>
      <c r="AE12" s="940"/>
      <c r="AF12" s="888"/>
      <c r="AG12" s="888"/>
      <c r="AH12" s="943"/>
      <c r="AI12" s="436"/>
      <c r="AJ12" s="376"/>
      <c r="AK12" s="547">
        <f>K12-SUM(O12:AH12)</f>
        <v>0</v>
      </c>
    </row>
    <row r="13" spans="2:37" ht="30" customHeight="1">
      <c r="B13" s="867"/>
      <c r="C13" s="929" t="s">
        <v>501</v>
      </c>
      <c r="D13" s="930"/>
      <c r="E13" s="930"/>
      <c r="F13" s="930"/>
      <c r="G13" s="930"/>
      <c r="H13" s="930"/>
      <c r="I13" s="930"/>
      <c r="J13" s="930"/>
      <c r="K13" s="931">
        <f>IF(SUM(K5,K9,K10,K11,K12)=SUM(O13:AH13),SUM(O13:AH13),"縦計と横計の不一致")</f>
        <v>0</v>
      </c>
      <c r="L13" s="932"/>
      <c r="M13" s="932"/>
      <c r="N13" s="933"/>
      <c r="O13" s="934">
        <f>SUM(O5:R12)</f>
        <v>0</v>
      </c>
      <c r="P13" s="934"/>
      <c r="Q13" s="934"/>
      <c r="R13" s="935"/>
      <c r="S13" s="936">
        <f>SUM(S5:V12)</f>
        <v>0</v>
      </c>
      <c r="T13" s="934"/>
      <c r="U13" s="934"/>
      <c r="V13" s="935"/>
      <c r="W13" s="936">
        <f>SUM(W5:Z12)</f>
        <v>0</v>
      </c>
      <c r="X13" s="934"/>
      <c r="Y13" s="934"/>
      <c r="Z13" s="935"/>
      <c r="AA13" s="936">
        <f>SUM(AA5:AD12)</f>
        <v>0</v>
      </c>
      <c r="AB13" s="934"/>
      <c r="AC13" s="934"/>
      <c r="AD13" s="935"/>
      <c r="AE13" s="937">
        <f>SUM(AE5:AG12)</f>
        <v>0</v>
      </c>
      <c r="AF13" s="932"/>
      <c r="AG13" s="932"/>
      <c r="AH13" s="933"/>
      <c r="AI13" s="443"/>
      <c r="AJ13" s="376"/>
      <c r="AK13" s="548">
        <f>K13-SUM(O13:AH13)</f>
        <v>0</v>
      </c>
    </row>
    <row r="14" spans="2:37" ht="15" customHeight="1">
      <c r="B14" s="444" t="s">
        <v>502</v>
      </c>
      <c r="C14" s="955" t="s">
        <v>503</v>
      </c>
      <c r="D14" s="955"/>
      <c r="E14" s="955"/>
      <c r="F14" s="955"/>
      <c r="G14" s="955"/>
      <c r="H14" s="955"/>
      <c r="I14" s="955"/>
      <c r="J14" s="956"/>
      <c r="K14" s="957"/>
      <c r="L14" s="958"/>
      <c r="M14" s="958"/>
      <c r="N14" s="959"/>
      <c r="O14" s="963"/>
      <c r="P14" s="964"/>
      <c r="Q14" s="964"/>
      <c r="R14" s="965"/>
      <c r="S14" s="875"/>
      <c r="T14" s="876"/>
      <c r="U14" s="876"/>
      <c r="V14" s="877"/>
      <c r="W14" s="875"/>
      <c r="X14" s="876"/>
      <c r="Y14" s="876"/>
      <c r="Z14" s="877"/>
      <c r="AA14" s="875"/>
      <c r="AB14" s="876"/>
      <c r="AC14" s="876"/>
      <c r="AD14" s="877"/>
      <c r="AE14" s="875"/>
      <c r="AF14" s="876"/>
      <c r="AG14" s="876"/>
      <c r="AH14" s="882"/>
      <c r="AI14" s="436"/>
      <c r="AJ14" s="376"/>
      <c r="AK14" s="849">
        <f>K14-SUM(O14:AH15)</f>
        <v>0</v>
      </c>
    </row>
    <row r="15" spans="2:37" ht="15" customHeight="1">
      <c r="B15" s="445" t="s">
        <v>24</v>
      </c>
      <c r="C15" s="945"/>
      <c r="D15" s="945"/>
      <c r="E15" s="945"/>
      <c r="F15" s="945"/>
      <c r="G15" s="945"/>
      <c r="H15" s="945"/>
      <c r="I15" s="945"/>
      <c r="J15" s="446" t="s">
        <v>23</v>
      </c>
      <c r="K15" s="960"/>
      <c r="L15" s="961"/>
      <c r="M15" s="961"/>
      <c r="N15" s="962"/>
      <c r="O15" s="966"/>
      <c r="P15" s="967"/>
      <c r="Q15" s="967"/>
      <c r="R15" s="968"/>
      <c r="S15" s="878"/>
      <c r="T15" s="873"/>
      <c r="U15" s="873"/>
      <c r="V15" s="874"/>
      <c r="W15" s="878"/>
      <c r="X15" s="873"/>
      <c r="Y15" s="873"/>
      <c r="Z15" s="874"/>
      <c r="AA15" s="878"/>
      <c r="AB15" s="873"/>
      <c r="AC15" s="873"/>
      <c r="AD15" s="874"/>
      <c r="AE15" s="878"/>
      <c r="AF15" s="873"/>
      <c r="AG15" s="873"/>
      <c r="AH15" s="883"/>
      <c r="AI15" s="436"/>
      <c r="AJ15" s="376"/>
      <c r="AK15" s="850"/>
    </row>
    <row r="16" spans="2:37" ht="30" customHeight="1" thickBot="1">
      <c r="B16" s="946" t="s">
        <v>67</v>
      </c>
      <c r="C16" s="947"/>
      <c r="D16" s="947"/>
      <c r="E16" s="947"/>
      <c r="F16" s="947"/>
      <c r="G16" s="947"/>
      <c r="H16" s="947"/>
      <c r="I16" s="947"/>
      <c r="J16" s="948"/>
      <c r="K16" s="949">
        <f>IF(SUM(K13,K14)=SUM(O16:AH16),SUM(O16:AH16),"縦計と横計の不一致")</f>
        <v>0</v>
      </c>
      <c r="L16" s="950"/>
      <c r="M16" s="950"/>
      <c r="N16" s="951"/>
      <c r="O16" s="952">
        <f>SUM(O13,O14)</f>
        <v>0</v>
      </c>
      <c r="P16" s="953"/>
      <c r="Q16" s="953"/>
      <c r="R16" s="953"/>
      <c r="S16" s="953">
        <f>SUM(S13,S14)</f>
        <v>0</v>
      </c>
      <c r="T16" s="953"/>
      <c r="U16" s="953"/>
      <c r="V16" s="953"/>
      <c r="W16" s="953">
        <f>SUM(W13,W14)</f>
        <v>0</v>
      </c>
      <c r="X16" s="953"/>
      <c r="Y16" s="953"/>
      <c r="Z16" s="953"/>
      <c r="AA16" s="953">
        <f>SUM(AA13,AA14)</f>
        <v>0</v>
      </c>
      <c r="AB16" s="953"/>
      <c r="AC16" s="953"/>
      <c r="AD16" s="953"/>
      <c r="AE16" s="954">
        <f>SUM(AE13,AE14)</f>
        <v>0</v>
      </c>
      <c r="AF16" s="950"/>
      <c r="AG16" s="950"/>
      <c r="AH16" s="951"/>
      <c r="AI16" s="443"/>
      <c r="AJ16" s="376"/>
      <c r="AK16" s="547">
        <f>K16-SUM(O16:AH16)</f>
        <v>0</v>
      </c>
    </row>
    <row r="17" spans="2:43" ht="4.5" customHeight="1">
      <c r="B17" s="377"/>
      <c r="C17" s="378"/>
      <c r="D17" s="378"/>
      <c r="E17" s="378"/>
      <c r="F17" s="378"/>
      <c r="G17" s="378"/>
      <c r="H17" s="378"/>
      <c r="I17" s="378"/>
      <c r="J17" s="378"/>
      <c r="K17" s="378"/>
      <c r="L17" s="378"/>
      <c r="M17" s="378"/>
      <c r="N17" s="378"/>
      <c r="O17" s="379"/>
      <c r="P17" s="378"/>
      <c r="Q17" s="378"/>
      <c r="R17" s="378"/>
      <c r="S17" s="378"/>
      <c r="T17" s="378"/>
      <c r="U17" s="378"/>
      <c r="V17" s="378"/>
      <c r="W17" s="378"/>
      <c r="X17" s="378"/>
      <c r="Y17" s="378"/>
      <c r="Z17" s="378"/>
      <c r="AA17" s="378"/>
      <c r="AB17" s="378"/>
      <c r="AC17" s="378"/>
      <c r="AD17" s="378"/>
      <c r="AE17" s="378"/>
      <c r="AF17" s="378"/>
      <c r="AG17" s="378"/>
      <c r="AH17" s="378"/>
      <c r="AI17" s="378"/>
      <c r="AL17" s="380"/>
    </row>
    <row r="18" spans="2:43" ht="20.100000000000001" customHeight="1">
      <c r="B18" s="381" t="s">
        <v>178</v>
      </c>
      <c r="F18" s="382"/>
      <c r="G18" s="382"/>
      <c r="H18" s="382"/>
      <c r="I18" s="382"/>
      <c r="J18" s="382"/>
      <c r="K18" s="382"/>
      <c r="L18" s="382"/>
      <c r="M18" s="382"/>
      <c r="N18" s="382"/>
      <c r="O18" s="382"/>
      <c r="P18" s="382"/>
      <c r="Q18" s="382"/>
      <c r="R18" s="383"/>
      <c r="S18" s="382"/>
      <c r="T18" s="382"/>
      <c r="U18" s="384"/>
      <c r="V18" s="384"/>
      <c r="W18" s="383"/>
      <c r="X18" s="383"/>
      <c r="Y18" s="382"/>
      <c r="Z18" s="382"/>
      <c r="AA18" s="382"/>
      <c r="AB18" s="382"/>
      <c r="AC18" s="382"/>
      <c r="AD18" s="378"/>
      <c r="AE18" s="378"/>
      <c r="AF18" s="378"/>
      <c r="AG18" s="378"/>
      <c r="AH18" s="378"/>
      <c r="AI18" s="378"/>
      <c r="AL18" s="380"/>
    </row>
    <row r="19" spans="2:43" ht="20.100000000000001" customHeight="1">
      <c r="B19" s="969" t="s">
        <v>226</v>
      </c>
      <c r="C19" s="972" t="s">
        <v>504</v>
      </c>
      <c r="D19" s="973"/>
      <c r="E19" s="973"/>
      <c r="F19" s="973"/>
      <c r="G19" s="973"/>
      <c r="H19" s="973"/>
      <c r="I19" s="973"/>
      <c r="J19" s="973"/>
      <c r="K19" s="973"/>
      <c r="L19" s="973"/>
      <c r="M19" s="973"/>
      <c r="N19" s="973"/>
      <c r="O19" s="973"/>
      <c r="P19" s="973"/>
      <c r="Q19" s="973"/>
      <c r="R19" s="973"/>
      <c r="S19" s="974"/>
      <c r="T19" s="975"/>
      <c r="U19" s="975"/>
      <c r="V19" s="975"/>
      <c r="W19" s="980" t="s">
        <v>168</v>
      </c>
      <c r="X19" s="981"/>
      <c r="Y19" s="382"/>
      <c r="Z19" s="986" t="s">
        <v>505</v>
      </c>
      <c r="AA19" s="986"/>
      <c r="AB19" s="986"/>
      <c r="AC19" s="986"/>
      <c r="AD19" s="986"/>
      <c r="AE19" s="986"/>
      <c r="AF19" s="986"/>
      <c r="AG19" s="986"/>
      <c r="AH19" s="986"/>
      <c r="AI19" s="447"/>
      <c r="AL19" s="380"/>
    </row>
    <row r="20" spans="2:43" ht="20.100000000000001" customHeight="1">
      <c r="B20" s="970"/>
      <c r="C20" s="987" t="s">
        <v>506</v>
      </c>
      <c r="D20" s="988"/>
      <c r="E20" s="988"/>
      <c r="F20" s="988"/>
      <c r="G20" s="988"/>
      <c r="H20" s="988"/>
      <c r="I20" s="988"/>
      <c r="J20" s="988"/>
      <c r="K20" s="988"/>
      <c r="L20" s="988"/>
      <c r="M20" s="988"/>
      <c r="N20" s="988"/>
      <c r="O20" s="988"/>
      <c r="P20" s="988"/>
      <c r="Q20" s="988"/>
      <c r="R20" s="988"/>
      <c r="S20" s="976"/>
      <c r="T20" s="977"/>
      <c r="U20" s="977"/>
      <c r="V20" s="977"/>
      <c r="W20" s="982"/>
      <c r="X20" s="983"/>
      <c r="Y20" s="382"/>
      <c r="Z20" s="989">
        <f>S23*1.5</f>
        <v>0</v>
      </c>
      <c r="AA20" s="989"/>
      <c r="AB20" s="989"/>
      <c r="AC20" s="989"/>
      <c r="AD20" s="989"/>
      <c r="AE20" s="989"/>
      <c r="AF20" s="989"/>
      <c r="AG20" s="990" t="s">
        <v>168</v>
      </c>
      <c r="AH20" s="990"/>
      <c r="AI20" s="448"/>
      <c r="AL20" s="380"/>
    </row>
    <row r="21" spans="2:43" ht="20.100000000000001" customHeight="1">
      <c r="B21" s="970"/>
      <c r="C21" s="987" t="s">
        <v>507</v>
      </c>
      <c r="D21" s="988"/>
      <c r="E21" s="988"/>
      <c r="F21" s="988"/>
      <c r="G21" s="988"/>
      <c r="H21" s="988"/>
      <c r="I21" s="988"/>
      <c r="J21" s="988"/>
      <c r="K21" s="988"/>
      <c r="L21" s="988"/>
      <c r="M21" s="988"/>
      <c r="N21" s="988"/>
      <c r="O21" s="988"/>
      <c r="P21" s="988"/>
      <c r="Q21" s="988"/>
      <c r="R21" s="988"/>
      <c r="S21" s="976"/>
      <c r="T21" s="977"/>
      <c r="U21" s="977"/>
      <c r="V21" s="977"/>
      <c r="W21" s="982"/>
      <c r="X21" s="983"/>
      <c r="Y21" s="382"/>
      <c r="Z21" s="449"/>
      <c r="AA21" s="449"/>
      <c r="AB21" s="449"/>
      <c r="AC21" s="449"/>
      <c r="AD21" s="449"/>
      <c r="AE21" s="450"/>
      <c r="AF21" s="450"/>
      <c r="AG21" s="450"/>
      <c r="AH21" s="450"/>
      <c r="AI21" s="450"/>
      <c r="AL21" s="380"/>
    </row>
    <row r="22" spans="2:43" ht="20.100000000000001" customHeight="1">
      <c r="B22" s="971"/>
      <c r="C22" s="991" t="s">
        <v>508</v>
      </c>
      <c r="D22" s="992"/>
      <c r="E22" s="992"/>
      <c r="F22" s="992"/>
      <c r="G22" s="992"/>
      <c r="H22" s="992"/>
      <c r="I22" s="992"/>
      <c r="J22" s="992"/>
      <c r="K22" s="992"/>
      <c r="L22" s="992"/>
      <c r="M22" s="992"/>
      <c r="N22" s="992"/>
      <c r="O22" s="992"/>
      <c r="P22" s="992"/>
      <c r="Q22" s="992"/>
      <c r="R22" s="992"/>
      <c r="S22" s="978"/>
      <c r="T22" s="979"/>
      <c r="U22" s="979"/>
      <c r="V22" s="979"/>
      <c r="W22" s="984"/>
      <c r="X22" s="985"/>
      <c r="Y22" s="385"/>
      <c r="Z22" s="451" t="s">
        <v>187</v>
      </c>
      <c r="AA22" s="452"/>
      <c r="AB22" s="452"/>
      <c r="AC22" s="452"/>
      <c r="AD22" s="450"/>
      <c r="AE22" s="450"/>
      <c r="AF22" s="450"/>
      <c r="AG22" s="450"/>
      <c r="AH22" s="450"/>
      <c r="AI22" s="450"/>
      <c r="AL22" s="380"/>
    </row>
    <row r="23" spans="2:43" ht="20.100000000000001" customHeight="1">
      <c r="B23" s="1002" t="s">
        <v>227</v>
      </c>
      <c r="C23" s="972" t="s">
        <v>509</v>
      </c>
      <c r="D23" s="973"/>
      <c r="E23" s="973"/>
      <c r="F23" s="973"/>
      <c r="G23" s="973"/>
      <c r="H23" s="973"/>
      <c r="I23" s="973"/>
      <c r="J23" s="973"/>
      <c r="K23" s="973"/>
      <c r="L23" s="973"/>
      <c r="M23" s="973"/>
      <c r="N23" s="973"/>
      <c r="O23" s="973"/>
      <c r="P23" s="973"/>
      <c r="Q23" s="973"/>
      <c r="R23" s="1005"/>
      <c r="S23" s="1006"/>
      <c r="T23" s="1007"/>
      <c r="U23" s="1007"/>
      <c r="V23" s="1007"/>
      <c r="W23" s="980" t="s">
        <v>168</v>
      </c>
      <c r="X23" s="981"/>
      <c r="Y23" s="385"/>
      <c r="Z23" s="1010" t="s">
        <v>185</v>
      </c>
      <c r="AA23" s="1010"/>
      <c r="AB23" s="1010"/>
      <c r="AC23" s="1010"/>
      <c r="AD23" s="1010"/>
      <c r="AE23" s="1010"/>
      <c r="AF23" s="1010"/>
      <c r="AG23" s="1010"/>
      <c r="AH23" s="1010"/>
      <c r="AI23" s="453"/>
      <c r="AL23" s="380"/>
    </row>
    <row r="24" spans="2:43" ht="20.100000000000001" customHeight="1">
      <c r="B24" s="1003"/>
      <c r="C24" s="987" t="s">
        <v>510</v>
      </c>
      <c r="D24" s="988"/>
      <c r="E24" s="988"/>
      <c r="F24" s="988"/>
      <c r="G24" s="988"/>
      <c r="H24" s="988"/>
      <c r="I24" s="988"/>
      <c r="J24" s="988"/>
      <c r="K24" s="988"/>
      <c r="L24" s="988"/>
      <c r="M24" s="988"/>
      <c r="N24" s="988"/>
      <c r="O24" s="988"/>
      <c r="P24" s="988"/>
      <c r="Q24" s="988"/>
      <c r="R24" s="1011"/>
      <c r="S24" s="1008"/>
      <c r="T24" s="1009"/>
      <c r="U24" s="1009"/>
      <c r="V24" s="1009"/>
      <c r="W24" s="982"/>
      <c r="X24" s="983"/>
      <c r="Y24" s="385"/>
      <c r="Z24" s="989">
        <f>IF(AND(S19=0,S23=0),S26+S27,S19+MINA(S25,Z20)+S27)</f>
        <v>0</v>
      </c>
      <c r="AA24" s="989"/>
      <c r="AB24" s="989"/>
      <c r="AC24" s="989"/>
      <c r="AD24" s="989"/>
      <c r="AE24" s="989"/>
      <c r="AF24" s="989"/>
      <c r="AG24" s="990" t="s">
        <v>168</v>
      </c>
      <c r="AH24" s="990"/>
      <c r="AI24" s="448"/>
      <c r="AL24" s="380"/>
    </row>
    <row r="25" spans="2:43" ht="20.100000000000001" customHeight="1">
      <c r="B25" s="1004"/>
      <c r="C25" s="1012" t="s">
        <v>511</v>
      </c>
      <c r="D25" s="1013"/>
      <c r="E25" s="1013"/>
      <c r="F25" s="1013"/>
      <c r="G25" s="1013"/>
      <c r="H25" s="1013"/>
      <c r="I25" s="1013"/>
      <c r="J25" s="1013"/>
      <c r="K25" s="1013"/>
      <c r="L25" s="1013"/>
      <c r="M25" s="1013"/>
      <c r="N25" s="1013"/>
      <c r="O25" s="1013"/>
      <c r="P25" s="1013"/>
      <c r="Q25" s="1013"/>
      <c r="R25" s="1013"/>
      <c r="S25" s="1014"/>
      <c r="T25" s="1015"/>
      <c r="U25" s="1015"/>
      <c r="V25" s="1015"/>
      <c r="W25" s="993" t="s">
        <v>168</v>
      </c>
      <c r="X25" s="994"/>
      <c r="Y25" s="385"/>
      <c r="Z25" s="995" t="s">
        <v>186</v>
      </c>
      <c r="AA25" s="995"/>
      <c r="AB25" s="995"/>
      <c r="AC25" s="995"/>
      <c r="AD25" s="995"/>
      <c r="AE25" s="995"/>
      <c r="AF25" s="995"/>
      <c r="AG25" s="995"/>
      <c r="AH25" s="995"/>
      <c r="AI25" s="454"/>
      <c r="AL25" s="380"/>
    </row>
    <row r="26" spans="2:43" ht="20.100000000000001" customHeight="1">
      <c r="B26" s="455" t="s">
        <v>228</v>
      </c>
      <c r="C26" s="996" t="s">
        <v>512</v>
      </c>
      <c r="D26" s="997"/>
      <c r="E26" s="997"/>
      <c r="F26" s="997"/>
      <c r="G26" s="997"/>
      <c r="H26" s="997"/>
      <c r="I26" s="997"/>
      <c r="J26" s="997"/>
      <c r="K26" s="997"/>
      <c r="L26" s="997"/>
      <c r="M26" s="997"/>
      <c r="N26" s="997"/>
      <c r="O26" s="997"/>
      <c r="P26" s="997"/>
      <c r="Q26" s="997"/>
      <c r="R26" s="997"/>
      <c r="S26" s="998"/>
      <c r="T26" s="999"/>
      <c r="U26" s="999"/>
      <c r="V26" s="999"/>
      <c r="W26" s="1000" t="s">
        <v>168</v>
      </c>
      <c r="X26" s="1001"/>
      <c r="Y26" s="386"/>
      <c r="Z26" s="989">
        <f>S28-Z24</f>
        <v>0</v>
      </c>
      <c r="AA26" s="989"/>
      <c r="AB26" s="989"/>
      <c r="AC26" s="989"/>
      <c r="AD26" s="989"/>
      <c r="AE26" s="989"/>
      <c r="AF26" s="989"/>
      <c r="AG26" s="990" t="s">
        <v>168</v>
      </c>
      <c r="AH26" s="990"/>
      <c r="AI26" s="448"/>
      <c r="AK26" s="1016"/>
      <c r="AL26" s="1016"/>
      <c r="AM26" s="1016"/>
      <c r="AN26" s="1016"/>
      <c r="AO26" s="1016"/>
      <c r="AP26" s="1016"/>
      <c r="AQ26" s="1016"/>
    </row>
    <row r="27" spans="2:43" ht="20.100000000000001" customHeight="1">
      <c r="B27" s="456" t="s">
        <v>229</v>
      </c>
      <c r="C27" s="1017" t="s">
        <v>513</v>
      </c>
      <c r="D27" s="1018"/>
      <c r="E27" s="1018"/>
      <c r="F27" s="1018"/>
      <c r="G27" s="1018"/>
      <c r="H27" s="1018"/>
      <c r="I27" s="1018"/>
      <c r="J27" s="1018"/>
      <c r="K27" s="1018"/>
      <c r="L27" s="1018"/>
      <c r="M27" s="1018"/>
      <c r="N27" s="1018"/>
      <c r="O27" s="1018"/>
      <c r="P27" s="1018"/>
      <c r="Q27" s="1018"/>
      <c r="R27" s="1018"/>
      <c r="S27" s="998"/>
      <c r="T27" s="999"/>
      <c r="U27" s="999"/>
      <c r="V27" s="999"/>
      <c r="W27" s="1000" t="s">
        <v>168</v>
      </c>
      <c r="X27" s="1001"/>
      <c r="Y27" s="385"/>
      <c r="Z27" s="387"/>
      <c r="AA27" s="387"/>
      <c r="AB27" s="387"/>
      <c r="AC27" s="387"/>
      <c r="AD27" s="387"/>
      <c r="AE27" s="388"/>
      <c r="AF27" s="388"/>
      <c r="AG27" s="388"/>
      <c r="AH27" s="389"/>
      <c r="AI27" s="389"/>
      <c r="AK27" s="1019"/>
      <c r="AL27" s="1019"/>
      <c r="AM27" s="1019"/>
      <c r="AN27" s="1019"/>
      <c r="AO27" s="1019"/>
      <c r="AP27" s="377"/>
      <c r="AQ27" s="377"/>
    </row>
    <row r="28" spans="2:43" ht="20.100000000000001" customHeight="1">
      <c r="B28" s="455" t="s">
        <v>230</v>
      </c>
      <c r="C28" s="996" t="s">
        <v>514</v>
      </c>
      <c r="D28" s="997"/>
      <c r="E28" s="997"/>
      <c r="F28" s="997"/>
      <c r="G28" s="997"/>
      <c r="H28" s="997"/>
      <c r="I28" s="997"/>
      <c r="J28" s="997"/>
      <c r="K28" s="997"/>
      <c r="L28" s="997"/>
      <c r="M28" s="997"/>
      <c r="N28" s="997"/>
      <c r="O28" s="997"/>
      <c r="P28" s="997"/>
      <c r="Q28" s="997"/>
      <c r="R28" s="997"/>
      <c r="S28" s="1020">
        <f>S19+S25+S26+S27</f>
        <v>0</v>
      </c>
      <c r="T28" s="1021"/>
      <c r="U28" s="1021"/>
      <c r="V28" s="1021"/>
      <c r="W28" s="1000" t="s">
        <v>168</v>
      </c>
      <c r="X28" s="1001"/>
      <c r="Y28" s="385"/>
      <c r="Z28" s="1022"/>
      <c r="AA28" s="1022"/>
      <c r="AB28" s="1022"/>
      <c r="AC28" s="1022"/>
      <c r="AD28" s="1022"/>
      <c r="AE28" s="1023"/>
      <c r="AF28" s="1023"/>
      <c r="AG28" s="1023"/>
      <c r="AH28" s="389"/>
      <c r="AI28" s="389"/>
      <c r="AL28" s="380"/>
    </row>
    <row r="29" spans="2:43" ht="5.25" customHeight="1">
      <c r="B29" s="381"/>
      <c r="F29" s="382"/>
      <c r="G29" s="382"/>
      <c r="H29" s="382"/>
      <c r="I29" s="382"/>
      <c r="J29" s="382"/>
      <c r="K29" s="382"/>
      <c r="L29" s="382"/>
      <c r="M29" s="382"/>
      <c r="N29" s="382"/>
      <c r="O29" s="382"/>
      <c r="P29" s="382"/>
      <c r="Q29" s="382"/>
      <c r="R29" s="383"/>
      <c r="S29" s="382"/>
      <c r="T29" s="382"/>
      <c r="U29" s="384"/>
      <c r="V29" s="384"/>
      <c r="W29" s="383"/>
      <c r="X29" s="383"/>
      <c r="Y29" s="384"/>
      <c r="Z29" s="382"/>
      <c r="AA29" s="382"/>
      <c r="AB29" s="382"/>
      <c r="AC29" s="382"/>
      <c r="AD29" s="378"/>
      <c r="AE29" s="378"/>
      <c r="AF29" s="378"/>
      <c r="AG29" s="378"/>
      <c r="AH29" s="378"/>
      <c r="AI29" s="378"/>
      <c r="AL29" s="380"/>
    </row>
    <row r="30" spans="2:43" ht="24.95" customHeight="1" thickBot="1">
      <c r="B30" s="381" t="s">
        <v>201</v>
      </c>
      <c r="C30" s="376"/>
      <c r="D30" s="376"/>
      <c r="E30" s="376"/>
      <c r="F30" s="390"/>
      <c r="G30" s="390"/>
      <c r="H30" s="390"/>
      <c r="I30" s="390"/>
      <c r="J30" s="390"/>
      <c r="K30" s="390"/>
      <c r="L30" s="390"/>
      <c r="M30" s="390"/>
      <c r="N30" s="390"/>
      <c r="O30" s="390"/>
      <c r="P30" s="390"/>
      <c r="Q30" s="390"/>
      <c r="R30" s="391"/>
      <c r="S30" s="390"/>
      <c r="T30" s="390"/>
      <c r="U30" s="392"/>
      <c r="V30" s="392"/>
      <c r="W30" s="391"/>
      <c r="X30" s="391"/>
      <c r="Y30" s="392"/>
      <c r="Z30" s="390"/>
      <c r="AA30" s="390"/>
      <c r="AB30" s="390"/>
      <c r="AC30" s="390"/>
      <c r="AD30" s="393"/>
      <c r="AE30" s="393"/>
      <c r="AF30" s="393"/>
      <c r="AG30" s="393"/>
      <c r="AH30" s="393"/>
      <c r="AI30" s="393"/>
      <c r="AL30" s="380"/>
    </row>
    <row r="31" spans="2:43" ht="24.95" customHeight="1" thickTop="1">
      <c r="B31" s="1037" t="s">
        <v>190</v>
      </c>
      <c r="C31" s="1038"/>
      <c r="D31" s="1038"/>
      <c r="E31" s="1038"/>
      <c r="F31" s="1038"/>
      <c r="G31" s="1038"/>
      <c r="H31" s="1038"/>
      <c r="I31" s="1038"/>
      <c r="J31" s="1038"/>
      <c r="K31" s="1038"/>
      <c r="L31" s="1039"/>
      <c r="M31" s="1040" t="s">
        <v>183</v>
      </c>
      <c r="N31" s="1042" t="s">
        <v>188</v>
      </c>
      <c r="O31" s="1043"/>
      <c r="P31" s="1043"/>
      <c r="Q31" s="1043"/>
      <c r="R31" s="1043"/>
      <c r="S31" s="1043"/>
      <c r="T31" s="1043"/>
      <c r="U31" s="1043"/>
      <c r="V31" s="1044" t="s">
        <v>182</v>
      </c>
      <c r="W31" s="1037" t="s">
        <v>181</v>
      </c>
      <c r="X31" s="1038"/>
      <c r="Y31" s="1038"/>
      <c r="Z31" s="1038"/>
      <c r="AA31" s="1046" t="s">
        <v>180</v>
      </c>
      <c r="AB31" s="1024" t="s">
        <v>515</v>
      </c>
      <c r="AC31" s="1025"/>
      <c r="AD31" s="1025"/>
      <c r="AE31" s="1025"/>
      <c r="AF31" s="1025"/>
      <c r="AG31" s="1025"/>
      <c r="AH31" s="1026"/>
      <c r="AI31" s="394"/>
      <c r="AJ31" s="377"/>
      <c r="AL31" s="380"/>
    </row>
    <row r="32" spans="2:43" ht="24.95" customHeight="1" thickBot="1">
      <c r="B32" s="395" t="s">
        <v>80</v>
      </c>
      <c r="C32" s="1027">
        <f>$K$5+$K$9+K10</f>
        <v>0</v>
      </c>
      <c r="D32" s="1027"/>
      <c r="E32" s="1027"/>
      <c r="F32" s="1027"/>
      <c r="G32" s="1027"/>
      <c r="H32" s="1027"/>
      <c r="I32" s="1027"/>
      <c r="J32" s="1027"/>
      <c r="K32" s="1027"/>
      <c r="L32" s="1028"/>
      <c r="M32" s="1041"/>
      <c r="N32" s="1029">
        <f>Z24</f>
        <v>0</v>
      </c>
      <c r="O32" s="1030"/>
      <c r="P32" s="1030"/>
      <c r="Q32" s="1030"/>
      <c r="R32" s="1030"/>
      <c r="S32" s="1030"/>
      <c r="T32" s="1030"/>
      <c r="U32" s="396" t="s">
        <v>79</v>
      </c>
      <c r="V32" s="1045"/>
      <c r="W32" s="1031">
        <f>IF($C$32&gt;0,H4,0)</f>
        <v>0</v>
      </c>
      <c r="X32" s="1032"/>
      <c r="Y32" s="1032"/>
      <c r="Z32" s="397" t="s">
        <v>112</v>
      </c>
      <c r="AA32" s="1047"/>
      <c r="AB32" s="1033" t="str">
        <f>IF($C$32&gt;0,ROUNDDOWN(($C$32-$N$32)*W32/100,-2),"")</f>
        <v/>
      </c>
      <c r="AC32" s="1034"/>
      <c r="AD32" s="1034"/>
      <c r="AE32" s="1034"/>
      <c r="AF32" s="1034"/>
      <c r="AG32" s="1035" t="s">
        <v>168</v>
      </c>
      <c r="AH32" s="1036"/>
      <c r="AI32" s="398"/>
      <c r="AJ32" s="377"/>
      <c r="AL32" s="380"/>
    </row>
    <row r="33" spans="2:38" ht="5.0999999999999996" customHeight="1" thickTop="1">
      <c r="B33" s="377"/>
      <c r="C33" s="378"/>
      <c r="D33" s="378"/>
      <c r="E33" s="378"/>
      <c r="F33" s="378"/>
      <c r="G33" s="378"/>
      <c r="H33" s="378"/>
      <c r="I33" s="378"/>
      <c r="J33" s="378"/>
      <c r="K33" s="378"/>
      <c r="L33" s="378"/>
      <c r="M33" s="378"/>
      <c r="N33" s="378"/>
      <c r="O33" s="379"/>
      <c r="P33" s="378"/>
      <c r="Q33" s="378"/>
      <c r="R33" s="378"/>
      <c r="S33" s="378"/>
      <c r="T33" s="378"/>
      <c r="U33" s="378"/>
      <c r="V33" s="378"/>
      <c r="W33" s="378"/>
      <c r="X33" s="378"/>
      <c r="Y33" s="378"/>
      <c r="Z33" s="378"/>
      <c r="AA33" s="378"/>
      <c r="AB33" s="378"/>
      <c r="AC33" s="378"/>
      <c r="AD33" s="378"/>
      <c r="AE33" s="378"/>
      <c r="AF33" s="378"/>
      <c r="AG33" s="378"/>
      <c r="AH33" s="378"/>
      <c r="AI33" s="378"/>
      <c r="AL33" s="380"/>
    </row>
    <row r="34" spans="2:38" ht="24.95" customHeight="1">
      <c r="B34" s="381" t="s">
        <v>191</v>
      </c>
      <c r="F34" s="390"/>
      <c r="G34" s="390"/>
      <c r="H34" s="390"/>
      <c r="I34" s="390"/>
      <c r="J34" s="399"/>
      <c r="K34" s="392"/>
      <c r="L34" s="392"/>
      <c r="M34" s="392"/>
      <c r="N34" s="377"/>
      <c r="O34" s="399"/>
      <c r="P34" s="399"/>
      <c r="Q34" s="399"/>
      <c r="R34" s="399"/>
      <c r="S34" s="399"/>
      <c r="T34" s="399"/>
      <c r="U34" s="399"/>
      <c r="V34" s="399"/>
      <c r="W34" s="399"/>
      <c r="X34" s="399"/>
      <c r="Y34" s="399"/>
      <c r="Z34" s="392"/>
      <c r="AA34" s="392"/>
      <c r="AB34" s="392"/>
      <c r="AC34" s="392"/>
      <c r="AD34" s="392"/>
      <c r="AE34" s="392"/>
      <c r="AF34" s="392"/>
      <c r="AG34" s="392"/>
      <c r="AH34" s="392"/>
      <c r="AI34" s="392"/>
      <c r="AL34" s="380"/>
    </row>
    <row r="35" spans="2:38" ht="24.95" customHeight="1">
      <c r="B35" s="1061" t="s">
        <v>516</v>
      </c>
      <c r="C35" s="1062"/>
      <c r="D35" s="1062"/>
      <c r="E35" s="1062"/>
      <c r="F35" s="1063"/>
      <c r="G35" s="1064" t="s">
        <v>173</v>
      </c>
      <c r="H35" s="1065"/>
      <c r="I35" s="1065"/>
      <c r="J35" s="1065"/>
      <c r="K35" s="1065"/>
      <c r="L35" s="1065"/>
      <c r="M35" s="1065"/>
      <c r="N35" s="1065"/>
      <c r="O35" s="1066"/>
      <c r="P35" s="1064" t="s">
        <v>172</v>
      </c>
      <c r="Q35" s="1065"/>
      <c r="R35" s="1065"/>
      <c r="S35" s="1065"/>
      <c r="T35" s="1065"/>
      <c r="U35" s="1065"/>
      <c r="V35" s="1065"/>
      <c r="W35" s="1065"/>
      <c r="X35" s="1065"/>
      <c r="Y35" s="1066"/>
      <c r="Z35" s="1064" t="s">
        <v>174</v>
      </c>
      <c r="AA35" s="1065"/>
      <c r="AB35" s="1065"/>
      <c r="AC35" s="1065"/>
      <c r="AD35" s="1065"/>
      <c r="AE35" s="1065"/>
      <c r="AF35" s="1065"/>
      <c r="AG35" s="1065"/>
      <c r="AH35" s="1066"/>
      <c r="AI35" s="400"/>
      <c r="AL35" s="380"/>
    </row>
    <row r="36" spans="2:38" ht="24.95" customHeight="1">
      <c r="B36" s="1067" t="s">
        <v>517</v>
      </c>
      <c r="C36" s="1068"/>
      <c r="D36" s="1068"/>
      <c r="E36" s="1068"/>
      <c r="F36" s="1069"/>
      <c r="G36" s="1070"/>
      <c r="H36" s="1071"/>
      <c r="I36" s="1071"/>
      <c r="J36" s="1071"/>
      <c r="K36" s="1071"/>
      <c r="L36" s="1071"/>
      <c r="M36" s="1072"/>
      <c r="N36" s="1048" t="s">
        <v>83</v>
      </c>
      <c r="O36" s="1049"/>
      <c r="P36" s="1070"/>
      <c r="Q36" s="1071"/>
      <c r="R36" s="1071"/>
      <c r="S36" s="1071"/>
      <c r="T36" s="1071"/>
      <c r="U36" s="1071"/>
      <c r="V36" s="1071"/>
      <c r="W36" s="1072"/>
      <c r="X36" s="1048" t="s">
        <v>83</v>
      </c>
      <c r="Y36" s="1049"/>
      <c r="Z36" s="1073">
        <f>G36+P36</f>
        <v>0</v>
      </c>
      <c r="AA36" s="1074"/>
      <c r="AB36" s="1074"/>
      <c r="AC36" s="1074"/>
      <c r="AD36" s="1074"/>
      <c r="AE36" s="1074"/>
      <c r="AF36" s="1075"/>
      <c r="AG36" s="1048" t="s">
        <v>83</v>
      </c>
      <c r="AH36" s="1049"/>
      <c r="AI36" s="401"/>
      <c r="AL36" s="380"/>
    </row>
    <row r="37" spans="2:38" ht="24.95" customHeight="1">
      <c r="B37" s="1050" t="s">
        <v>518</v>
      </c>
      <c r="C37" s="1051"/>
      <c r="D37" s="1051"/>
      <c r="E37" s="1051"/>
      <c r="F37" s="1052"/>
      <c r="G37" s="1053"/>
      <c r="H37" s="1054"/>
      <c r="I37" s="1054"/>
      <c r="J37" s="1054"/>
      <c r="K37" s="1054"/>
      <c r="L37" s="1054"/>
      <c r="M37" s="1055"/>
      <c r="N37" s="1056" t="s">
        <v>82</v>
      </c>
      <c r="O37" s="1057"/>
      <c r="P37" s="1053"/>
      <c r="Q37" s="1054"/>
      <c r="R37" s="1054"/>
      <c r="S37" s="1054"/>
      <c r="T37" s="1054"/>
      <c r="U37" s="1054"/>
      <c r="V37" s="1054"/>
      <c r="W37" s="1055"/>
      <c r="X37" s="1056" t="s">
        <v>82</v>
      </c>
      <c r="Y37" s="1057"/>
      <c r="Z37" s="1058">
        <f>G37+P37</f>
        <v>0</v>
      </c>
      <c r="AA37" s="1059"/>
      <c r="AB37" s="1059"/>
      <c r="AC37" s="1059"/>
      <c r="AD37" s="1059"/>
      <c r="AE37" s="1059"/>
      <c r="AF37" s="1060"/>
      <c r="AG37" s="1056" t="s">
        <v>82</v>
      </c>
      <c r="AH37" s="1057"/>
      <c r="AI37" s="402"/>
      <c r="AL37" s="380"/>
    </row>
    <row r="38" spans="2:38" ht="24.95" customHeight="1">
      <c r="B38" s="1083" t="s">
        <v>519</v>
      </c>
      <c r="C38" s="1084"/>
      <c r="D38" s="1084"/>
      <c r="E38" s="1084"/>
      <c r="F38" s="1085"/>
      <c r="G38" s="1086" t="str">
        <f>IFERROR(G36/G37*1000,"")</f>
        <v/>
      </c>
      <c r="H38" s="1087"/>
      <c r="I38" s="1087"/>
      <c r="J38" s="1087"/>
      <c r="K38" s="1087"/>
      <c r="L38" s="1087"/>
      <c r="M38" s="1088"/>
      <c r="N38" s="1079" t="s">
        <v>81</v>
      </c>
      <c r="O38" s="1080"/>
      <c r="P38" s="1086" t="str">
        <f>IFERROR(P36/P37*1000,"")</f>
        <v/>
      </c>
      <c r="Q38" s="1087"/>
      <c r="R38" s="1087"/>
      <c r="S38" s="1087"/>
      <c r="T38" s="1087"/>
      <c r="U38" s="1087"/>
      <c r="V38" s="1087"/>
      <c r="W38" s="1088"/>
      <c r="X38" s="1079" t="s">
        <v>81</v>
      </c>
      <c r="Y38" s="1080"/>
      <c r="Z38" s="1086" t="str">
        <f>IFERROR(Z36/Z37*1000,"")</f>
        <v/>
      </c>
      <c r="AA38" s="1087"/>
      <c r="AB38" s="1087"/>
      <c r="AC38" s="1087"/>
      <c r="AD38" s="1087"/>
      <c r="AE38" s="1087"/>
      <c r="AF38" s="1088"/>
      <c r="AG38" s="1079" t="s">
        <v>81</v>
      </c>
      <c r="AH38" s="1080"/>
      <c r="AI38" s="402"/>
      <c r="AL38" s="380"/>
    </row>
    <row r="39" spans="2:38" ht="5.0999999999999996" customHeight="1" thickBot="1">
      <c r="B39" s="400"/>
      <c r="C39" s="400"/>
      <c r="D39" s="400"/>
      <c r="E39" s="400"/>
      <c r="F39" s="403"/>
      <c r="G39" s="403"/>
      <c r="H39" s="403"/>
      <c r="I39" s="403"/>
      <c r="J39" s="403"/>
      <c r="K39" s="403"/>
      <c r="L39" s="403"/>
      <c r="M39" s="403"/>
      <c r="N39" s="404"/>
      <c r="O39" s="403"/>
      <c r="P39" s="403"/>
      <c r="Q39" s="403"/>
      <c r="R39" s="403"/>
      <c r="S39" s="403"/>
      <c r="T39" s="403"/>
      <c r="U39" s="403"/>
      <c r="V39" s="404"/>
      <c r="W39" s="404"/>
      <c r="X39" s="404"/>
      <c r="Y39" s="404"/>
      <c r="Z39" s="404"/>
      <c r="AA39" s="405"/>
      <c r="AB39" s="405"/>
      <c r="AC39" s="405"/>
      <c r="AD39" s="405"/>
      <c r="AE39" s="405"/>
      <c r="AF39" s="405"/>
      <c r="AG39" s="406"/>
      <c r="AH39" s="406"/>
      <c r="AI39" s="406"/>
      <c r="AL39" s="380"/>
    </row>
    <row r="40" spans="2:38" ht="24.95" customHeight="1" thickTop="1">
      <c r="B40" s="1037" t="s">
        <v>190</v>
      </c>
      <c r="C40" s="1038"/>
      <c r="D40" s="1038"/>
      <c r="E40" s="1038"/>
      <c r="F40" s="1038"/>
      <c r="G40" s="1038"/>
      <c r="H40" s="1038"/>
      <c r="I40" s="1038"/>
      <c r="J40" s="1038"/>
      <c r="K40" s="1038"/>
      <c r="L40" s="1039"/>
      <c r="M40" s="1040" t="s">
        <v>183</v>
      </c>
      <c r="N40" s="1042" t="s">
        <v>614</v>
      </c>
      <c r="O40" s="1043"/>
      <c r="P40" s="1043"/>
      <c r="Q40" s="1043"/>
      <c r="R40" s="1043"/>
      <c r="S40" s="1043"/>
      <c r="T40" s="1043"/>
      <c r="U40" s="1043"/>
      <c r="V40" s="1044" t="s">
        <v>182</v>
      </c>
      <c r="W40" s="1037" t="s">
        <v>181</v>
      </c>
      <c r="X40" s="1038"/>
      <c r="Y40" s="1038"/>
      <c r="Z40" s="1038"/>
      <c r="AA40" s="1046" t="s">
        <v>180</v>
      </c>
      <c r="AB40" s="1024" t="s">
        <v>627</v>
      </c>
      <c r="AC40" s="1025"/>
      <c r="AD40" s="1025"/>
      <c r="AE40" s="1025"/>
      <c r="AF40" s="1025"/>
      <c r="AG40" s="1025"/>
      <c r="AH40" s="1026"/>
      <c r="AI40" s="394"/>
      <c r="AJ40" s="377"/>
      <c r="AL40" s="380"/>
    </row>
    <row r="41" spans="2:38" ht="24.95" customHeight="1" thickBot="1">
      <c r="B41" s="395" t="s">
        <v>80</v>
      </c>
      <c r="C41" s="1027">
        <f>G36</f>
        <v>0</v>
      </c>
      <c r="D41" s="1027"/>
      <c r="E41" s="1027"/>
      <c r="F41" s="1027"/>
      <c r="G41" s="1027"/>
      <c r="H41" s="1027"/>
      <c r="I41" s="1027"/>
      <c r="J41" s="1027"/>
      <c r="K41" s="1027"/>
      <c r="L41" s="1028"/>
      <c r="M41" s="1041"/>
      <c r="N41" s="1081"/>
      <c r="O41" s="1082"/>
      <c r="P41" s="1082"/>
      <c r="Q41" s="1082"/>
      <c r="R41" s="1082"/>
      <c r="S41" s="1082"/>
      <c r="T41" s="1082"/>
      <c r="U41" s="396" t="s">
        <v>79</v>
      </c>
      <c r="V41" s="1045"/>
      <c r="W41" s="1031">
        <f>IF($C$41&gt;0,H4,0)</f>
        <v>0</v>
      </c>
      <c r="X41" s="1032"/>
      <c r="Y41" s="1032"/>
      <c r="Z41" s="397" t="s">
        <v>112</v>
      </c>
      <c r="AA41" s="1047"/>
      <c r="AB41" s="1033" t="str">
        <f>IF(C41&gt;0,ROUNDDOWN((C41-N41)*$W$41/100,-2),"")</f>
        <v/>
      </c>
      <c r="AC41" s="1034"/>
      <c r="AD41" s="1034"/>
      <c r="AE41" s="1034"/>
      <c r="AF41" s="1034"/>
      <c r="AG41" s="1035" t="s">
        <v>168</v>
      </c>
      <c r="AH41" s="1036"/>
      <c r="AI41" s="398"/>
      <c r="AJ41" s="377"/>
      <c r="AL41" s="380"/>
    </row>
    <row r="42" spans="2:38" ht="5.0999999999999996" customHeight="1" thickTop="1">
      <c r="B42" s="407"/>
      <c r="C42" s="407"/>
      <c r="D42" s="407"/>
      <c r="E42" s="407"/>
      <c r="F42" s="407"/>
      <c r="G42" s="407"/>
      <c r="H42" s="407"/>
      <c r="J42" s="407"/>
      <c r="K42" s="407"/>
      <c r="L42" s="407"/>
      <c r="P42" s="407"/>
      <c r="Q42" s="407"/>
      <c r="S42" s="407"/>
      <c r="T42" s="407"/>
      <c r="U42" s="408"/>
      <c r="V42" s="407"/>
      <c r="AA42" s="409"/>
      <c r="AB42" s="409"/>
      <c r="AC42" s="409"/>
      <c r="AD42" s="409"/>
      <c r="AE42" s="409"/>
      <c r="AF42" s="409"/>
      <c r="AG42" s="410"/>
      <c r="AH42" s="410"/>
      <c r="AI42" s="410"/>
      <c r="AL42" s="380"/>
    </row>
    <row r="43" spans="2:38" ht="24.95" customHeight="1">
      <c r="B43" s="411" t="s">
        <v>192</v>
      </c>
      <c r="C43" s="378"/>
      <c r="D43" s="378"/>
      <c r="E43" s="378"/>
      <c r="F43" s="378"/>
      <c r="G43" s="378"/>
      <c r="H43" s="378"/>
      <c r="I43" s="378"/>
      <c r="J43" s="378"/>
      <c r="K43" s="378"/>
      <c r="L43" s="378"/>
      <c r="M43" s="378"/>
      <c r="N43" s="378"/>
      <c r="O43" s="379"/>
      <c r="P43" s="378"/>
      <c r="Q43" s="378"/>
      <c r="R43" s="378"/>
      <c r="S43" s="378"/>
      <c r="T43" s="378"/>
      <c r="U43" s="378"/>
      <c r="V43" s="378"/>
      <c r="W43" s="378"/>
      <c r="X43" s="378"/>
      <c r="Y43" s="378"/>
      <c r="Z43" s="378"/>
      <c r="AA43" s="378"/>
      <c r="AB43" s="378"/>
      <c r="AC43" s="378"/>
      <c r="AD43" s="378"/>
      <c r="AE43" s="378"/>
      <c r="AF43" s="378"/>
      <c r="AG43" s="378"/>
      <c r="AH43" s="378"/>
      <c r="AI43" s="378"/>
      <c r="AL43" s="380"/>
    </row>
    <row r="44" spans="2:38" ht="24.95" customHeight="1">
      <c r="B44" s="1121" t="s">
        <v>520</v>
      </c>
      <c r="C44" s="1122"/>
      <c r="D44" s="1122"/>
      <c r="E44" s="1122"/>
      <c r="F44" s="1122"/>
      <c r="G44" s="1122"/>
      <c r="H44" s="1122"/>
      <c r="I44" s="1122"/>
      <c r="J44" s="1123"/>
      <c r="K44" s="1121" t="s">
        <v>184</v>
      </c>
      <c r="L44" s="1122"/>
      <c r="M44" s="1122"/>
      <c r="N44" s="1123"/>
      <c r="O44" s="1111" t="s">
        <v>66</v>
      </c>
      <c r="P44" s="1111"/>
      <c r="Q44" s="1111"/>
      <c r="R44" s="1114"/>
      <c r="S44" s="1127" t="s">
        <v>65</v>
      </c>
      <c r="T44" s="1111"/>
      <c r="U44" s="1111"/>
      <c r="V44" s="1111"/>
      <c r="W44" s="1111"/>
      <c r="X44" s="1127" t="s">
        <v>521</v>
      </c>
      <c r="Y44" s="1111"/>
      <c r="Z44" s="1114"/>
      <c r="AA44" s="1128" t="s">
        <v>522</v>
      </c>
      <c r="AB44" s="1129"/>
      <c r="AC44" s="1132" t="s">
        <v>123</v>
      </c>
      <c r="AD44" s="1133"/>
      <c r="AE44" s="1133"/>
      <c r="AF44" s="1133"/>
      <c r="AG44" s="1133"/>
      <c r="AH44" s="1134"/>
      <c r="AI44" s="412"/>
    </row>
    <row r="45" spans="2:38" ht="24.95" customHeight="1">
      <c r="B45" s="1124"/>
      <c r="C45" s="1125"/>
      <c r="D45" s="1125"/>
      <c r="E45" s="1125"/>
      <c r="F45" s="1125"/>
      <c r="G45" s="1125"/>
      <c r="H45" s="1125"/>
      <c r="I45" s="1125"/>
      <c r="J45" s="1126"/>
      <c r="K45" s="1093" t="s">
        <v>523</v>
      </c>
      <c r="L45" s="1094"/>
      <c r="M45" s="1094"/>
      <c r="N45" s="1095"/>
      <c r="O45" s="1094"/>
      <c r="P45" s="1094"/>
      <c r="Q45" s="1094"/>
      <c r="R45" s="1095"/>
      <c r="S45" s="1093" t="s">
        <v>64</v>
      </c>
      <c r="T45" s="1094"/>
      <c r="U45" s="1094"/>
      <c r="V45" s="1094"/>
      <c r="W45" s="1094"/>
      <c r="X45" s="1093"/>
      <c r="Y45" s="1094"/>
      <c r="Z45" s="1095"/>
      <c r="AA45" s="1130"/>
      <c r="AB45" s="1131"/>
      <c r="AC45" s="1096" t="s">
        <v>127</v>
      </c>
      <c r="AD45" s="1097"/>
      <c r="AE45" s="1097"/>
      <c r="AF45" s="1097"/>
      <c r="AG45" s="1097"/>
      <c r="AH45" s="1098"/>
      <c r="AI45" s="412"/>
    </row>
    <row r="46" spans="2:38" ht="24.95" customHeight="1">
      <c r="B46" s="1099"/>
      <c r="C46" s="1100"/>
      <c r="D46" s="1100"/>
      <c r="E46" s="1100"/>
      <c r="F46" s="1100"/>
      <c r="G46" s="1100"/>
      <c r="H46" s="1100"/>
      <c r="I46" s="1100"/>
      <c r="J46" s="1100"/>
      <c r="K46" s="1103"/>
      <c r="L46" s="1104"/>
      <c r="M46" s="1104"/>
      <c r="N46" s="1105"/>
      <c r="O46" s="1109"/>
      <c r="P46" s="1111" t="s">
        <v>9</v>
      </c>
      <c r="Q46" s="1112"/>
      <c r="R46" s="1114" t="s">
        <v>10</v>
      </c>
      <c r="S46" s="413"/>
      <c r="T46" s="520"/>
      <c r="U46" s="414" t="s">
        <v>25</v>
      </c>
      <c r="V46" s="520"/>
      <c r="W46" s="415" t="s">
        <v>129</v>
      </c>
      <c r="X46" s="1115"/>
      <c r="Y46" s="1116"/>
      <c r="Z46" s="523" t="s">
        <v>62</v>
      </c>
      <c r="AA46" s="1135"/>
      <c r="AB46" s="1136"/>
      <c r="AC46" s="1076"/>
      <c r="AD46" s="1077"/>
      <c r="AE46" s="1077"/>
      <c r="AF46" s="1077"/>
      <c r="AG46" s="1077"/>
      <c r="AH46" s="1078"/>
      <c r="AI46" s="416"/>
    </row>
    <row r="47" spans="2:38" ht="24.95" customHeight="1">
      <c r="B47" s="1101"/>
      <c r="C47" s="1102"/>
      <c r="D47" s="1102"/>
      <c r="E47" s="1102"/>
      <c r="F47" s="1102"/>
      <c r="G47" s="1102"/>
      <c r="H47" s="1102"/>
      <c r="I47" s="1102"/>
      <c r="J47" s="1102"/>
      <c r="K47" s="1106"/>
      <c r="L47" s="1107"/>
      <c r="M47" s="1107"/>
      <c r="N47" s="1108"/>
      <c r="O47" s="1110"/>
      <c r="P47" s="1094"/>
      <c r="Q47" s="1113"/>
      <c r="R47" s="1095"/>
      <c r="S47" s="417" t="s">
        <v>524</v>
      </c>
      <c r="T47" s="521"/>
      <c r="U47" s="418" t="s">
        <v>9</v>
      </c>
      <c r="V47" s="521"/>
      <c r="W47" s="419" t="s">
        <v>525</v>
      </c>
      <c r="X47" s="1117"/>
      <c r="Y47" s="1118"/>
      <c r="Z47" s="1119"/>
      <c r="AA47" s="1137"/>
      <c r="AB47" s="1138"/>
      <c r="AC47" s="524"/>
      <c r="AD47" s="1120"/>
      <c r="AE47" s="1120"/>
      <c r="AF47" s="420" t="s">
        <v>432</v>
      </c>
      <c r="AG47" s="601"/>
      <c r="AH47" s="421" t="s">
        <v>433</v>
      </c>
      <c r="AI47" s="422"/>
    </row>
    <row r="48" spans="2:38" ht="5.0999999999999996" customHeight="1">
      <c r="B48" s="1089"/>
      <c r="C48" s="1089"/>
      <c r="D48" s="1089"/>
      <c r="E48" s="1089"/>
      <c r="F48" s="1089"/>
      <c r="G48" s="1089"/>
      <c r="H48" s="1089"/>
      <c r="I48" s="1089"/>
      <c r="J48" s="1089"/>
      <c r="K48" s="1089"/>
      <c r="L48" s="1089"/>
      <c r="M48" s="1089"/>
      <c r="N48" s="1089"/>
      <c r="O48" s="1089"/>
      <c r="P48" s="1089"/>
      <c r="Q48" s="1089"/>
      <c r="R48" s="1089"/>
      <c r="S48" s="1089"/>
      <c r="T48" s="1089"/>
      <c r="U48" s="1089"/>
      <c r="V48" s="1089"/>
      <c r="W48" s="1089"/>
      <c r="X48" s="1089"/>
      <c r="Y48" s="1089"/>
      <c r="Z48" s="1089"/>
      <c r="AA48" s="1089"/>
      <c r="AB48" s="1089"/>
      <c r="AC48" s="1089"/>
      <c r="AD48" s="1089"/>
      <c r="AE48" s="1089"/>
      <c r="AF48" s="1089"/>
      <c r="AG48" s="1089"/>
      <c r="AH48" s="1089"/>
      <c r="AI48" s="423"/>
    </row>
    <row r="49" spans="2:35" ht="24.95" customHeight="1">
      <c r="B49" s="1090" t="s">
        <v>61</v>
      </c>
      <c r="C49" s="1091"/>
      <c r="D49" s="1091"/>
      <c r="E49" s="1091"/>
      <c r="F49" s="1091"/>
      <c r="G49" s="1091"/>
      <c r="H49" s="1091"/>
      <c r="I49" s="1091"/>
      <c r="J49" s="1091"/>
      <c r="K49" s="1091"/>
      <c r="L49" s="1091"/>
      <c r="M49" s="1092"/>
      <c r="N49" s="1090" t="s">
        <v>60</v>
      </c>
      <c r="O49" s="1091"/>
      <c r="P49" s="1091"/>
      <c r="Q49" s="1091"/>
      <c r="R49" s="1091"/>
      <c r="S49" s="1091"/>
      <c r="T49" s="1091"/>
      <c r="U49" s="1091"/>
      <c r="V49" s="1091"/>
      <c r="W49" s="1091"/>
      <c r="X49" s="1092"/>
      <c r="Y49" s="1091" t="s">
        <v>590</v>
      </c>
      <c r="Z49" s="1091"/>
      <c r="AA49" s="1091"/>
      <c r="AB49" s="1091"/>
      <c r="AC49" s="1091"/>
      <c r="AD49" s="1091"/>
      <c r="AE49" s="1091"/>
      <c r="AF49" s="1091"/>
      <c r="AG49" s="1091"/>
      <c r="AH49" s="1092"/>
      <c r="AI49" s="429"/>
    </row>
    <row r="50" spans="2:35" ht="24.95" customHeight="1">
      <c r="B50" s="1145"/>
      <c r="C50" s="1146"/>
      <c r="D50" s="1146"/>
      <c r="E50" s="1146"/>
      <c r="F50" s="1146"/>
      <c r="G50" s="1146"/>
      <c r="H50" s="1146"/>
      <c r="I50" s="1146"/>
      <c r="J50" s="1146"/>
      <c r="K50" s="1146"/>
      <c r="L50" s="1146"/>
      <c r="M50" s="1147"/>
      <c r="N50" s="525"/>
      <c r="O50" s="526"/>
      <c r="P50" s="526"/>
      <c r="Q50" s="526"/>
      <c r="R50" s="526"/>
      <c r="S50" s="526"/>
      <c r="T50" s="526"/>
      <c r="U50" s="526"/>
      <c r="V50" s="526"/>
      <c r="W50" s="526"/>
      <c r="X50" s="424"/>
      <c r="Y50" s="1148" t="s">
        <v>591</v>
      </c>
      <c r="Z50" s="1148"/>
      <c r="AA50" s="1149"/>
      <c r="AB50" s="1149"/>
      <c r="AC50" s="457" t="s">
        <v>13</v>
      </c>
      <c r="AD50" s="1100"/>
      <c r="AE50" s="1100"/>
      <c r="AF50" s="457" t="s">
        <v>23</v>
      </c>
      <c r="AG50" s="1149"/>
      <c r="AH50" s="1150"/>
      <c r="AI50" s="458"/>
    </row>
    <row r="51" spans="2:35" ht="24.95" customHeight="1">
      <c r="B51" s="425" t="s">
        <v>13</v>
      </c>
      <c r="C51" s="1141"/>
      <c r="D51" s="1141"/>
      <c r="E51" s="1141"/>
      <c r="F51" s="1141"/>
      <c r="G51" s="1141"/>
      <c r="H51" s="1141"/>
      <c r="I51" s="1141"/>
      <c r="J51" s="1141"/>
      <c r="K51" s="1141"/>
      <c r="L51" s="426" t="s">
        <v>166</v>
      </c>
      <c r="M51" s="427"/>
      <c r="N51" s="527"/>
      <c r="O51" s="528"/>
      <c r="P51" s="528"/>
      <c r="Q51" s="528"/>
      <c r="R51" s="528"/>
      <c r="S51" s="528"/>
      <c r="T51" s="528"/>
      <c r="U51" s="528"/>
      <c r="V51" s="528"/>
      <c r="W51" s="528"/>
      <c r="X51" s="428" t="s">
        <v>59</v>
      </c>
      <c r="Y51" s="1142" t="s">
        <v>592</v>
      </c>
      <c r="Z51" s="1142"/>
      <c r="AA51" s="1143"/>
      <c r="AB51" s="1143"/>
      <c r="AC51" s="459" t="s">
        <v>13</v>
      </c>
      <c r="AD51" s="1102"/>
      <c r="AE51" s="1102"/>
      <c r="AF51" s="459" t="s">
        <v>23</v>
      </c>
      <c r="AG51" s="1143"/>
      <c r="AH51" s="1144"/>
      <c r="AI51" s="458"/>
    </row>
    <row r="52" spans="2:35" ht="5.0999999999999996" customHeight="1">
      <c r="B52" s="429"/>
      <c r="C52" s="430"/>
      <c r="D52" s="430"/>
      <c r="E52" s="430"/>
      <c r="F52" s="430"/>
      <c r="G52" s="430"/>
      <c r="H52" s="430"/>
      <c r="I52" s="430"/>
      <c r="J52" s="430"/>
      <c r="K52" s="430"/>
      <c r="L52" s="431"/>
      <c r="M52" s="431"/>
      <c r="N52" s="429"/>
      <c r="O52" s="429"/>
      <c r="P52" s="429"/>
      <c r="Q52" s="429"/>
      <c r="R52" s="429"/>
      <c r="S52" s="429"/>
      <c r="T52" s="429"/>
      <c r="U52" s="429"/>
      <c r="V52" s="429"/>
      <c r="W52" s="429"/>
      <c r="X52" s="429"/>
      <c r="Y52" s="458"/>
      <c r="Z52" s="458"/>
      <c r="AA52" s="458"/>
      <c r="AB52" s="458"/>
      <c r="AC52" s="431"/>
      <c r="AD52" s="429"/>
      <c r="AE52" s="429"/>
      <c r="AF52" s="431"/>
      <c r="AG52" s="458"/>
      <c r="AH52" s="458"/>
      <c r="AI52" s="458"/>
    </row>
    <row r="53" spans="2:35" ht="75" customHeight="1">
      <c r="B53" s="1139" t="s">
        <v>193</v>
      </c>
      <c r="C53" s="1139"/>
      <c r="D53" s="1139"/>
      <c r="E53" s="1139"/>
      <c r="F53" s="1139"/>
      <c r="G53" s="1139"/>
      <c r="H53" s="1139"/>
      <c r="I53" s="1139"/>
      <c r="J53" s="1139"/>
      <c r="K53" s="1139"/>
      <c r="L53" s="1139"/>
      <c r="M53" s="1139"/>
      <c r="N53" s="1139"/>
      <c r="O53" s="1139"/>
      <c r="P53" s="1139"/>
      <c r="Q53" s="1139"/>
      <c r="R53" s="1139"/>
      <c r="S53" s="1139"/>
      <c r="T53" s="1139"/>
      <c r="U53" s="1139"/>
      <c r="V53" s="1139"/>
      <c r="W53" s="1139"/>
      <c r="X53" s="1139"/>
      <c r="Y53" s="1139"/>
      <c r="Z53" s="1139"/>
      <c r="AA53" s="1139"/>
      <c r="AB53" s="1139"/>
      <c r="AC53" s="1139"/>
      <c r="AD53" s="1139"/>
      <c r="AE53" s="1139"/>
      <c r="AF53" s="1139"/>
      <c r="AG53" s="1139"/>
      <c r="AH53" s="1139"/>
      <c r="AI53" s="460"/>
    </row>
    <row r="54" spans="2:35" ht="39.950000000000003" customHeight="1">
      <c r="B54" s="1140"/>
      <c r="C54" s="1140"/>
      <c r="D54" s="1140"/>
      <c r="E54" s="1140"/>
      <c r="F54" s="1140"/>
      <c r="G54" s="1140"/>
      <c r="H54" s="1140"/>
      <c r="I54" s="1140"/>
      <c r="J54" s="1140"/>
      <c r="K54" s="1140"/>
      <c r="L54" s="1140"/>
      <c r="M54" s="1140"/>
      <c r="N54" s="1140"/>
      <c r="O54" s="1140"/>
      <c r="P54" s="1140"/>
      <c r="Q54" s="1140"/>
      <c r="R54" s="1140"/>
      <c r="S54" s="1140"/>
      <c r="T54" s="1140"/>
      <c r="U54" s="1140"/>
      <c r="V54" s="1140"/>
      <c r="W54" s="1140"/>
      <c r="X54" s="1140"/>
      <c r="Y54" s="1140"/>
      <c r="Z54" s="1140"/>
      <c r="AA54" s="1140"/>
      <c r="AB54" s="1140"/>
      <c r="AC54" s="1140"/>
      <c r="AD54" s="1140"/>
      <c r="AE54" s="1140"/>
      <c r="AF54" s="1140"/>
      <c r="AG54" s="1140"/>
      <c r="AH54" s="1140"/>
      <c r="AI54" s="432"/>
    </row>
    <row r="115" spans="2:2">
      <c r="B115" s="369" t="s">
        <v>58</v>
      </c>
    </row>
    <row r="116" spans="2:2">
      <c r="B116" s="369" t="s">
        <v>57</v>
      </c>
    </row>
    <row r="117" spans="2:2">
      <c r="B117" s="369" t="s">
        <v>56</v>
      </c>
    </row>
    <row r="118" spans="2:2">
      <c r="B118" s="369" t="s">
        <v>55</v>
      </c>
    </row>
    <row r="119" spans="2:2">
      <c r="B119" s="369" t="s">
        <v>89</v>
      </c>
    </row>
    <row r="120" spans="2:2">
      <c r="B120" s="369" t="s">
        <v>90</v>
      </c>
    </row>
    <row r="121" spans="2:2">
      <c r="B121" s="369" t="s">
        <v>88</v>
      </c>
    </row>
    <row r="122" spans="2:2">
      <c r="B122" s="369" t="s">
        <v>91</v>
      </c>
    </row>
    <row r="123" spans="2:2">
      <c r="B123" s="369" t="s">
        <v>92</v>
      </c>
    </row>
    <row r="124" spans="2:2">
      <c r="B124" s="369" t="s">
        <v>93</v>
      </c>
    </row>
    <row r="125" spans="2:2">
      <c r="B125" s="369" t="s">
        <v>94</v>
      </c>
    </row>
    <row r="126" spans="2:2">
      <c r="B126" s="369" t="s">
        <v>95</v>
      </c>
    </row>
    <row r="127" spans="2:2">
      <c r="B127" s="369" t="s">
        <v>96</v>
      </c>
    </row>
    <row r="128" spans="2:2">
      <c r="B128" s="369" t="s">
        <v>97</v>
      </c>
    </row>
    <row r="129" spans="2:2">
      <c r="B129" s="369" t="s">
        <v>98</v>
      </c>
    </row>
    <row r="130" spans="2:2">
      <c r="B130" s="369" t="s">
        <v>99</v>
      </c>
    </row>
    <row r="131" spans="2:2">
      <c r="B131" s="369" t="s">
        <v>100</v>
      </c>
    </row>
    <row r="132" spans="2:2">
      <c r="B132" s="369" t="s">
        <v>101</v>
      </c>
    </row>
    <row r="133" spans="2:2">
      <c r="B133" s="369" t="s">
        <v>102</v>
      </c>
    </row>
    <row r="134" spans="2:2">
      <c r="B134" s="369" t="s">
        <v>103</v>
      </c>
    </row>
    <row r="135" spans="2:2">
      <c r="B135" s="369" t="s">
        <v>104</v>
      </c>
    </row>
    <row r="136" spans="2:2">
      <c r="B136" s="369" t="s">
        <v>105</v>
      </c>
    </row>
    <row r="137" spans="2:2">
      <c r="B137" s="369" t="s">
        <v>106</v>
      </c>
    </row>
    <row r="138" spans="2:2">
      <c r="B138" s="369" t="s">
        <v>107</v>
      </c>
    </row>
    <row r="139" spans="2:2">
      <c r="B139" s="369" t="s">
        <v>108</v>
      </c>
    </row>
    <row r="140" spans="2:2">
      <c r="B140" s="369" t="s">
        <v>109</v>
      </c>
    </row>
    <row r="141" spans="2:2">
      <c r="B141" s="369" t="s">
        <v>124</v>
      </c>
    </row>
    <row r="142" spans="2:2">
      <c r="B142" s="369" t="s">
        <v>125</v>
      </c>
    </row>
    <row r="143" spans="2:2">
      <c r="B143" s="369" t="s">
        <v>126</v>
      </c>
    </row>
  </sheetData>
  <mergeCells count="187">
    <mergeCell ref="B53:AH53"/>
    <mergeCell ref="B54:AH54"/>
    <mergeCell ref="C51:K51"/>
    <mergeCell ref="Y51:Z51"/>
    <mergeCell ref="AA51:AB51"/>
    <mergeCell ref="AD51:AE51"/>
    <mergeCell ref="AG51:AH51"/>
    <mergeCell ref="B50:M50"/>
    <mergeCell ref="Y50:Z50"/>
    <mergeCell ref="AA50:AB50"/>
    <mergeCell ref="AD50:AE50"/>
    <mergeCell ref="AG50:AH50"/>
    <mergeCell ref="B48:AH48"/>
    <mergeCell ref="B49:M49"/>
    <mergeCell ref="N49:X49"/>
    <mergeCell ref="Y49:AH49"/>
    <mergeCell ref="K45:N45"/>
    <mergeCell ref="S45:W45"/>
    <mergeCell ref="AC45:AH45"/>
    <mergeCell ref="B46:J47"/>
    <mergeCell ref="K46:N47"/>
    <mergeCell ref="O46:O47"/>
    <mergeCell ref="P46:P47"/>
    <mergeCell ref="Q46:Q47"/>
    <mergeCell ref="R46:R47"/>
    <mergeCell ref="X46:Y46"/>
    <mergeCell ref="X47:Z47"/>
    <mergeCell ref="AD47:AE47"/>
    <mergeCell ref="B44:J45"/>
    <mergeCell ref="K44:N44"/>
    <mergeCell ref="O44:R45"/>
    <mergeCell ref="S44:W44"/>
    <mergeCell ref="X44:Z45"/>
    <mergeCell ref="AA44:AB45"/>
    <mergeCell ref="AC44:AH44"/>
    <mergeCell ref="AA46:AB47"/>
    <mergeCell ref="AC46:AH46"/>
    <mergeCell ref="AG38:AH38"/>
    <mergeCell ref="B40:L40"/>
    <mergeCell ref="M40:M41"/>
    <mergeCell ref="N40:U40"/>
    <mergeCell ref="V40:V41"/>
    <mergeCell ref="W40:Z40"/>
    <mergeCell ref="AA40:AA41"/>
    <mergeCell ref="AB40:AH40"/>
    <mergeCell ref="C41:L41"/>
    <mergeCell ref="N41:T41"/>
    <mergeCell ref="B38:F38"/>
    <mergeCell ref="G38:M38"/>
    <mergeCell ref="N38:O38"/>
    <mergeCell ref="P38:W38"/>
    <mergeCell ref="X38:Y38"/>
    <mergeCell ref="Z38:AF38"/>
    <mergeCell ref="W41:Y41"/>
    <mergeCell ref="AB41:AF41"/>
    <mergeCell ref="AG41:AH41"/>
    <mergeCell ref="AG36:AH36"/>
    <mergeCell ref="B37:F37"/>
    <mergeCell ref="G37:M37"/>
    <mergeCell ref="N37:O37"/>
    <mergeCell ref="P37:W37"/>
    <mergeCell ref="X37:Y37"/>
    <mergeCell ref="Z37:AF37"/>
    <mergeCell ref="AG37:AH37"/>
    <mergeCell ref="B35:F35"/>
    <mergeCell ref="G35:O35"/>
    <mergeCell ref="P35:Y35"/>
    <mergeCell ref="Z35:AH35"/>
    <mergeCell ref="B36:F36"/>
    <mergeCell ref="G36:M36"/>
    <mergeCell ref="N36:O36"/>
    <mergeCell ref="P36:W36"/>
    <mergeCell ref="X36:Y36"/>
    <mergeCell ref="Z36:AF36"/>
    <mergeCell ref="AB31:AH31"/>
    <mergeCell ref="C32:L32"/>
    <mergeCell ref="N32:T32"/>
    <mergeCell ref="W32:Y32"/>
    <mergeCell ref="AB32:AF32"/>
    <mergeCell ref="AG32:AH32"/>
    <mergeCell ref="B31:L31"/>
    <mergeCell ref="M31:M32"/>
    <mergeCell ref="N31:U31"/>
    <mergeCell ref="V31:V32"/>
    <mergeCell ref="W31:Z31"/>
    <mergeCell ref="AA31:AA32"/>
    <mergeCell ref="AK26:AQ26"/>
    <mergeCell ref="C27:R27"/>
    <mergeCell ref="S27:V27"/>
    <mergeCell ref="W27:X27"/>
    <mergeCell ref="AK27:AO27"/>
    <mergeCell ref="C28:R28"/>
    <mergeCell ref="S28:V28"/>
    <mergeCell ref="W28:X28"/>
    <mergeCell ref="Z28:AD28"/>
    <mergeCell ref="AE28:AG28"/>
    <mergeCell ref="W25:X25"/>
    <mergeCell ref="Z25:AH25"/>
    <mergeCell ref="C26:R26"/>
    <mergeCell ref="S26:V26"/>
    <mergeCell ref="W26:X26"/>
    <mergeCell ref="Z26:AF26"/>
    <mergeCell ref="AG26:AH26"/>
    <mergeCell ref="B23:B25"/>
    <mergeCell ref="C23:R23"/>
    <mergeCell ref="S23:V24"/>
    <mergeCell ref="W23:X24"/>
    <mergeCell ref="Z23:AH23"/>
    <mergeCell ref="C24:R24"/>
    <mergeCell ref="Z24:AF24"/>
    <mergeCell ref="AG24:AH24"/>
    <mergeCell ref="C25:R25"/>
    <mergeCell ref="S25:V25"/>
    <mergeCell ref="B19:B22"/>
    <mergeCell ref="C19:R19"/>
    <mergeCell ref="S19:V22"/>
    <mergeCell ref="W19:X22"/>
    <mergeCell ref="Z19:AH19"/>
    <mergeCell ref="C20:R20"/>
    <mergeCell ref="Z20:AF20"/>
    <mergeCell ref="AG20:AH20"/>
    <mergeCell ref="C21:R21"/>
    <mergeCell ref="C22:R22"/>
    <mergeCell ref="AE14:AH15"/>
    <mergeCell ref="C15:I15"/>
    <mergeCell ref="B16:J16"/>
    <mergeCell ref="K16:N16"/>
    <mergeCell ref="O16:R16"/>
    <mergeCell ref="S16:V16"/>
    <mergeCell ref="W16:Z16"/>
    <mergeCell ref="AA16:AD16"/>
    <mergeCell ref="AE16:AH16"/>
    <mergeCell ref="C14:J14"/>
    <mergeCell ref="K14:N15"/>
    <mergeCell ref="O14:R15"/>
    <mergeCell ref="S14:V15"/>
    <mergeCell ref="W14:Z15"/>
    <mergeCell ref="AA14:AD15"/>
    <mergeCell ref="C13:J13"/>
    <mergeCell ref="K13:N13"/>
    <mergeCell ref="O13:R13"/>
    <mergeCell ref="S13:V13"/>
    <mergeCell ref="W13:Z13"/>
    <mergeCell ref="AA13:AD13"/>
    <mergeCell ref="AE13:AH13"/>
    <mergeCell ref="O12:R12"/>
    <mergeCell ref="S12:V12"/>
    <mergeCell ref="W12:Z12"/>
    <mergeCell ref="D12:J12"/>
    <mergeCell ref="AA12:AD12"/>
    <mergeCell ref="AE12:AH12"/>
    <mergeCell ref="K12:N12"/>
    <mergeCell ref="K8:N8"/>
    <mergeCell ref="K9:N9"/>
    <mergeCell ref="S5:V10"/>
    <mergeCell ref="S11:V11"/>
    <mergeCell ref="D7:J7"/>
    <mergeCell ref="D8:J8"/>
    <mergeCell ref="D9:J9"/>
    <mergeCell ref="D10:J10"/>
    <mergeCell ref="K10:N10"/>
    <mergeCell ref="D11:J11"/>
    <mergeCell ref="K11:N11"/>
    <mergeCell ref="AK14:AK15"/>
    <mergeCell ref="AK5:AK11"/>
    <mergeCell ref="B1:AH1"/>
    <mergeCell ref="B2:AH2"/>
    <mergeCell ref="B4:D4"/>
    <mergeCell ref="E4:G4"/>
    <mergeCell ref="H4:I4"/>
    <mergeCell ref="K4:N4"/>
    <mergeCell ref="O4:R4"/>
    <mergeCell ref="S4:V4"/>
    <mergeCell ref="W4:Z4"/>
    <mergeCell ref="AA4:AD4"/>
    <mergeCell ref="AE4:AH4"/>
    <mergeCell ref="B5:B13"/>
    <mergeCell ref="D5:J5"/>
    <mergeCell ref="K5:N5"/>
    <mergeCell ref="O5:R10"/>
    <mergeCell ref="W5:Z11"/>
    <mergeCell ref="AA5:AD11"/>
    <mergeCell ref="AE5:AH11"/>
    <mergeCell ref="D6:J6"/>
    <mergeCell ref="O11:R11"/>
    <mergeCell ref="K6:N6"/>
    <mergeCell ref="K7:N7"/>
  </mergeCells>
  <phoneticPr fontId="5"/>
  <conditionalFormatting sqref="O5:R10">
    <cfRule type="expression" dxfId="27" priority="4">
      <formula>$O$5&gt;$AB$32</formula>
    </cfRule>
  </conditionalFormatting>
  <conditionalFormatting sqref="O11:R11">
    <cfRule type="expression" dxfId="26" priority="2">
      <formula>$O$11&gt;$AB$41</formula>
    </cfRule>
  </conditionalFormatting>
  <dataValidations count="9">
    <dataValidation type="list" allowBlank="1" showInputMessage="1" showErrorMessage="1" sqref="JW65599:JZ65599 AA65599:AB65599 AA983107:AB983107 AA917571:AB917571 AA852035:AB852035 AA786499:AB786499 AA720963:AB720963 AA655427:AB655427 AA589891:AB589891 AA524355:AB524355 AA458819:AB458819 AA393283:AB393283 AA327747:AB327747 AA262211:AB262211 AA196675:AB196675 AA131139:AB131139 AA65603:AB65603 AA983105:AB983105 AA917569:AB917569 AA852033:AB852033 AA786497:AB786497 AA720961:AB720961 AA655425:AB655425 AA589889:AB589889 AA524353:AB524353 AA458817:AB458817 AA393281:AB393281 AA327745:AB327745 AA262209:AB262209 AA196673:AB196673 AA131137:AB131137 AA65601:AB65601 AA983103:AB983103 AA917567:AB917567 AA852031:AB852031 AA786495:AB786495 AA720959:AB720959 AA655423:AB655423 AA589887:AB589887 AA524351:AB524351 AA458815:AB458815 AA393279:AB393279 AA327743:AB327743 AA262207:AB262207 AA196671:AB196671 AA131135:AB131135 TS65599:TV65599 ADO65599:ADR65599 ANK65599:ANN65599 AXG65599:AXJ65599 BHC65599:BHF65599 BQY65599:BRB65599 CAU65599:CAX65599 CKQ65599:CKT65599 CUM65599:CUP65599 DEI65599:DEL65599 DOE65599:DOH65599 DYA65599:DYD65599 EHW65599:EHZ65599 ERS65599:ERV65599 FBO65599:FBR65599 FLK65599:FLN65599 FVG65599:FVJ65599 GFC65599:GFF65599 GOY65599:GPB65599 GYU65599:GYX65599 HIQ65599:HIT65599 HSM65599:HSP65599 ICI65599:ICL65599 IME65599:IMH65599 IWA65599:IWD65599 JFW65599:JFZ65599 JPS65599:JPV65599 JZO65599:JZR65599 KJK65599:KJN65599 KTG65599:KTJ65599 LDC65599:LDF65599 LMY65599:LNB65599 LWU65599:LWX65599 MGQ65599:MGT65599 MQM65599:MQP65599 NAI65599:NAL65599 NKE65599:NKH65599 NUA65599:NUD65599 ODW65599:ODZ65599 ONS65599:ONV65599 OXO65599:OXR65599 PHK65599:PHN65599 PRG65599:PRJ65599 QBC65599:QBF65599 QKY65599:QLB65599 QUU65599:QUX65599 REQ65599:RET65599 ROM65599:ROP65599 RYI65599:RYL65599 SIE65599:SIH65599 SSA65599:SSD65599 TBW65599:TBZ65599 TLS65599:TLV65599 TVO65599:TVR65599 UFK65599:UFN65599 UPG65599:UPJ65599 UZC65599:UZF65599 VIY65599:VJB65599 VSU65599:VSX65599 WCQ65599:WCT65599 WMM65599:WMP65599 WWI65599:WWL65599 JW131135:JZ131135 TS131135:TV131135 ADO131135:ADR131135 ANK131135:ANN131135 AXG131135:AXJ131135 BHC131135:BHF131135 BQY131135:BRB131135 CAU131135:CAX131135 CKQ131135:CKT131135 CUM131135:CUP131135 DEI131135:DEL131135 DOE131135:DOH131135 DYA131135:DYD131135 EHW131135:EHZ131135 ERS131135:ERV131135 FBO131135:FBR131135 FLK131135:FLN131135 FVG131135:FVJ131135 GFC131135:GFF131135 GOY131135:GPB131135 GYU131135:GYX131135 HIQ131135:HIT131135 HSM131135:HSP131135 ICI131135:ICL131135 IME131135:IMH131135 IWA131135:IWD131135 JFW131135:JFZ131135 JPS131135:JPV131135 JZO131135:JZR131135 KJK131135:KJN131135 KTG131135:KTJ131135 LDC131135:LDF131135 LMY131135:LNB131135 LWU131135:LWX131135 MGQ131135:MGT131135 MQM131135:MQP131135 NAI131135:NAL131135 NKE131135:NKH131135 NUA131135:NUD131135 ODW131135:ODZ131135 ONS131135:ONV131135 OXO131135:OXR131135 PHK131135:PHN131135 PRG131135:PRJ131135 QBC131135:QBF131135 QKY131135:QLB131135 QUU131135:QUX131135 REQ131135:RET131135 ROM131135:ROP131135 RYI131135:RYL131135 SIE131135:SIH131135 SSA131135:SSD131135 TBW131135:TBZ131135 TLS131135:TLV131135 TVO131135:TVR131135 UFK131135:UFN131135 UPG131135:UPJ131135 UZC131135:UZF131135 VIY131135:VJB131135 VSU131135:VSX131135 WCQ131135:WCT131135 WMM131135:WMP131135 WWI131135:WWL131135 JW196671:JZ196671 TS196671:TV196671 ADO196671:ADR196671 ANK196671:ANN196671 AXG196671:AXJ196671 BHC196671:BHF196671 BQY196671:BRB196671 CAU196671:CAX196671 CKQ196671:CKT196671 CUM196671:CUP196671 DEI196671:DEL196671 DOE196671:DOH196671 DYA196671:DYD196671 EHW196671:EHZ196671 ERS196671:ERV196671 FBO196671:FBR196671 FLK196671:FLN196671 FVG196671:FVJ196671 GFC196671:GFF196671 GOY196671:GPB196671 GYU196671:GYX196671 HIQ196671:HIT196671 HSM196671:HSP196671 ICI196671:ICL196671 IME196671:IMH196671 IWA196671:IWD196671 JFW196671:JFZ196671 JPS196671:JPV196671 JZO196671:JZR196671 KJK196671:KJN196671 KTG196671:KTJ196671 LDC196671:LDF196671 LMY196671:LNB196671 LWU196671:LWX196671 MGQ196671:MGT196671 MQM196671:MQP196671 NAI196671:NAL196671 NKE196671:NKH196671 NUA196671:NUD196671 ODW196671:ODZ196671 ONS196671:ONV196671 OXO196671:OXR196671 PHK196671:PHN196671 PRG196671:PRJ196671 QBC196671:QBF196671 QKY196671:QLB196671 QUU196671:QUX196671 REQ196671:RET196671 ROM196671:ROP196671 RYI196671:RYL196671 SIE196671:SIH196671 SSA196671:SSD196671 TBW196671:TBZ196671 TLS196671:TLV196671 TVO196671:TVR196671 UFK196671:UFN196671 UPG196671:UPJ196671 UZC196671:UZF196671 VIY196671:VJB196671 VSU196671:VSX196671 WCQ196671:WCT196671 WMM196671:WMP196671 WWI196671:WWL196671 JW262207:JZ262207 TS262207:TV262207 ADO262207:ADR262207 ANK262207:ANN262207 AXG262207:AXJ262207 BHC262207:BHF262207 BQY262207:BRB262207 CAU262207:CAX262207 CKQ262207:CKT262207 CUM262207:CUP262207 DEI262207:DEL262207 DOE262207:DOH262207 DYA262207:DYD262207 EHW262207:EHZ262207 ERS262207:ERV262207 FBO262207:FBR262207 FLK262207:FLN262207 FVG262207:FVJ262207 GFC262207:GFF262207 GOY262207:GPB262207 GYU262207:GYX262207 HIQ262207:HIT262207 HSM262207:HSP262207 ICI262207:ICL262207 IME262207:IMH262207 IWA262207:IWD262207 JFW262207:JFZ262207 JPS262207:JPV262207 JZO262207:JZR262207 KJK262207:KJN262207 KTG262207:KTJ262207 LDC262207:LDF262207 LMY262207:LNB262207 LWU262207:LWX262207 MGQ262207:MGT262207 MQM262207:MQP262207 NAI262207:NAL262207 NKE262207:NKH262207 NUA262207:NUD262207 ODW262207:ODZ262207 ONS262207:ONV262207 OXO262207:OXR262207 PHK262207:PHN262207 PRG262207:PRJ262207 QBC262207:QBF262207 QKY262207:QLB262207 QUU262207:QUX262207 REQ262207:RET262207 ROM262207:ROP262207 RYI262207:RYL262207 SIE262207:SIH262207 SSA262207:SSD262207 TBW262207:TBZ262207 TLS262207:TLV262207 TVO262207:TVR262207 UFK262207:UFN262207 UPG262207:UPJ262207 UZC262207:UZF262207 VIY262207:VJB262207 VSU262207:VSX262207 WCQ262207:WCT262207 WMM262207:WMP262207 WWI262207:WWL262207 JW327743:JZ327743 TS327743:TV327743 ADO327743:ADR327743 ANK327743:ANN327743 AXG327743:AXJ327743 BHC327743:BHF327743 BQY327743:BRB327743 CAU327743:CAX327743 CKQ327743:CKT327743 CUM327743:CUP327743 DEI327743:DEL327743 DOE327743:DOH327743 DYA327743:DYD327743 EHW327743:EHZ327743 ERS327743:ERV327743 FBO327743:FBR327743 FLK327743:FLN327743 FVG327743:FVJ327743 GFC327743:GFF327743 GOY327743:GPB327743 GYU327743:GYX327743 HIQ327743:HIT327743 HSM327743:HSP327743 ICI327743:ICL327743 IME327743:IMH327743 IWA327743:IWD327743 JFW327743:JFZ327743 JPS327743:JPV327743 JZO327743:JZR327743 KJK327743:KJN327743 KTG327743:KTJ327743 LDC327743:LDF327743 LMY327743:LNB327743 LWU327743:LWX327743 MGQ327743:MGT327743 MQM327743:MQP327743 NAI327743:NAL327743 NKE327743:NKH327743 NUA327743:NUD327743 ODW327743:ODZ327743 ONS327743:ONV327743 OXO327743:OXR327743 PHK327743:PHN327743 PRG327743:PRJ327743 QBC327743:QBF327743 QKY327743:QLB327743 QUU327743:QUX327743 REQ327743:RET327743 ROM327743:ROP327743 RYI327743:RYL327743 SIE327743:SIH327743 SSA327743:SSD327743 TBW327743:TBZ327743 TLS327743:TLV327743 TVO327743:TVR327743 UFK327743:UFN327743 UPG327743:UPJ327743 UZC327743:UZF327743 VIY327743:VJB327743 VSU327743:VSX327743 WCQ327743:WCT327743 WMM327743:WMP327743 WWI327743:WWL327743 JW393279:JZ393279 TS393279:TV393279 ADO393279:ADR393279 ANK393279:ANN393279 AXG393279:AXJ393279 BHC393279:BHF393279 BQY393279:BRB393279 CAU393279:CAX393279 CKQ393279:CKT393279 CUM393279:CUP393279 DEI393279:DEL393279 DOE393279:DOH393279 DYA393279:DYD393279 EHW393279:EHZ393279 ERS393279:ERV393279 FBO393279:FBR393279 FLK393279:FLN393279 FVG393279:FVJ393279 GFC393279:GFF393279 GOY393279:GPB393279 GYU393279:GYX393279 HIQ393279:HIT393279 HSM393279:HSP393279 ICI393279:ICL393279 IME393279:IMH393279 IWA393279:IWD393279 JFW393279:JFZ393279 JPS393279:JPV393279 JZO393279:JZR393279 KJK393279:KJN393279 KTG393279:KTJ393279 LDC393279:LDF393279 LMY393279:LNB393279 LWU393279:LWX393279 MGQ393279:MGT393279 MQM393279:MQP393279 NAI393279:NAL393279 NKE393279:NKH393279 NUA393279:NUD393279 ODW393279:ODZ393279 ONS393279:ONV393279 OXO393279:OXR393279 PHK393279:PHN393279 PRG393279:PRJ393279 QBC393279:QBF393279 QKY393279:QLB393279 QUU393279:QUX393279 REQ393279:RET393279 ROM393279:ROP393279 RYI393279:RYL393279 SIE393279:SIH393279 SSA393279:SSD393279 TBW393279:TBZ393279 TLS393279:TLV393279 TVO393279:TVR393279 UFK393279:UFN393279 UPG393279:UPJ393279 UZC393279:UZF393279 VIY393279:VJB393279 VSU393279:VSX393279 WCQ393279:WCT393279 WMM393279:WMP393279 WWI393279:WWL393279 JW458815:JZ458815 TS458815:TV458815 ADO458815:ADR458815 ANK458815:ANN458815 AXG458815:AXJ458815 BHC458815:BHF458815 BQY458815:BRB458815 CAU458815:CAX458815 CKQ458815:CKT458815 CUM458815:CUP458815 DEI458815:DEL458815 DOE458815:DOH458815 DYA458815:DYD458815 EHW458815:EHZ458815 ERS458815:ERV458815 FBO458815:FBR458815 FLK458815:FLN458815 FVG458815:FVJ458815 GFC458815:GFF458815 GOY458815:GPB458815 GYU458815:GYX458815 HIQ458815:HIT458815 HSM458815:HSP458815 ICI458815:ICL458815 IME458815:IMH458815 IWA458815:IWD458815 JFW458815:JFZ458815 JPS458815:JPV458815 JZO458815:JZR458815 KJK458815:KJN458815 KTG458815:KTJ458815 LDC458815:LDF458815 LMY458815:LNB458815 LWU458815:LWX458815 MGQ458815:MGT458815 MQM458815:MQP458815 NAI458815:NAL458815 NKE458815:NKH458815 NUA458815:NUD458815 ODW458815:ODZ458815 ONS458815:ONV458815 OXO458815:OXR458815 PHK458815:PHN458815 PRG458815:PRJ458815 QBC458815:QBF458815 QKY458815:QLB458815 QUU458815:QUX458815 REQ458815:RET458815 ROM458815:ROP458815 RYI458815:RYL458815 SIE458815:SIH458815 SSA458815:SSD458815 TBW458815:TBZ458815 TLS458815:TLV458815 TVO458815:TVR458815 UFK458815:UFN458815 UPG458815:UPJ458815 UZC458815:UZF458815 VIY458815:VJB458815 VSU458815:VSX458815 WCQ458815:WCT458815 WMM458815:WMP458815 WWI458815:WWL458815 JW524351:JZ524351 TS524351:TV524351 ADO524351:ADR524351 ANK524351:ANN524351 AXG524351:AXJ524351 BHC524351:BHF524351 BQY524351:BRB524351 CAU524351:CAX524351 CKQ524351:CKT524351 CUM524351:CUP524351 DEI524351:DEL524351 DOE524351:DOH524351 DYA524351:DYD524351 EHW524351:EHZ524351 ERS524351:ERV524351 FBO524351:FBR524351 FLK524351:FLN524351 FVG524351:FVJ524351 GFC524351:GFF524351 GOY524351:GPB524351 GYU524351:GYX524351 HIQ524351:HIT524351 HSM524351:HSP524351 ICI524351:ICL524351 IME524351:IMH524351 IWA524351:IWD524351 JFW524351:JFZ524351 JPS524351:JPV524351 JZO524351:JZR524351 KJK524351:KJN524351 KTG524351:KTJ524351 LDC524351:LDF524351 LMY524351:LNB524351 LWU524351:LWX524351 MGQ524351:MGT524351 MQM524351:MQP524351 NAI524351:NAL524351 NKE524351:NKH524351 NUA524351:NUD524351 ODW524351:ODZ524351 ONS524351:ONV524351 OXO524351:OXR524351 PHK524351:PHN524351 PRG524351:PRJ524351 QBC524351:QBF524351 QKY524351:QLB524351 QUU524351:QUX524351 REQ524351:RET524351 ROM524351:ROP524351 RYI524351:RYL524351 SIE524351:SIH524351 SSA524351:SSD524351 TBW524351:TBZ524351 TLS524351:TLV524351 TVO524351:TVR524351 UFK524351:UFN524351 UPG524351:UPJ524351 UZC524351:UZF524351 VIY524351:VJB524351 VSU524351:VSX524351 WCQ524351:WCT524351 WMM524351:WMP524351 WWI524351:WWL524351 JW589887:JZ589887 TS589887:TV589887 ADO589887:ADR589887 ANK589887:ANN589887 AXG589887:AXJ589887 BHC589887:BHF589887 BQY589887:BRB589887 CAU589887:CAX589887 CKQ589887:CKT589887 CUM589887:CUP589887 DEI589887:DEL589887 DOE589887:DOH589887 DYA589887:DYD589887 EHW589887:EHZ589887 ERS589887:ERV589887 FBO589887:FBR589887 FLK589887:FLN589887 FVG589887:FVJ589887 GFC589887:GFF589887 GOY589887:GPB589887 GYU589887:GYX589887 HIQ589887:HIT589887 HSM589887:HSP589887 ICI589887:ICL589887 IME589887:IMH589887 IWA589887:IWD589887 JFW589887:JFZ589887 JPS589887:JPV589887 JZO589887:JZR589887 KJK589887:KJN589887 KTG589887:KTJ589887 LDC589887:LDF589887 LMY589887:LNB589887 LWU589887:LWX589887 MGQ589887:MGT589887 MQM589887:MQP589887 NAI589887:NAL589887 NKE589887:NKH589887 NUA589887:NUD589887 ODW589887:ODZ589887 ONS589887:ONV589887 OXO589887:OXR589887 PHK589887:PHN589887 PRG589887:PRJ589887 QBC589887:QBF589887 QKY589887:QLB589887 QUU589887:QUX589887 REQ589887:RET589887 ROM589887:ROP589887 RYI589887:RYL589887 SIE589887:SIH589887 SSA589887:SSD589887 TBW589887:TBZ589887 TLS589887:TLV589887 TVO589887:TVR589887 UFK589887:UFN589887 UPG589887:UPJ589887 UZC589887:UZF589887 VIY589887:VJB589887 VSU589887:VSX589887 WCQ589887:WCT589887 WMM589887:WMP589887 WWI589887:WWL589887 JW655423:JZ655423 TS655423:TV655423 ADO655423:ADR655423 ANK655423:ANN655423 AXG655423:AXJ655423 BHC655423:BHF655423 BQY655423:BRB655423 CAU655423:CAX655423 CKQ655423:CKT655423 CUM655423:CUP655423 DEI655423:DEL655423 DOE655423:DOH655423 DYA655423:DYD655423 EHW655423:EHZ655423 ERS655423:ERV655423 FBO655423:FBR655423 FLK655423:FLN655423 FVG655423:FVJ655423 GFC655423:GFF655423 GOY655423:GPB655423 GYU655423:GYX655423 HIQ655423:HIT655423 HSM655423:HSP655423 ICI655423:ICL655423 IME655423:IMH655423 IWA655423:IWD655423 JFW655423:JFZ655423 JPS655423:JPV655423 JZO655423:JZR655423 KJK655423:KJN655423 KTG655423:KTJ655423 LDC655423:LDF655423 LMY655423:LNB655423 LWU655423:LWX655423 MGQ655423:MGT655423 MQM655423:MQP655423 NAI655423:NAL655423 NKE655423:NKH655423 NUA655423:NUD655423 ODW655423:ODZ655423 ONS655423:ONV655423 OXO655423:OXR655423 PHK655423:PHN655423 PRG655423:PRJ655423 QBC655423:QBF655423 QKY655423:QLB655423 QUU655423:QUX655423 REQ655423:RET655423 ROM655423:ROP655423 RYI655423:RYL655423 SIE655423:SIH655423 SSA655423:SSD655423 TBW655423:TBZ655423 TLS655423:TLV655423 TVO655423:TVR655423 UFK655423:UFN655423 UPG655423:UPJ655423 UZC655423:UZF655423 VIY655423:VJB655423 VSU655423:VSX655423 WCQ655423:WCT655423 WMM655423:WMP655423 WWI655423:WWL655423 JW720959:JZ720959 TS720959:TV720959 ADO720959:ADR720959 ANK720959:ANN720959 AXG720959:AXJ720959 BHC720959:BHF720959 BQY720959:BRB720959 CAU720959:CAX720959 CKQ720959:CKT720959 CUM720959:CUP720959 DEI720959:DEL720959 DOE720959:DOH720959 DYA720959:DYD720959 EHW720959:EHZ720959 ERS720959:ERV720959 FBO720959:FBR720959 FLK720959:FLN720959 FVG720959:FVJ720959 GFC720959:GFF720959 GOY720959:GPB720959 GYU720959:GYX720959 HIQ720959:HIT720959 HSM720959:HSP720959 ICI720959:ICL720959 IME720959:IMH720959 IWA720959:IWD720959 JFW720959:JFZ720959 JPS720959:JPV720959 JZO720959:JZR720959 KJK720959:KJN720959 KTG720959:KTJ720959 LDC720959:LDF720959 LMY720959:LNB720959 LWU720959:LWX720959 MGQ720959:MGT720959 MQM720959:MQP720959 NAI720959:NAL720959 NKE720959:NKH720959 NUA720959:NUD720959 ODW720959:ODZ720959 ONS720959:ONV720959 OXO720959:OXR720959 PHK720959:PHN720959 PRG720959:PRJ720959 QBC720959:QBF720959 QKY720959:QLB720959 QUU720959:QUX720959 REQ720959:RET720959 ROM720959:ROP720959 RYI720959:RYL720959 SIE720959:SIH720959 SSA720959:SSD720959 TBW720959:TBZ720959 TLS720959:TLV720959 TVO720959:TVR720959 UFK720959:UFN720959 UPG720959:UPJ720959 UZC720959:UZF720959 VIY720959:VJB720959 VSU720959:VSX720959 WCQ720959:WCT720959 WMM720959:WMP720959 WWI720959:WWL720959 JW786495:JZ786495 TS786495:TV786495 ADO786495:ADR786495 ANK786495:ANN786495 AXG786495:AXJ786495 BHC786495:BHF786495 BQY786495:BRB786495 CAU786495:CAX786495 CKQ786495:CKT786495 CUM786495:CUP786495 DEI786495:DEL786495 DOE786495:DOH786495 DYA786495:DYD786495 EHW786495:EHZ786495 ERS786495:ERV786495 FBO786495:FBR786495 FLK786495:FLN786495 FVG786495:FVJ786495 GFC786495:GFF786495 GOY786495:GPB786495 GYU786495:GYX786495 HIQ786495:HIT786495 HSM786495:HSP786495 ICI786495:ICL786495 IME786495:IMH786495 IWA786495:IWD786495 JFW786495:JFZ786495 JPS786495:JPV786495 JZO786495:JZR786495 KJK786495:KJN786495 KTG786495:KTJ786495 LDC786495:LDF786495 LMY786495:LNB786495 LWU786495:LWX786495 MGQ786495:MGT786495 MQM786495:MQP786495 NAI786495:NAL786495 NKE786495:NKH786495 NUA786495:NUD786495 ODW786495:ODZ786495 ONS786495:ONV786495 OXO786495:OXR786495 PHK786495:PHN786495 PRG786495:PRJ786495 QBC786495:QBF786495 QKY786495:QLB786495 QUU786495:QUX786495 REQ786495:RET786495 ROM786495:ROP786495 RYI786495:RYL786495 SIE786495:SIH786495 SSA786495:SSD786495 TBW786495:TBZ786495 TLS786495:TLV786495 TVO786495:TVR786495 UFK786495:UFN786495 UPG786495:UPJ786495 UZC786495:UZF786495 VIY786495:VJB786495 VSU786495:VSX786495 WCQ786495:WCT786495 WMM786495:WMP786495 WWI786495:WWL786495 JW852031:JZ852031 TS852031:TV852031 ADO852031:ADR852031 ANK852031:ANN852031 AXG852031:AXJ852031 BHC852031:BHF852031 BQY852031:BRB852031 CAU852031:CAX852031 CKQ852031:CKT852031 CUM852031:CUP852031 DEI852031:DEL852031 DOE852031:DOH852031 DYA852031:DYD852031 EHW852031:EHZ852031 ERS852031:ERV852031 FBO852031:FBR852031 FLK852031:FLN852031 FVG852031:FVJ852031 GFC852031:GFF852031 GOY852031:GPB852031 GYU852031:GYX852031 HIQ852031:HIT852031 HSM852031:HSP852031 ICI852031:ICL852031 IME852031:IMH852031 IWA852031:IWD852031 JFW852031:JFZ852031 JPS852031:JPV852031 JZO852031:JZR852031 KJK852031:KJN852031 KTG852031:KTJ852031 LDC852031:LDF852031 LMY852031:LNB852031 LWU852031:LWX852031 MGQ852031:MGT852031 MQM852031:MQP852031 NAI852031:NAL852031 NKE852031:NKH852031 NUA852031:NUD852031 ODW852031:ODZ852031 ONS852031:ONV852031 OXO852031:OXR852031 PHK852031:PHN852031 PRG852031:PRJ852031 QBC852031:QBF852031 QKY852031:QLB852031 QUU852031:QUX852031 REQ852031:RET852031 ROM852031:ROP852031 RYI852031:RYL852031 SIE852031:SIH852031 SSA852031:SSD852031 TBW852031:TBZ852031 TLS852031:TLV852031 TVO852031:TVR852031 UFK852031:UFN852031 UPG852031:UPJ852031 UZC852031:UZF852031 VIY852031:VJB852031 VSU852031:VSX852031 WCQ852031:WCT852031 WMM852031:WMP852031 WWI852031:WWL852031 JW917567:JZ917567 TS917567:TV917567 ADO917567:ADR917567 ANK917567:ANN917567 AXG917567:AXJ917567 BHC917567:BHF917567 BQY917567:BRB917567 CAU917567:CAX917567 CKQ917567:CKT917567 CUM917567:CUP917567 DEI917567:DEL917567 DOE917567:DOH917567 DYA917567:DYD917567 EHW917567:EHZ917567 ERS917567:ERV917567 FBO917567:FBR917567 FLK917567:FLN917567 FVG917567:FVJ917567 GFC917567:GFF917567 GOY917567:GPB917567 GYU917567:GYX917567 HIQ917567:HIT917567 HSM917567:HSP917567 ICI917567:ICL917567 IME917567:IMH917567 IWA917567:IWD917567 JFW917567:JFZ917567 JPS917567:JPV917567 JZO917567:JZR917567 KJK917567:KJN917567 KTG917567:KTJ917567 LDC917567:LDF917567 LMY917567:LNB917567 LWU917567:LWX917567 MGQ917567:MGT917567 MQM917567:MQP917567 NAI917567:NAL917567 NKE917567:NKH917567 NUA917567:NUD917567 ODW917567:ODZ917567 ONS917567:ONV917567 OXO917567:OXR917567 PHK917567:PHN917567 PRG917567:PRJ917567 QBC917567:QBF917567 QKY917567:QLB917567 QUU917567:QUX917567 REQ917567:RET917567 ROM917567:ROP917567 RYI917567:RYL917567 SIE917567:SIH917567 SSA917567:SSD917567 TBW917567:TBZ917567 TLS917567:TLV917567 TVO917567:TVR917567 UFK917567:UFN917567 UPG917567:UPJ917567 UZC917567:UZF917567 VIY917567:VJB917567 VSU917567:VSX917567 WCQ917567:WCT917567 WMM917567:WMP917567 WWI917567:WWL917567 JW983103:JZ983103 TS983103:TV983103 ADO983103:ADR983103 ANK983103:ANN983103 AXG983103:AXJ983103 BHC983103:BHF983103 BQY983103:BRB983103 CAU983103:CAX983103 CKQ983103:CKT983103 CUM983103:CUP983103 DEI983103:DEL983103 DOE983103:DOH983103 DYA983103:DYD983103 EHW983103:EHZ983103 ERS983103:ERV983103 FBO983103:FBR983103 FLK983103:FLN983103 FVG983103:FVJ983103 GFC983103:GFF983103 GOY983103:GPB983103 GYU983103:GYX983103 HIQ983103:HIT983103 HSM983103:HSP983103 ICI983103:ICL983103 IME983103:IMH983103 IWA983103:IWD983103 JFW983103:JFZ983103 JPS983103:JPV983103 JZO983103:JZR983103 KJK983103:KJN983103 KTG983103:KTJ983103 LDC983103:LDF983103 LMY983103:LNB983103 LWU983103:LWX983103 MGQ983103:MGT983103 MQM983103:MQP983103 NAI983103:NAL983103 NKE983103:NKH983103 NUA983103:NUD983103 ODW983103:ODZ983103 ONS983103:ONV983103 OXO983103:OXR983103 PHK983103:PHN983103 PRG983103:PRJ983103 QBC983103:QBF983103 QKY983103:QLB983103 QUU983103:QUX983103 REQ983103:RET983103 ROM983103:ROP983103 RYI983103:RYL983103 SIE983103:SIH983103 SSA983103:SSD983103 TBW983103:TBZ983103 TLS983103:TLV983103 TVO983103:TVR983103 UFK983103:UFN983103 UPG983103:UPJ983103 UZC983103:UZF983103 VIY983103:VJB983103 VSU983103:VSX983103 WCQ983103:WCT983103 WMM983103:WMP983103 WWI983103:WWL983103 JW65601:JZ65601 TS65601:TV65601 ADO65601:ADR65601 ANK65601:ANN65601 AXG65601:AXJ65601 BHC65601:BHF65601 BQY65601:BRB65601 CAU65601:CAX65601 CKQ65601:CKT65601 CUM65601:CUP65601 DEI65601:DEL65601 DOE65601:DOH65601 DYA65601:DYD65601 EHW65601:EHZ65601 ERS65601:ERV65601 FBO65601:FBR65601 FLK65601:FLN65601 FVG65601:FVJ65601 GFC65601:GFF65601 GOY65601:GPB65601 GYU65601:GYX65601 HIQ65601:HIT65601 HSM65601:HSP65601 ICI65601:ICL65601 IME65601:IMH65601 IWA65601:IWD65601 JFW65601:JFZ65601 JPS65601:JPV65601 JZO65601:JZR65601 KJK65601:KJN65601 KTG65601:KTJ65601 LDC65601:LDF65601 LMY65601:LNB65601 LWU65601:LWX65601 MGQ65601:MGT65601 MQM65601:MQP65601 NAI65601:NAL65601 NKE65601:NKH65601 NUA65601:NUD65601 ODW65601:ODZ65601 ONS65601:ONV65601 OXO65601:OXR65601 PHK65601:PHN65601 PRG65601:PRJ65601 QBC65601:QBF65601 QKY65601:QLB65601 QUU65601:QUX65601 REQ65601:RET65601 ROM65601:ROP65601 RYI65601:RYL65601 SIE65601:SIH65601 SSA65601:SSD65601 TBW65601:TBZ65601 TLS65601:TLV65601 TVO65601:TVR65601 UFK65601:UFN65601 UPG65601:UPJ65601 UZC65601:UZF65601 VIY65601:VJB65601 VSU65601:VSX65601 WCQ65601:WCT65601 WMM65601:WMP65601 WWI65601:WWL65601 JW131137:JZ131137 TS131137:TV131137 ADO131137:ADR131137 ANK131137:ANN131137 AXG131137:AXJ131137 BHC131137:BHF131137 BQY131137:BRB131137 CAU131137:CAX131137 CKQ131137:CKT131137 CUM131137:CUP131137 DEI131137:DEL131137 DOE131137:DOH131137 DYA131137:DYD131137 EHW131137:EHZ131137 ERS131137:ERV131137 FBO131137:FBR131137 FLK131137:FLN131137 FVG131137:FVJ131137 GFC131137:GFF131137 GOY131137:GPB131137 GYU131137:GYX131137 HIQ131137:HIT131137 HSM131137:HSP131137 ICI131137:ICL131137 IME131137:IMH131137 IWA131137:IWD131137 JFW131137:JFZ131137 JPS131137:JPV131137 JZO131137:JZR131137 KJK131137:KJN131137 KTG131137:KTJ131137 LDC131137:LDF131137 LMY131137:LNB131137 LWU131137:LWX131137 MGQ131137:MGT131137 MQM131137:MQP131137 NAI131137:NAL131137 NKE131137:NKH131137 NUA131137:NUD131137 ODW131137:ODZ131137 ONS131137:ONV131137 OXO131137:OXR131137 PHK131137:PHN131137 PRG131137:PRJ131137 QBC131137:QBF131137 QKY131137:QLB131137 QUU131137:QUX131137 REQ131137:RET131137 ROM131137:ROP131137 RYI131137:RYL131137 SIE131137:SIH131137 SSA131137:SSD131137 TBW131137:TBZ131137 TLS131137:TLV131137 TVO131137:TVR131137 UFK131137:UFN131137 UPG131137:UPJ131137 UZC131137:UZF131137 VIY131137:VJB131137 VSU131137:VSX131137 WCQ131137:WCT131137 WMM131137:WMP131137 WWI131137:WWL131137 JW196673:JZ196673 TS196673:TV196673 ADO196673:ADR196673 ANK196673:ANN196673 AXG196673:AXJ196673 BHC196673:BHF196673 BQY196673:BRB196673 CAU196673:CAX196673 CKQ196673:CKT196673 CUM196673:CUP196673 DEI196673:DEL196673 DOE196673:DOH196673 DYA196673:DYD196673 EHW196673:EHZ196673 ERS196673:ERV196673 FBO196673:FBR196673 FLK196673:FLN196673 FVG196673:FVJ196673 GFC196673:GFF196673 GOY196673:GPB196673 GYU196673:GYX196673 HIQ196673:HIT196673 HSM196673:HSP196673 ICI196673:ICL196673 IME196673:IMH196673 IWA196673:IWD196673 JFW196673:JFZ196673 JPS196673:JPV196673 JZO196673:JZR196673 KJK196673:KJN196673 KTG196673:KTJ196673 LDC196673:LDF196673 LMY196673:LNB196673 LWU196673:LWX196673 MGQ196673:MGT196673 MQM196673:MQP196673 NAI196673:NAL196673 NKE196673:NKH196673 NUA196673:NUD196673 ODW196673:ODZ196673 ONS196673:ONV196673 OXO196673:OXR196673 PHK196673:PHN196673 PRG196673:PRJ196673 QBC196673:QBF196673 QKY196673:QLB196673 QUU196673:QUX196673 REQ196673:RET196673 ROM196673:ROP196673 RYI196673:RYL196673 SIE196673:SIH196673 SSA196673:SSD196673 TBW196673:TBZ196673 TLS196673:TLV196673 TVO196673:TVR196673 UFK196673:UFN196673 UPG196673:UPJ196673 UZC196673:UZF196673 VIY196673:VJB196673 VSU196673:VSX196673 WCQ196673:WCT196673 WMM196673:WMP196673 WWI196673:WWL196673 JW262209:JZ262209 TS262209:TV262209 ADO262209:ADR262209 ANK262209:ANN262209 AXG262209:AXJ262209 BHC262209:BHF262209 BQY262209:BRB262209 CAU262209:CAX262209 CKQ262209:CKT262209 CUM262209:CUP262209 DEI262209:DEL262209 DOE262209:DOH262209 DYA262209:DYD262209 EHW262209:EHZ262209 ERS262209:ERV262209 FBO262209:FBR262209 FLK262209:FLN262209 FVG262209:FVJ262209 GFC262209:GFF262209 GOY262209:GPB262209 GYU262209:GYX262209 HIQ262209:HIT262209 HSM262209:HSP262209 ICI262209:ICL262209 IME262209:IMH262209 IWA262209:IWD262209 JFW262209:JFZ262209 JPS262209:JPV262209 JZO262209:JZR262209 KJK262209:KJN262209 KTG262209:KTJ262209 LDC262209:LDF262209 LMY262209:LNB262209 LWU262209:LWX262209 MGQ262209:MGT262209 MQM262209:MQP262209 NAI262209:NAL262209 NKE262209:NKH262209 NUA262209:NUD262209 ODW262209:ODZ262209 ONS262209:ONV262209 OXO262209:OXR262209 PHK262209:PHN262209 PRG262209:PRJ262209 QBC262209:QBF262209 QKY262209:QLB262209 QUU262209:QUX262209 REQ262209:RET262209 ROM262209:ROP262209 RYI262209:RYL262209 SIE262209:SIH262209 SSA262209:SSD262209 TBW262209:TBZ262209 TLS262209:TLV262209 TVO262209:TVR262209 UFK262209:UFN262209 UPG262209:UPJ262209 UZC262209:UZF262209 VIY262209:VJB262209 VSU262209:VSX262209 WCQ262209:WCT262209 WMM262209:WMP262209 WWI262209:WWL262209 JW327745:JZ327745 TS327745:TV327745 ADO327745:ADR327745 ANK327745:ANN327745 AXG327745:AXJ327745 BHC327745:BHF327745 BQY327745:BRB327745 CAU327745:CAX327745 CKQ327745:CKT327745 CUM327745:CUP327745 DEI327745:DEL327745 DOE327745:DOH327745 DYA327745:DYD327745 EHW327745:EHZ327745 ERS327745:ERV327745 FBO327745:FBR327745 FLK327745:FLN327745 FVG327745:FVJ327745 GFC327745:GFF327745 GOY327745:GPB327745 GYU327745:GYX327745 HIQ327745:HIT327745 HSM327745:HSP327745 ICI327745:ICL327745 IME327745:IMH327745 IWA327745:IWD327745 JFW327745:JFZ327745 JPS327745:JPV327745 JZO327745:JZR327745 KJK327745:KJN327745 KTG327745:KTJ327745 LDC327745:LDF327745 LMY327745:LNB327745 LWU327745:LWX327745 MGQ327745:MGT327745 MQM327745:MQP327745 NAI327745:NAL327745 NKE327745:NKH327745 NUA327745:NUD327745 ODW327745:ODZ327745 ONS327745:ONV327745 OXO327745:OXR327745 PHK327745:PHN327745 PRG327745:PRJ327745 QBC327745:QBF327745 QKY327745:QLB327745 QUU327745:QUX327745 REQ327745:RET327745 ROM327745:ROP327745 RYI327745:RYL327745 SIE327745:SIH327745 SSA327745:SSD327745 TBW327745:TBZ327745 TLS327745:TLV327745 TVO327745:TVR327745 UFK327745:UFN327745 UPG327745:UPJ327745 UZC327745:UZF327745 VIY327745:VJB327745 VSU327745:VSX327745 WCQ327745:WCT327745 WMM327745:WMP327745 WWI327745:WWL327745 JW393281:JZ393281 TS393281:TV393281 ADO393281:ADR393281 ANK393281:ANN393281 AXG393281:AXJ393281 BHC393281:BHF393281 BQY393281:BRB393281 CAU393281:CAX393281 CKQ393281:CKT393281 CUM393281:CUP393281 DEI393281:DEL393281 DOE393281:DOH393281 DYA393281:DYD393281 EHW393281:EHZ393281 ERS393281:ERV393281 FBO393281:FBR393281 FLK393281:FLN393281 FVG393281:FVJ393281 GFC393281:GFF393281 GOY393281:GPB393281 GYU393281:GYX393281 HIQ393281:HIT393281 HSM393281:HSP393281 ICI393281:ICL393281 IME393281:IMH393281 IWA393281:IWD393281 JFW393281:JFZ393281 JPS393281:JPV393281 JZO393281:JZR393281 KJK393281:KJN393281 KTG393281:KTJ393281 LDC393281:LDF393281 LMY393281:LNB393281 LWU393281:LWX393281 MGQ393281:MGT393281 MQM393281:MQP393281 NAI393281:NAL393281 NKE393281:NKH393281 NUA393281:NUD393281 ODW393281:ODZ393281 ONS393281:ONV393281 OXO393281:OXR393281 PHK393281:PHN393281 PRG393281:PRJ393281 QBC393281:QBF393281 QKY393281:QLB393281 QUU393281:QUX393281 REQ393281:RET393281 ROM393281:ROP393281 RYI393281:RYL393281 SIE393281:SIH393281 SSA393281:SSD393281 TBW393281:TBZ393281 TLS393281:TLV393281 TVO393281:TVR393281 UFK393281:UFN393281 UPG393281:UPJ393281 UZC393281:UZF393281 VIY393281:VJB393281 VSU393281:VSX393281 WCQ393281:WCT393281 WMM393281:WMP393281 WWI393281:WWL393281 JW458817:JZ458817 TS458817:TV458817 ADO458817:ADR458817 ANK458817:ANN458817 AXG458817:AXJ458817 BHC458817:BHF458817 BQY458817:BRB458817 CAU458817:CAX458817 CKQ458817:CKT458817 CUM458817:CUP458817 DEI458817:DEL458817 DOE458817:DOH458817 DYA458817:DYD458817 EHW458817:EHZ458817 ERS458817:ERV458817 FBO458817:FBR458817 FLK458817:FLN458817 FVG458817:FVJ458817 GFC458817:GFF458817 GOY458817:GPB458817 GYU458817:GYX458817 HIQ458817:HIT458817 HSM458817:HSP458817 ICI458817:ICL458817 IME458817:IMH458817 IWA458817:IWD458817 JFW458817:JFZ458817 JPS458817:JPV458817 JZO458817:JZR458817 KJK458817:KJN458817 KTG458817:KTJ458817 LDC458817:LDF458817 LMY458817:LNB458817 LWU458817:LWX458817 MGQ458817:MGT458817 MQM458817:MQP458817 NAI458817:NAL458817 NKE458817:NKH458817 NUA458817:NUD458817 ODW458817:ODZ458817 ONS458817:ONV458817 OXO458817:OXR458817 PHK458817:PHN458817 PRG458817:PRJ458817 QBC458817:QBF458817 QKY458817:QLB458817 QUU458817:QUX458817 REQ458817:RET458817 ROM458817:ROP458817 RYI458817:RYL458817 SIE458817:SIH458817 SSA458817:SSD458817 TBW458817:TBZ458817 TLS458817:TLV458817 TVO458817:TVR458817 UFK458817:UFN458817 UPG458817:UPJ458817 UZC458817:UZF458817 VIY458817:VJB458817 VSU458817:VSX458817 WCQ458817:WCT458817 WMM458817:WMP458817 WWI458817:WWL458817 JW524353:JZ524353 TS524353:TV524353 ADO524353:ADR524353 ANK524353:ANN524353 AXG524353:AXJ524353 BHC524353:BHF524353 BQY524353:BRB524353 CAU524353:CAX524353 CKQ524353:CKT524353 CUM524353:CUP524353 DEI524353:DEL524353 DOE524353:DOH524353 DYA524353:DYD524353 EHW524353:EHZ524353 ERS524353:ERV524353 FBO524353:FBR524353 FLK524353:FLN524353 FVG524353:FVJ524353 GFC524353:GFF524353 GOY524353:GPB524353 GYU524353:GYX524353 HIQ524353:HIT524353 HSM524353:HSP524353 ICI524353:ICL524353 IME524353:IMH524353 IWA524353:IWD524353 JFW524353:JFZ524353 JPS524353:JPV524353 JZO524353:JZR524353 KJK524353:KJN524353 KTG524353:KTJ524353 LDC524353:LDF524353 LMY524353:LNB524353 LWU524353:LWX524353 MGQ524353:MGT524353 MQM524353:MQP524353 NAI524353:NAL524353 NKE524353:NKH524353 NUA524353:NUD524353 ODW524353:ODZ524353 ONS524353:ONV524353 OXO524353:OXR524353 PHK524353:PHN524353 PRG524353:PRJ524353 QBC524353:QBF524353 QKY524353:QLB524353 QUU524353:QUX524353 REQ524353:RET524353 ROM524353:ROP524353 RYI524353:RYL524353 SIE524353:SIH524353 SSA524353:SSD524353 TBW524353:TBZ524353 TLS524353:TLV524353 TVO524353:TVR524353 UFK524353:UFN524353 UPG524353:UPJ524353 UZC524353:UZF524353 VIY524353:VJB524353 VSU524353:VSX524353 WCQ524353:WCT524353 WMM524353:WMP524353 WWI524353:WWL524353 JW589889:JZ589889 TS589889:TV589889 ADO589889:ADR589889 ANK589889:ANN589889 AXG589889:AXJ589889 BHC589889:BHF589889 BQY589889:BRB589889 CAU589889:CAX589889 CKQ589889:CKT589889 CUM589889:CUP589889 DEI589889:DEL589889 DOE589889:DOH589889 DYA589889:DYD589889 EHW589889:EHZ589889 ERS589889:ERV589889 FBO589889:FBR589889 FLK589889:FLN589889 FVG589889:FVJ589889 GFC589889:GFF589889 GOY589889:GPB589889 GYU589889:GYX589889 HIQ589889:HIT589889 HSM589889:HSP589889 ICI589889:ICL589889 IME589889:IMH589889 IWA589889:IWD589889 JFW589889:JFZ589889 JPS589889:JPV589889 JZO589889:JZR589889 KJK589889:KJN589889 KTG589889:KTJ589889 LDC589889:LDF589889 LMY589889:LNB589889 LWU589889:LWX589889 MGQ589889:MGT589889 MQM589889:MQP589889 NAI589889:NAL589889 NKE589889:NKH589889 NUA589889:NUD589889 ODW589889:ODZ589889 ONS589889:ONV589889 OXO589889:OXR589889 PHK589889:PHN589889 PRG589889:PRJ589889 QBC589889:QBF589889 QKY589889:QLB589889 QUU589889:QUX589889 REQ589889:RET589889 ROM589889:ROP589889 RYI589889:RYL589889 SIE589889:SIH589889 SSA589889:SSD589889 TBW589889:TBZ589889 TLS589889:TLV589889 TVO589889:TVR589889 UFK589889:UFN589889 UPG589889:UPJ589889 UZC589889:UZF589889 VIY589889:VJB589889 VSU589889:VSX589889 WCQ589889:WCT589889 WMM589889:WMP589889 WWI589889:WWL589889 JW655425:JZ655425 TS655425:TV655425 ADO655425:ADR655425 ANK655425:ANN655425 AXG655425:AXJ655425 BHC655425:BHF655425 BQY655425:BRB655425 CAU655425:CAX655425 CKQ655425:CKT655425 CUM655425:CUP655425 DEI655425:DEL655425 DOE655425:DOH655425 DYA655425:DYD655425 EHW655425:EHZ655425 ERS655425:ERV655425 FBO655425:FBR655425 FLK655425:FLN655425 FVG655425:FVJ655425 GFC655425:GFF655425 GOY655425:GPB655425 GYU655425:GYX655425 HIQ655425:HIT655425 HSM655425:HSP655425 ICI655425:ICL655425 IME655425:IMH655425 IWA655425:IWD655425 JFW655425:JFZ655425 JPS655425:JPV655425 JZO655425:JZR655425 KJK655425:KJN655425 KTG655425:KTJ655425 LDC655425:LDF655425 LMY655425:LNB655425 LWU655425:LWX655425 MGQ655425:MGT655425 MQM655425:MQP655425 NAI655425:NAL655425 NKE655425:NKH655425 NUA655425:NUD655425 ODW655425:ODZ655425 ONS655425:ONV655425 OXO655425:OXR655425 PHK655425:PHN655425 PRG655425:PRJ655425 QBC655425:QBF655425 QKY655425:QLB655425 QUU655425:QUX655425 REQ655425:RET655425 ROM655425:ROP655425 RYI655425:RYL655425 SIE655425:SIH655425 SSA655425:SSD655425 TBW655425:TBZ655425 TLS655425:TLV655425 TVO655425:TVR655425 UFK655425:UFN655425 UPG655425:UPJ655425 UZC655425:UZF655425 VIY655425:VJB655425 VSU655425:VSX655425 WCQ655425:WCT655425 WMM655425:WMP655425 WWI655425:WWL655425 JW720961:JZ720961 TS720961:TV720961 ADO720961:ADR720961 ANK720961:ANN720961 AXG720961:AXJ720961 BHC720961:BHF720961 BQY720961:BRB720961 CAU720961:CAX720961 CKQ720961:CKT720961 CUM720961:CUP720961 DEI720961:DEL720961 DOE720961:DOH720961 DYA720961:DYD720961 EHW720961:EHZ720961 ERS720961:ERV720961 FBO720961:FBR720961 FLK720961:FLN720961 FVG720961:FVJ720961 GFC720961:GFF720961 GOY720961:GPB720961 GYU720961:GYX720961 HIQ720961:HIT720961 HSM720961:HSP720961 ICI720961:ICL720961 IME720961:IMH720961 IWA720961:IWD720961 JFW720961:JFZ720961 JPS720961:JPV720961 JZO720961:JZR720961 KJK720961:KJN720961 KTG720961:KTJ720961 LDC720961:LDF720961 LMY720961:LNB720961 LWU720961:LWX720961 MGQ720961:MGT720961 MQM720961:MQP720961 NAI720961:NAL720961 NKE720961:NKH720961 NUA720961:NUD720961 ODW720961:ODZ720961 ONS720961:ONV720961 OXO720961:OXR720961 PHK720961:PHN720961 PRG720961:PRJ720961 QBC720961:QBF720961 QKY720961:QLB720961 QUU720961:QUX720961 REQ720961:RET720961 ROM720961:ROP720961 RYI720961:RYL720961 SIE720961:SIH720961 SSA720961:SSD720961 TBW720961:TBZ720961 TLS720961:TLV720961 TVO720961:TVR720961 UFK720961:UFN720961 UPG720961:UPJ720961 UZC720961:UZF720961 VIY720961:VJB720961 VSU720961:VSX720961 WCQ720961:WCT720961 WMM720961:WMP720961 WWI720961:WWL720961 JW786497:JZ786497 TS786497:TV786497 ADO786497:ADR786497 ANK786497:ANN786497 AXG786497:AXJ786497 BHC786497:BHF786497 BQY786497:BRB786497 CAU786497:CAX786497 CKQ786497:CKT786497 CUM786497:CUP786497 DEI786497:DEL786497 DOE786497:DOH786497 DYA786497:DYD786497 EHW786497:EHZ786497 ERS786497:ERV786497 FBO786497:FBR786497 FLK786497:FLN786497 FVG786497:FVJ786497 GFC786497:GFF786497 GOY786497:GPB786497 GYU786497:GYX786497 HIQ786497:HIT786497 HSM786497:HSP786497 ICI786497:ICL786497 IME786497:IMH786497 IWA786497:IWD786497 JFW786497:JFZ786497 JPS786497:JPV786497 JZO786497:JZR786497 KJK786497:KJN786497 KTG786497:KTJ786497 LDC786497:LDF786497 LMY786497:LNB786497 LWU786497:LWX786497 MGQ786497:MGT786497 MQM786497:MQP786497 NAI786497:NAL786497 NKE786497:NKH786497 NUA786497:NUD786497 ODW786497:ODZ786497 ONS786497:ONV786497 OXO786497:OXR786497 PHK786497:PHN786497 PRG786497:PRJ786497 QBC786497:QBF786497 QKY786497:QLB786497 QUU786497:QUX786497 REQ786497:RET786497 ROM786497:ROP786497 RYI786497:RYL786497 SIE786497:SIH786497 SSA786497:SSD786497 TBW786497:TBZ786497 TLS786497:TLV786497 TVO786497:TVR786497 UFK786497:UFN786497 UPG786497:UPJ786497 UZC786497:UZF786497 VIY786497:VJB786497 VSU786497:VSX786497 WCQ786497:WCT786497 WMM786497:WMP786497 WWI786497:WWL786497 JW852033:JZ852033 TS852033:TV852033 ADO852033:ADR852033 ANK852033:ANN852033 AXG852033:AXJ852033 BHC852033:BHF852033 BQY852033:BRB852033 CAU852033:CAX852033 CKQ852033:CKT852033 CUM852033:CUP852033 DEI852033:DEL852033 DOE852033:DOH852033 DYA852033:DYD852033 EHW852033:EHZ852033 ERS852033:ERV852033 FBO852033:FBR852033 FLK852033:FLN852033 FVG852033:FVJ852033 GFC852033:GFF852033 GOY852033:GPB852033 GYU852033:GYX852033 HIQ852033:HIT852033 HSM852033:HSP852033 ICI852033:ICL852033 IME852033:IMH852033 IWA852033:IWD852033 JFW852033:JFZ852033 JPS852033:JPV852033 JZO852033:JZR852033 KJK852033:KJN852033 KTG852033:KTJ852033 LDC852033:LDF852033 LMY852033:LNB852033 LWU852033:LWX852033 MGQ852033:MGT852033 MQM852033:MQP852033 NAI852033:NAL852033 NKE852033:NKH852033 NUA852033:NUD852033 ODW852033:ODZ852033 ONS852033:ONV852033 OXO852033:OXR852033 PHK852033:PHN852033 PRG852033:PRJ852033 QBC852033:QBF852033 QKY852033:QLB852033 QUU852033:QUX852033 REQ852033:RET852033 ROM852033:ROP852033 RYI852033:RYL852033 SIE852033:SIH852033 SSA852033:SSD852033 TBW852033:TBZ852033 TLS852033:TLV852033 TVO852033:TVR852033 UFK852033:UFN852033 UPG852033:UPJ852033 UZC852033:UZF852033 VIY852033:VJB852033 VSU852033:VSX852033 WCQ852033:WCT852033 WMM852033:WMP852033 WWI852033:WWL852033 JW917569:JZ917569 TS917569:TV917569 ADO917569:ADR917569 ANK917569:ANN917569 AXG917569:AXJ917569 BHC917569:BHF917569 BQY917569:BRB917569 CAU917569:CAX917569 CKQ917569:CKT917569 CUM917569:CUP917569 DEI917569:DEL917569 DOE917569:DOH917569 DYA917569:DYD917569 EHW917569:EHZ917569 ERS917569:ERV917569 FBO917569:FBR917569 FLK917569:FLN917569 FVG917569:FVJ917569 GFC917569:GFF917569 GOY917569:GPB917569 GYU917569:GYX917569 HIQ917569:HIT917569 HSM917569:HSP917569 ICI917569:ICL917569 IME917569:IMH917569 IWA917569:IWD917569 JFW917569:JFZ917569 JPS917569:JPV917569 JZO917569:JZR917569 KJK917569:KJN917569 KTG917569:KTJ917569 LDC917569:LDF917569 LMY917569:LNB917569 LWU917569:LWX917569 MGQ917569:MGT917569 MQM917569:MQP917569 NAI917569:NAL917569 NKE917569:NKH917569 NUA917569:NUD917569 ODW917569:ODZ917569 ONS917569:ONV917569 OXO917569:OXR917569 PHK917569:PHN917569 PRG917569:PRJ917569 QBC917569:QBF917569 QKY917569:QLB917569 QUU917569:QUX917569 REQ917569:RET917569 ROM917569:ROP917569 RYI917569:RYL917569 SIE917569:SIH917569 SSA917569:SSD917569 TBW917569:TBZ917569 TLS917569:TLV917569 TVO917569:TVR917569 UFK917569:UFN917569 UPG917569:UPJ917569 UZC917569:UZF917569 VIY917569:VJB917569 VSU917569:VSX917569 WCQ917569:WCT917569 WMM917569:WMP917569 WWI917569:WWL917569 JW983105:JZ983105 TS983105:TV983105 ADO983105:ADR983105 ANK983105:ANN983105 AXG983105:AXJ983105 BHC983105:BHF983105 BQY983105:BRB983105 CAU983105:CAX983105 CKQ983105:CKT983105 CUM983105:CUP983105 DEI983105:DEL983105 DOE983105:DOH983105 DYA983105:DYD983105 EHW983105:EHZ983105 ERS983105:ERV983105 FBO983105:FBR983105 FLK983105:FLN983105 FVG983105:FVJ983105 GFC983105:GFF983105 GOY983105:GPB983105 GYU983105:GYX983105 HIQ983105:HIT983105 HSM983105:HSP983105 ICI983105:ICL983105 IME983105:IMH983105 IWA983105:IWD983105 JFW983105:JFZ983105 JPS983105:JPV983105 JZO983105:JZR983105 KJK983105:KJN983105 KTG983105:KTJ983105 LDC983105:LDF983105 LMY983105:LNB983105 LWU983105:LWX983105 MGQ983105:MGT983105 MQM983105:MQP983105 NAI983105:NAL983105 NKE983105:NKH983105 NUA983105:NUD983105 ODW983105:ODZ983105 ONS983105:ONV983105 OXO983105:OXR983105 PHK983105:PHN983105 PRG983105:PRJ983105 QBC983105:QBF983105 QKY983105:QLB983105 QUU983105:QUX983105 REQ983105:RET983105 ROM983105:ROP983105 RYI983105:RYL983105 SIE983105:SIH983105 SSA983105:SSD983105 TBW983105:TBZ983105 TLS983105:TLV983105 TVO983105:TVR983105 UFK983105:UFN983105 UPG983105:UPJ983105 UZC983105:UZF983105 VIY983105:VJB983105 VSU983105:VSX983105 WCQ983105:WCT983105 WMM983105:WMP983105 WWI983105:WWL983105 JW65603:JZ65603 TS65603:TV65603 ADO65603:ADR65603 ANK65603:ANN65603 AXG65603:AXJ65603 BHC65603:BHF65603 BQY65603:BRB65603 CAU65603:CAX65603 CKQ65603:CKT65603 CUM65603:CUP65603 DEI65603:DEL65603 DOE65603:DOH65603 DYA65603:DYD65603 EHW65603:EHZ65603 ERS65603:ERV65603 FBO65603:FBR65603 FLK65603:FLN65603 FVG65603:FVJ65603 GFC65603:GFF65603 GOY65603:GPB65603 GYU65603:GYX65603 HIQ65603:HIT65603 HSM65603:HSP65603 ICI65603:ICL65603 IME65603:IMH65603 IWA65603:IWD65603 JFW65603:JFZ65603 JPS65603:JPV65603 JZO65603:JZR65603 KJK65603:KJN65603 KTG65603:KTJ65603 LDC65603:LDF65603 LMY65603:LNB65603 LWU65603:LWX65603 MGQ65603:MGT65603 MQM65603:MQP65603 NAI65603:NAL65603 NKE65603:NKH65603 NUA65603:NUD65603 ODW65603:ODZ65603 ONS65603:ONV65603 OXO65603:OXR65603 PHK65603:PHN65603 PRG65603:PRJ65603 QBC65603:QBF65603 QKY65603:QLB65603 QUU65603:QUX65603 REQ65603:RET65603 ROM65603:ROP65603 RYI65603:RYL65603 SIE65603:SIH65603 SSA65603:SSD65603 TBW65603:TBZ65603 TLS65603:TLV65603 TVO65603:TVR65603 UFK65603:UFN65603 UPG65603:UPJ65603 UZC65603:UZF65603 VIY65603:VJB65603 VSU65603:VSX65603 WCQ65603:WCT65603 WMM65603:WMP65603 WWI65603:WWL65603 JW131139:JZ131139 TS131139:TV131139 ADO131139:ADR131139 ANK131139:ANN131139 AXG131139:AXJ131139 BHC131139:BHF131139 BQY131139:BRB131139 CAU131139:CAX131139 CKQ131139:CKT131139 CUM131139:CUP131139 DEI131139:DEL131139 DOE131139:DOH131139 DYA131139:DYD131139 EHW131139:EHZ131139 ERS131139:ERV131139 FBO131139:FBR131139 FLK131139:FLN131139 FVG131139:FVJ131139 GFC131139:GFF131139 GOY131139:GPB131139 GYU131139:GYX131139 HIQ131139:HIT131139 HSM131139:HSP131139 ICI131139:ICL131139 IME131139:IMH131139 IWA131139:IWD131139 JFW131139:JFZ131139 JPS131139:JPV131139 JZO131139:JZR131139 KJK131139:KJN131139 KTG131139:KTJ131139 LDC131139:LDF131139 LMY131139:LNB131139 LWU131139:LWX131139 MGQ131139:MGT131139 MQM131139:MQP131139 NAI131139:NAL131139 NKE131139:NKH131139 NUA131139:NUD131139 ODW131139:ODZ131139 ONS131139:ONV131139 OXO131139:OXR131139 PHK131139:PHN131139 PRG131139:PRJ131139 QBC131139:QBF131139 QKY131139:QLB131139 QUU131139:QUX131139 REQ131139:RET131139 ROM131139:ROP131139 RYI131139:RYL131139 SIE131139:SIH131139 SSA131139:SSD131139 TBW131139:TBZ131139 TLS131139:TLV131139 TVO131139:TVR131139 UFK131139:UFN131139 UPG131139:UPJ131139 UZC131139:UZF131139 VIY131139:VJB131139 VSU131139:VSX131139 WCQ131139:WCT131139 WMM131139:WMP131139 WWI131139:WWL131139 JW196675:JZ196675 TS196675:TV196675 ADO196675:ADR196675 ANK196675:ANN196675 AXG196675:AXJ196675 BHC196675:BHF196675 BQY196675:BRB196675 CAU196675:CAX196675 CKQ196675:CKT196675 CUM196675:CUP196675 DEI196675:DEL196675 DOE196675:DOH196675 DYA196675:DYD196675 EHW196675:EHZ196675 ERS196675:ERV196675 FBO196675:FBR196675 FLK196675:FLN196675 FVG196675:FVJ196675 GFC196675:GFF196675 GOY196675:GPB196675 GYU196675:GYX196675 HIQ196675:HIT196675 HSM196675:HSP196675 ICI196675:ICL196675 IME196675:IMH196675 IWA196675:IWD196675 JFW196675:JFZ196675 JPS196675:JPV196675 JZO196675:JZR196675 KJK196675:KJN196675 KTG196675:KTJ196675 LDC196675:LDF196675 LMY196675:LNB196675 LWU196675:LWX196675 MGQ196675:MGT196675 MQM196675:MQP196675 NAI196675:NAL196675 NKE196675:NKH196675 NUA196675:NUD196675 ODW196675:ODZ196675 ONS196675:ONV196675 OXO196675:OXR196675 PHK196675:PHN196675 PRG196675:PRJ196675 QBC196675:QBF196675 QKY196675:QLB196675 QUU196675:QUX196675 REQ196675:RET196675 ROM196675:ROP196675 RYI196675:RYL196675 SIE196675:SIH196675 SSA196675:SSD196675 TBW196675:TBZ196675 TLS196675:TLV196675 TVO196675:TVR196675 UFK196675:UFN196675 UPG196675:UPJ196675 UZC196675:UZF196675 VIY196675:VJB196675 VSU196675:VSX196675 WCQ196675:WCT196675 WMM196675:WMP196675 WWI196675:WWL196675 JW262211:JZ262211 TS262211:TV262211 ADO262211:ADR262211 ANK262211:ANN262211 AXG262211:AXJ262211 BHC262211:BHF262211 BQY262211:BRB262211 CAU262211:CAX262211 CKQ262211:CKT262211 CUM262211:CUP262211 DEI262211:DEL262211 DOE262211:DOH262211 DYA262211:DYD262211 EHW262211:EHZ262211 ERS262211:ERV262211 FBO262211:FBR262211 FLK262211:FLN262211 FVG262211:FVJ262211 GFC262211:GFF262211 GOY262211:GPB262211 GYU262211:GYX262211 HIQ262211:HIT262211 HSM262211:HSP262211 ICI262211:ICL262211 IME262211:IMH262211 IWA262211:IWD262211 JFW262211:JFZ262211 JPS262211:JPV262211 JZO262211:JZR262211 KJK262211:KJN262211 KTG262211:KTJ262211 LDC262211:LDF262211 LMY262211:LNB262211 LWU262211:LWX262211 MGQ262211:MGT262211 MQM262211:MQP262211 NAI262211:NAL262211 NKE262211:NKH262211 NUA262211:NUD262211 ODW262211:ODZ262211 ONS262211:ONV262211 OXO262211:OXR262211 PHK262211:PHN262211 PRG262211:PRJ262211 QBC262211:QBF262211 QKY262211:QLB262211 QUU262211:QUX262211 REQ262211:RET262211 ROM262211:ROP262211 RYI262211:RYL262211 SIE262211:SIH262211 SSA262211:SSD262211 TBW262211:TBZ262211 TLS262211:TLV262211 TVO262211:TVR262211 UFK262211:UFN262211 UPG262211:UPJ262211 UZC262211:UZF262211 VIY262211:VJB262211 VSU262211:VSX262211 WCQ262211:WCT262211 WMM262211:WMP262211 WWI262211:WWL262211 JW327747:JZ327747 TS327747:TV327747 ADO327747:ADR327747 ANK327747:ANN327747 AXG327747:AXJ327747 BHC327747:BHF327747 BQY327747:BRB327747 CAU327747:CAX327747 CKQ327747:CKT327747 CUM327747:CUP327747 DEI327747:DEL327747 DOE327747:DOH327747 DYA327747:DYD327747 EHW327747:EHZ327747 ERS327747:ERV327747 FBO327747:FBR327747 FLK327747:FLN327747 FVG327747:FVJ327747 GFC327747:GFF327747 GOY327747:GPB327747 GYU327747:GYX327747 HIQ327747:HIT327747 HSM327747:HSP327747 ICI327747:ICL327747 IME327747:IMH327747 IWA327747:IWD327747 JFW327747:JFZ327747 JPS327747:JPV327747 JZO327747:JZR327747 KJK327747:KJN327747 KTG327747:KTJ327747 LDC327747:LDF327747 LMY327747:LNB327747 LWU327747:LWX327747 MGQ327747:MGT327747 MQM327747:MQP327747 NAI327747:NAL327747 NKE327747:NKH327747 NUA327747:NUD327747 ODW327747:ODZ327747 ONS327747:ONV327747 OXO327747:OXR327747 PHK327747:PHN327747 PRG327747:PRJ327747 QBC327747:QBF327747 QKY327747:QLB327747 QUU327747:QUX327747 REQ327747:RET327747 ROM327747:ROP327747 RYI327747:RYL327747 SIE327747:SIH327747 SSA327747:SSD327747 TBW327747:TBZ327747 TLS327747:TLV327747 TVO327747:TVR327747 UFK327747:UFN327747 UPG327747:UPJ327747 UZC327747:UZF327747 VIY327747:VJB327747 VSU327747:VSX327747 WCQ327747:WCT327747 WMM327747:WMP327747 WWI327747:WWL327747 JW393283:JZ393283 TS393283:TV393283 ADO393283:ADR393283 ANK393283:ANN393283 AXG393283:AXJ393283 BHC393283:BHF393283 BQY393283:BRB393283 CAU393283:CAX393283 CKQ393283:CKT393283 CUM393283:CUP393283 DEI393283:DEL393283 DOE393283:DOH393283 DYA393283:DYD393283 EHW393283:EHZ393283 ERS393283:ERV393283 FBO393283:FBR393283 FLK393283:FLN393283 FVG393283:FVJ393283 GFC393283:GFF393283 GOY393283:GPB393283 GYU393283:GYX393283 HIQ393283:HIT393283 HSM393283:HSP393283 ICI393283:ICL393283 IME393283:IMH393283 IWA393283:IWD393283 JFW393283:JFZ393283 JPS393283:JPV393283 JZO393283:JZR393283 KJK393283:KJN393283 KTG393283:KTJ393283 LDC393283:LDF393283 LMY393283:LNB393283 LWU393283:LWX393283 MGQ393283:MGT393283 MQM393283:MQP393283 NAI393283:NAL393283 NKE393283:NKH393283 NUA393283:NUD393283 ODW393283:ODZ393283 ONS393283:ONV393283 OXO393283:OXR393283 PHK393283:PHN393283 PRG393283:PRJ393283 QBC393283:QBF393283 QKY393283:QLB393283 QUU393283:QUX393283 REQ393283:RET393283 ROM393283:ROP393283 RYI393283:RYL393283 SIE393283:SIH393283 SSA393283:SSD393283 TBW393283:TBZ393283 TLS393283:TLV393283 TVO393283:TVR393283 UFK393283:UFN393283 UPG393283:UPJ393283 UZC393283:UZF393283 VIY393283:VJB393283 VSU393283:VSX393283 WCQ393283:WCT393283 WMM393283:WMP393283 WWI393283:WWL393283 JW458819:JZ458819 TS458819:TV458819 ADO458819:ADR458819 ANK458819:ANN458819 AXG458819:AXJ458819 BHC458819:BHF458819 BQY458819:BRB458819 CAU458819:CAX458819 CKQ458819:CKT458819 CUM458819:CUP458819 DEI458819:DEL458819 DOE458819:DOH458819 DYA458819:DYD458819 EHW458819:EHZ458819 ERS458819:ERV458819 FBO458819:FBR458819 FLK458819:FLN458819 FVG458819:FVJ458819 GFC458819:GFF458819 GOY458819:GPB458819 GYU458819:GYX458819 HIQ458819:HIT458819 HSM458819:HSP458819 ICI458819:ICL458819 IME458819:IMH458819 IWA458819:IWD458819 JFW458819:JFZ458819 JPS458819:JPV458819 JZO458819:JZR458819 KJK458819:KJN458819 KTG458819:KTJ458819 LDC458819:LDF458819 LMY458819:LNB458819 LWU458819:LWX458819 MGQ458819:MGT458819 MQM458819:MQP458819 NAI458819:NAL458819 NKE458819:NKH458819 NUA458819:NUD458819 ODW458819:ODZ458819 ONS458819:ONV458819 OXO458819:OXR458819 PHK458819:PHN458819 PRG458819:PRJ458819 QBC458819:QBF458819 QKY458819:QLB458819 QUU458819:QUX458819 REQ458819:RET458819 ROM458819:ROP458819 RYI458819:RYL458819 SIE458819:SIH458819 SSA458819:SSD458819 TBW458819:TBZ458819 TLS458819:TLV458819 TVO458819:TVR458819 UFK458819:UFN458819 UPG458819:UPJ458819 UZC458819:UZF458819 VIY458819:VJB458819 VSU458819:VSX458819 WCQ458819:WCT458819 WMM458819:WMP458819 WWI458819:WWL458819 JW524355:JZ524355 TS524355:TV524355 ADO524355:ADR524355 ANK524355:ANN524355 AXG524355:AXJ524355 BHC524355:BHF524355 BQY524355:BRB524355 CAU524355:CAX524355 CKQ524355:CKT524355 CUM524355:CUP524355 DEI524355:DEL524355 DOE524355:DOH524355 DYA524355:DYD524355 EHW524355:EHZ524355 ERS524355:ERV524355 FBO524355:FBR524355 FLK524355:FLN524355 FVG524355:FVJ524355 GFC524355:GFF524355 GOY524355:GPB524355 GYU524355:GYX524355 HIQ524355:HIT524355 HSM524355:HSP524355 ICI524355:ICL524355 IME524355:IMH524355 IWA524355:IWD524355 JFW524355:JFZ524355 JPS524355:JPV524355 JZO524355:JZR524355 KJK524355:KJN524355 KTG524355:KTJ524355 LDC524355:LDF524355 LMY524355:LNB524355 LWU524355:LWX524355 MGQ524355:MGT524355 MQM524355:MQP524355 NAI524355:NAL524355 NKE524355:NKH524355 NUA524355:NUD524355 ODW524355:ODZ524355 ONS524355:ONV524355 OXO524355:OXR524355 PHK524355:PHN524355 PRG524355:PRJ524355 QBC524355:QBF524355 QKY524355:QLB524355 QUU524355:QUX524355 REQ524355:RET524355 ROM524355:ROP524355 RYI524355:RYL524355 SIE524355:SIH524355 SSA524355:SSD524355 TBW524355:TBZ524355 TLS524355:TLV524355 TVO524355:TVR524355 UFK524355:UFN524355 UPG524355:UPJ524355 UZC524355:UZF524355 VIY524355:VJB524355 VSU524355:VSX524355 WCQ524355:WCT524355 WMM524355:WMP524355 WWI524355:WWL524355 JW589891:JZ589891 TS589891:TV589891 ADO589891:ADR589891 ANK589891:ANN589891 AXG589891:AXJ589891 BHC589891:BHF589891 BQY589891:BRB589891 CAU589891:CAX589891 CKQ589891:CKT589891 CUM589891:CUP589891 DEI589891:DEL589891 DOE589891:DOH589891 DYA589891:DYD589891 EHW589891:EHZ589891 ERS589891:ERV589891 FBO589891:FBR589891 FLK589891:FLN589891 FVG589891:FVJ589891 GFC589891:GFF589891 GOY589891:GPB589891 GYU589891:GYX589891 HIQ589891:HIT589891 HSM589891:HSP589891 ICI589891:ICL589891 IME589891:IMH589891 IWA589891:IWD589891 JFW589891:JFZ589891 JPS589891:JPV589891 JZO589891:JZR589891 KJK589891:KJN589891 KTG589891:KTJ589891 LDC589891:LDF589891 LMY589891:LNB589891 LWU589891:LWX589891 MGQ589891:MGT589891 MQM589891:MQP589891 NAI589891:NAL589891 NKE589891:NKH589891 NUA589891:NUD589891 ODW589891:ODZ589891 ONS589891:ONV589891 OXO589891:OXR589891 PHK589891:PHN589891 PRG589891:PRJ589891 QBC589891:QBF589891 QKY589891:QLB589891 QUU589891:QUX589891 REQ589891:RET589891 ROM589891:ROP589891 RYI589891:RYL589891 SIE589891:SIH589891 SSA589891:SSD589891 TBW589891:TBZ589891 TLS589891:TLV589891 TVO589891:TVR589891 UFK589891:UFN589891 UPG589891:UPJ589891 UZC589891:UZF589891 VIY589891:VJB589891 VSU589891:VSX589891 WCQ589891:WCT589891 WMM589891:WMP589891 WWI589891:WWL589891 JW655427:JZ655427 TS655427:TV655427 ADO655427:ADR655427 ANK655427:ANN655427 AXG655427:AXJ655427 BHC655427:BHF655427 BQY655427:BRB655427 CAU655427:CAX655427 CKQ655427:CKT655427 CUM655427:CUP655427 DEI655427:DEL655427 DOE655427:DOH655427 DYA655427:DYD655427 EHW655427:EHZ655427 ERS655427:ERV655427 FBO655427:FBR655427 FLK655427:FLN655427 FVG655427:FVJ655427 GFC655427:GFF655427 GOY655427:GPB655427 GYU655427:GYX655427 HIQ655427:HIT655427 HSM655427:HSP655427 ICI655427:ICL655427 IME655427:IMH655427 IWA655427:IWD655427 JFW655427:JFZ655427 JPS655427:JPV655427 JZO655427:JZR655427 KJK655427:KJN655427 KTG655427:KTJ655427 LDC655427:LDF655427 LMY655427:LNB655427 LWU655427:LWX655427 MGQ655427:MGT655427 MQM655427:MQP655427 NAI655427:NAL655427 NKE655427:NKH655427 NUA655427:NUD655427 ODW655427:ODZ655427 ONS655427:ONV655427 OXO655427:OXR655427 PHK655427:PHN655427 PRG655427:PRJ655427 QBC655427:QBF655427 QKY655427:QLB655427 QUU655427:QUX655427 REQ655427:RET655427 ROM655427:ROP655427 RYI655427:RYL655427 SIE655427:SIH655427 SSA655427:SSD655427 TBW655427:TBZ655427 TLS655427:TLV655427 TVO655427:TVR655427 UFK655427:UFN655427 UPG655427:UPJ655427 UZC655427:UZF655427 VIY655427:VJB655427 VSU655427:VSX655427 WCQ655427:WCT655427 WMM655427:WMP655427 WWI655427:WWL655427 JW720963:JZ720963 TS720963:TV720963 ADO720963:ADR720963 ANK720963:ANN720963 AXG720963:AXJ720963 BHC720963:BHF720963 BQY720963:BRB720963 CAU720963:CAX720963 CKQ720963:CKT720963 CUM720963:CUP720963 DEI720963:DEL720963 DOE720963:DOH720963 DYA720963:DYD720963 EHW720963:EHZ720963 ERS720963:ERV720963 FBO720963:FBR720963 FLK720963:FLN720963 FVG720963:FVJ720963 GFC720963:GFF720963 GOY720963:GPB720963 GYU720963:GYX720963 HIQ720963:HIT720963 HSM720963:HSP720963 ICI720963:ICL720963 IME720963:IMH720963 IWA720963:IWD720963 JFW720963:JFZ720963 JPS720963:JPV720963 JZO720963:JZR720963 KJK720963:KJN720963 KTG720963:KTJ720963 LDC720963:LDF720963 LMY720963:LNB720963 LWU720963:LWX720963 MGQ720963:MGT720963 MQM720963:MQP720963 NAI720963:NAL720963 NKE720963:NKH720963 NUA720963:NUD720963 ODW720963:ODZ720963 ONS720963:ONV720963 OXO720963:OXR720963 PHK720963:PHN720963 PRG720963:PRJ720963 QBC720963:QBF720963 QKY720963:QLB720963 QUU720963:QUX720963 REQ720963:RET720963 ROM720963:ROP720963 RYI720963:RYL720963 SIE720963:SIH720963 SSA720963:SSD720963 TBW720963:TBZ720963 TLS720963:TLV720963 TVO720963:TVR720963 UFK720963:UFN720963 UPG720963:UPJ720963 UZC720963:UZF720963 VIY720963:VJB720963 VSU720963:VSX720963 WCQ720963:WCT720963 WMM720963:WMP720963 WWI720963:WWL720963 JW786499:JZ786499 TS786499:TV786499 ADO786499:ADR786499 ANK786499:ANN786499 AXG786499:AXJ786499 BHC786499:BHF786499 BQY786499:BRB786499 CAU786499:CAX786499 CKQ786499:CKT786499 CUM786499:CUP786499 DEI786499:DEL786499 DOE786499:DOH786499 DYA786499:DYD786499 EHW786499:EHZ786499 ERS786499:ERV786499 FBO786499:FBR786499 FLK786499:FLN786499 FVG786499:FVJ786499 GFC786499:GFF786499 GOY786499:GPB786499 GYU786499:GYX786499 HIQ786499:HIT786499 HSM786499:HSP786499 ICI786499:ICL786499 IME786499:IMH786499 IWA786499:IWD786499 JFW786499:JFZ786499 JPS786499:JPV786499 JZO786499:JZR786499 KJK786499:KJN786499 KTG786499:KTJ786499 LDC786499:LDF786499 LMY786499:LNB786499 LWU786499:LWX786499 MGQ786499:MGT786499 MQM786499:MQP786499 NAI786499:NAL786499 NKE786499:NKH786499 NUA786499:NUD786499 ODW786499:ODZ786499 ONS786499:ONV786499 OXO786499:OXR786499 PHK786499:PHN786499 PRG786499:PRJ786499 QBC786499:QBF786499 QKY786499:QLB786499 QUU786499:QUX786499 REQ786499:RET786499 ROM786499:ROP786499 RYI786499:RYL786499 SIE786499:SIH786499 SSA786499:SSD786499 TBW786499:TBZ786499 TLS786499:TLV786499 TVO786499:TVR786499 UFK786499:UFN786499 UPG786499:UPJ786499 UZC786499:UZF786499 VIY786499:VJB786499 VSU786499:VSX786499 WCQ786499:WCT786499 WMM786499:WMP786499 WWI786499:WWL786499 JW852035:JZ852035 TS852035:TV852035 ADO852035:ADR852035 ANK852035:ANN852035 AXG852035:AXJ852035 BHC852035:BHF852035 BQY852035:BRB852035 CAU852035:CAX852035 CKQ852035:CKT852035 CUM852035:CUP852035 DEI852035:DEL852035 DOE852035:DOH852035 DYA852035:DYD852035 EHW852035:EHZ852035 ERS852035:ERV852035 FBO852035:FBR852035 FLK852035:FLN852035 FVG852035:FVJ852035 GFC852035:GFF852035 GOY852035:GPB852035 GYU852035:GYX852035 HIQ852035:HIT852035 HSM852035:HSP852035 ICI852035:ICL852035 IME852035:IMH852035 IWA852035:IWD852035 JFW852035:JFZ852035 JPS852035:JPV852035 JZO852035:JZR852035 KJK852035:KJN852035 KTG852035:KTJ852035 LDC852035:LDF852035 LMY852035:LNB852035 LWU852035:LWX852035 MGQ852035:MGT852035 MQM852035:MQP852035 NAI852035:NAL852035 NKE852035:NKH852035 NUA852035:NUD852035 ODW852035:ODZ852035 ONS852035:ONV852035 OXO852035:OXR852035 PHK852035:PHN852035 PRG852035:PRJ852035 QBC852035:QBF852035 QKY852035:QLB852035 QUU852035:QUX852035 REQ852035:RET852035 ROM852035:ROP852035 RYI852035:RYL852035 SIE852035:SIH852035 SSA852035:SSD852035 TBW852035:TBZ852035 TLS852035:TLV852035 TVO852035:TVR852035 UFK852035:UFN852035 UPG852035:UPJ852035 UZC852035:UZF852035 VIY852035:VJB852035 VSU852035:VSX852035 WCQ852035:WCT852035 WMM852035:WMP852035 WWI852035:WWL852035 JW917571:JZ917571 TS917571:TV917571 ADO917571:ADR917571 ANK917571:ANN917571 AXG917571:AXJ917571 BHC917571:BHF917571 BQY917571:BRB917571 CAU917571:CAX917571 CKQ917571:CKT917571 CUM917571:CUP917571 DEI917571:DEL917571 DOE917571:DOH917571 DYA917571:DYD917571 EHW917571:EHZ917571 ERS917571:ERV917571 FBO917571:FBR917571 FLK917571:FLN917571 FVG917571:FVJ917571 GFC917571:GFF917571 GOY917571:GPB917571 GYU917571:GYX917571 HIQ917571:HIT917571 HSM917571:HSP917571 ICI917571:ICL917571 IME917571:IMH917571 IWA917571:IWD917571 JFW917571:JFZ917571 JPS917571:JPV917571 JZO917571:JZR917571 KJK917571:KJN917571 KTG917571:KTJ917571 LDC917571:LDF917571 LMY917571:LNB917571 LWU917571:LWX917571 MGQ917571:MGT917571 MQM917571:MQP917571 NAI917571:NAL917571 NKE917571:NKH917571 NUA917571:NUD917571 ODW917571:ODZ917571 ONS917571:ONV917571 OXO917571:OXR917571 PHK917571:PHN917571 PRG917571:PRJ917571 QBC917571:QBF917571 QKY917571:QLB917571 QUU917571:QUX917571 REQ917571:RET917571 ROM917571:ROP917571 RYI917571:RYL917571 SIE917571:SIH917571 SSA917571:SSD917571 TBW917571:TBZ917571 TLS917571:TLV917571 TVO917571:TVR917571 UFK917571:UFN917571 UPG917571:UPJ917571 UZC917571:UZF917571 VIY917571:VJB917571 VSU917571:VSX917571 WCQ917571:WCT917571 WMM917571:WMP917571 WWI917571:WWL917571 JW983107:JZ983107 TS983107:TV983107 ADO983107:ADR983107 ANK983107:ANN983107 AXG983107:AXJ983107 BHC983107:BHF983107 BQY983107:BRB983107 CAU983107:CAX983107 CKQ983107:CKT983107 CUM983107:CUP983107 DEI983107:DEL983107 DOE983107:DOH983107 DYA983107:DYD983107 EHW983107:EHZ983107 ERS983107:ERV983107 FBO983107:FBR983107 FLK983107:FLN983107 FVG983107:FVJ983107 GFC983107:GFF983107 GOY983107:GPB983107 GYU983107:GYX983107 HIQ983107:HIT983107 HSM983107:HSP983107 ICI983107:ICL983107 IME983107:IMH983107 IWA983107:IWD983107 JFW983107:JFZ983107 JPS983107:JPV983107 JZO983107:JZR983107 KJK983107:KJN983107 KTG983107:KTJ983107 LDC983107:LDF983107 LMY983107:LNB983107 LWU983107:LWX983107 MGQ983107:MGT983107 MQM983107:MQP983107 NAI983107:NAL983107 NKE983107:NKH983107 NUA983107:NUD983107 ODW983107:ODZ983107 ONS983107:ONV983107 OXO983107:OXR983107 PHK983107:PHN983107 PRG983107:PRJ983107 QBC983107:QBF983107 QKY983107:QLB983107 QUU983107:QUX983107 REQ983107:RET983107 ROM983107:ROP983107 RYI983107:RYL983107 SIE983107:SIH983107 SSA983107:SSD983107 TBW983107:TBZ983107 TLS983107:TLV983107 TVO983107:TVR983107 UFK983107:UFN983107 UPG983107:UPJ983107 UZC983107:UZF983107 VIY983107:VJB983107 VSU983107:VSX983107 WCQ983107:WCT983107 WMM983107:WMP983107 WWI983107:WWL983107" xr:uid="{DA52DB5F-ECCF-4090-AF59-A0E6F5F45A4A}">
      <formula1>$B$119:$B$141</formula1>
    </dataValidation>
    <dataValidation type="list" allowBlank="1" showInputMessage="1" showErrorMessage="1" sqref="AG65598:AI65603 WWP983102:WWQ983107 WMT983102:WMU983107 WCX983102:WCY983107 VTB983102:VTC983107 VJF983102:VJG983107 UZJ983102:UZK983107 UPN983102:UPO983107 UFR983102:UFS983107 TVV983102:TVW983107 TLZ983102:TMA983107 TCD983102:TCE983107 SSH983102:SSI983107 SIL983102:SIM983107 RYP983102:RYQ983107 ROT983102:ROU983107 REX983102:REY983107 QVB983102:QVC983107 QLF983102:QLG983107 QBJ983102:QBK983107 PRN983102:PRO983107 PHR983102:PHS983107 OXV983102:OXW983107 ONZ983102:OOA983107 OED983102:OEE983107 NUH983102:NUI983107 NKL983102:NKM983107 NAP983102:NAQ983107 MQT983102:MQU983107 MGX983102:MGY983107 LXB983102:LXC983107 LNF983102:LNG983107 LDJ983102:LDK983107 KTN983102:KTO983107 KJR983102:KJS983107 JZV983102:JZW983107 JPZ983102:JQA983107 JGD983102:JGE983107 IWH983102:IWI983107 IML983102:IMM983107 ICP983102:ICQ983107 HST983102:HSU983107 HIX983102:HIY983107 GZB983102:GZC983107 GPF983102:GPG983107 GFJ983102:GFK983107 FVN983102:FVO983107 FLR983102:FLS983107 FBV983102:FBW983107 ERZ983102:ESA983107 EID983102:EIE983107 DYH983102:DYI983107 DOL983102:DOM983107 DEP983102:DEQ983107 CUT983102:CUU983107 CKX983102:CKY983107 CBB983102:CBC983107 BRF983102:BRG983107 BHJ983102:BHK983107 AXN983102:AXO983107 ANR983102:ANS983107 ADV983102:ADW983107 TZ983102:UA983107 KD983102:KE983107 AG983102:AI983107 WWP917566:WWQ917571 WMT917566:WMU917571 WCX917566:WCY917571 VTB917566:VTC917571 VJF917566:VJG917571 UZJ917566:UZK917571 UPN917566:UPO917571 UFR917566:UFS917571 TVV917566:TVW917571 TLZ917566:TMA917571 TCD917566:TCE917571 SSH917566:SSI917571 SIL917566:SIM917571 RYP917566:RYQ917571 ROT917566:ROU917571 REX917566:REY917571 QVB917566:QVC917571 QLF917566:QLG917571 QBJ917566:QBK917571 PRN917566:PRO917571 PHR917566:PHS917571 OXV917566:OXW917571 ONZ917566:OOA917571 OED917566:OEE917571 NUH917566:NUI917571 NKL917566:NKM917571 NAP917566:NAQ917571 MQT917566:MQU917571 MGX917566:MGY917571 LXB917566:LXC917571 LNF917566:LNG917571 LDJ917566:LDK917571 KTN917566:KTO917571 KJR917566:KJS917571 JZV917566:JZW917571 JPZ917566:JQA917571 JGD917566:JGE917571 IWH917566:IWI917571 IML917566:IMM917571 ICP917566:ICQ917571 HST917566:HSU917571 HIX917566:HIY917571 GZB917566:GZC917571 GPF917566:GPG917571 GFJ917566:GFK917571 FVN917566:FVO917571 FLR917566:FLS917571 FBV917566:FBW917571 ERZ917566:ESA917571 EID917566:EIE917571 DYH917566:DYI917571 DOL917566:DOM917571 DEP917566:DEQ917571 CUT917566:CUU917571 CKX917566:CKY917571 CBB917566:CBC917571 BRF917566:BRG917571 BHJ917566:BHK917571 AXN917566:AXO917571 ANR917566:ANS917571 ADV917566:ADW917571 TZ917566:UA917571 KD917566:KE917571 AG917566:AI917571 WWP852030:WWQ852035 WMT852030:WMU852035 WCX852030:WCY852035 VTB852030:VTC852035 VJF852030:VJG852035 UZJ852030:UZK852035 UPN852030:UPO852035 UFR852030:UFS852035 TVV852030:TVW852035 TLZ852030:TMA852035 TCD852030:TCE852035 SSH852030:SSI852035 SIL852030:SIM852035 RYP852030:RYQ852035 ROT852030:ROU852035 REX852030:REY852035 QVB852030:QVC852035 QLF852030:QLG852035 QBJ852030:QBK852035 PRN852030:PRO852035 PHR852030:PHS852035 OXV852030:OXW852035 ONZ852030:OOA852035 OED852030:OEE852035 NUH852030:NUI852035 NKL852030:NKM852035 NAP852030:NAQ852035 MQT852030:MQU852035 MGX852030:MGY852035 LXB852030:LXC852035 LNF852030:LNG852035 LDJ852030:LDK852035 KTN852030:KTO852035 KJR852030:KJS852035 JZV852030:JZW852035 JPZ852030:JQA852035 JGD852030:JGE852035 IWH852030:IWI852035 IML852030:IMM852035 ICP852030:ICQ852035 HST852030:HSU852035 HIX852030:HIY852035 GZB852030:GZC852035 GPF852030:GPG852035 GFJ852030:GFK852035 FVN852030:FVO852035 FLR852030:FLS852035 FBV852030:FBW852035 ERZ852030:ESA852035 EID852030:EIE852035 DYH852030:DYI852035 DOL852030:DOM852035 DEP852030:DEQ852035 CUT852030:CUU852035 CKX852030:CKY852035 CBB852030:CBC852035 BRF852030:BRG852035 BHJ852030:BHK852035 AXN852030:AXO852035 ANR852030:ANS852035 ADV852030:ADW852035 TZ852030:UA852035 KD852030:KE852035 AG852030:AI852035 WWP786494:WWQ786499 WMT786494:WMU786499 WCX786494:WCY786499 VTB786494:VTC786499 VJF786494:VJG786499 UZJ786494:UZK786499 UPN786494:UPO786499 UFR786494:UFS786499 TVV786494:TVW786499 TLZ786494:TMA786499 TCD786494:TCE786499 SSH786494:SSI786499 SIL786494:SIM786499 RYP786494:RYQ786499 ROT786494:ROU786499 REX786494:REY786499 QVB786494:QVC786499 QLF786494:QLG786499 QBJ786494:QBK786499 PRN786494:PRO786499 PHR786494:PHS786499 OXV786494:OXW786499 ONZ786494:OOA786499 OED786494:OEE786499 NUH786494:NUI786499 NKL786494:NKM786499 NAP786494:NAQ786499 MQT786494:MQU786499 MGX786494:MGY786499 LXB786494:LXC786499 LNF786494:LNG786499 LDJ786494:LDK786499 KTN786494:KTO786499 KJR786494:KJS786499 JZV786494:JZW786499 JPZ786494:JQA786499 JGD786494:JGE786499 IWH786494:IWI786499 IML786494:IMM786499 ICP786494:ICQ786499 HST786494:HSU786499 HIX786494:HIY786499 GZB786494:GZC786499 GPF786494:GPG786499 GFJ786494:GFK786499 FVN786494:FVO786499 FLR786494:FLS786499 FBV786494:FBW786499 ERZ786494:ESA786499 EID786494:EIE786499 DYH786494:DYI786499 DOL786494:DOM786499 DEP786494:DEQ786499 CUT786494:CUU786499 CKX786494:CKY786499 CBB786494:CBC786499 BRF786494:BRG786499 BHJ786494:BHK786499 AXN786494:AXO786499 ANR786494:ANS786499 ADV786494:ADW786499 TZ786494:UA786499 KD786494:KE786499 AG786494:AI786499 WWP720958:WWQ720963 WMT720958:WMU720963 WCX720958:WCY720963 VTB720958:VTC720963 VJF720958:VJG720963 UZJ720958:UZK720963 UPN720958:UPO720963 UFR720958:UFS720963 TVV720958:TVW720963 TLZ720958:TMA720963 TCD720958:TCE720963 SSH720958:SSI720963 SIL720958:SIM720963 RYP720958:RYQ720963 ROT720958:ROU720963 REX720958:REY720963 QVB720958:QVC720963 QLF720958:QLG720963 QBJ720958:QBK720963 PRN720958:PRO720963 PHR720958:PHS720963 OXV720958:OXW720963 ONZ720958:OOA720963 OED720958:OEE720963 NUH720958:NUI720963 NKL720958:NKM720963 NAP720958:NAQ720963 MQT720958:MQU720963 MGX720958:MGY720963 LXB720958:LXC720963 LNF720958:LNG720963 LDJ720958:LDK720963 KTN720958:KTO720963 KJR720958:KJS720963 JZV720958:JZW720963 JPZ720958:JQA720963 JGD720958:JGE720963 IWH720958:IWI720963 IML720958:IMM720963 ICP720958:ICQ720963 HST720958:HSU720963 HIX720958:HIY720963 GZB720958:GZC720963 GPF720958:GPG720963 GFJ720958:GFK720963 FVN720958:FVO720963 FLR720958:FLS720963 FBV720958:FBW720963 ERZ720958:ESA720963 EID720958:EIE720963 DYH720958:DYI720963 DOL720958:DOM720963 DEP720958:DEQ720963 CUT720958:CUU720963 CKX720958:CKY720963 CBB720958:CBC720963 BRF720958:BRG720963 BHJ720958:BHK720963 AXN720958:AXO720963 ANR720958:ANS720963 ADV720958:ADW720963 TZ720958:UA720963 KD720958:KE720963 AG720958:AI720963 WWP655422:WWQ655427 WMT655422:WMU655427 WCX655422:WCY655427 VTB655422:VTC655427 VJF655422:VJG655427 UZJ655422:UZK655427 UPN655422:UPO655427 UFR655422:UFS655427 TVV655422:TVW655427 TLZ655422:TMA655427 TCD655422:TCE655427 SSH655422:SSI655427 SIL655422:SIM655427 RYP655422:RYQ655427 ROT655422:ROU655427 REX655422:REY655427 QVB655422:QVC655427 QLF655422:QLG655427 QBJ655422:QBK655427 PRN655422:PRO655427 PHR655422:PHS655427 OXV655422:OXW655427 ONZ655422:OOA655427 OED655422:OEE655427 NUH655422:NUI655427 NKL655422:NKM655427 NAP655422:NAQ655427 MQT655422:MQU655427 MGX655422:MGY655427 LXB655422:LXC655427 LNF655422:LNG655427 LDJ655422:LDK655427 KTN655422:KTO655427 KJR655422:KJS655427 JZV655422:JZW655427 JPZ655422:JQA655427 JGD655422:JGE655427 IWH655422:IWI655427 IML655422:IMM655427 ICP655422:ICQ655427 HST655422:HSU655427 HIX655422:HIY655427 GZB655422:GZC655427 GPF655422:GPG655427 GFJ655422:GFK655427 FVN655422:FVO655427 FLR655422:FLS655427 FBV655422:FBW655427 ERZ655422:ESA655427 EID655422:EIE655427 DYH655422:DYI655427 DOL655422:DOM655427 DEP655422:DEQ655427 CUT655422:CUU655427 CKX655422:CKY655427 CBB655422:CBC655427 BRF655422:BRG655427 BHJ655422:BHK655427 AXN655422:AXO655427 ANR655422:ANS655427 ADV655422:ADW655427 TZ655422:UA655427 KD655422:KE655427 AG655422:AI655427 WWP589886:WWQ589891 WMT589886:WMU589891 WCX589886:WCY589891 VTB589886:VTC589891 VJF589886:VJG589891 UZJ589886:UZK589891 UPN589886:UPO589891 UFR589886:UFS589891 TVV589886:TVW589891 TLZ589886:TMA589891 TCD589886:TCE589891 SSH589886:SSI589891 SIL589886:SIM589891 RYP589886:RYQ589891 ROT589886:ROU589891 REX589886:REY589891 QVB589886:QVC589891 QLF589886:QLG589891 QBJ589886:QBK589891 PRN589886:PRO589891 PHR589886:PHS589891 OXV589886:OXW589891 ONZ589886:OOA589891 OED589886:OEE589891 NUH589886:NUI589891 NKL589886:NKM589891 NAP589886:NAQ589891 MQT589886:MQU589891 MGX589886:MGY589891 LXB589886:LXC589891 LNF589886:LNG589891 LDJ589886:LDK589891 KTN589886:KTO589891 KJR589886:KJS589891 JZV589886:JZW589891 JPZ589886:JQA589891 JGD589886:JGE589891 IWH589886:IWI589891 IML589886:IMM589891 ICP589886:ICQ589891 HST589886:HSU589891 HIX589886:HIY589891 GZB589886:GZC589891 GPF589886:GPG589891 GFJ589886:GFK589891 FVN589886:FVO589891 FLR589886:FLS589891 FBV589886:FBW589891 ERZ589886:ESA589891 EID589886:EIE589891 DYH589886:DYI589891 DOL589886:DOM589891 DEP589886:DEQ589891 CUT589886:CUU589891 CKX589886:CKY589891 CBB589886:CBC589891 BRF589886:BRG589891 BHJ589886:BHK589891 AXN589886:AXO589891 ANR589886:ANS589891 ADV589886:ADW589891 TZ589886:UA589891 KD589886:KE589891 AG589886:AI589891 WWP524350:WWQ524355 WMT524350:WMU524355 WCX524350:WCY524355 VTB524350:VTC524355 VJF524350:VJG524355 UZJ524350:UZK524355 UPN524350:UPO524355 UFR524350:UFS524355 TVV524350:TVW524355 TLZ524350:TMA524355 TCD524350:TCE524355 SSH524350:SSI524355 SIL524350:SIM524355 RYP524350:RYQ524355 ROT524350:ROU524355 REX524350:REY524355 QVB524350:QVC524355 QLF524350:QLG524355 QBJ524350:QBK524355 PRN524350:PRO524355 PHR524350:PHS524355 OXV524350:OXW524355 ONZ524350:OOA524355 OED524350:OEE524355 NUH524350:NUI524355 NKL524350:NKM524355 NAP524350:NAQ524355 MQT524350:MQU524355 MGX524350:MGY524355 LXB524350:LXC524355 LNF524350:LNG524355 LDJ524350:LDK524355 KTN524350:KTO524355 KJR524350:KJS524355 JZV524350:JZW524355 JPZ524350:JQA524355 JGD524350:JGE524355 IWH524350:IWI524355 IML524350:IMM524355 ICP524350:ICQ524355 HST524350:HSU524355 HIX524350:HIY524355 GZB524350:GZC524355 GPF524350:GPG524355 GFJ524350:GFK524355 FVN524350:FVO524355 FLR524350:FLS524355 FBV524350:FBW524355 ERZ524350:ESA524355 EID524350:EIE524355 DYH524350:DYI524355 DOL524350:DOM524355 DEP524350:DEQ524355 CUT524350:CUU524355 CKX524350:CKY524355 CBB524350:CBC524355 BRF524350:BRG524355 BHJ524350:BHK524355 AXN524350:AXO524355 ANR524350:ANS524355 ADV524350:ADW524355 TZ524350:UA524355 KD524350:KE524355 AG524350:AI524355 WWP458814:WWQ458819 WMT458814:WMU458819 WCX458814:WCY458819 VTB458814:VTC458819 VJF458814:VJG458819 UZJ458814:UZK458819 UPN458814:UPO458819 UFR458814:UFS458819 TVV458814:TVW458819 TLZ458814:TMA458819 TCD458814:TCE458819 SSH458814:SSI458819 SIL458814:SIM458819 RYP458814:RYQ458819 ROT458814:ROU458819 REX458814:REY458819 QVB458814:QVC458819 QLF458814:QLG458819 QBJ458814:QBK458819 PRN458814:PRO458819 PHR458814:PHS458819 OXV458814:OXW458819 ONZ458814:OOA458819 OED458814:OEE458819 NUH458814:NUI458819 NKL458814:NKM458819 NAP458814:NAQ458819 MQT458814:MQU458819 MGX458814:MGY458819 LXB458814:LXC458819 LNF458814:LNG458819 LDJ458814:LDK458819 KTN458814:KTO458819 KJR458814:KJS458819 JZV458814:JZW458819 JPZ458814:JQA458819 JGD458814:JGE458819 IWH458814:IWI458819 IML458814:IMM458819 ICP458814:ICQ458819 HST458814:HSU458819 HIX458814:HIY458819 GZB458814:GZC458819 GPF458814:GPG458819 GFJ458814:GFK458819 FVN458814:FVO458819 FLR458814:FLS458819 FBV458814:FBW458819 ERZ458814:ESA458819 EID458814:EIE458819 DYH458814:DYI458819 DOL458814:DOM458819 DEP458814:DEQ458819 CUT458814:CUU458819 CKX458814:CKY458819 CBB458814:CBC458819 BRF458814:BRG458819 BHJ458814:BHK458819 AXN458814:AXO458819 ANR458814:ANS458819 ADV458814:ADW458819 TZ458814:UA458819 KD458814:KE458819 AG458814:AI458819 WWP393278:WWQ393283 WMT393278:WMU393283 WCX393278:WCY393283 VTB393278:VTC393283 VJF393278:VJG393283 UZJ393278:UZK393283 UPN393278:UPO393283 UFR393278:UFS393283 TVV393278:TVW393283 TLZ393278:TMA393283 TCD393278:TCE393283 SSH393278:SSI393283 SIL393278:SIM393283 RYP393278:RYQ393283 ROT393278:ROU393283 REX393278:REY393283 QVB393278:QVC393283 QLF393278:QLG393283 QBJ393278:QBK393283 PRN393278:PRO393283 PHR393278:PHS393283 OXV393278:OXW393283 ONZ393278:OOA393283 OED393278:OEE393283 NUH393278:NUI393283 NKL393278:NKM393283 NAP393278:NAQ393283 MQT393278:MQU393283 MGX393278:MGY393283 LXB393278:LXC393283 LNF393278:LNG393283 LDJ393278:LDK393283 KTN393278:KTO393283 KJR393278:KJS393283 JZV393278:JZW393283 JPZ393278:JQA393283 JGD393278:JGE393283 IWH393278:IWI393283 IML393278:IMM393283 ICP393278:ICQ393283 HST393278:HSU393283 HIX393278:HIY393283 GZB393278:GZC393283 GPF393278:GPG393283 GFJ393278:GFK393283 FVN393278:FVO393283 FLR393278:FLS393283 FBV393278:FBW393283 ERZ393278:ESA393283 EID393278:EIE393283 DYH393278:DYI393283 DOL393278:DOM393283 DEP393278:DEQ393283 CUT393278:CUU393283 CKX393278:CKY393283 CBB393278:CBC393283 BRF393278:BRG393283 BHJ393278:BHK393283 AXN393278:AXO393283 ANR393278:ANS393283 ADV393278:ADW393283 TZ393278:UA393283 KD393278:KE393283 AG393278:AI393283 WWP327742:WWQ327747 WMT327742:WMU327747 WCX327742:WCY327747 VTB327742:VTC327747 VJF327742:VJG327747 UZJ327742:UZK327747 UPN327742:UPO327747 UFR327742:UFS327747 TVV327742:TVW327747 TLZ327742:TMA327747 TCD327742:TCE327747 SSH327742:SSI327747 SIL327742:SIM327747 RYP327742:RYQ327747 ROT327742:ROU327747 REX327742:REY327747 QVB327742:QVC327747 QLF327742:QLG327747 QBJ327742:QBK327747 PRN327742:PRO327747 PHR327742:PHS327747 OXV327742:OXW327747 ONZ327742:OOA327747 OED327742:OEE327747 NUH327742:NUI327747 NKL327742:NKM327747 NAP327742:NAQ327747 MQT327742:MQU327747 MGX327742:MGY327747 LXB327742:LXC327747 LNF327742:LNG327747 LDJ327742:LDK327747 KTN327742:KTO327747 KJR327742:KJS327747 JZV327742:JZW327747 JPZ327742:JQA327747 JGD327742:JGE327747 IWH327742:IWI327747 IML327742:IMM327747 ICP327742:ICQ327747 HST327742:HSU327747 HIX327742:HIY327747 GZB327742:GZC327747 GPF327742:GPG327747 GFJ327742:GFK327747 FVN327742:FVO327747 FLR327742:FLS327747 FBV327742:FBW327747 ERZ327742:ESA327747 EID327742:EIE327747 DYH327742:DYI327747 DOL327742:DOM327747 DEP327742:DEQ327747 CUT327742:CUU327747 CKX327742:CKY327747 CBB327742:CBC327747 BRF327742:BRG327747 BHJ327742:BHK327747 AXN327742:AXO327747 ANR327742:ANS327747 ADV327742:ADW327747 TZ327742:UA327747 KD327742:KE327747 AG327742:AI327747 WWP262206:WWQ262211 WMT262206:WMU262211 WCX262206:WCY262211 VTB262206:VTC262211 VJF262206:VJG262211 UZJ262206:UZK262211 UPN262206:UPO262211 UFR262206:UFS262211 TVV262206:TVW262211 TLZ262206:TMA262211 TCD262206:TCE262211 SSH262206:SSI262211 SIL262206:SIM262211 RYP262206:RYQ262211 ROT262206:ROU262211 REX262206:REY262211 QVB262206:QVC262211 QLF262206:QLG262211 QBJ262206:QBK262211 PRN262206:PRO262211 PHR262206:PHS262211 OXV262206:OXW262211 ONZ262206:OOA262211 OED262206:OEE262211 NUH262206:NUI262211 NKL262206:NKM262211 NAP262206:NAQ262211 MQT262206:MQU262211 MGX262206:MGY262211 LXB262206:LXC262211 LNF262206:LNG262211 LDJ262206:LDK262211 KTN262206:KTO262211 KJR262206:KJS262211 JZV262206:JZW262211 JPZ262206:JQA262211 JGD262206:JGE262211 IWH262206:IWI262211 IML262206:IMM262211 ICP262206:ICQ262211 HST262206:HSU262211 HIX262206:HIY262211 GZB262206:GZC262211 GPF262206:GPG262211 GFJ262206:GFK262211 FVN262206:FVO262211 FLR262206:FLS262211 FBV262206:FBW262211 ERZ262206:ESA262211 EID262206:EIE262211 DYH262206:DYI262211 DOL262206:DOM262211 DEP262206:DEQ262211 CUT262206:CUU262211 CKX262206:CKY262211 CBB262206:CBC262211 BRF262206:BRG262211 BHJ262206:BHK262211 AXN262206:AXO262211 ANR262206:ANS262211 ADV262206:ADW262211 TZ262206:UA262211 KD262206:KE262211 AG262206:AI262211 WWP196670:WWQ196675 WMT196670:WMU196675 WCX196670:WCY196675 VTB196670:VTC196675 VJF196670:VJG196675 UZJ196670:UZK196675 UPN196670:UPO196675 UFR196670:UFS196675 TVV196670:TVW196675 TLZ196670:TMA196675 TCD196670:TCE196675 SSH196670:SSI196675 SIL196670:SIM196675 RYP196670:RYQ196675 ROT196670:ROU196675 REX196670:REY196675 QVB196670:QVC196675 QLF196670:QLG196675 QBJ196670:QBK196675 PRN196670:PRO196675 PHR196670:PHS196675 OXV196670:OXW196675 ONZ196670:OOA196675 OED196670:OEE196675 NUH196670:NUI196675 NKL196670:NKM196675 NAP196670:NAQ196675 MQT196670:MQU196675 MGX196670:MGY196675 LXB196670:LXC196675 LNF196670:LNG196675 LDJ196670:LDK196675 KTN196670:KTO196675 KJR196670:KJS196675 JZV196670:JZW196675 JPZ196670:JQA196675 JGD196670:JGE196675 IWH196670:IWI196675 IML196670:IMM196675 ICP196670:ICQ196675 HST196670:HSU196675 HIX196670:HIY196675 GZB196670:GZC196675 GPF196670:GPG196675 GFJ196670:GFK196675 FVN196670:FVO196675 FLR196670:FLS196675 FBV196670:FBW196675 ERZ196670:ESA196675 EID196670:EIE196675 DYH196670:DYI196675 DOL196670:DOM196675 DEP196670:DEQ196675 CUT196670:CUU196675 CKX196670:CKY196675 CBB196670:CBC196675 BRF196670:BRG196675 BHJ196670:BHK196675 AXN196670:AXO196675 ANR196670:ANS196675 ADV196670:ADW196675 TZ196670:UA196675 KD196670:KE196675 AG196670:AI196675 WWP131134:WWQ131139 WMT131134:WMU131139 WCX131134:WCY131139 VTB131134:VTC131139 VJF131134:VJG131139 UZJ131134:UZK131139 UPN131134:UPO131139 UFR131134:UFS131139 TVV131134:TVW131139 TLZ131134:TMA131139 TCD131134:TCE131139 SSH131134:SSI131139 SIL131134:SIM131139 RYP131134:RYQ131139 ROT131134:ROU131139 REX131134:REY131139 QVB131134:QVC131139 QLF131134:QLG131139 QBJ131134:QBK131139 PRN131134:PRO131139 PHR131134:PHS131139 OXV131134:OXW131139 ONZ131134:OOA131139 OED131134:OEE131139 NUH131134:NUI131139 NKL131134:NKM131139 NAP131134:NAQ131139 MQT131134:MQU131139 MGX131134:MGY131139 LXB131134:LXC131139 LNF131134:LNG131139 LDJ131134:LDK131139 KTN131134:KTO131139 KJR131134:KJS131139 JZV131134:JZW131139 JPZ131134:JQA131139 JGD131134:JGE131139 IWH131134:IWI131139 IML131134:IMM131139 ICP131134:ICQ131139 HST131134:HSU131139 HIX131134:HIY131139 GZB131134:GZC131139 GPF131134:GPG131139 GFJ131134:GFK131139 FVN131134:FVO131139 FLR131134:FLS131139 FBV131134:FBW131139 ERZ131134:ESA131139 EID131134:EIE131139 DYH131134:DYI131139 DOL131134:DOM131139 DEP131134:DEQ131139 CUT131134:CUU131139 CKX131134:CKY131139 CBB131134:CBC131139 BRF131134:BRG131139 BHJ131134:BHK131139 AXN131134:AXO131139 ANR131134:ANS131139 ADV131134:ADW131139 TZ131134:UA131139 KD131134:KE131139 AG131134:AI131139 WWP65598:WWQ65603 WMT65598:WMU65603 WCX65598:WCY65603 VTB65598:VTC65603 VJF65598:VJG65603 UZJ65598:UZK65603 UPN65598:UPO65603 UFR65598:UFS65603 TVV65598:TVW65603 TLZ65598:TMA65603 TCD65598:TCE65603 SSH65598:SSI65603 SIL65598:SIM65603 RYP65598:RYQ65603 ROT65598:ROU65603 REX65598:REY65603 QVB65598:QVC65603 QLF65598:QLG65603 QBJ65598:QBK65603 PRN65598:PRO65603 PHR65598:PHS65603 OXV65598:OXW65603 ONZ65598:OOA65603 OED65598:OEE65603 NUH65598:NUI65603 NKL65598:NKM65603 NAP65598:NAQ65603 MQT65598:MQU65603 MGX65598:MGY65603 LXB65598:LXC65603 LNF65598:LNG65603 LDJ65598:LDK65603 KTN65598:KTO65603 KJR65598:KJS65603 JZV65598:JZW65603 JPZ65598:JQA65603 JGD65598:JGE65603 IWH65598:IWI65603 IML65598:IMM65603 ICP65598:ICQ65603 HST65598:HSU65603 HIX65598:HIY65603 GZB65598:GZC65603 GPF65598:GPG65603 GFJ65598:GFK65603 FVN65598:FVO65603 FLR65598:FLS65603 FBV65598:FBW65603 ERZ65598:ESA65603 EID65598:EIE65603 DYH65598:DYI65603 DOL65598:DOM65603 DEP65598:DEQ65603 CUT65598:CUU65603 CKX65598:CKY65603 CBB65598:CBC65603 BRF65598:BRG65603 BHJ65598:BHK65603 AXN65598:AXO65603 ANR65598:ANS65603 ADV65598:ADW65603 TZ65598:UA65603 KD65598:KE65603" xr:uid="{8883A50A-10EE-4F16-A31C-7436CB451A68}">
      <formula1>$B$116:$B$117</formula1>
    </dataValidation>
    <dataValidation type="list" allowBlank="1" showInputMessage="1" showErrorMessage="1" sqref="KD46:KE47 WWP46:WWQ47 WMT46:WMU47 WCX46:WCY47 VTB46:VTC47 VJF46:VJG47 UZJ46:UZK47 UPN46:UPO47 UFR46:UFS47 TVV46:TVW47 TLZ46:TMA47 TCD46:TCE47 SSH46:SSI47 SIL46:SIM47 RYP46:RYQ47 ROT46:ROU47 REX46:REY47 QVB46:QVC47 QLF46:QLG47 QBJ46:QBK47 PRN46:PRO47 PHR46:PHS47 OXV46:OXW47 ONZ46:OOA47 OED46:OEE47 NUH46:NUI47 NKL46:NKM47 NAP46:NAQ47 MQT46:MQU47 MGX46:MGY47 LXB46:LXC47 LNF46:LNG47 LDJ46:LDK47 KTN46:KTO47 KJR46:KJS47 JZV46:JZW47 JPZ46:JQA47 JGD46:JGE47 IWH46:IWI47 IML46:IMM47 ICP46:ICQ47 HST46:HSU47 HIX46:HIY47 GZB46:GZC47 GPF46:GPG47 GFJ46:GFK47 FVN46:FVO47 FLR46:FLS47 FBV46:FBW47 ERZ46:ESA47 EID46:EIE47 DYH46:DYI47 DOL46:DOM47 DEP46:DEQ47 CUT46:CUU47 CKX46:CKY47 CBB46:CBC47 BRF46:BRG47 BHJ46:BHK47 AXN46:AXO47 ANR46:ANS47 ADV46:ADW47 TZ46:UA47" xr:uid="{02E7339E-01EC-4789-A7AB-21AE911CBE0E}">
      <formula1>$B$120:$B$121</formula1>
    </dataValidation>
    <dataValidation type="list" allowBlank="1" showInputMessage="1" showErrorMessage="1" sqref="JW47:JZ47 WWI47:WWL47 WMM47:WMP47 WCQ47:WCT47 VSU47:VSX47 VIY47:VJB47 UZC47:UZF47 UPG47:UPJ47 UFK47:UFN47 TVO47:TVR47 TLS47:TLV47 TBW47:TBZ47 SSA47:SSD47 SIE47:SIH47 RYI47:RYL47 ROM47:ROP47 REQ47:RET47 QUU47:QUX47 QKY47:QLB47 QBC47:QBF47 PRG47:PRJ47 PHK47:PHN47 OXO47:OXR47 ONS47:ONV47 ODW47:ODZ47 NUA47:NUD47 NKE47:NKH47 NAI47:NAL47 MQM47:MQP47 MGQ47:MGT47 LWU47:LWX47 LMY47:LNB47 LDC47:LDF47 KTG47:KTJ47 KJK47:KJN47 JZO47:JZR47 JPS47:JPV47 JFW47:JFZ47 IWA47:IWD47 IME47:IMH47 ICI47:ICL47 HSM47:HSP47 HIQ47:HIT47 GYU47:GYX47 GOY47:GPB47 GFC47:GFF47 FVG47:FVJ47 FLK47:FLN47 FBO47:FBR47 ERS47:ERV47 EHW47:EHZ47 DYA47:DYD47 DOE47:DOH47 DEI47:DEL47 CUM47:CUP47 CKQ47:CKT47 CAU47:CAX47 BQY47:BRB47 BHC47:BHF47 AXG47:AXJ47 ANK47:ANN47 ADO47:ADR47 TS47:TV47" xr:uid="{5345EE8B-198D-49B7-B815-AB7F844D983C}">
      <formula1>$B$123:$B$145</formula1>
    </dataValidation>
    <dataValidation type="list" allowBlank="1" showInputMessage="1" showErrorMessage="1" sqref="AA46:AB47" xr:uid="{21CC45E0-5DE3-44E1-A8C9-0EBCE7F3C7F2}">
      <formula1>"○,×"</formula1>
    </dataValidation>
    <dataValidation type="list" allowBlank="1" showInputMessage="1" showErrorMessage="1" sqref="X47:Z47" xr:uid="{75D08CD6-3357-47AD-97C5-F14880C2C0CC}">
      <formula1>$B$119:$B$140</formula1>
    </dataValidation>
    <dataValidation type="list" allowBlank="1" showInputMessage="1" showErrorMessage="1" sqref="AC46:AH46" xr:uid="{04B14A71-B8B9-4A83-B83B-C4171D68439D}">
      <formula1>$B$142:$B$143</formula1>
    </dataValidation>
    <dataValidation type="whole" allowBlank="1" showInputMessage="1" showErrorMessage="1" error="借入金上限を超過しています" sqref="O5:R10" xr:uid="{5C08E542-0267-433F-9A9F-B50D971BAA42}">
      <formula1>0</formula1>
      <formula2>AB32</formula2>
    </dataValidation>
    <dataValidation type="whole" allowBlank="1" showInputMessage="1" showErrorMessage="1" error="借入金上限を超過しています" sqref="O11:R11" xr:uid="{A17594D2-0F9A-4AE3-9F82-2AD6310A77F9}">
      <formula1>0</formula1>
      <formula2>AB41</formula2>
    </dataValidation>
  </dataValidations>
  <printOptions horizontalCentered="1" verticalCentered="1"/>
  <pageMargins left="0.59055118110236227" right="0.59055118110236227" top="0.74803149606299213" bottom="0.74803149606299213" header="0.31496062992125984" footer="0.31496062992125984"/>
  <pageSetup paperSize="9" scale="72" orientation="portrait" blackAndWhite="1" verticalDpi="240" r:id="rId1"/>
  <headerFooter>
    <oddHeader>&amp;R&amp;14書類番号：1-2</oddHeader>
    <oddFooter>&amp;C&amp;"ＭＳ ゴシック,標準"&amp;14借入申込書 2/3</oddFooter>
  </headerFooter>
  <legacyDrawing r:id="rId2"/>
  <extLst>
    <ext xmlns:x14="http://schemas.microsoft.com/office/spreadsheetml/2009/9/main" uri="{78C0D931-6437-407d-A8EE-F0AAD7539E65}">
      <x14:conditionalFormattings>
        <x14:conditionalFormatting xmlns:xm="http://schemas.microsoft.com/office/excel/2006/main">
          <x14:cfRule type="iconSet" priority="3" id="{421AD8D9-924D-491A-AAD7-02238D4CF1D9}">
            <x14:iconSet iconSet="3Symbols2" custom="1">
              <x14:cfvo type="percent">
                <xm:f>0</xm:f>
              </x14:cfvo>
              <x14:cfvo type="percent">
                <xm:f>33</xm:f>
              </x14:cfvo>
              <x14:cfvo type="num" gte="0">
                <xm:f>$AB$32</xm:f>
              </x14:cfvo>
              <x14:cfIcon iconSet="NoIcons" iconId="0"/>
              <x14:cfIcon iconSet="NoIcons" iconId="0"/>
              <x14:cfIcon iconSet="3Symbols2" iconId="0"/>
            </x14:iconSet>
          </x14:cfRule>
          <xm:sqref>O5:R10</xm:sqref>
        </x14:conditionalFormatting>
        <x14:conditionalFormatting xmlns:xm="http://schemas.microsoft.com/office/excel/2006/main">
          <x14:cfRule type="iconSet" priority="1" id="{D6A274B0-6D0B-41D7-88C0-9AF283690943}">
            <x14:iconSet iconSet="3Symbols2" custom="1">
              <x14:cfvo type="percent">
                <xm:f>0</xm:f>
              </x14:cfvo>
              <x14:cfvo type="num">
                <xm:f>0</xm:f>
              </x14:cfvo>
              <x14:cfvo type="num" gte="0">
                <xm:f>$AB$41</xm:f>
              </x14:cfvo>
              <x14:cfIcon iconSet="NoIcons" iconId="0"/>
              <x14:cfIcon iconSet="NoIcons" iconId="0"/>
              <x14:cfIcon iconSet="3Symbols2" iconId="0"/>
            </x14:iconSet>
          </x14:cfRule>
          <xm:sqref>O11:R11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777B-6F54-4582-BCF7-60C05CF47F4E}">
  <sheetPr>
    <pageSetUpPr fitToPage="1"/>
  </sheetPr>
  <dimension ref="A1:O55"/>
  <sheetViews>
    <sheetView zoomScaleNormal="100" zoomScaleSheetLayoutView="100" workbookViewId="0"/>
  </sheetViews>
  <sheetFormatPr defaultRowHeight="15.75"/>
  <cols>
    <col min="1" max="2" width="3.125" style="616" customWidth="1"/>
    <col min="3" max="3" width="22.125" style="616" bestFit="1" customWidth="1"/>
    <col min="4" max="4" width="4.875" style="616" bestFit="1" customWidth="1"/>
    <col min="5" max="5" width="3.625" style="616" customWidth="1"/>
    <col min="6" max="6" width="3" style="616" bestFit="1" customWidth="1"/>
    <col min="7" max="7" width="3.625" style="616" customWidth="1"/>
    <col min="8" max="8" width="3" style="616" bestFit="1" customWidth="1"/>
    <col min="9" max="9" width="3.625" style="616" customWidth="1"/>
    <col min="10" max="10" width="4.875" style="616" bestFit="1" customWidth="1"/>
    <col min="11" max="11" width="9" style="616"/>
    <col min="12" max="12" width="5.625" style="616" customWidth="1"/>
    <col min="13" max="13" width="10" style="616" bestFit="1" customWidth="1"/>
    <col min="14" max="16384" width="9" style="616"/>
  </cols>
  <sheetData>
    <row r="1" spans="1:15">
      <c r="A1" s="615" t="s">
        <v>428</v>
      </c>
      <c r="O1" s="628" t="str">
        <f>"【"&amp;'A-1'!D15&amp;"】"</f>
        <v>【】</v>
      </c>
    </row>
    <row r="3" spans="1:15">
      <c r="A3" s="616" t="s">
        <v>477</v>
      </c>
    </row>
    <row r="4" spans="1:15">
      <c r="B4" s="616" t="s">
        <v>429</v>
      </c>
    </row>
    <row r="5" spans="1:15">
      <c r="C5" s="616" t="s">
        <v>430</v>
      </c>
      <c r="D5" s="616" t="s">
        <v>431</v>
      </c>
      <c r="E5" s="617"/>
      <c r="F5" s="616" t="s">
        <v>432</v>
      </c>
      <c r="G5" s="618"/>
      <c r="H5" s="616" t="s">
        <v>433</v>
      </c>
      <c r="I5" s="618"/>
      <c r="J5" s="616" t="s">
        <v>434</v>
      </c>
    </row>
    <row r="6" spans="1:15">
      <c r="C6" s="616" t="s">
        <v>435</v>
      </c>
      <c r="D6" s="616" t="s">
        <v>431</v>
      </c>
      <c r="E6" s="617"/>
      <c r="F6" s="616" t="s">
        <v>432</v>
      </c>
      <c r="G6" s="618"/>
      <c r="H6" s="616" t="s">
        <v>433</v>
      </c>
      <c r="I6" s="618"/>
      <c r="J6" s="616" t="s">
        <v>434</v>
      </c>
    </row>
    <row r="7" spans="1:15">
      <c r="C7" s="616" t="s">
        <v>436</v>
      </c>
      <c r="D7" s="616" t="s">
        <v>431</v>
      </c>
      <c r="E7" s="617"/>
      <c r="F7" s="616" t="s">
        <v>432</v>
      </c>
      <c r="G7" s="618"/>
      <c r="H7" s="616" t="s">
        <v>433</v>
      </c>
      <c r="I7" s="618"/>
      <c r="J7" s="616" t="s">
        <v>434</v>
      </c>
    </row>
    <row r="8" spans="1:15">
      <c r="C8" s="616" t="s">
        <v>437</v>
      </c>
      <c r="D8" s="616" t="s">
        <v>431</v>
      </c>
      <c r="E8" s="617"/>
      <c r="F8" s="616" t="s">
        <v>432</v>
      </c>
      <c r="G8" s="618"/>
      <c r="H8" s="616" t="s">
        <v>433</v>
      </c>
      <c r="I8" s="618"/>
      <c r="J8" s="616" t="s">
        <v>434</v>
      </c>
    </row>
    <row r="10" spans="1:15">
      <c r="B10" s="616" t="s">
        <v>438</v>
      </c>
    </row>
    <row r="11" spans="1:15">
      <c r="C11" s="616" t="s">
        <v>439</v>
      </c>
      <c r="D11" s="616" t="s">
        <v>431</v>
      </c>
      <c r="E11" s="618"/>
      <c r="F11" s="616" t="s">
        <v>432</v>
      </c>
      <c r="G11" s="618"/>
      <c r="H11" s="616" t="s">
        <v>433</v>
      </c>
      <c r="I11" s="619" t="s">
        <v>440</v>
      </c>
      <c r="K11" s="629"/>
      <c r="L11" s="616" t="s">
        <v>168</v>
      </c>
    </row>
    <row r="12" spans="1:15">
      <c r="C12" s="616" t="s">
        <v>441</v>
      </c>
      <c r="D12" s="616" t="s">
        <v>431</v>
      </c>
      <c r="E12" s="618"/>
      <c r="F12" s="616" t="s">
        <v>432</v>
      </c>
      <c r="G12" s="618"/>
      <c r="H12" s="616" t="s">
        <v>433</v>
      </c>
      <c r="I12" s="619" t="s">
        <v>440</v>
      </c>
      <c r="K12" s="629"/>
      <c r="L12" s="616" t="s">
        <v>168</v>
      </c>
    </row>
    <row r="13" spans="1:15">
      <c r="C13" s="616" t="s">
        <v>442</v>
      </c>
      <c r="D13" s="616" t="s">
        <v>431</v>
      </c>
      <c r="E13" s="618"/>
      <c r="F13" s="616" t="s">
        <v>432</v>
      </c>
      <c r="G13" s="618"/>
      <c r="H13" s="616" t="s">
        <v>433</v>
      </c>
      <c r="I13" s="619" t="s">
        <v>440</v>
      </c>
      <c r="K13" s="629"/>
      <c r="L13" s="616" t="s">
        <v>168</v>
      </c>
    </row>
    <row r="14" spans="1:15">
      <c r="C14" s="616" t="s">
        <v>443</v>
      </c>
      <c r="D14" s="616" t="s">
        <v>431</v>
      </c>
      <c r="E14" s="618"/>
      <c r="F14" s="616" t="s">
        <v>432</v>
      </c>
      <c r="G14" s="618"/>
      <c r="H14" s="616" t="s">
        <v>433</v>
      </c>
      <c r="I14" s="619" t="s">
        <v>440</v>
      </c>
      <c r="K14" s="629"/>
      <c r="L14" s="616" t="s">
        <v>168</v>
      </c>
    </row>
    <row r="15" spans="1:15">
      <c r="C15" s="616" t="s">
        <v>444</v>
      </c>
      <c r="D15" s="616" t="s">
        <v>431</v>
      </c>
      <c r="E15" s="618"/>
      <c r="F15" s="616" t="s">
        <v>432</v>
      </c>
      <c r="G15" s="618"/>
      <c r="H15" s="616" t="s">
        <v>433</v>
      </c>
      <c r="I15" s="619" t="s">
        <v>440</v>
      </c>
      <c r="K15" s="629"/>
      <c r="L15" s="616" t="s">
        <v>168</v>
      </c>
    </row>
    <row r="16" spans="1:15">
      <c r="J16" s="616" t="s">
        <v>445</v>
      </c>
      <c r="K16" s="630">
        <f>SUM(K11:K15)</f>
        <v>0</v>
      </c>
      <c r="L16" s="616" t="s">
        <v>168</v>
      </c>
    </row>
    <row r="18" spans="1:15">
      <c r="B18" s="616" t="s">
        <v>478</v>
      </c>
      <c r="D18" s="1824" t="s">
        <v>269</v>
      </c>
      <c r="E18" s="1825" t="s">
        <v>646</v>
      </c>
      <c r="F18" s="1825"/>
      <c r="G18" s="1825"/>
      <c r="H18" s="619"/>
      <c r="I18" s="1824" t="s">
        <v>269</v>
      </c>
      <c r="J18" s="1825" t="s">
        <v>647</v>
      </c>
      <c r="K18" s="1825"/>
      <c r="L18" s="1824" t="s">
        <v>269</v>
      </c>
      <c r="M18" s="1826" t="s">
        <v>648</v>
      </c>
    </row>
    <row r="19" spans="1:15" ht="15.75" customHeight="1">
      <c r="D19" s="1827" t="s">
        <v>668</v>
      </c>
      <c r="E19" s="1827"/>
      <c r="F19" s="1827"/>
      <c r="G19" s="1827"/>
      <c r="H19" s="1827"/>
      <c r="I19" s="1827"/>
      <c r="J19" s="1827"/>
      <c r="K19" s="1827"/>
      <c r="L19" s="1827"/>
      <c r="M19" s="1827"/>
      <c r="N19" s="1827"/>
      <c r="O19" s="1827"/>
    </row>
    <row r="20" spans="1:15" ht="20.100000000000001" customHeight="1">
      <c r="D20" s="1827"/>
      <c r="E20" s="1827"/>
      <c r="F20" s="1827"/>
      <c r="G20" s="1827"/>
      <c r="H20" s="1827"/>
      <c r="I20" s="1827"/>
      <c r="J20" s="1827"/>
      <c r="K20" s="1827"/>
      <c r="L20" s="1827"/>
      <c r="M20" s="1827"/>
      <c r="N20" s="1827"/>
      <c r="O20" s="1827"/>
    </row>
    <row r="21" spans="1:15" ht="20.100000000000001" customHeight="1">
      <c r="D21" s="1827"/>
      <c r="E21" s="1827"/>
      <c r="F21" s="1827"/>
      <c r="G21" s="1827"/>
      <c r="H21" s="1827"/>
      <c r="I21" s="1827"/>
      <c r="J21" s="1827"/>
      <c r="K21" s="1827"/>
      <c r="L21" s="1827"/>
      <c r="M21" s="1827"/>
      <c r="N21" s="1827"/>
      <c r="O21" s="1827"/>
    </row>
    <row r="22" spans="1:15" ht="20.100000000000001" customHeight="1">
      <c r="D22" s="1827"/>
      <c r="E22" s="1827"/>
      <c r="F22" s="1827"/>
      <c r="G22" s="1827"/>
      <c r="H22" s="1827"/>
      <c r="I22" s="1827"/>
      <c r="J22" s="1827"/>
      <c r="K22" s="1827"/>
      <c r="L22" s="1827"/>
      <c r="M22" s="1827"/>
      <c r="N22" s="1827"/>
      <c r="O22" s="1827"/>
    </row>
    <row r="23" spans="1:15">
      <c r="D23" s="1828" t="s">
        <v>269</v>
      </c>
      <c r="E23" s="619" t="s">
        <v>649</v>
      </c>
      <c r="F23" s="619"/>
      <c r="G23" s="619"/>
      <c r="H23" s="619"/>
      <c r="I23" s="619"/>
      <c r="N23" s="1829"/>
      <c r="O23" s="1829"/>
    </row>
    <row r="24" spans="1:15">
      <c r="D24" s="1830" t="s">
        <v>650</v>
      </c>
      <c r="E24" s="1830"/>
      <c r="F24" s="1874" t="s">
        <v>600</v>
      </c>
      <c r="G24" s="1874"/>
      <c r="H24" s="1874"/>
      <c r="I24" s="1874"/>
    </row>
    <row r="26" spans="1:15">
      <c r="A26" s="616" t="s">
        <v>446</v>
      </c>
    </row>
    <row r="51" spans="1:12">
      <c r="A51" s="616" t="s">
        <v>447</v>
      </c>
      <c r="D51" s="622"/>
      <c r="E51" s="622"/>
      <c r="F51" s="622"/>
      <c r="G51" s="622"/>
      <c r="H51" s="622"/>
      <c r="I51" s="622"/>
      <c r="J51" s="622"/>
      <c r="K51" s="622"/>
      <c r="L51" s="622"/>
    </row>
    <row r="52" spans="1:12">
      <c r="B52" s="621" t="s">
        <v>621</v>
      </c>
      <c r="C52" s="622"/>
      <c r="D52" s="624"/>
      <c r="E52" s="624"/>
      <c r="F52" s="624"/>
      <c r="G52" s="624"/>
      <c r="H52" s="624"/>
      <c r="I52" s="624"/>
      <c r="J52" s="624"/>
      <c r="K52" s="624"/>
      <c r="L52" s="624"/>
    </row>
    <row r="53" spans="1:12">
      <c r="B53" s="623" t="s">
        <v>622</v>
      </c>
      <c r="C53" s="624"/>
      <c r="D53" s="624"/>
      <c r="E53" s="624"/>
      <c r="F53" s="624"/>
      <c r="G53" s="624"/>
      <c r="H53" s="624"/>
      <c r="I53" s="624"/>
      <c r="J53" s="624"/>
      <c r="K53" s="624"/>
      <c r="L53" s="624"/>
    </row>
    <row r="54" spans="1:12">
      <c r="B54" s="623" t="s">
        <v>448</v>
      </c>
      <c r="C54" s="624"/>
      <c r="D54" s="624"/>
      <c r="E54" s="624"/>
      <c r="F54" s="624"/>
      <c r="G54" s="624"/>
      <c r="H54" s="624"/>
      <c r="I54" s="624"/>
      <c r="J54" s="624"/>
      <c r="K54" s="624"/>
      <c r="L54" s="624"/>
    </row>
    <row r="55" spans="1:12">
      <c r="B55" s="623" t="s">
        <v>449</v>
      </c>
      <c r="C55" s="624"/>
    </row>
  </sheetData>
  <mergeCells count="5">
    <mergeCell ref="E18:G18"/>
    <mergeCell ref="J18:K18"/>
    <mergeCell ref="D19:O22"/>
    <mergeCell ref="D24:E24"/>
    <mergeCell ref="F24:I24"/>
  </mergeCells>
  <phoneticPr fontId="5"/>
  <dataValidations count="1">
    <dataValidation type="list" allowBlank="1" showInputMessage="1" showErrorMessage="1" sqref="D18 I18 L18 D23" xr:uid="{AC4D845F-B35E-446F-A5FB-9547CA18D54B}">
      <formula1>"□,☑"</formula1>
    </dataValidation>
  </dataValidations>
  <hyperlinks>
    <hyperlink ref="F24" location="火災保険!A1" display="特約火災" xr:uid="{26DBBE7F-473C-4F20-AF7F-6DF31BFE16F2}"/>
    <hyperlink ref="F24:I24" location="特約火災!A1" display="特約火災" xr:uid="{779527CA-B7EF-4604-BC6D-2BD976061F09}"/>
  </hyperlinks>
  <pageMargins left="0.70866141732283472" right="0.70866141732283472" top="0.74803149606299213" bottom="0.74803149606299213" header="0.31496062992125984" footer="0.31496062992125984"/>
  <pageSetup paperSize="9" scale="91" orientation="portrait" r:id="rId1"/>
  <headerFooter>
    <oddHeader>&amp;R&amp;14書類番号1-3</oddHeader>
    <oddFooter>&amp;C&amp;14借入申込書 3/3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F1EC-49DB-4C05-838D-2FE8FE6522C2}">
  <sheetPr codeName="Sheet7">
    <pageSetUpPr fitToPage="1"/>
  </sheetPr>
  <dimension ref="A1:AN122"/>
  <sheetViews>
    <sheetView view="pageBreakPreview" topLeftCell="A13" zoomScaleNormal="100" zoomScaleSheetLayoutView="100" workbookViewId="0">
      <selection activeCell="E11" sqref="E11:G11"/>
    </sheetView>
  </sheetViews>
  <sheetFormatPr defaultColWidth="9" defaultRowHeight="14.25"/>
  <cols>
    <col min="1" max="1" width="0.875" style="325" customWidth="1"/>
    <col min="2" max="2" width="9" style="325"/>
    <col min="3" max="3" width="8.5" style="325" bestFit="1" customWidth="1"/>
    <col min="4" max="34" width="2.125" style="325" customWidth="1"/>
    <col min="35" max="35" width="0.875" style="325" customWidth="1"/>
    <col min="36" max="16384" width="9" style="325"/>
  </cols>
  <sheetData>
    <row r="1" spans="2:35" ht="5.0999999999999996" customHeight="1"/>
    <row r="2" spans="2:35">
      <c r="B2" s="676" t="s">
        <v>141</v>
      </c>
      <c r="C2" s="676"/>
      <c r="D2" s="676"/>
      <c r="E2" s="676"/>
      <c r="F2" s="676"/>
      <c r="G2" s="676"/>
      <c r="H2" s="676"/>
      <c r="I2" s="676"/>
      <c r="J2" s="676"/>
      <c r="K2" s="676"/>
      <c r="L2" s="676"/>
      <c r="M2" s="676"/>
      <c r="N2" s="676"/>
      <c r="O2" s="676"/>
      <c r="P2" s="676"/>
      <c r="Q2" s="676"/>
      <c r="R2" s="676"/>
      <c r="S2" s="676"/>
      <c r="T2" s="676"/>
      <c r="U2" s="676"/>
      <c r="V2" s="676"/>
      <c r="W2" s="676"/>
      <c r="X2" s="676"/>
      <c r="Y2" s="677"/>
      <c r="Z2" s="678" t="s">
        <v>142</v>
      </c>
      <c r="AA2" s="679"/>
      <c r="AB2" s="679"/>
      <c r="AC2" s="679"/>
      <c r="AD2" s="679"/>
      <c r="AE2" s="679"/>
      <c r="AF2" s="679"/>
      <c r="AG2" s="679"/>
      <c r="AH2" s="680"/>
    </row>
    <row r="3" spans="2:35" ht="18" customHeight="1">
      <c r="B3" s="676"/>
      <c r="C3" s="676"/>
      <c r="D3" s="676"/>
      <c r="E3" s="676"/>
      <c r="F3" s="676"/>
      <c r="G3" s="676"/>
      <c r="H3" s="676"/>
      <c r="I3" s="676"/>
      <c r="J3" s="676"/>
      <c r="K3" s="676"/>
      <c r="L3" s="676"/>
      <c r="M3" s="676"/>
      <c r="N3" s="676"/>
      <c r="O3" s="676"/>
      <c r="P3" s="676"/>
      <c r="Q3" s="676"/>
      <c r="R3" s="676"/>
      <c r="S3" s="676"/>
      <c r="T3" s="676"/>
      <c r="U3" s="676"/>
      <c r="V3" s="676"/>
      <c r="W3" s="676"/>
      <c r="X3" s="676"/>
      <c r="Y3" s="677"/>
      <c r="Z3" s="681"/>
      <c r="AA3" s="682"/>
      <c r="AB3" s="682"/>
      <c r="AC3" s="682"/>
      <c r="AD3" s="682"/>
      <c r="AE3" s="682"/>
      <c r="AF3" s="682"/>
      <c r="AG3" s="682"/>
      <c r="AH3" s="683"/>
      <c r="AI3" s="333"/>
    </row>
    <row r="4" spans="2:35" ht="16.899999999999999" customHeight="1">
      <c r="J4" s="334"/>
      <c r="K4" s="334"/>
      <c r="L4" s="334"/>
      <c r="M4" s="334"/>
      <c r="N4" s="334"/>
      <c r="O4" s="334"/>
      <c r="W4" s="326"/>
      <c r="X4" s="326"/>
      <c r="Y4" s="326"/>
      <c r="Z4" s="684"/>
      <c r="AA4" s="685"/>
      <c r="AB4" s="685"/>
      <c r="AC4" s="685"/>
      <c r="AD4" s="685"/>
      <c r="AE4" s="685"/>
      <c r="AF4" s="685"/>
      <c r="AG4" s="685"/>
      <c r="AH4" s="686"/>
      <c r="AI4" s="333"/>
    </row>
    <row r="5" spans="2:35" ht="18" customHeight="1">
      <c r="B5" s="325" t="s">
        <v>143</v>
      </c>
      <c r="W5" s="326"/>
      <c r="X5" s="326"/>
      <c r="Y5" s="326"/>
      <c r="Z5" s="684"/>
      <c r="AA5" s="685"/>
      <c r="AB5" s="685"/>
      <c r="AC5" s="685"/>
      <c r="AD5" s="685"/>
      <c r="AE5" s="685"/>
      <c r="AF5" s="685"/>
      <c r="AG5" s="685"/>
      <c r="AH5" s="686"/>
      <c r="AI5" s="333"/>
    </row>
    <row r="6" spans="2:35" ht="9" customHeight="1">
      <c r="W6" s="326"/>
      <c r="X6" s="326"/>
      <c r="Y6" s="326"/>
      <c r="Z6" s="684"/>
      <c r="AA6" s="685"/>
      <c r="AB6" s="685"/>
      <c r="AC6" s="685"/>
      <c r="AD6" s="685"/>
      <c r="AE6" s="685"/>
      <c r="AF6" s="685"/>
      <c r="AG6" s="685"/>
      <c r="AH6" s="686"/>
      <c r="AI6" s="333"/>
    </row>
    <row r="7" spans="2:35" ht="17.25" customHeight="1">
      <c r="B7" s="690" t="s">
        <v>144</v>
      </c>
      <c r="C7" s="690"/>
      <c r="D7" s="690"/>
      <c r="E7" s="690"/>
      <c r="F7" s="690"/>
      <c r="G7" s="690"/>
      <c r="H7" s="690"/>
      <c r="I7" s="690"/>
      <c r="J7" s="690"/>
      <c r="K7" s="690"/>
      <c r="L7" s="690"/>
      <c r="M7" s="690"/>
      <c r="N7" s="690"/>
      <c r="O7" s="690"/>
      <c r="P7" s="690"/>
      <c r="Q7" s="690"/>
      <c r="R7" s="690"/>
      <c r="S7" s="690"/>
      <c r="T7" s="690"/>
      <c r="U7" s="690"/>
      <c r="V7" s="690"/>
      <c r="W7" s="690"/>
      <c r="X7" s="690"/>
      <c r="Y7" s="691"/>
      <c r="Z7" s="684"/>
      <c r="AA7" s="685"/>
      <c r="AB7" s="685"/>
      <c r="AC7" s="685"/>
      <c r="AD7" s="685"/>
      <c r="AE7" s="685"/>
      <c r="AF7" s="685"/>
      <c r="AG7" s="685"/>
      <c r="AH7" s="686"/>
      <c r="AI7" s="333"/>
    </row>
    <row r="8" spans="2:35" ht="16.5" customHeight="1">
      <c r="B8" s="690"/>
      <c r="C8" s="690"/>
      <c r="D8" s="690"/>
      <c r="E8" s="690"/>
      <c r="F8" s="690"/>
      <c r="G8" s="690"/>
      <c r="H8" s="690"/>
      <c r="I8" s="690"/>
      <c r="J8" s="690"/>
      <c r="K8" s="690"/>
      <c r="L8" s="690"/>
      <c r="M8" s="690"/>
      <c r="N8" s="690"/>
      <c r="O8" s="690"/>
      <c r="P8" s="690"/>
      <c r="Q8" s="690"/>
      <c r="R8" s="690"/>
      <c r="S8" s="690"/>
      <c r="T8" s="690"/>
      <c r="U8" s="690"/>
      <c r="V8" s="690"/>
      <c r="W8" s="690"/>
      <c r="X8" s="690"/>
      <c r="Y8" s="691"/>
      <c r="Z8" s="684"/>
      <c r="AA8" s="685"/>
      <c r="AB8" s="685"/>
      <c r="AC8" s="685"/>
      <c r="AD8" s="685"/>
      <c r="AE8" s="685"/>
      <c r="AF8" s="685"/>
      <c r="AG8" s="685"/>
      <c r="AH8" s="686"/>
      <c r="AI8" s="333"/>
    </row>
    <row r="9" spans="2:35" ht="9" customHeight="1">
      <c r="W9" s="326"/>
      <c r="X9" s="326"/>
      <c r="Y9" s="326"/>
      <c r="Z9" s="687"/>
      <c r="AA9" s="688"/>
      <c r="AB9" s="688"/>
      <c r="AC9" s="688"/>
      <c r="AD9" s="688"/>
      <c r="AE9" s="688"/>
      <c r="AF9" s="688"/>
      <c r="AG9" s="688"/>
      <c r="AH9" s="689"/>
      <c r="AI9" s="333"/>
    </row>
    <row r="10" spans="2:35" ht="18" customHeight="1">
      <c r="B10" s="335" t="s">
        <v>48</v>
      </c>
      <c r="C10" s="327"/>
      <c r="D10" s="327"/>
      <c r="E10" s="327"/>
      <c r="F10" s="327"/>
      <c r="G10" s="327"/>
      <c r="H10" s="327"/>
      <c r="I10" s="327"/>
      <c r="J10" s="327"/>
      <c r="K10" s="327"/>
      <c r="L10" s="327"/>
      <c r="M10" s="327"/>
      <c r="N10" s="327"/>
      <c r="O10" s="327"/>
      <c r="P10" s="327"/>
      <c r="Q10" s="327"/>
      <c r="R10" s="327"/>
      <c r="S10" s="327"/>
      <c r="T10" s="327"/>
      <c r="U10" s="327"/>
      <c r="V10" s="327"/>
      <c r="W10" s="328"/>
      <c r="X10" s="328"/>
      <c r="Y10" s="328"/>
      <c r="Z10" s="329"/>
      <c r="AA10" s="328"/>
      <c r="AB10" s="328"/>
      <c r="AC10" s="328"/>
      <c r="AD10" s="328"/>
      <c r="AE10" s="328"/>
      <c r="AF10" s="328"/>
      <c r="AG10" s="328"/>
      <c r="AH10" s="329"/>
      <c r="AI10" s="333"/>
    </row>
    <row r="11" spans="2:35" ht="14.25" customHeight="1">
      <c r="B11" s="692" t="s">
        <v>0</v>
      </c>
      <c r="C11" s="693"/>
      <c r="D11" s="336" t="s">
        <v>15</v>
      </c>
      <c r="E11" s="698"/>
      <c r="F11" s="698"/>
      <c r="G11" s="698"/>
      <c r="H11" s="329" t="s">
        <v>49</v>
      </c>
      <c r="I11" s="698"/>
      <c r="J11" s="698"/>
      <c r="K11" s="698"/>
      <c r="L11" s="698"/>
      <c r="M11" s="329"/>
      <c r="N11" s="329"/>
      <c r="O11" s="329"/>
      <c r="P11" s="328"/>
      <c r="Q11" s="328"/>
      <c r="R11" s="328"/>
      <c r="S11" s="699" t="s">
        <v>12</v>
      </c>
      <c r="T11" s="700"/>
      <c r="U11" s="701"/>
      <c r="V11" s="702"/>
      <c r="W11" s="703"/>
      <c r="X11" s="703"/>
      <c r="Y11" s="703"/>
      <c r="Z11" s="337" t="s">
        <v>24</v>
      </c>
      <c r="AA11" s="704"/>
      <c r="AB11" s="704"/>
      <c r="AC11" s="704"/>
      <c r="AD11" s="337" t="s">
        <v>23</v>
      </c>
      <c r="AE11" s="704"/>
      <c r="AF11" s="703"/>
      <c r="AG11" s="703"/>
      <c r="AH11" s="714"/>
      <c r="AI11" s="326"/>
    </row>
    <row r="12" spans="2:35" ht="15" customHeight="1">
      <c r="B12" s="694"/>
      <c r="C12" s="695"/>
      <c r="D12" s="715" t="s">
        <v>131</v>
      </c>
      <c r="E12" s="716"/>
      <c r="F12" s="716"/>
      <c r="G12" s="716"/>
      <c r="H12" s="717"/>
      <c r="I12" s="717"/>
      <c r="J12" s="718"/>
      <c r="K12" s="719"/>
      <c r="L12" s="719"/>
      <c r="M12" s="719"/>
      <c r="N12" s="719"/>
      <c r="O12" s="719"/>
      <c r="P12" s="719"/>
      <c r="Q12" s="719"/>
      <c r="R12" s="719"/>
      <c r="S12" s="719"/>
      <c r="T12" s="719"/>
      <c r="U12" s="719"/>
      <c r="V12" s="719"/>
      <c r="W12" s="719"/>
      <c r="X12" s="719"/>
      <c r="Y12" s="719"/>
      <c r="Z12" s="719"/>
      <c r="AA12" s="719"/>
      <c r="AB12" s="719"/>
      <c r="AC12" s="719"/>
      <c r="AD12" s="719"/>
      <c r="AE12" s="719"/>
      <c r="AF12" s="719"/>
      <c r="AG12" s="719"/>
      <c r="AH12" s="720"/>
    </row>
    <row r="13" spans="2:35" ht="29.45" customHeight="1">
      <c r="B13" s="696"/>
      <c r="C13" s="697"/>
      <c r="D13" s="721"/>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3"/>
    </row>
    <row r="14" spans="2:35" ht="15" customHeight="1">
      <c r="B14" s="724" t="s">
        <v>145</v>
      </c>
      <c r="C14" s="693"/>
      <c r="D14" s="715" t="s">
        <v>131</v>
      </c>
      <c r="E14" s="716"/>
      <c r="F14" s="716"/>
      <c r="G14" s="716"/>
      <c r="H14" s="717"/>
      <c r="I14" s="717"/>
      <c r="J14" s="718"/>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20"/>
    </row>
    <row r="15" spans="2:35" ht="12" customHeight="1">
      <c r="B15" s="694"/>
      <c r="C15" s="695"/>
      <c r="D15" s="1151"/>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9"/>
    </row>
    <row r="16" spans="2:35" ht="12" customHeight="1">
      <c r="B16" s="694"/>
      <c r="C16" s="695"/>
      <c r="D16" s="730"/>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2"/>
    </row>
    <row r="17" spans="2:37" ht="12" customHeight="1">
      <c r="B17" s="725"/>
      <c r="C17" s="726"/>
      <c r="D17" s="733"/>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5"/>
    </row>
    <row r="18" spans="2:37" ht="24.75" customHeight="1">
      <c r="B18" s="705" t="s">
        <v>146</v>
      </c>
      <c r="C18" s="706"/>
      <c r="D18" s="338"/>
      <c r="E18" s="339"/>
      <c r="F18" s="339"/>
      <c r="G18" s="709"/>
      <c r="H18" s="709"/>
      <c r="I18" s="709"/>
      <c r="J18" s="709"/>
      <c r="K18" s="709"/>
      <c r="L18" s="339"/>
      <c r="M18" s="710"/>
      <c r="N18" s="710"/>
      <c r="O18" s="339" t="s">
        <v>25</v>
      </c>
      <c r="P18" s="710"/>
      <c r="Q18" s="710"/>
      <c r="R18" s="339" t="s">
        <v>47</v>
      </c>
      <c r="S18" s="710"/>
      <c r="T18" s="710"/>
      <c r="U18" s="339" t="s">
        <v>50</v>
      </c>
      <c r="V18" s="339"/>
      <c r="W18" s="339"/>
      <c r="X18" s="1152"/>
      <c r="Y18" s="1152"/>
      <c r="Z18" s="1152"/>
      <c r="AA18" s="1152"/>
      <c r="AB18" s="1152"/>
      <c r="AC18" s="1152"/>
      <c r="AD18" s="1152"/>
      <c r="AE18" s="339"/>
      <c r="AF18" s="340"/>
      <c r="AG18" s="340"/>
      <c r="AH18" s="341"/>
    </row>
    <row r="19" spans="2:37" ht="12" customHeight="1">
      <c r="B19" s="707"/>
      <c r="C19" s="708"/>
      <c r="D19" s="711" t="s">
        <v>536</v>
      </c>
      <c r="E19" s="712"/>
      <c r="F19" s="712"/>
      <c r="G19" s="712"/>
      <c r="H19" s="71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712"/>
      <c r="AH19" s="713"/>
    </row>
    <row r="20" spans="2:37" ht="15" customHeight="1">
      <c r="B20" s="724" t="s">
        <v>130</v>
      </c>
      <c r="C20" s="742"/>
      <c r="D20" s="715" t="s">
        <v>131</v>
      </c>
      <c r="E20" s="716"/>
      <c r="F20" s="716"/>
      <c r="G20" s="716"/>
      <c r="H20" s="717"/>
      <c r="I20" s="717"/>
      <c r="J20" s="718"/>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20"/>
    </row>
    <row r="21" spans="2:37" ht="12" customHeight="1">
      <c r="B21" s="743"/>
      <c r="C21" s="744"/>
      <c r="D21" s="749"/>
      <c r="E21" s="750"/>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c r="AE21" s="750"/>
      <c r="AF21" s="750"/>
      <c r="AG21" s="750"/>
      <c r="AH21" s="751"/>
    </row>
    <row r="22" spans="2:37" ht="12" customHeight="1">
      <c r="B22" s="745"/>
      <c r="C22" s="746"/>
      <c r="D22" s="752"/>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53"/>
      <c r="AD22" s="753"/>
      <c r="AE22" s="753"/>
      <c r="AF22" s="753"/>
      <c r="AG22" s="753"/>
      <c r="AH22" s="754"/>
    </row>
    <row r="23" spans="2:37" ht="14.25" customHeight="1">
      <c r="B23" s="747"/>
      <c r="C23" s="748"/>
      <c r="D23" s="342" t="s">
        <v>14</v>
      </c>
      <c r="E23" s="342"/>
      <c r="F23" s="342"/>
      <c r="G23" s="342"/>
      <c r="H23" s="342"/>
      <c r="I23" s="342"/>
      <c r="J23" s="342"/>
      <c r="K23" s="755"/>
      <c r="L23" s="755"/>
      <c r="M23" s="755"/>
      <c r="N23" s="755"/>
      <c r="O23" s="755"/>
      <c r="P23" s="755"/>
      <c r="Q23" s="342"/>
      <c r="R23" s="756"/>
      <c r="S23" s="756"/>
      <c r="T23" s="342" t="s">
        <v>9</v>
      </c>
      <c r="U23" s="756"/>
      <c r="V23" s="756"/>
      <c r="W23" s="342" t="s">
        <v>10</v>
      </c>
      <c r="X23" s="756"/>
      <c r="Y23" s="756"/>
      <c r="Z23" s="342" t="s">
        <v>50</v>
      </c>
      <c r="AA23" s="342" t="s">
        <v>13</v>
      </c>
      <c r="AB23" s="342" t="s">
        <v>51</v>
      </c>
      <c r="AC23" s="757"/>
      <c r="AD23" s="757"/>
      <c r="AE23" s="342" t="s">
        <v>16</v>
      </c>
      <c r="AF23" s="342" t="s">
        <v>23</v>
      </c>
      <c r="AG23" s="342"/>
      <c r="AH23" s="343"/>
    </row>
    <row r="24" spans="2:37" ht="14.25" customHeight="1">
      <c r="B24" s="736" t="s">
        <v>132</v>
      </c>
      <c r="C24" s="737"/>
      <c r="D24" s="344"/>
      <c r="E24" s="345"/>
      <c r="F24" s="345"/>
      <c r="G24" s="345"/>
      <c r="H24" s="345"/>
      <c r="I24" s="345"/>
      <c r="J24" s="345"/>
      <c r="K24" s="738"/>
      <c r="L24" s="738"/>
      <c r="M24" s="738"/>
      <c r="N24" s="738"/>
      <c r="O24" s="738"/>
      <c r="P24" s="738"/>
      <c r="Q24" s="345"/>
      <c r="R24" s="739"/>
      <c r="S24" s="739"/>
      <c r="T24" s="345" t="s">
        <v>9</v>
      </c>
      <c r="U24" s="739"/>
      <c r="V24" s="739"/>
      <c r="W24" s="345" t="s">
        <v>10</v>
      </c>
      <c r="X24" s="739"/>
      <c r="Y24" s="739"/>
      <c r="Z24" s="345" t="s">
        <v>50</v>
      </c>
      <c r="AA24" s="345"/>
      <c r="AB24" s="345"/>
      <c r="AC24" s="346"/>
      <c r="AD24" s="346"/>
      <c r="AE24" s="345"/>
      <c r="AF24" s="345"/>
      <c r="AG24" s="345"/>
      <c r="AH24" s="347"/>
      <c r="AK24" s="325" t="s">
        <v>147</v>
      </c>
    </row>
    <row r="25" spans="2:37" ht="10.15" customHeight="1">
      <c r="B25" s="740" t="s">
        <v>148</v>
      </c>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row>
    <row r="26" spans="2:37" ht="15" customHeight="1">
      <c r="B26" s="334" t="s">
        <v>17</v>
      </c>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row>
    <row r="27" spans="2:37" ht="24.75" customHeight="1">
      <c r="B27" s="758" t="s">
        <v>195</v>
      </c>
      <c r="C27" s="759"/>
      <c r="D27" s="818" t="s">
        <v>500</v>
      </c>
      <c r="E27" s="822"/>
      <c r="F27" s="822"/>
      <c r="G27" s="822"/>
      <c r="H27" s="822"/>
      <c r="I27" s="822"/>
      <c r="J27" s="822"/>
      <c r="K27" s="822"/>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759"/>
    </row>
    <row r="28" spans="2:37" ht="15" customHeight="1">
      <c r="B28" s="724" t="s">
        <v>136</v>
      </c>
      <c r="C28" s="764"/>
      <c r="D28" s="769"/>
      <c r="E28" s="770"/>
      <c r="F28" s="770"/>
      <c r="G28" s="770"/>
      <c r="H28" s="770"/>
      <c r="I28" s="770"/>
      <c r="J28" s="770"/>
      <c r="K28" s="770"/>
      <c r="L28" s="770"/>
      <c r="M28" s="770"/>
      <c r="N28" s="770"/>
      <c r="O28" s="770"/>
      <c r="P28" s="770"/>
      <c r="Q28" s="775" t="s">
        <v>52</v>
      </c>
      <c r="R28" s="775"/>
      <c r="S28" s="778" t="s">
        <v>1</v>
      </c>
      <c r="T28" s="778"/>
      <c r="U28" s="778"/>
      <c r="V28" s="778"/>
      <c r="W28" s="778"/>
      <c r="X28" s="778"/>
      <c r="Y28" s="775" t="s">
        <v>154</v>
      </c>
      <c r="Z28" s="775"/>
      <c r="AA28" s="775"/>
      <c r="AB28" s="775"/>
      <c r="AC28" s="775"/>
      <c r="AD28" s="775"/>
      <c r="AE28" s="775"/>
      <c r="AF28" s="775"/>
      <c r="AG28" s="775"/>
      <c r="AH28" s="693"/>
    </row>
    <row r="29" spans="2:37" ht="15" customHeight="1">
      <c r="B29" s="765"/>
      <c r="C29" s="766"/>
      <c r="D29" s="771"/>
      <c r="E29" s="772"/>
      <c r="F29" s="772"/>
      <c r="G29" s="772"/>
      <c r="H29" s="772"/>
      <c r="I29" s="772"/>
      <c r="J29" s="772"/>
      <c r="K29" s="772"/>
      <c r="L29" s="772"/>
      <c r="M29" s="772"/>
      <c r="N29" s="772"/>
      <c r="O29" s="772"/>
      <c r="P29" s="772"/>
      <c r="Q29" s="776"/>
      <c r="R29" s="776"/>
      <c r="S29" s="778"/>
      <c r="T29" s="778"/>
      <c r="U29" s="778"/>
      <c r="V29" s="778"/>
      <c r="W29" s="778"/>
      <c r="X29" s="778"/>
      <c r="Y29" s="776"/>
      <c r="Z29" s="776"/>
      <c r="AA29" s="776"/>
      <c r="AB29" s="776"/>
      <c r="AC29" s="776"/>
      <c r="AD29" s="776"/>
      <c r="AE29" s="776"/>
      <c r="AF29" s="776"/>
      <c r="AG29" s="776"/>
      <c r="AH29" s="695"/>
    </row>
    <row r="30" spans="2:37" ht="15" customHeight="1">
      <c r="B30" s="767"/>
      <c r="C30" s="768"/>
      <c r="D30" s="773"/>
      <c r="E30" s="774"/>
      <c r="F30" s="774"/>
      <c r="G30" s="774"/>
      <c r="H30" s="774"/>
      <c r="I30" s="774"/>
      <c r="J30" s="774"/>
      <c r="K30" s="774"/>
      <c r="L30" s="774"/>
      <c r="M30" s="774"/>
      <c r="N30" s="774"/>
      <c r="O30" s="774"/>
      <c r="P30" s="774"/>
      <c r="Q30" s="777"/>
      <c r="R30" s="777"/>
      <c r="S30" s="778"/>
      <c r="T30" s="778"/>
      <c r="U30" s="778"/>
      <c r="V30" s="778"/>
      <c r="W30" s="778"/>
      <c r="X30" s="778"/>
      <c r="Y30" s="777"/>
      <c r="Z30" s="777"/>
      <c r="AA30" s="777"/>
      <c r="AB30" s="777"/>
      <c r="AC30" s="777"/>
      <c r="AD30" s="777"/>
      <c r="AE30" s="777"/>
      <c r="AF30" s="777"/>
      <c r="AG30" s="777"/>
      <c r="AH30" s="697"/>
    </row>
    <row r="31" spans="2:37" ht="15" customHeight="1">
      <c r="B31" s="724" t="s">
        <v>169</v>
      </c>
      <c r="C31" s="764"/>
      <c r="D31" s="810"/>
      <c r="E31" s="710"/>
      <c r="F31" s="710"/>
      <c r="G31" s="775" t="s">
        <v>538</v>
      </c>
      <c r="H31" s="775"/>
      <c r="I31" s="775"/>
      <c r="J31" s="775"/>
      <c r="K31" s="775"/>
      <c r="L31" s="775"/>
      <c r="M31" s="775"/>
      <c r="N31" s="710"/>
      <c r="O31" s="710"/>
      <c r="P31" s="710"/>
      <c r="Q31" s="813" t="s">
        <v>128</v>
      </c>
      <c r="R31" s="813"/>
      <c r="S31" s="724" t="s">
        <v>539</v>
      </c>
      <c r="T31" s="815"/>
      <c r="U31" s="815"/>
      <c r="V31" s="815"/>
      <c r="W31" s="815"/>
      <c r="X31" s="764"/>
      <c r="Y31" s="785"/>
      <c r="Z31" s="785"/>
      <c r="AA31" s="785"/>
      <c r="AB31" s="785"/>
      <c r="AC31" s="785"/>
      <c r="AD31" s="785"/>
      <c r="AE31" s="785"/>
      <c r="AF31" s="785"/>
      <c r="AG31" s="785"/>
      <c r="AH31" s="786"/>
    </row>
    <row r="32" spans="2:37" ht="15" customHeight="1">
      <c r="B32" s="765"/>
      <c r="C32" s="766"/>
      <c r="D32" s="811"/>
      <c r="E32" s="812"/>
      <c r="F32" s="812"/>
      <c r="G32" s="776"/>
      <c r="H32" s="776"/>
      <c r="I32" s="776"/>
      <c r="J32" s="776"/>
      <c r="K32" s="776"/>
      <c r="L32" s="776"/>
      <c r="M32" s="776"/>
      <c r="N32" s="812"/>
      <c r="O32" s="812"/>
      <c r="P32" s="812"/>
      <c r="Q32" s="814"/>
      <c r="R32" s="814"/>
      <c r="S32" s="765"/>
      <c r="T32" s="816"/>
      <c r="U32" s="816"/>
      <c r="V32" s="816"/>
      <c r="W32" s="816"/>
      <c r="X32" s="766"/>
      <c r="Y32" s="787"/>
      <c r="Z32" s="787"/>
      <c r="AA32" s="787"/>
      <c r="AB32" s="787"/>
      <c r="AC32" s="787"/>
      <c r="AD32" s="787"/>
      <c r="AE32" s="787"/>
      <c r="AF32" s="787"/>
      <c r="AG32" s="787"/>
      <c r="AH32" s="788"/>
    </row>
    <row r="33" spans="2:38" ht="15" customHeight="1">
      <c r="B33" s="767"/>
      <c r="C33" s="768"/>
      <c r="D33" s="791" t="s">
        <v>153</v>
      </c>
      <c r="E33" s="792"/>
      <c r="F33" s="792"/>
      <c r="G33" s="792"/>
      <c r="H33" s="792"/>
      <c r="I33" s="792"/>
      <c r="J33" s="792"/>
      <c r="K33" s="792"/>
      <c r="L33" s="792"/>
      <c r="M33" s="792"/>
      <c r="N33" s="792"/>
      <c r="O33" s="792"/>
      <c r="P33" s="792"/>
      <c r="Q33" s="792"/>
      <c r="R33" s="793"/>
      <c r="S33" s="767"/>
      <c r="T33" s="817"/>
      <c r="U33" s="817"/>
      <c r="V33" s="817"/>
      <c r="W33" s="817"/>
      <c r="X33" s="768"/>
      <c r="Y33" s="789"/>
      <c r="Z33" s="789"/>
      <c r="AA33" s="789"/>
      <c r="AB33" s="789"/>
      <c r="AC33" s="789"/>
      <c r="AD33" s="789"/>
      <c r="AE33" s="789"/>
      <c r="AF33" s="789"/>
      <c r="AG33" s="789"/>
      <c r="AH33" s="790"/>
    </row>
    <row r="34" spans="2:38" ht="60" customHeight="1">
      <c r="B34" s="758" t="s">
        <v>540</v>
      </c>
      <c r="C34" s="759"/>
      <c r="D34" s="794"/>
      <c r="E34" s="795"/>
      <c r="F34" s="795"/>
      <c r="G34" s="795"/>
      <c r="H34" s="795"/>
      <c r="I34" s="795"/>
      <c r="J34" s="795"/>
      <c r="K34" s="795"/>
      <c r="L34" s="795"/>
      <c r="M34" s="795"/>
      <c r="N34" s="795"/>
      <c r="O34" s="795"/>
      <c r="P34" s="795"/>
      <c r="Q34" s="795"/>
      <c r="R34" s="795"/>
      <c r="S34" s="795"/>
      <c r="T34" s="795"/>
      <c r="U34" s="795"/>
      <c r="V34" s="795"/>
      <c r="W34" s="795"/>
      <c r="X34" s="795"/>
      <c r="Y34" s="795"/>
      <c r="Z34" s="795"/>
      <c r="AA34" s="795"/>
      <c r="AB34" s="795"/>
      <c r="AC34" s="795"/>
      <c r="AD34" s="795"/>
      <c r="AE34" s="795"/>
      <c r="AF34" s="795"/>
      <c r="AG34" s="795"/>
      <c r="AH34" s="796"/>
    </row>
    <row r="35" spans="2:38" ht="30" customHeight="1">
      <c r="B35" s="724" t="s">
        <v>2</v>
      </c>
      <c r="C35" s="764"/>
      <c r="D35" s="797"/>
      <c r="E35" s="798"/>
      <c r="F35" s="798"/>
      <c r="G35" s="798"/>
      <c r="H35" s="798"/>
      <c r="I35" s="798"/>
      <c r="J35" s="798"/>
      <c r="K35" s="798"/>
      <c r="L35" s="798"/>
      <c r="M35" s="798"/>
      <c r="N35" s="798"/>
      <c r="O35" s="798"/>
      <c r="P35" s="798"/>
      <c r="Q35" s="798"/>
      <c r="R35" s="798"/>
      <c r="S35" s="798"/>
      <c r="T35" s="798"/>
      <c r="U35" s="798"/>
      <c r="V35" s="798"/>
      <c r="W35" s="798"/>
      <c r="X35" s="798"/>
      <c r="Y35" s="798"/>
      <c r="Z35" s="798"/>
      <c r="AA35" s="798"/>
      <c r="AB35" s="798"/>
      <c r="AC35" s="799"/>
      <c r="AD35" s="803" t="s">
        <v>197</v>
      </c>
      <c r="AE35" s="804"/>
      <c r="AF35" s="804"/>
      <c r="AG35" s="804"/>
      <c r="AH35" s="805"/>
      <c r="AI35" s="348"/>
      <c r="AJ35" s="348"/>
      <c r="AK35" s="349"/>
      <c r="AL35" s="350"/>
    </row>
    <row r="36" spans="2:38" ht="30" customHeight="1">
      <c r="B36" s="767"/>
      <c r="C36" s="768"/>
      <c r="D36" s="800"/>
      <c r="E36" s="801"/>
      <c r="F36" s="801"/>
      <c r="G36" s="801"/>
      <c r="H36" s="801"/>
      <c r="I36" s="801"/>
      <c r="J36" s="801"/>
      <c r="K36" s="801"/>
      <c r="L36" s="801"/>
      <c r="M36" s="801"/>
      <c r="N36" s="801"/>
      <c r="O36" s="801"/>
      <c r="P36" s="801"/>
      <c r="Q36" s="801"/>
      <c r="R36" s="801"/>
      <c r="S36" s="801"/>
      <c r="T36" s="801"/>
      <c r="U36" s="801"/>
      <c r="V36" s="801"/>
      <c r="W36" s="801"/>
      <c r="X36" s="801"/>
      <c r="Y36" s="801"/>
      <c r="Z36" s="801"/>
      <c r="AA36" s="801"/>
      <c r="AB36" s="801"/>
      <c r="AC36" s="802"/>
      <c r="AD36" s="806"/>
      <c r="AE36" s="807"/>
      <c r="AF36" s="807"/>
      <c r="AG36" s="808" t="s">
        <v>196</v>
      </c>
      <c r="AH36" s="809"/>
      <c r="AI36" s="350"/>
      <c r="AJ36" s="350"/>
      <c r="AK36" s="350"/>
      <c r="AL36" s="350"/>
    </row>
    <row r="37" spans="2:38" ht="20.100000000000001" customHeight="1">
      <c r="B37" s="724" t="s">
        <v>3</v>
      </c>
      <c r="C37" s="764"/>
      <c r="D37" s="779" t="s">
        <v>4</v>
      </c>
      <c r="E37" s="779"/>
      <c r="F37" s="779"/>
      <c r="G37" s="779"/>
      <c r="H37" s="779"/>
      <c r="I37" s="779"/>
      <c r="J37" s="779"/>
      <c r="K37" s="779"/>
      <c r="L37" s="779"/>
      <c r="M37" s="779"/>
      <c r="N37" s="779"/>
      <c r="O37" s="779"/>
      <c r="P37" s="779"/>
      <c r="Q37" s="779"/>
      <c r="R37" s="779"/>
      <c r="S37" s="779"/>
      <c r="T37" s="780" t="s">
        <v>5</v>
      </c>
      <c r="U37" s="780"/>
      <c r="V37" s="780"/>
      <c r="W37" s="780"/>
      <c r="X37" s="780"/>
      <c r="Y37" s="780"/>
      <c r="Z37" s="780"/>
      <c r="AA37" s="780"/>
      <c r="AB37" s="780"/>
      <c r="AC37" s="780"/>
      <c r="AD37" s="780"/>
      <c r="AE37" s="780"/>
      <c r="AF37" s="780"/>
      <c r="AG37" s="780"/>
      <c r="AH37" s="780"/>
    </row>
    <row r="38" spans="2:38" ht="20.100000000000001" customHeight="1">
      <c r="B38" s="765"/>
      <c r="C38" s="766"/>
      <c r="D38" s="781"/>
      <c r="E38" s="782"/>
      <c r="F38" s="782"/>
      <c r="G38" s="782"/>
      <c r="H38" s="782"/>
      <c r="I38" s="782"/>
      <c r="J38" s="782"/>
      <c r="K38" s="782"/>
      <c r="L38" s="782"/>
      <c r="M38" s="782"/>
      <c r="N38" s="782"/>
      <c r="O38" s="782"/>
      <c r="P38" s="782"/>
      <c r="Q38" s="782"/>
      <c r="R38" s="782"/>
      <c r="S38" s="783"/>
      <c r="T38" s="784"/>
      <c r="U38" s="784"/>
      <c r="V38" s="784"/>
      <c r="W38" s="784"/>
      <c r="X38" s="784"/>
      <c r="Y38" s="784"/>
      <c r="Z38" s="784"/>
      <c r="AA38" s="784"/>
      <c r="AB38" s="784"/>
      <c r="AC38" s="784"/>
      <c r="AD38" s="784"/>
      <c r="AE38" s="784"/>
      <c r="AF38" s="784"/>
      <c r="AG38" s="784"/>
      <c r="AH38" s="784"/>
    </row>
    <row r="39" spans="2:38" ht="20.100000000000001" customHeight="1">
      <c r="B39" s="767"/>
      <c r="C39" s="768"/>
      <c r="D39" s="781"/>
      <c r="E39" s="782"/>
      <c r="F39" s="782"/>
      <c r="G39" s="782"/>
      <c r="H39" s="782"/>
      <c r="I39" s="782"/>
      <c r="J39" s="782"/>
      <c r="K39" s="782"/>
      <c r="L39" s="782"/>
      <c r="M39" s="782"/>
      <c r="N39" s="782"/>
      <c r="O39" s="782"/>
      <c r="P39" s="782"/>
      <c r="Q39" s="782"/>
      <c r="R39" s="782"/>
      <c r="S39" s="783"/>
      <c r="T39" s="784"/>
      <c r="U39" s="784"/>
      <c r="V39" s="784"/>
      <c r="W39" s="784"/>
      <c r="X39" s="784"/>
      <c r="Y39" s="784"/>
      <c r="Z39" s="784"/>
      <c r="AA39" s="784"/>
      <c r="AB39" s="784"/>
      <c r="AC39" s="784"/>
      <c r="AD39" s="784"/>
      <c r="AE39" s="784"/>
      <c r="AF39" s="784"/>
      <c r="AG39" s="784"/>
      <c r="AH39" s="784"/>
    </row>
    <row r="40" spans="2:38" ht="14.25" customHeight="1">
      <c r="B40" s="724" t="s">
        <v>155</v>
      </c>
      <c r="C40" s="764"/>
      <c r="D40" s="351" t="s">
        <v>15</v>
      </c>
      <c r="E40" s="824"/>
      <c r="F40" s="824"/>
      <c r="G40" s="824"/>
      <c r="H40" s="352" t="s">
        <v>49</v>
      </c>
      <c r="I40" s="824"/>
      <c r="J40" s="824"/>
      <c r="K40" s="824"/>
      <c r="L40" s="824"/>
      <c r="M40" s="352"/>
      <c r="N40" s="352"/>
      <c r="O40" s="352"/>
      <c r="P40" s="352"/>
      <c r="Q40" s="352"/>
      <c r="R40" s="352"/>
      <c r="S40" s="352"/>
      <c r="T40" s="352"/>
      <c r="U40" s="352"/>
      <c r="V40" s="352"/>
      <c r="W40" s="352"/>
      <c r="X40" s="352"/>
      <c r="Y40" s="352"/>
      <c r="Z40" s="352"/>
      <c r="AA40" s="352"/>
      <c r="AB40" s="352"/>
      <c r="AC40" s="352"/>
      <c r="AD40" s="352"/>
      <c r="AE40" s="352"/>
      <c r="AF40" s="352"/>
      <c r="AG40" s="352"/>
      <c r="AH40" s="353"/>
    </row>
    <row r="41" spans="2:38" ht="24.75" customHeight="1">
      <c r="B41" s="767"/>
      <c r="C41" s="768"/>
      <c r="D41" s="825"/>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7"/>
    </row>
    <row r="42" spans="2:38" ht="9.6" customHeight="1">
      <c r="B42" s="354"/>
      <c r="C42" s="354"/>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6"/>
      <c r="AI42" s="357"/>
    </row>
    <row r="43" spans="2:38" ht="15" customHeight="1">
      <c r="B43" s="334" t="s">
        <v>18</v>
      </c>
      <c r="E43" s="358" t="s">
        <v>156</v>
      </c>
    </row>
    <row r="44" spans="2:38" ht="12" customHeight="1">
      <c r="B44" s="692" t="s">
        <v>170</v>
      </c>
      <c r="C44" s="693"/>
      <c r="D44" s="359" t="s">
        <v>15</v>
      </c>
      <c r="E44" s="828"/>
      <c r="F44" s="828"/>
      <c r="G44" s="828"/>
      <c r="H44" s="360" t="s">
        <v>49</v>
      </c>
      <c r="I44" s="828"/>
      <c r="J44" s="828"/>
      <c r="K44" s="828"/>
      <c r="L44" s="828"/>
      <c r="M44" s="360"/>
      <c r="N44" s="360"/>
      <c r="O44" s="360"/>
      <c r="P44" s="360"/>
      <c r="Q44" s="360"/>
      <c r="R44" s="360"/>
      <c r="S44" s="360"/>
      <c r="T44" s="360"/>
      <c r="U44" s="360"/>
      <c r="V44" s="360"/>
      <c r="W44" s="360"/>
      <c r="X44" s="360"/>
      <c r="Y44" s="360"/>
      <c r="Z44" s="360"/>
      <c r="AA44" s="360"/>
      <c r="AB44" s="360"/>
      <c r="AC44" s="360"/>
      <c r="AD44" s="360"/>
      <c r="AE44" s="360"/>
      <c r="AF44" s="360"/>
      <c r="AG44" s="360"/>
      <c r="AH44" s="361"/>
    </row>
    <row r="45" spans="2:38" ht="24.6" customHeight="1">
      <c r="B45" s="696"/>
      <c r="C45" s="697"/>
      <c r="D45" s="829"/>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1"/>
    </row>
    <row r="46" spans="2:38" ht="27.6" customHeight="1">
      <c r="B46" s="818" t="s">
        <v>541</v>
      </c>
      <c r="C46" s="759"/>
      <c r="D46" s="819"/>
      <c r="E46" s="820"/>
      <c r="F46" s="820"/>
      <c r="G46" s="820"/>
      <c r="H46" s="820"/>
      <c r="I46" s="820"/>
      <c r="J46" s="820"/>
      <c r="K46" s="820"/>
      <c r="L46" s="820"/>
      <c r="M46" s="820"/>
      <c r="N46" s="820"/>
      <c r="O46" s="820"/>
      <c r="P46" s="820"/>
      <c r="Q46" s="820"/>
      <c r="R46" s="820"/>
      <c r="S46" s="821"/>
      <c r="T46" s="818" t="s">
        <v>53</v>
      </c>
      <c r="U46" s="822"/>
      <c r="V46" s="822"/>
      <c r="W46" s="822"/>
      <c r="X46" s="698"/>
      <c r="Y46" s="698"/>
      <c r="Z46" s="698"/>
      <c r="AA46" s="366" t="s">
        <v>24</v>
      </c>
      <c r="AB46" s="698"/>
      <c r="AC46" s="698"/>
      <c r="AD46" s="698"/>
      <c r="AE46" s="366" t="s">
        <v>23</v>
      </c>
      <c r="AF46" s="698"/>
      <c r="AG46" s="698"/>
      <c r="AH46" s="823"/>
    </row>
    <row r="47" spans="2:38" ht="14.25" customHeight="1">
      <c r="B47" s="692" t="s">
        <v>157</v>
      </c>
      <c r="C47" s="693"/>
      <c r="D47" s="846"/>
      <c r="E47" s="847"/>
      <c r="F47" s="847"/>
      <c r="G47" s="847"/>
      <c r="H47" s="847"/>
      <c r="I47" s="847"/>
      <c r="J47" s="847"/>
      <c r="K47" s="847"/>
      <c r="L47" s="847"/>
      <c r="M47" s="847"/>
      <c r="N47" s="847"/>
      <c r="O47" s="847"/>
      <c r="P47" s="847"/>
      <c r="Q47" s="847"/>
      <c r="R47" s="847"/>
      <c r="S47" s="848"/>
      <c r="T47" s="692" t="s">
        <v>624</v>
      </c>
      <c r="U47" s="775"/>
      <c r="V47" s="775"/>
      <c r="W47" s="775"/>
      <c r="X47" s="1153"/>
      <c r="Y47" s="1153"/>
      <c r="Z47" s="1153"/>
      <c r="AA47" s="835" t="s">
        <v>24</v>
      </c>
      <c r="AB47" s="1153"/>
      <c r="AC47" s="1153"/>
      <c r="AD47" s="1153"/>
      <c r="AE47" s="835" t="s">
        <v>23</v>
      </c>
      <c r="AF47" s="1153"/>
      <c r="AG47" s="1153"/>
      <c r="AH47" s="1154"/>
    </row>
    <row r="48" spans="2:38" ht="15.75" customHeight="1">
      <c r="B48" s="694" t="s">
        <v>6</v>
      </c>
      <c r="C48" s="695"/>
      <c r="D48" s="840"/>
      <c r="E48" s="841"/>
      <c r="F48" s="841"/>
      <c r="G48" s="841"/>
      <c r="H48" s="841"/>
      <c r="I48" s="841"/>
      <c r="J48" s="841"/>
      <c r="K48" s="841"/>
      <c r="L48" s="841"/>
      <c r="M48" s="841"/>
      <c r="N48" s="841"/>
      <c r="O48" s="841"/>
      <c r="P48" s="841"/>
      <c r="Q48" s="841"/>
      <c r="R48" s="841"/>
      <c r="S48" s="842"/>
      <c r="T48" s="696"/>
      <c r="U48" s="777"/>
      <c r="V48" s="777"/>
      <c r="W48" s="777"/>
      <c r="X48" s="1155"/>
      <c r="Y48" s="1155"/>
      <c r="Z48" s="1155"/>
      <c r="AA48" s="836"/>
      <c r="AB48" s="1155"/>
      <c r="AC48" s="1155"/>
      <c r="AD48" s="1155"/>
      <c r="AE48" s="836"/>
      <c r="AF48" s="1155"/>
      <c r="AG48" s="1155"/>
      <c r="AH48" s="1156"/>
    </row>
    <row r="49" spans="1:40" ht="16.5" customHeight="1">
      <c r="B49" s="696" t="s">
        <v>158</v>
      </c>
      <c r="C49" s="697"/>
      <c r="D49" s="367" t="s">
        <v>7</v>
      </c>
      <c r="E49" s="843"/>
      <c r="F49" s="843"/>
      <c r="G49" s="843"/>
      <c r="H49" s="843"/>
      <c r="I49" s="843"/>
      <c r="J49" s="843"/>
      <c r="K49" s="843"/>
      <c r="L49" s="843"/>
      <c r="M49" s="843"/>
      <c r="N49" s="843"/>
      <c r="O49" s="843"/>
      <c r="P49" s="843"/>
      <c r="Q49" s="843"/>
      <c r="R49" s="843"/>
      <c r="S49" s="368" t="s">
        <v>8</v>
      </c>
      <c r="T49" s="818" t="s">
        <v>159</v>
      </c>
      <c r="U49" s="822"/>
      <c r="V49" s="822"/>
      <c r="W49" s="822"/>
      <c r="X49" s="844"/>
      <c r="Y49" s="844"/>
      <c r="Z49" s="844"/>
      <c r="AA49" s="844"/>
      <c r="AB49" s="844"/>
      <c r="AC49" s="844"/>
      <c r="AD49" s="844"/>
      <c r="AE49" s="844"/>
      <c r="AF49" s="844"/>
      <c r="AG49" s="844"/>
      <c r="AH49" s="845"/>
    </row>
    <row r="50" spans="1:40" ht="8.4499999999999993" customHeight="1" thickBot="1">
      <c r="AN50" s="330"/>
    </row>
    <row r="51" spans="1:40" ht="15" customHeight="1" thickTop="1" thickBot="1">
      <c r="B51" s="832" t="s">
        <v>19</v>
      </c>
      <c r="C51" s="833"/>
      <c r="D51" s="362" t="s">
        <v>20</v>
      </c>
      <c r="E51" s="362"/>
      <c r="F51" s="362"/>
      <c r="G51" s="362"/>
      <c r="H51" s="362"/>
      <c r="I51" s="362" t="s">
        <v>9</v>
      </c>
      <c r="J51" s="362"/>
      <c r="K51" s="362"/>
      <c r="L51" s="362" t="s">
        <v>10</v>
      </c>
      <c r="M51" s="362"/>
      <c r="N51" s="362"/>
      <c r="O51" s="331" t="s">
        <v>11</v>
      </c>
      <c r="P51" s="362" t="s">
        <v>21</v>
      </c>
      <c r="Q51" s="362"/>
      <c r="R51" s="362"/>
      <c r="S51" s="362"/>
      <c r="T51" s="362"/>
      <c r="U51" s="362"/>
      <c r="V51" s="362"/>
      <c r="W51" s="362"/>
      <c r="X51" s="362"/>
      <c r="Y51" s="331"/>
      <c r="Z51" s="332" t="s">
        <v>22</v>
      </c>
      <c r="AA51" s="363"/>
      <c r="AB51" s="363"/>
      <c r="AC51" s="363"/>
      <c r="AD51" s="363"/>
      <c r="AE51" s="363"/>
      <c r="AF51" s="363"/>
      <c r="AG51" s="363"/>
      <c r="AH51" s="364"/>
      <c r="AN51" s="330"/>
    </row>
    <row r="52" spans="1:40" ht="5.0999999999999996" customHeight="1" thickTop="1">
      <c r="AN52" s="330"/>
    </row>
    <row r="53" spans="1:40" ht="19.5">
      <c r="A53" s="834" t="s">
        <v>189</v>
      </c>
      <c r="B53" s="834"/>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N53" s="330"/>
    </row>
    <row r="54" spans="1:40" ht="19.5">
      <c r="AN54" s="330"/>
    </row>
    <row r="55" spans="1:40" ht="19.5">
      <c r="AN55" s="330"/>
    </row>
    <row r="93" spans="4:5">
      <c r="D93" s="325" t="s">
        <v>27</v>
      </c>
    </row>
    <row r="94" spans="4:5">
      <c r="E94" s="325" t="s">
        <v>28</v>
      </c>
    </row>
    <row r="95" spans="4:5">
      <c r="E95" s="325" t="s">
        <v>29</v>
      </c>
    </row>
    <row r="96" spans="4:5">
      <c r="E96" s="325" t="s">
        <v>30</v>
      </c>
    </row>
    <row r="97" spans="4:5">
      <c r="E97" s="325" t="s">
        <v>31</v>
      </c>
    </row>
    <row r="98" spans="4:5">
      <c r="E98" s="325" t="s">
        <v>160</v>
      </c>
    </row>
    <row r="99" spans="4:5">
      <c r="D99" s="325" t="s">
        <v>32</v>
      </c>
    </row>
    <row r="100" spans="4:5">
      <c r="E100" s="325" t="s">
        <v>33</v>
      </c>
    </row>
    <row r="101" spans="4:5">
      <c r="E101" s="325" t="s">
        <v>34</v>
      </c>
    </row>
    <row r="102" spans="4:5">
      <c r="D102" s="325" t="s">
        <v>35</v>
      </c>
    </row>
    <row r="103" spans="4:5">
      <c r="E103" s="325" t="s">
        <v>110</v>
      </c>
    </row>
    <row r="104" spans="4:5">
      <c r="E104" s="325" t="s">
        <v>111</v>
      </c>
    </row>
    <row r="105" spans="4:5">
      <c r="E105" s="325" t="s">
        <v>36</v>
      </c>
    </row>
    <row r="106" spans="4:5">
      <c r="D106" s="325" t="s">
        <v>37</v>
      </c>
    </row>
    <row r="107" spans="4:5">
      <c r="E107" s="325" t="s">
        <v>38</v>
      </c>
    </row>
    <row r="108" spans="4:5">
      <c r="E108" s="325" t="s">
        <v>39</v>
      </c>
    </row>
    <row r="109" spans="4:5">
      <c r="E109" s="325" t="s">
        <v>54</v>
      </c>
    </row>
    <row r="110" spans="4:5">
      <c r="E110" s="325" t="s">
        <v>40</v>
      </c>
    </row>
    <row r="112" spans="4:5">
      <c r="D112" s="325" t="s">
        <v>41</v>
      </c>
    </row>
    <row r="113" spans="4:5">
      <c r="E113" s="325" t="s">
        <v>42</v>
      </c>
    </row>
    <row r="114" spans="4:5">
      <c r="E114" s="325" t="s">
        <v>43</v>
      </c>
    </row>
    <row r="115" spans="4:5">
      <c r="E115" s="325" t="s">
        <v>44</v>
      </c>
    </row>
    <row r="116" spans="4:5">
      <c r="E116" s="325" t="s">
        <v>45</v>
      </c>
    </row>
    <row r="117" spans="4:5">
      <c r="E117" s="325" t="s">
        <v>46</v>
      </c>
    </row>
    <row r="118" spans="4:5">
      <c r="E118" s="325" t="s">
        <v>161</v>
      </c>
    </row>
    <row r="119" spans="4:5">
      <c r="E119" s="325" t="s">
        <v>162</v>
      </c>
    </row>
    <row r="120" spans="4:5">
      <c r="D120" s="325" t="s">
        <v>163</v>
      </c>
    </row>
    <row r="121" spans="4:5">
      <c r="E121" s="325" t="s">
        <v>164</v>
      </c>
    </row>
    <row r="122" spans="4:5">
      <c r="E122" s="325" t="s">
        <v>165</v>
      </c>
    </row>
  </sheetData>
  <mergeCells count="99">
    <mergeCell ref="B51:C51"/>
    <mergeCell ref="A53:AI53"/>
    <mergeCell ref="AE47:AE48"/>
    <mergeCell ref="AF47:AH48"/>
    <mergeCell ref="B48:C48"/>
    <mergeCell ref="D48:S48"/>
    <mergeCell ref="B49:C49"/>
    <mergeCell ref="E49:R49"/>
    <mergeCell ref="T49:W49"/>
    <mergeCell ref="X49:AH49"/>
    <mergeCell ref="B47:C47"/>
    <mergeCell ref="D47:S47"/>
    <mergeCell ref="T47:W48"/>
    <mergeCell ref="X47:Z48"/>
    <mergeCell ref="AA47:AA48"/>
    <mergeCell ref="AB47:AD48"/>
    <mergeCell ref="AF46:AH46"/>
    <mergeCell ref="B40:C41"/>
    <mergeCell ref="E40:G40"/>
    <mergeCell ref="I40:L40"/>
    <mergeCell ref="D41:AH41"/>
    <mergeCell ref="B44:C45"/>
    <mergeCell ref="E44:G44"/>
    <mergeCell ref="I44:L44"/>
    <mergeCell ref="D45:AH45"/>
    <mergeCell ref="B46:C46"/>
    <mergeCell ref="D46:S46"/>
    <mergeCell ref="T46:W46"/>
    <mergeCell ref="X46:Z46"/>
    <mergeCell ref="AB46:AD46"/>
    <mergeCell ref="B37:C39"/>
    <mergeCell ref="D37:S37"/>
    <mergeCell ref="T37:AH37"/>
    <mergeCell ref="D38:S38"/>
    <mergeCell ref="T38:AH38"/>
    <mergeCell ref="D39:S39"/>
    <mergeCell ref="T39:AH39"/>
    <mergeCell ref="Y31:AH33"/>
    <mergeCell ref="D33:R33"/>
    <mergeCell ref="B34:C34"/>
    <mergeCell ref="D34:AH34"/>
    <mergeCell ref="B35:C36"/>
    <mergeCell ref="D35:AC36"/>
    <mergeCell ref="AD35:AH35"/>
    <mergeCell ref="AD36:AF36"/>
    <mergeCell ref="AG36:AH36"/>
    <mergeCell ref="B31:C33"/>
    <mergeCell ref="D31:F32"/>
    <mergeCell ref="G31:M32"/>
    <mergeCell ref="N31:P32"/>
    <mergeCell ref="Q31:R32"/>
    <mergeCell ref="S31:X33"/>
    <mergeCell ref="B27:C27"/>
    <mergeCell ref="D27:AH27"/>
    <mergeCell ref="B28:C30"/>
    <mergeCell ref="D28:P30"/>
    <mergeCell ref="Q28:R30"/>
    <mergeCell ref="S28:X30"/>
    <mergeCell ref="Y28:AH30"/>
    <mergeCell ref="B25:AH25"/>
    <mergeCell ref="B20:C23"/>
    <mergeCell ref="D20:I20"/>
    <mergeCell ref="J20:AH20"/>
    <mergeCell ref="D21:AH22"/>
    <mergeCell ref="K23:P23"/>
    <mergeCell ref="R23:S23"/>
    <mergeCell ref="U23:V23"/>
    <mergeCell ref="X23:Y23"/>
    <mergeCell ref="AC23:AD23"/>
    <mergeCell ref="B24:C24"/>
    <mergeCell ref="K24:P24"/>
    <mergeCell ref="R24:S24"/>
    <mergeCell ref="U24:V24"/>
    <mergeCell ref="X24:Y24"/>
    <mergeCell ref="B18:C19"/>
    <mergeCell ref="G18:K18"/>
    <mergeCell ref="M18:N18"/>
    <mergeCell ref="P18:Q18"/>
    <mergeCell ref="S18:T18"/>
    <mergeCell ref="X18:AD18"/>
    <mergeCell ref="D19:AH19"/>
    <mergeCell ref="AE11:AH11"/>
    <mergeCell ref="D12:I12"/>
    <mergeCell ref="J12:AH12"/>
    <mergeCell ref="D13:AH13"/>
    <mergeCell ref="B14:C17"/>
    <mergeCell ref="D14:I14"/>
    <mergeCell ref="J14:AH14"/>
    <mergeCell ref="D15:AH17"/>
    <mergeCell ref="B2:Y3"/>
    <mergeCell ref="Z2:AH2"/>
    <mergeCell ref="Z3:AH9"/>
    <mergeCell ref="B7:Y8"/>
    <mergeCell ref="B11:C13"/>
    <mergeCell ref="E11:G11"/>
    <mergeCell ref="I11:L11"/>
    <mergeCell ref="S11:U11"/>
    <mergeCell ref="V11:Y11"/>
    <mergeCell ref="AA11:AC11"/>
  </mergeCells>
  <phoneticPr fontId="5"/>
  <dataValidations count="5">
    <dataValidation type="list" allowBlank="1" showInputMessage="1" showErrorMessage="1" sqref="K23:P24 G18:K18" xr:uid="{5BF6FA7C-E8AE-4E4A-92DB-A8E62E3B399D}">
      <formula1>$E$94:$E$98</formula1>
    </dataValidation>
    <dataValidation type="whole" allowBlank="1" showInputMessage="1" showErrorMessage="1" sqref="D31" xr:uid="{7E92C3F2-1FAD-45DE-AAAF-015BAE1A68A9}">
      <formula1>1</formula1>
      <formula2>30</formula2>
    </dataValidation>
    <dataValidation type="whole" allowBlank="1" showInputMessage="1" showErrorMessage="1" sqref="N31" xr:uid="{9C251849-6FC5-4A47-81AC-FEE8D18BE862}">
      <formula1>3</formula1>
      <formula2>36</formula2>
    </dataValidation>
    <dataValidation type="list" allowBlank="1" showInputMessage="1" showErrorMessage="1" sqref="X18:AD18" xr:uid="{989ECC11-BC0A-4B7C-B013-A54C1ACAAF12}">
      <formula1>"設立,設立予定"</formula1>
    </dataValidation>
    <dataValidation type="whole" allowBlank="1" sqref="D33" xr:uid="{462309C9-9A60-4318-9864-4F0B0CC94ECC}">
      <formula1>1</formula1>
      <formula2>5</formula2>
    </dataValidation>
  </dataValidations>
  <printOptions horizontalCentered="1" verticalCentered="1"/>
  <pageMargins left="0.59055118110236227" right="0.59055118110236227" top="0.59055118110236227" bottom="0.59055118110236227" header="0.31496062992125984" footer="0.31496062992125984"/>
  <pageSetup paperSize="9" scale="95" orientation="portrait" r:id="rId1"/>
  <headerFooter>
    <oddHeader>&amp;R&amp;14書類番号：1-1</oddHeader>
    <oddFooter>&amp;C&amp;"ＭＳ ゴシック,標準"&amp;14借入申込書 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24</xdr:col>
                    <xdr:colOff>104775</xdr:colOff>
                    <xdr:row>31</xdr:row>
                    <xdr:rowOff>85725</xdr:rowOff>
                  </from>
                  <to>
                    <xdr:col>35</xdr:col>
                    <xdr:colOff>76200</xdr:colOff>
                    <xdr:row>32</xdr:row>
                    <xdr:rowOff>104775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24</xdr:col>
                    <xdr:colOff>95250</xdr:colOff>
                    <xdr:row>30</xdr:row>
                    <xdr:rowOff>47625</xdr:rowOff>
                  </from>
                  <to>
                    <xdr:col>35</xdr:col>
                    <xdr:colOff>66675</xdr:colOff>
                    <xdr:row>31</xdr:row>
                    <xdr:rowOff>76200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3</xdr:col>
                    <xdr:colOff>104775</xdr:colOff>
                    <xdr:row>33</xdr:row>
                    <xdr:rowOff>28575</xdr:rowOff>
                  </from>
                  <to>
                    <xdr:col>32</xdr:col>
                    <xdr:colOff>85725</xdr:colOff>
                    <xdr:row>33</xdr:row>
                    <xdr:rowOff>266700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3</xdr:col>
                    <xdr:colOff>104775</xdr:colOff>
                    <xdr:row>33</xdr:row>
                    <xdr:rowOff>257175</xdr:rowOff>
                  </from>
                  <to>
                    <xdr:col>32</xdr:col>
                    <xdr:colOff>85725</xdr:colOff>
                    <xdr:row>33</xdr:row>
                    <xdr:rowOff>495300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3</xdr:col>
                    <xdr:colOff>95250</xdr:colOff>
                    <xdr:row>33</xdr:row>
                    <xdr:rowOff>485775</xdr:rowOff>
                  </from>
                  <to>
                    <xdr:col>32</xdr:col>
                    <xdr:colOff>76200</xdr:colOff>
                    <xdr:row>33</xdr:row>
                    <xdr:rowOff>714375</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3</xdr:col>
                    <xdr:colOff>95250</xdr:colOff>
                    <xdr:row>34</xdr:row>
                    <xdr:rowOff>66675</xdr:rowOff>
                  </from>
                  <to>
                    <xdr:col>28</xdr:col>
                    <xdr:colOff>114300</xdr:colOff>
                    <xdr:row>34</xdr:row>
                    <xdr:rowOff>304800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3</xdr:col>
                    <xdr:colOff>85725</xdr:colOff>
                    <xdr:row>34</xdr:row>
                    <xdr:rowOff>266700</xdr:rowOff>
                  </from>
                  <to>
                    <xdr:col>22</xdr:col>
                    <xdr:colOff>85725</xdr:colOff>
                    <xdr:row>35</xdr:row>
                    <xdr:rowOff>114300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3</xdr:col>
                    <xdr:colOff>85725</xdr:colOff>
                    <xdr:row>35</xdr:row>
                    <xdr:rowOff>85725</xdr:rowOff>
                  </from>
                  <to>
                    <xdr:col>22</xdr:col>
                    <xdr:colOff>76200</xdr:colOff>
                    <xdr:row>35</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AF4D57A-6D7A-4C66-B138-B8704D29F209}">
          <x14:formula1>
            <xm:f>'（非表示）施設種類'!$A$1:$A$48</xm:f>
          </x14:formula1>
          <xm:sqref>D38:S39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7C2C-A3D8-4F3E-B6A4-16201B26DADF}">
  <sheetPr codeName="Sheet8">
    <pageSetUpPr fitToPage="1"/>
  </sheetPr>
  <dimension ref="B1:AH128"/>
  <sheetViews>
    <sheetView view="pageBreakPreview" zoomScale="85" zoomScaleNormal="100" zoomScaleSheetLayoutView="85" workbookViewId="0">
      <selection activeCell="B5" sqref="B5:E5"/>
    </sheetView>
  </sheetViews>
  <sheetFormatPr defaultColWidth="9" defaultRowHeight="15.75"/>
  <cols>
    <col min="1" max="1" width="0.875" style="373" customWidth="1"/>
    <col min="2" max="33" width="3.625" style="373" customWidth="1"/>
    <col min="34" max="34" width="0.875" style="373" customWidth="1"/>
    <col min="35" max="16384" width="9" style="373"/>
  </cols>
  <sheetData>
    <row r="1" spans="2:34" s="462" customFormat="1" ht="24" customHeight="1">
      <c r="B1" s="1157" t="s">
        <v>137</v>
      </c>
      <c r="C1" s="1157"/>
      <c r="D1" s="1157"/>
      <c r="E1" s="1157"/>
      <c r="F1" s="1157"/>
      <c r="G1" s="1157"/>
      <c r="H1" s="1157"/>
      <c r="I1" s="1157"/>
      <c r="J1" s="1157"/>
      <c r="K1" s="1157"/>
      <c r="L1" s="1157"/>
      <c r="M1" s="1157"/>
      <c r="N1" s="1157"/>
      <c r="O1" s="1157"/>
      <c r="P1" s="1157"/>
      <c r="Q1" s="1157"/>
      <c r="R1" s="1157"/>
      <c r="S1" s="1157"/>
      <c r="T1" s="1157"/>
      <c r="U1" s="1157"/>
      <c r="V1" s="1157"/>
      <c r="W1" s="1157"/>
      <c r="X1" s="1157"/>
      <c r="Y1" s="1157"/>
      <c r="Z1" s="1157"/>
      <c r="AA1" s="1157"/>
      <c r="AB1" s="1157"/>
      <c r="AC1" s="1157"/>
      <c r="AD1" s="1157"/>
      <c r="AE1" s="1157"/>
      <c r="AF1" s="1157"/>
      <c r="AG1" s="1157"/>
      <c r="AH1" s="461"/>
    </row>
    <row r="2" spans="2:34" s="462" customFormat="1" ht="5.0999999999999996" customHeight="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row>
    <row r="3" spans="2:34" s="464" customFormat="1" ht="38.25" customHeight="1">
      <c r="B3" s="463" t="s">
        <v>171</v>
      </c>
      <c r="S3" s="1158"/>
      <c r="T3" s="1158"/>
      <c r="U3" s="1159"/>
      <c r="V3" s="1159"/>
      <c r="W3" s="1159"/>
      <c r="X3" s="1160"/>
      <c r="Y3" s="1160"/>
      <c r="Z3" s="1160"/>
    </row>
    <row r="4" spans="2:34" s="464" customFormat="1" ht="6.6" customHeight="1">
      <c r="B4" s="463"/>
      <c r="S4" s="1158"/>
      <c r="T4" s="1158"/>
      <c r="U4" s="1161"/>
      <c r="V4" s="1161"/>
      <c r="W4" s="1161"/>
      <c r="X4" s="1162"/>
      <c r="Y4" s="1162"/>
      <c r="Z4" s="1162"/>
    </row>
    <row r="5" spans="2:34" s="464" customFormat="1" ht="17.100000000000001" customHeight="1">
      <c r="B5" s="1163"/>
      <c r="C5" s="1164"/>
      <c r="D5" s="1164"/>
      <c r="E5" s="1165"/>
      <c r="F5" s="465" t="s">
        <v>593</v>
      </c>
      <c r="G5" s="466"/>
      <c r="H5" s="466"/>
      <c r="I5" s="466"/>
      <c r="J5" s="466"/>
      <c r="S5" s="1158"/>
      <c r="T5" s="1158"/>
      <c r="U5" s="1161"/>
      <c r="V5" s="1161"/>
      <c r="W5" s="1161"/>
      <c r="X5" s="1162"/>
      <c r="Y5" s="1162"/>
      <c r="Z5" s="1162"/>
    </row>
    <row r="6" spans="2:34" s="464" customFormat="1" ht="6.75" customHeight="1">
      <c r="B6" s="467"/>
    </row>
    <row r="7" spans="2:34" s="469" customFormat="1" ht="19.5">
      <c r="B7" s="468" t="s">
        <v>134</v>
      </c>
    </row>
    <row r="8" spans="2:34" s="469" customFormat="1" ht="21" customHeight="1" thickBot="1">
      <c r="N8" s="470"/>
      <c r="O8" s="470"/>
      <c r="P8" s="470"/>
      <c r="Q8" s="470"/>
      <c r="R8" s="470"/>
      <c r="S8" s="470"/>
      <c r="T8" s="470"/>
      <c r="U8" s="470"/>
      <c r="V8" s="470"/>
      <c r="W8" s="470"/>
      <c r="X8" s="470"/>
      <c r="Y8" s="470"/>
      <c r="Z8" s="471"/>
      <c r="AA8" s="471"/>
      <c r="AB8" s="471"/>
      <c r="AC8" s="471"/>
      <c r="AD8" s="471"/>
      <c r="AE8" s="471"/>
      <c r="AF8" s="471"/>
      <c r="AG8" s="472" t="s">
        <v>594</v>
      </c>
      <c r="AH8" s="473"/>
    </row>
    <row r="9" spans="2:34" s="469" customFormat="1" ht="26.25" customHeight="1">
      <c r="B9" s="1180" t="s">
        <v>135</v>
      </c>
      <c r="C9" s="1181"/>
      <c r="D9" s="1181"/>
      <c r="E9" s="1181"/>
      <c r="F9" s="1181"/>
      <c r="G9" s="1181"/>
      <c r="H9" s="1181"/>
      <c r="I9" s="1182"/>
      <c r="J9" s="1182"/>
      <c r="K9" s="1182"/>
      <c r="L9" s="1182"/>
      <c r="M9" s="1183"/>
      <c r="N9" s="1188" t="s">
        <v>76</v>
      </c>
      <c r="O9" s="1181" t="s">
        <v>78</v>
      </c>
      <c r="P9" s="1181"/>
      <c r="Q9" s="1181"/>
      <c r="R9" s="1181"/>
      <c r="S9" s="1191"/>
      <c r="T9" s="1188" t="s">
        <v>74</v>
      </c>
      <c r="U9" s="1181" t="s">
        <v>77</v>
      </c>
      <c r="V9" s="1181"/>
      <c r="W9" s="1181"/>
      <c r="X9" s="1181"/>
      <c r="Y9" s="1193"/>
      <c r="Z9" s="1166" t="s">
        <v>73</v>
      </c>
      <c r="AA9" s="1169" t="s">
        <v>595</v>
      </c>
      <c r="AB9" s="1169"/>
      <c r="AC9" s="1169"/>
      <c r="AD9" s="1169"/>
      <c r="AE9" s="1169"/>
      <c r="AF9" s="1169"/>
      <c r="AG9" s="1170"/>
      <c r="AH9" s="474"/>
    </row>
    <row r="10" spans="2:34" s="469" customFormat="1" ht="14.25" customHeight="1">
      <c r="B10" s="1184"/>
      <c r="C10" s="1185"/>
      <c r="D10" s="1185"/>
      <c r="E10" s="1185"/>
      <c r="F10" s="1185"/>
      <c r="G10" s="1185"/>
      <c r="H10" s="1185"/>
      <c r="I10" s="1186"/>
      <c r="J10" s="1186"/>
      <c r="K10" s="1186"/>
      <c r="L10" s="1186"/>
      <c r="M10" s="1187"/>
      <c r="N10" s="1189"/>
      <c r="O10" s="1185"/>
      <c r="P10" s="1185"/>
      <c r="Q10" s="1185"/>
      <c r="R10" s="1185"/>
      <c r="S10" s="1192"/>
      <c r="T10" s="1189"/>
      <c r="U10" s="1185"/>
      <c r="V10" s="1185"/>
      <c r="W10" s="1185"/>
      <c r="X10" s="1185"/>
      <c r="Y10" s="1194"/>
      <c r="Z10" s="1167"/>
      <c r="AA10" s="1171"/>
      <c r="AB10" s="1171"/>
      <c r="AC10" s="1171"/>
      <c r="AD10" s="1171"/>
      <c r="AE10" s="1171"/>
      <c r="AF10" s="1171"/>
      <c r="AG10" s="1172"/>
      <c r="AH10" s="474"/>
    </row>
    <row r="11" spans="2:34" s="469" customFormat="1" ht="30" customHeight="1" thickBot="1">
      <c r="B11" s="475"/>
      <c r="C11" s="1173"/>
      <c r="D11" s="1173"/>
      <c r="E11" s="1173"/>
      <c r="F11" s="1173"/>
      <c r="G11" s="1173"/>
      <c r="H11" s="1174"/>
      <c r="I11" s="1174"/>
      <c r="J11" s="1174"/>
      <c r="K11" s="1174"/>
      <c r="L11" s="1174"/>
      <c r="M11" s="476"/>
      <c r="N11" s="1190"/>
      <c r="O11" s="1175"/>
      <c r="P11" s="1175"/>
      <c r="Q11" s="1175"/>
      <c r="R11" s="1175"/>
      <c r="S11" s="477" t="s">
        <v>75</v>
      </c>
      <c r="T11" s="1190"/>
      <c r="U11" s="1176">
        <f>ROUNDDOWN(C11*O11/100,-2)</f>
        <v>0</v>
      </c>
      <c r="V11" s="1176"/>
      <c r="W11" s="1176"/>
      <c r="X11" s="1176"/>
      <c r="Y11" s="1177"/>
      <c r="Z11" s="1168"/>
      <c r="AA11" s="1178"/>
      <c r="AB11" s="1178"/>
      <c r="AC11" s="1178"/>
      <c r="AD11" s="1178"/>
      <c r="AE11" s="1178"/>
      <c r="AF11" s="1178"/>
      <c r="AG11" s="1179"/>
      <c r="AH11" s="478"/>
    </row>
    <row r="12" spans="2:34" s="469" customFormat="1" ht="28.5" customHeight="1">
      <c r="B12" s="479"/>
      <c r="C12" s="480"/>
      <c r="D12" s="480"/>
      <c r="E12" s="480"/>
      <c r="F12" s="480"/>
      <c r="G12" s="480"/>
      <c r="H12" s="481"/>
      <c r="I12" s="481"/>
      <c r="J12" s="481"/>
      <c r="K12" s="481"/>
      <c r="L12" s="481"/>
      <c r="M12" s="479"/>
      <c r="N12" s="479"/>
      <c r="O12" s="479"/>
      <c r="P12" s="482"/>
      <c r="Q12" s="479"/>
      <c r="R12" s="479"/>
      <c r="S12" s="479"/>
      <c r="T12" s="479"/>
      <c r="U12" s="479"/>
      <c r="V12" s="479"/>
      <c r="W12" s="483"/>
      <c r="X12" s="483"/>
      <c r="Y12" s="483"/>
      <c r="Z12" s="479"/>
    </row>
    <row r="13" spans="2:34" ht="25.5" customHeight="1">
      <c r="B13" s="371" t="s">
        <v>133</v>
      </c>
      <c r="C13" s="372"/>
    </row>
    <row r="14" spans="2:34" ht="9" customHeight="1"/>
    <row r="15" spans="2:34" ht="19.5">
      <c r="B15" s="484" t="s">
        <v>72</v>
      </c>
      <c r="C15" s="462"/>
      <c r="K15" s="462"/>
    </row>
    <row r="16" spans="2:34" ht="24.75" customHeight="1" thickBot="1">
      <c r="B16" s="485"/>
      <c r="C16" s="462"/>
      <c r="K16" s="462"/>
      <c r="AG16" s="486" t="s">
        <v>71</v>
      </c>
      <c r="AH16" s="486"/>
    </row>
    <row r="17" spans="2:34" ht="39.950000000000003" customHeight="1" thickTop="1">
      <c r="B17" s="929" t="s">
        <v>596</v>
      </c>
      <c r="C17" s="930"/>
      <c r="D17" s="930" t="s">
        <v>194</v>
      </c>
      <c r="E17" s="930"/>
      <c r="F17" s="930"/>
      <c r="G17" s="930"/>
      <c r="H17" s="930"/>
      <c r="I17" s="497" t="s">
        <v>112</v>
      </c>
      <c r="J17" s="1221" t="s">
        <v>70</v>
      </c>
      <c r="K17" s="1222"/>
      <c r="L17" s="1222"/>
      <c r="M17" s="1223"/>
      <c r="N17" s="1224" t="s">
        <v>69</v>
      </c>
      <c r="O17" s="1196"/>
      <c r="P17" s="1196"/>
      <c r="Q17" s="1196"/>
      <c r="R17" s="1195" t="s">
        <v>139</v>
      </c>
      <c r="S17" s="1195"/>
      <c r="T17" s="1195"/>
      <c r="U17" s="1195"/>
      <c r="V17" s="1195" t="s">
        <v>175</v>
      </c>
      <c r="W17" s="1195"/>
      <c r="X17" s="1195"/>
      <c r="Y17" s="1195"/>
      <c r="Z17" s="1195" t="s">
        <v>488</v>
      </c>
      <c r="AA17" s="1195"/>
      <c r="AB17" s="1195"/>
      <c r="AC17" s="1195"/>
      <c r="AD17" s="1196" t="s">
        <v>140</v>
      </c>
      <c r="AE17" s="1196"/>
      <c r="AF17" s="1196"/>
      <c r="AG17" s="1196"/>
      <c r="AH17" s="434"/>
    </row>
    <row r="18" spans="2:34" ht="18" customHeight="1">
      <c r="B18" s="1197" t="s">
        <v>489</v>
      </c>
      <c r="C18" s="1200" t="s">
        <v>138</v>
      </c>
      <c r="D18" s="1201"/>
      <c r="E18" s="1201"/>
      <c r="F18" s="1201"/>
      <c r="G18" s="1201"/>
      <c r="H18" s="1201"/>
      <c r="I18" s="1201"/>
      <c r="J18" s="1206">
        <f>C11</f>
        <v>0</v>
      </c>
      <c r="K18" s="1207"/>
      <c r="L18" s="1207"/>
      <c r="M18" s="1208"/>
      <c r="N18" s="1215">
        <f>AA11</f>
        <v>0</v>
      </c>
      <c r="O18" s="1207"/>
      <c r="P18" s="1207"/>
      <c r="Q18" s="1207"/>
      <c r="R18" s="1218"/>
      <c r="S18" s="1218"/>
      <c r="T18" s="1218"/>
      <c r="U18" s="1218"/>
      <c r="V18" s="1218"/>
      <c r="W18" s="1218"/>
      <c r="X18" s="1218"/>
      <c r="Y18" s="1218"/>
      <c r="Z18" s="1218"/>
      <c r="AA18" s="1218"/>
      <c r="AB18" s="1218"/>
      <c r="AC18" s="1218"/>
      <c r="AD18" s="1218"/>
      <c r="AE18" s="1218"/>
      <c r="AF18" s="1218"/>
      <c r="AG18" s="1218"/>
      <c r="AH18" s="487"/>
    </row>
    <row r="19" spans="2:34" ht="69.75" customHeight="1">
      <c r="B19" s="1198"/>
      <c r="C19" s="1202"/>
      <c r="D19" s="1203"/>
      <c r="E19" s="1203"/>
      <c r="F19" s="1203"/>
      <c r="G19" s="1203"/>
      <c r="H19" s="1203"/>
      <c r="I19" s="1203"/>
      <c r="J19" s="1209"/>
      <c r="K19" s="1210"/>
      <c r="L19" s="1210"/>
      <c r="M19" s="1211"/>
      <c r="N19" s="1216"/>
      <c r="O19" s="1210"/>
      <c r="P19" s="1210"/>
      <c r="Q19" s="1210"/>
      <c r="R19" s="1219"/>
      <c r="S19" s="1219"/>
      <c r="T19" s="1219"/>
      <c r="U19" s="1219"/>
      <c r="V19" s="1219"/>
      <c r="W19" s="1219"/>
      <c r="X19" s="1219"/>
      <c r="Y19" s="1219"/>
      <c r="Z19" s="1219"/>
      <c r="AA19" s="1219"/>
      <c r="AB19" s="1219"/>
      <c r="AC19" s="1219"/>
      <c r="AD19" s="1219"/>
      <c r="AE19" s="1219"/>
      <c r="AF19" s="1219"/>
      <c r="AG19" s="1219"/>
      <c r="AH19" s="487"/>
    </row>
    <row r="20" spans="2:34" ht="34.5" customHeight="1">
      <c r="B20" s="1198"/>
      <c r="C20" s="1202"/>
      <c r="D20" s="1203"/>
      <c r="E20" s="1203"/>
      <c r="F20" s="1203"/>
      <c r="G20" s="1203"/>
      <c r="H20" s="1203"/>
      <c r="I20" s="1203"/>
      <c r="J20" s="1209"/>
      <c r="K20" s="1210"/>
      <c r="L20" s="1210"/>
      <c r="M20" s="1211"/>
      <c r="N20" s="1216"/>
      <c r="O20" s="1210"/>
      <c r="P20" s="1210"/>
      <c r="Q20" s="1210"/>
      <c r="R20" s="1219"/>
      <c r="S20" s="1219"/>
      <c r="T20" s="1219"/>
      <c r="U20" s="1219"/>
      <c r="V20" s="1219"/>
      <c r="W20" s="1219"/>
      <c r="X20" s="1219"/>
      <c r="Y20" s="1219"/>
      <c r="Z20" s="1219"/>
      <c r="AA20" s="1219"/>
      <c r="AB20" s="1219"/>
      <c r="AC20" s="1219"/>
      <c r="AD20" s="1219"/>
      <c r="AE20" s="1219"/>
      <c r="AF20" s="1219"/>
      <c r="AG20" s="1219"/>
      <c r="AH20" s="487"/>
    </row>
    <row r="21" spans="2:34" ht="37.15" customHeight="1">
      <c r="B21" s="1198"/>
      <c r="C21" s="1202"/>
      <c r="D21" s="1203"/>
      <c r="E21" s="1203"/>
      <c r="F21" s="1203"/>
      <c r="G21" s="1203"/>
      <c r="H21" s="1203"/>
      <c r="I21" s="1203"/>
      <c r="J21" s="1209"/>
      <c r="K21" s="1210"/>
      <c r="L21" s="1210"/>
      <c r="M21" s="1211"/>
      <c r="N21" s="1216"/>
      <c r="O21" s="1210"/>
      <c r="P21" s="1210"/>
      <c r="Q21" s="1210"/>
      <c r="R21" s="1219"/>
      <c r="S21" s="1219"/>
      <c r="T21" s="1219"/>
      <c r="U21" s="1219"/>
      <c r="V21" s="1219"/>
      <c r="W21" s="1219"/>
      <c r="X21" s="1219"/>
      <c r="Y21" s="1219"/>
      <c r="Z21" s="1219"/>
      <c r="AA21" s="1219"/>
      <c r="AB21" s="1219"/>
      <c r="AC21" s="1219"/>
      <c r="AD21" s="1219"/>
      <c r="AE21" s="1219"/>
      <c r="AF21" s="1219"/>
      <c r="AG21" s="1219"/>
      <c r="AH21" s="487"/>
    </row>
    <row r="22" spans="2:34" ht="37.15" customHeight="1">
      <c r="B22" s="1198"/>
      <c r="C22" s="1202"/>
      <c r="D22" s="1203"/>
      <c r="E22" s="1203"/>
      <c r="F22" s="1203"/>
      <c r="G22" s="1203"/>
      <c r="H22" s="1203"/>
      <c r="I22" s="1203"/>
      <c r="J22" s="1209"/>
      <c r="K22" s="1210"/>
      <c r="L22" s="1210"/>
      <c r="M22" s="1211"/>
      <c r="N22" s="1216"/>
      <c r="O22" s="1210"/>
      <c r="P22" s="1210"/>
      <c r="Q22" s="1210"/>
      <c r="R22" s="1219"/>
      <c r="S22" s="1219"/>
      <c r="T22" s="1219"/>
      <c r="U22" s="1219"/>
      <c r="V22" s="1219"/>
      <c r="W22" s="1219"/>
      <c r="X22" s="1219"/>
      <c r="Y22" s="1219"/>
      <c r="Z22" s="1219"/>
      <c r="AA22" s="1219"/>
      <c r="AB22" s="1219"/>
      <c r="AC22" s="1219"/>
      <c r="AD22" s="1219"/>
      <c r="AE22" s="1219"/>
      <c r="AF22" s="1219"/>
      <c r="AG22" s="1219"/>
      <c r="AH22" s="487"/>
    </row>
    <row r="23" spans="2:34" ht="37.35" customHeight="1" thickBot="1">
      <c r="B23" s="1199"/>
      <c r="C23" s="1204"/>
      <c r="D23" s="1205"/>
      <c r="E23" s="1205"/>
      <c r="F23" s="1205"/>
      <c r="G23" s="1205"/>
      <c r="H23" s="1205"/>
      <c r="I23" s="1205"/>
      <c r="J23" s="1212"/>
      <c r="K23" s="1213"/>
      <c r="L23" s="1213"/>
      <c r="M23" s="1214"/>
      <c r="N23" s="1217"/>
      <c r="O23" s="1213"/>
      <c r="P23" s="1213"/>
      <c r="Q23" s="1213"/>
      <c r="R23" s="1220"/>
      <c r="S23" s="1220"/>
      <c r="T23" s="1220"/>
      <c r="U23" s="1220"/>
      <c r="V23" s="1220"/>
      <c r="W23" s="1220"/>
      <c r="X23" s="1220"/>
      <c r="Y23" s="1220"/>
      <c r="Z23" s="1220"/>
      <c r="AA23" s="1220"/>
      <c r="AB23" s="1220"/>
      <c r="AC23" s="1220"/>
      <c r="AD23" s="1220"/>
      <c r="AE23" s="1220"/>
      <c r="AF23" s="1220"/>
      <c r="AG23" s="1220"/>
      <c r="AH23" s="487"/>
    </row>
    <row r="24" spans="2:34" ht="37.35" customHeight="1" thickTop="1" thickBot="1">
      <c r="B24" s="1225" t="s">
        <v>67</v>
      </c>
      <c r="C24" s="1226"/>
      <c r="D24" s="1226"/>
      <c r="E24" s="1226"/>
      <c r="F24" s="1226"/>
      <c r="G24" s="1226"/>
      <c r="H24" s="1226"/>
      <c r="I24" s="1226"/>
      <c r="J24" s="1227">
        <f>IF(SUM(J18)=SUM(N24:AG24),SUM(N24:AG24),"縦計と横計の不一致")</f>
        <v>0</v>
      </c>
      <c r="K24" s="1228"/>
      <c r="L24" s="1228"/>
      <c r="M24" s="1229"/>
      <c r="N24" s="1230">
        <f>SUM(N18)</f>
        <v>0</v>
      </c>
      <c r="O24" s="1231"/>
      <c r="P24" s="1231"/>
      <c r="Q24" s="1231"/>
      <c r="R24" s="1231">
        <f t="shared" ref="R24" si="0">SUM(R18)</f>
        <v>0</v>
      </c>
      <c r="S24" s="1231"/>
      <c r="T24" s="1231"/>
      <c r="U24" s="1231"/>
      <c r="V24" s="1231">
        <f t="shared" ref="V24" si="1">SUM(V18)</f>
        <v>0</v>
      </c>
      <c r="W24" s="1231"/>
      <c r="X24" s="1231"/>
      <c r="Y24" s="1231"/>
      <c r="Z24" s="1231">
        <f t="shared" ref="Z24" si="2">SUM(Z18)</f>
        <v>0</v>
      </c>
      <c r="AA24" s="1231"/>
      <c r="AB24" s="1231"/>
      <c r="AC24" s="1231"/>
      <c r="AD24" s="1231">
        <f t="shared" ref="AD24" si="3">SUM(AD18)</f>
        <v>0</v>
      </c>
      <c r="AE24" s="1231"/>
      <c r="AF24" s="1231"/>
      <c r="AG24" s="1231"/>
      <c r="AH24" s="488"/>
    </row>
    <row r="25" spans="2:34" ht="7.5" customHeight="1" thickTop="1">
      <c r="B25" s="489"/>
      <c r="C25" s="490"/>
      <c r="D25" s="490"/>
      <c r="E25" s="490"/>
      <c r="F25" s="490"/>
      <c r="G25" s="490"/>
      <c r="H25" s="490"/>
      <c r="I25" s="490"/>
      <c r="J25" s="490"/>
      <c r="K25" s="490"/>
      <c r="L25" s="491"/>
      <c r="M25" s="490"/>
      <c r="N25" s="490"/>
      <c r="O25" s="490"/>
      <c r="P25" s="490"/>
      <c r="Q25" s="490"/>
      <c r="R25" s="490"/>
      <c r="S25" s="490"/>
      <c r="T25" s="490"/>
      <c r="U25" s="490"/>
      <c r="V25" s="490"/>
      <c r="W25" s="490"/>
      <c r="X25" s="490"/>
      <c r="Y25" s="490"/>
      <c r="Z25" s="490"/>
      <c r="AA25" s="490"/>
      <c r="AB25" s="490"/>
      <c r="AC25" s="490"/>
      <c r="AD25" s="490"/>
      <c r="AE25" s="490"/>
      <c r="AF25" s="490"/>
      <c r="AG25" s="490"/>
      <c r="AH25" s="490"/>
    </row>
    <row r="26" spans="2:34" ht="39.950000000000003" customHeight="1">
      <c r="B26" s="1232" t="s">
        <v>597</v>
      </c>
      <c r="C26" s="1232"/>
      <c r="D26" s="1232"/>
      <c r="E26" s="1232"/>
      <c r="F26" s="1232"/>
      <c r="G26" s="1232"/>
      <c r="H26" s="1232"/>
      <c r="I26" s="1232"/>
      <c r="J26" s="1232"/>
      <c r="K26" s="1232"/>
      <c r="L26" s="1232"/>
      <c r="M26" s="1232"/>
      <c r="N26" s="1232"/>
      <c r="O26" s="1232"/>
      <c r="P26" s="1232"/>
      <c r="Q26" s="1232"/>
      <c r="R26" s="1232"/>
      <c r="S26" s="1232"/>
      <c r="T26" s="1232"/>
      <c r="U26" s="1232"/>
      <c r="V26" s="1232"/>
      <c r="W26" s="1232"/>
      <c r="X26" s="1232"/>
      <c r="Y26" s="1232"/>
      <c r="Z26" s="1232"/>
      <c r="AA26" s="1232"/>
      <c r="AB26" s="1232"/>
      <c r="AC26" s="1232"/>
      <c r="AD26" s="1232"/>
      <c r="AE26" s="1232"/>
      <c r="AF26" s="1232"/>
      <c r="AG26" s="1232"/>
      <c r="AH26" s="492"/>
    </row>
    <row r="27" spans="2:34" ht="24.95" customHeight="1">
      <c r="B27" s="1121" t="s">
        <v>520</v>
      </c>
      <c r="C27" s="1122"/>
      <c r="D27" s="1122"/>
      <c r="E27" s="1122"/>
      <c r="F27" s="1122"/>
      <c r="G27" s="1122"/>
      <c r="H27" s="1122"/>
      <c r="I27" s="1122"/>
      <c r="J27" s="1123"/>
      <c r="K27" s="1121" t="s">
        <v>184</v>
      </c>
      <c r="L27" s="1122"/>
      <c r="M27" s="1122"/>
      <c r="N27" s="1123"/>
      <c r="O27" s="1111" t="s">
        <v>66</v>
      </c>
      <c r="P27" s="1111"/>
      <c r="Q27" s="1111"/>
      <c r="R27" s="1114"/>
      <c r="S27" s="1127" t="s">
        <v>65</v>
      </c>
      <c r="T27" s="1111"/>
      <c r="U27" s="1111"/>
      <c r="V27" s="1111"/>
      <c r="W27" s="1111"/>
      <c r="X27" s="1127" t="s">
        <v>521</v>
      </c>
      <c r="Y27" s="1111"/>
      <c r="Z27" s="1114"/>
      <c r="AA27" s="1128" t="s">
        <v>522</v>
      </c>
      <c r="AB27" s="1129"/>
      <c r="AC27" s="1132" t="s">
        <v>123</v>
      </c>
      <c r="AD27" s="1133"/>
      <c r="AE27" s="1133"/>
      <c r="AF27" s="1133"/>
      <c r="AG27" s="1133"/>
      <c r="AH27" s="1134"/>
    </row>
    <row r="28" spans="2:34" ht="24.95" customHeight="1">
      <c r="B28" s="1124"/>
      <c r="C28" s="1125"/>
      <c r="D28" s="1125"/>
      <c r="E28" s="1125"/>
      <c r="F28" s="1125"/>
      <c r="G28" s="1125"/>
      <c r="H28" s="1125"/>
      <c r="I28" s="1125"/>
      <c r="J28" s="1126"/>
      <c r="K28" s="1093" t="s">
        <v>523</v>
      </c>
      <c r="L28" s="1094"/>
      <c r="M28" s="1094"/>
      <c r="N28" s="1095"/>
      <c r="O28" s="1094"/>
      <c r="P28" s="1094"/>
      <c r="Q28" s="1094"/>
      <c r="R28" s="1095"/>
      <c r="S28" s="1093" t="s">
        <v>64</v>
      </c>
      <c r="T28" s="1094"/>
      <c r="U28" s="1094"/>
      <c r="V28" s="1094"/>
      <c r="W28" s="1094"/>
      <c r="X28" s="1093"/>
      <c r="Y28" s="1094"/>
      <c r="Z28" s="1095"/>
      <c r="AA28" s="1130"/>
      <c r="AB28" s="1131"/>
      <c r="AC28" s="1096" t="s">
        <v>127</v>
      </c>
      <c r="AD28" s="1097"/>
      <c r="AE28" s="1097"/>
      <c r="AF28" s="1097"/>
      <c r="AG28" s="1097"/>
      <c r="AH28" s="1098"/>
    </row>
    <row r="29" spans="2:34" ht="24.95" customHeight="1">
      <c r="B29" s="1099"/>
      <c r="C29" s="1100"/>
      <c r="D29" s="1100"/>
      <c r="E29" s="1100"/>
      <c r="F29" s="1100"/>
      <c r="G29" s="1100"/>
      <c r="H29" s="1100"/>
      <c r="I29" s="1100"/>
      <c r="J29" s="1100"/>
      <c r="K29" s="1234"/>
      <c r="L29" s="1235"/>
      <c r="M29" s="1235"/>
      <c r="N29" s="1236"/>
      <c r="O29" s="1112" t="s">
        <v>63</v>
      </c>
      <c r="P29" s="1111" t="s">
        <v>9</v>
      </c>
      <c r="Q29" s="1112"/>
      <c r="R29" s="1114" t="s">
        <v>10</v>
      </c>
      <c r="S29" s="413"/>
      <c r="T29" s="520"/>
      <c r="U29" s="414" t="s">
        <v>25</v>
      </c>
      <c r="V29" s="520"/>
      <c r="W29" s="415" t="s">
        <v>129</v>
      </c>
      <c r="X29" s="1115"/>
      <c r="Y29" s="1116"/>
      <c r="Z29" s="523" t="s">
        <v>62</v>
      </c>
      <c r="AA29" s="1135"/>
      <c r="AB29" s="1136"/>
      <c r="AC29" s="1076"/>
      <c r="AD29" s="1077"/>
      <c r="AE29" s="1077"/>
      <c r="AF29" s="1077"/>
      <c r="AG29" s="1077"/>
      <c r="AH29" s="1078"/>
    </row>
    <row r="30" spans="2:34" ht="24.95" customHeight="1">
      <c r="B30" s="1101"/>
      <c r="C30" s="1102"/>
      <c r="D30" s="1102"/>
      <c r="E30" s="1102"/>
      <c r="F30" s="1102"/>
      <c r="G30" s="1102"/>
      <c r="H30" s="1102"/>
      <c r="I30" s="1102"/>
      <c r="J30" s="1102"/>
      <c r="K30" s="1237"/>
      <c r="L30" s="1238"/>
      <c r="M30" s="1238"/>
      <c r="N30" s="1239"/>
      <c r="O30" s="1113"/>
      <c r="P30" s="1094"/>
      <c r="Q30" s="1113"/>
      <c r="R30" s="1095"/>
      <c r="S30" s="417" t="s">
        <v>524</v>
      </c>
      <c r="T30" s="521"/>
      <c r="U30" s="418" t="s">
        <v>9</v>
      </c>
      <c r="V30" s="521"/>
      <c r="W30" s="419" t="s">
        <v>525</v>
      </c>
      <c r="X30" s="1117"/>
      <c r="Y30" s="1118"/>
      <c r="Z30" s="1119"/>
      <c r="AA30" s="1137"/>
      <c r="AB30" s="1138"/>
      <c r="AC30" s="524"/>
      <c r="AD30" s="1233"/>
      <c r="AE30" s="1233"/>
      <c r="AF30" s="420" t="s">
        <v>432</v>
      </c>
      <c r="AG30" s="522"/>
      <c r="AH30" s="421" t="s">
        <v>433</v>
      </c>
    </row>
    <row r="31" spans="2:34" ht="5.0999999999999996" customHeight="1">
      <c r="B31" s="1089"/>
      <c r="C31" s="1089"/>
      <c r="D31" s="1089"/>
      <c r="E31" s="1089"/>
      <c r="F31" s="1089"/>
      <c r="G31" s="1089"/>
      <c r="H31" s="1089"/>
      <c r="I31" s="1089"/>
      <c r="J31" s="1089"/>
      <c r="K31" s="1089"/>
      <c r="L31" s="1089"/>
      <c r="M31" s="1089"/>
      <c r="N31" s="1089"/>
      <c r="O31" s="1089"/>
      <c r="P31" s="1089"/>
      <c r="Q31" s="1089"/>
      <c r="R31" s="1089"/>
      <c r="S31" s="1089"/>
      <c r="T31" s="1089"/>
      <c r="U31" s="1089"/>
      <c r="V31" s="1089"/>
      <c r="W31" s="1089"/>
      <c r="X31" s="1089"/>
      <c r="Y31" s="1089"/>
      <c r="Z31" s="1089"/>
      <c r="AA31" s="1089"/>
      <c r="AB31" s="1089"/>
      <c r="AC31" s="1089"/>
      <c r="AD31" s="1089"/>
      <c r="AE31" s="1089"/>
      <c r="AF31" s="1089"/>
      <c r="AG31" s="1089"/>
      <c r="AH31" s="1089"/>
    </row>
    <row r="32" spans="2:34" ht="24.95" customHeight="1">
      <c r="B32" s="1090" t="s">
        <v>61</v>
      </c>
      <c r="C32" s="1091"/>
      <c r="D32" s="1091"/>
      <c r="E32" s="1091"/>
      <c r="F32" s="1091"/>
      <c r="G32" s="1091"/>
      <c r="H32" s="1091"/>
      <c r="I32" s="1091"/>
      <c r="J32" s="1091"/>
      <c r="K32" s="1091"/>
      <c r="L32" s="1091"/>
      <c r="M32" s="1092"/>
      <c r="N32" s="1090" t="s">
        <v>60</v>
      </c>
      <c r="O32" s="1091"/>
      <c r="P32" s="1091"/>
      <c r="Q32" s="1091"/>
      <c r="R32" s="1091"/>
      <c r="S32" s="1091"/>
      <c r="T32" s="1091"/>
      <c r="U32" s="1091"/>
      <c r="V32" s="1091"/>
      <c r="W32" s="1091"/>
      <c r="X32" s="1092"/>
      <c r="Y32" s="1091" t="s">
        <v>590</v>
      </c>
      <c r="Z32" s="1091"/>
      <c r="AA32" s="1091"/>
      <c r="AB32" s="1091"/>
      <c r="AC32" s="1091"/>
      <c r="AD32" s="1091"/>
      <c r="AE32" s="1091"/>
      <c r="AF32" s="1091"/>
      <c r="AG32" s="1091"/>
      <c r="AH32" s="1092"/>
    </row>
    <row r="33" spans="2:34" ht="24.95" customHeight="1">
      <c r="B33" s="1145"/>
      <c r="C33" s="1146"/>
      <c r="D33" s="1146"/>
      <c r="E33" s="1146"/>
      <c r="F33" s="1146"/>
      <c r="G33" s="1146"/>
      <c r="H33" s="1146"/>
      <c r="I33" s="1146"/>
      <c r="J33" s="1146"/>
      <c r="K33" s="1146"/>
      <c r="L33" s="1146"/>
      <c r="M33" s="1147"/>
      <c r="N33" s="525"/>
      <c r="O33" s="526"/>
      <c r="P33" s="526"/>
      <c r="Q33" s="526"/>
      <c r="R33" s="526"/>
      <c r="S33" s="526"/>
      <c r="T33" s="526"/>
      <c r="U33" s="526"/>
      <c r="V33" s="526"/>
      <c r="W33" s="526"/>
      <c r="X33" s="424"/>
      <c r="Y33" s="1148" t="s">
        <v>591</v>
      </c>
      <c r="Z33" s="1148"/>
      <c r="AA33" s="1149"/>
      <c r="AB33" s="1149"/>
      <c r="AC33" s="457" t="s">
        <v>13</v>
      </c>
      <c r="AD33" s="1100"/>
      <c r="AE33" s="1100"/>
      <c r="AF33" s="457" t="s">
        <v>23</v>
      </c>
      <c r="AG33" s="1149"/>
      <c r="AH33" s="1150"/>
    </row>
    <row r="34" spans="2:34" ht="24.95" customHeight="1">
      <c r="B34" s="530" t="s">
        <v>13</v>
      </c>
      <c r="C34" s="1141"/>
      <c r="D34" s="1141"/>
      <c r="E34" s="1141"/>
      <c r="F34" s="1141"/>
      <c r="G34" s="1141"/>
      <c r="H34" s="1141"/>
      <c r="I34" s="1141"/>
      <c r="J34" s="1141"/>
      <c r="K34" s="1141"/>
      <c r="L34" s="426" t="s">
        <v>166</v>
      </c>
      <c r="M34" s="427"/>
      <c r="N34" s="527"/>
      <c r="O34" s="528"/>
      <c r="P34" s="528"/>
      <c r="Q34" s="528"/>
      <c r="R34" s="528"/>
      <c r="S34" s="528"/>
      <c r="T34" s="528"/>
      <c r="U34" s="528"/>
      <c r="V34" s="528"/>
      <c r="W34" s="528"/>
      <c r="X34" s="531" t="s">
        <v>59</v>
      </c>
      <c r="Y34" s="1142" t="s">
        <v>592</v>
      </c>
      <c r="Z34" s="1142"/>
      <c r="AA34" s="1143"/>
      <c r="AB34" s="1143"/>
      <c r="AC34" s="459" t="s">
        <v>13</v>
      </c>
      <c r="AD34" s="1102"/>
      <c r="AE34" s="1102"/>
      <c r="AF34" s="459" t="s">
        <v>23</v>
      </c>
      <c r="AG34" s="1143"/>
      <c r="AH34" s="1144"/>
    </row>
    <row r="35" spans="2:34" ht="5.0999999999999996" customHeight="1">
      <c r="B35" s="434"/>
      <c r="C35" s="494"/>
      <c r="D35" s="494"/>
      <c r="E35" s="494"/>
      <c r="F35" s="494"/>
      <c r="G35" s="494"/>
      <c r="H35" s="494"/>
      <c r="I35" s="494"/>
      <c r="J35" s="494"/>
      <c r="K35" s="495"/>
      <c r="L35" s="495"/>
      <c r="M35" s="434"/>
      <c r="N35" s="434"/>
      <c r="O35" s="434"/>
      <c r="P35" s="434"/>
      <c r="Q35" s="434"/>
      <c r="R35" s="434"/>
      <c r="S35" s="434"/>
      <c r="T35" s="434"/>
      <c r="U35" s="434"/>
      <c r="V35" s="434"/>
      <c r="W35" s="434"/>
      <c r="X35" s="493"/>
      <c r="Y35" s="493"/>
      <c r="Z35" s="493"/>
      <c r="AA35" s="493"/>
      <c r="AB35" s="495"/>
      <c r="AC35" s="434"/>
      <c r="AD35" s="434"/>
      <c r="AE35" s="495"/>
      <c r="AF35" s="493"/>
      <c r="AG35" s="493"/>
      <c r="AH35" s="493"/>
    </row>
    <row r="36" spans="2:34" ht="19.5">
      <c r="B36" s="834" t="s">
        <v>598</v>
      </c>
      <c r="C36" s="834"/>
      <c r="D36" s="834"/>
      <c r="E36" s="834"/>
      <c r="F36" s="834"/>
      <c r="G36" s="834"/>
      <c r="H36" s="834"/>
      <c r="I36" s="834"/>
      <c r="J36" s="834"/>
      <c r="K36" s="834"/>
      <c r="L36" s="834"/>
      <c r="M36" s="834"/>
      <c r="N36" s="834"/>
      <c r="O36" s="834"/>
      <c r="P36" s="834"/>
      <c r="Q36" s="834"/>
      <c r="R36" s="834"/>
      <c r="S36" s="834"/>
      <c r="T36" s="834"/>
      <c r="U36" s="834"/>
      <c r="V36" s="834"/>
      <c r="W36" s="834"/>
      <c r="X36" s="834"/>
      <c r="Y36" s="834"/>
      <c r="Z36" s="834"/>
      <c r="AA36" s="834"/>
      <c r="AB36" s="834"/>
      <c r="AC36" s="834"/>
      <c r="AD36" s="834"/>
      <c r="AE36" s="834"/>
      <c r="AF36" s="834"/>
      <c r="AG36" s="834"/>
      <c r="AH36" s="496"/>
    </row>
    <row r="91" spans="2:2">
      <c r="B91" s="373" t="s">
        <v>113</v>
      </c>
    </row>
    <row r="92" spans="2:2">
      <c r="B92" s="373" t="s">
        <v>114</v>
      </c>
    </row>
    <row r="93" spans="2:2">
      <c r="B93" s="373" t="s">
        <v>115</v>
      </c>
    </row>
    <row r="94" spans="2:2">
      <c r="B94" s="373" t="s">
        <v>116</v>
      </c>
    </row>
    <row r="95" spans="2:2">
      <c r="B95" s="373" t="s">
        <v>117</v>
      </c>
    </row>
    <row r="96" spans="2:2">
      <c r="B96" s="373" t="s">
        <v>118</v>
      </c>
    </row>
    <row r="97" spans="2:2">
      <c r="B97" s="373" t="s">
        <v>119</v>
      </c>
    </row>
    <row r="98" spans="2:2">
      <c r="B98" s="373" t="s">
        <v>120</v>
      </c>
    </row>
    <row r="100" spans="2:2">
      <c r="B100" s="373" t="s">
        <v>58</v>
      </c>
    </row>
    <row r="101" spans="2:2">
      <c r="B101" s="373" t="s">
        <v>57</v>
      </c>
    </row>
    <row r="102" spans="2:2">
      <c r="B102" s="373" t="s">
        <v>56</v>
      </c>
    </row>
    <row r="103" spans="2:2">
      <c r="B103" s="373" t="s">
        <v>55</v>
      </c>
    </row>
    <row r="104" spans="2:2">
      <c r="B104" s="373" t="s">
        <v>89</v>
      </c>
    </row>
    <row r="105" spans="2:2">
      <c r="B105" s="373" t="s">
        <v>90</v>
      </c>
    </row>
    <row r="106" spans="2:2">
      <c r="B106" s="373" t="s">
        <v>88</v>
      </c>
    </row>
    <row r="107" spans="2:2">
      <c r="B107" s="373" t="s">
        <v>91</v>
      </c>
    </row>
    <row r="108" spans="2:2">
      <c r="B108" s="373" t="s">
        <v>92</v>
      </c>
    </row>
    <row r="109" spans="2:2">
      <c r="B109" s="373" t="s">
        <v>93</v>
      </c>
    </row>
    <row r="110" spans="2:2">
      <c r="B110" s="373" t="s">
        <v>94</v>
      </c>
    </row>
    <row r="111" spans="2:2">
      <c r="B111" s="373" t="s">
        <v>95</v>
      </c>
    </row>
    <row r="112" spans="2:2">
      <c r="B112" s="373" t="s">
        <v>96</v>
      </c>
    </row>
    <row r="113" spans="2:2">
      <c r="B113" s="373" t="s">
        <v>97</v>
      </c>
    </row>
    <row r="114" spans="2:2">
      <c r="B114" s="373" t="s">
        <v>98</v>
      </c>
    </row>
    <row r="115" spans="2:2">
      <c r="B115" s="373" t="s">
        <v>99</v>
      </c>
    </row>
    <row r="116" spans="2:2">
      <c r="B116" s="373" t="s">
        <v>100</v>
      </c>
    </row>
    <row r="117" spans="2:2">
      <c r="B117" s="373" t="s">
        <v>101</v>
      </c>
    </row>
    <row r="118" spans="2:2">
      <c r="B118" s="373" t="s">
        <v>102</v>
      </c>
    </row>
    <row r="119" spans="2:2">
      <c r="B119" s="373" t="s">
        <v>103</v>
      </c>
    </row>
    <row r="120" spans="2:2">
      <c r="B120" s="373" t="s">
        <v>104</v>
      </c>
    </row>
    <row r="121" spans="2:2">
      <c r="B121" s="373" t="s">
        <v>105</v>
      </c>
    </row>
    <row r="122" spans="2:2">
      <c r="B122" s="373" t="s">
        <v>106</v>
      </c>
    </row>
    <row r="123" spans="2:2">
      <c r="B123" s="373" t="s">
        <v>107</v>
      </c>
    </row>
    <row r="124" spans="2:2">
      <c r="B124" s="373" t="s">
        <v>108</v>
      </c>
    </row>
    <row r="125" spans="2:2">
      <c r="B125" s="373" t="s">
        <v>109</v>
      </c>
    </row>
    <row r="126" spans="2:2">
      <c r="B126" s="373" t="s">
        <v>124</v>
      </c>
    </row>
    <row r="127" spans="2:2">
      <c r="B127" s="373" t="s">
        <v>125</v>
      </c>
    </row>
    <row r="128" spans="2:2">
      <c r="B128" s="373" t="s">
        <v>126</v>
      </c>
    </row>
  </sheetData>
  <mergeCells count="80">
    <mergeCell ref="B36:AG36"/>
    <mergeCell ref="R29:R30"/>
    <mergeCell ref="X29:Y29"/>
    <mergeCell ref="AA29:AB30"/>
    <mergeCell ref="AC29:AH29"/>
    <mergeCell ref="X30:Z30"/>
    <mergeCell ref="AD30:AE30"/>
    <mergeCell ref="O29:O30"/>
    <mergeCell ref="P29:P30"/>
    <mergeCell ref="B29:J30"/>
    <mergeCell ref="K29:N30"/>
    <mergeCell ref="Q29:Q30"/>
    <mergeCell ref="B31:AH31"/>
    <mergeCell ref="B32:M32"/>
    <mergeCell ref="N32:X32"/>
    <mergeCell ref="Y32:AH32"/>
    <mergeCell ref="B26:AG26"/>
    <mergeCell ref="B27:J28"/>
    <mergeCell ref="K27:N27"/>
    <mergeCell ref="O27:R28"/>
    <mergeCell ref="S27:W27"/>
    <mergeCell ref="X27:Z28"/>
    <mergeCell ref="AA27:AB28"/>
    <mergeCell ref="AC27:AH27"/>
    <mergeCell ref="K28:N28"/>
    <mergeCell ref="S28:W28"/>
    <mergeCell ref="AC28:AH28"/>
    <mergeCell ref="AD18:AG23"/>
    <mergeCell ref="B24:I24"/>
    <mergeCell ref="J24:M24"/>
    <mergeCell ref="N24:Q24"/>
    <mergeCell ref="R24:U24"/>
    <mergeCell ref="V24:Y24"/>
    <mergeCell ref="Z24:AC24"/>
    <mergeCell ref="AD24:AG24"/>
    <mergeCell ref="V17:Y17"/>
    <mergeCell ref="Z17:AC17"/>
    <mergeCell ref="AD17:AG17"/>
    <mergeCell ref="B18:B23"/>
    <mergeCell ref="C18:I23"/>
    <mergeCell ref="J18:M23"/>
    <mergeCell ref="N18:Q23"/>
    <mergeCell ref="R18:U23"/>
    <mergeCell ref="V18:Y23"/>
    <mergeCell ref="Z18:AC23"/>
    <mergeCell ref="B17:C17"/>
    <mergeCell ref="D17:F17"/>
    <mergeCell ref="G17:H17"/>
    <mergeCell ref="J17:M17"/>
    <mergeCell ref="N17:Q17"/>
    <mergeCell ref="R17:U17"/>
    <mergeCell ref="S5:T5"/>
    <mergeCell ref="U5:Z5"/>
    <mergeCell ref="B5:E5"/>
    <mergeCell ref="Z9:Z11"/>
    <mergeCell ref="AA9:AG10"/>
    <mergeCell ref="C11:L11"/>
    <mergeCell ref="O11:R11"/>
    <mergeCell ref="U11:Y11"/>
    <mergeCell ref="AA11:AG11"/>
    <mergeCell ref="B9:M10"/>
    <mergeCell ref="N9:N11"/>
    <mergeCell ref="O9:S10"/>
    <mergeCell ref="T9:T11"/>
    <mergeCell ref="U9:Y10"/>
    <mergeCell ref="B1:AG1"/>
    <mergeCell ref="S3:T3"/>
    <mergeCell ref="U3:Z3"/>
    <mergeCell ref="S4:T4"/>
    <mergeCell ref="U4:Z4"/>
    <mergeCell ref="B33:M33"/>
    <mergeCell ref="Y33:Z33"/>
    <mergeCell ref="AA33:AB33"/>
    <mergeCell ref="AD33:AE33"/>
    <mergeCell ref="AG33:AH33"/>
    <mergeCell ref="C34:K34"/>
    <mergeCell ref="Y34:Z34"/>
    <mergeCell ref="AA34:AB34"/>
    <mergeCell ref="AD34:AE34"/>
    <mergeCell ref="AG34:AH34"/>
  </mergeCells>
  <phoneticPr fontId="5"/>
  <conditionalFormatting sqref="I7:W8 AA11:AA12 Z7:AA8 C7:H9 B8:B10 B11:G12 M11:M12">
    <cfRule type="cellIs" dxfId="25" priority="6" stopIfTrue="1" operator="lessThan">
      <formula>1</formula>
    </cfRule>
  </conditionalFormatting>
  <conditionalFormatting sqref="J24">
    <cfRule type="expression" dxfId="24" priority="8">
      <formula>$J$24="縦計と横計の不一致"</formula>
    </cfRule>
  </conditionalFormatting>
  <conditionalFormatting sqref="N9:O9">
    <cfRule type="cellIs" dxfId="23" priority="4" stopIfTrue="1" operator="lessThan">
      <formula>1</formula>
    </cfRule>
  </conditionalFormatting>
  <conditionalFormatting sqref="T9:U9">
    <cfRule type="cellIs" dxfId="22" priority="3" stopIfTrue="1" operator="lessThan">
      <formula>1</formula>
    </cfRule>
  </conditionalFormatting>
  <conditionalFormatting sqref="W7:Y8">
    <cfRule type="cellIs" dxfId="21" priority="5" stopIfTrue="1" operator="equal">
      <formula>"""限度額超過!"""</formula>
    </cfRule>
  </conditionalFormatting>
  <conditionalFormatting sqref="Z9:AA9">
    <cfRule type="cellIs" dxfId="20" priority="2" stopIfTrue="1" operator="lessThan">
      <formula>1</formula>
    </cfRule>
  </conditionalFormatting>
  <conditionalFormatting sqref="AA11 S3:W5 AI7:IU12 O11 S11 U11 N12:Z12">
    <cfRule type="cellIs" dxfId="19" priority="7" stopIfTrue="1" operator="lessThan">
      <formula>1</formula>
    </cfRule>
  </conditionalFormatting>
  <conditionalFormatting sqref="AA11:AG11">
    <cfRule type="expression" dxfId="18" priority="1">
      <formula>$U$11&lt;$AA$11</formula>
    </cfRule>
  </conditionalFormatting>
  <dataValidations count="8">
    <dataValidation type="list" allowBlank="1" showInputMessage="1" showErrorMessage="1" sqref="JR30:JU30 TN30:TQ30 ADJ30:ADM30 ANF30:ANI30 AXB30:AXE30 BGX30:BHA30 BQT30:BQW30 CAP30:CAS30 CKL30:CKO30 CUH30:CUK30 DED30:DEG30 DNZ30:DOC30 DXV30:DXY30 EHR30:EHU30 ERN30:ERQ30 FBJ30:FBM30 FLF30:FLI30 FVB30:FVE30 GEX30:GFA30 GOT30:GOW30 GYP30:GYS30 HIL30:HIO30 HSH30:HSK30 ICD30:ICG30 ILZ30:IMC30 IVV30:IVY30 JFR30:JFU30 JPN30:JPQ30 JZJ30:JZM30 KJF30:KJI30 KTB30:KTE30 LCX30:LDA30 LMT30:LMW30 LWP30:LWS30 MGL30:MGO30 MQH30:MQK30 NAD30:NAG30 NJZ30:NKC30 NTV30:NTY30 ODR30:ODU30 ONN30:ONQ30 OXJ30:OXM30 PHF30:PHI30 PRB30:PRE30 QAX30:QBA30 QKT30:QKW30 QUP30:QUS30 REL30:REO30 ROH30:ROK30 RYD30:RYG30 SHZ30:SIC30 SRV30:SRY30 TBR30:TBU30 TLN30:TLQ30 TVJ30:TVM30 UFF30:UFI30 UPB30:UPE30 UYX30:UZA30 VIT30:VIW30 VSP30:VSS30 WCL30:WCO30 WMH30:WMK30 WWD30:WWG30" xr:uid="{460F8B54-FBC8-4845-BEB5-B2DD7B783B15}">
      <formula1>$B$113:$B$135</formula1>
    </dataValidation>
    <dataValidation type="list" allowBlank="1" showInputMessage="1" showErrorMessage="1" sqref="JY29:JZ30 TU29:TV30 ADQ29:ADR30 ANM29:ANN30 AXI29:AXJ30 BHE29:BHF30 BRA29:BRB30 CAW29:CAX30 CKS29:CKT30 CUO29:CUP30 DEK29:DEL30 DOG29:DOH30 DYC29:DYD30 EHY29:EHZ30 ERU29:ERV30 FBQ29:FBR30 FLM29:FLN30 FVI29:FVJ30 GFE29:GFF30 GPA29:GPB30 GYW29:GYX30 HIS29:HIT30 HSO29:HSP30 ICK29:ICL30 IMG29:IMH30 IWC29:IWD30 JFY29:JFZ30 JPU29:JPV30 JZQ29:JZR30 KJM29:KJN30 KTI29:KTJ30 LDE29:LDF30 LNA29:LNB30 LWW29:LWX30 MGS29:MGT30 MQO29:MQP30 NAK29:NAL30 NKG29:NKH30 NUC29:NUD30 ODY29:ODZ30 ONU29:ONV30 OXQ29:OXR30 PHM29:PHN30 PRI29:PRJ30 QBE29:QBF30 QLA29:QLB30 QUW29:QUX30 RES29:RET30 ROO29:ROP30 RYK29:RYL30 SIG29:SIH30 SSC29:SSD30 TBY29:TBZ30 TLU29:TLV30 TVQ29:TVR30 UFM29:UFN30 UPI29:UPJ30 UZE29:UZF30 VJA29:VJB30 VSW29:VSX30 WCS29:WCT30 WMO29:WMP30 WWK29:WWL30" xr:uid="{7B736F16-EC1A-4AE5-9A7A-03F6C1F11E9E}">
      <formula1>$B$110:$B$111</formula1>
    </dataValidation>
    <dataValidation type="list" allowBlank="1" showInputMessage="1" showErrorMessage="1" sqref="W65584:Z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W131120:Z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W196656:Z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W262192:Z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W327728:Z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W393264:Z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W458800:Z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W524336:Z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W589872:Z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W655408:Z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W720944:Z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W786480:Z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W852016:Z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W917552:Z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W983088:Z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W65586:Z65586 JP65586:JS65586 TL65586:TO65586 ADH65586:ADK65586 AND65586:ANG65586 AWZ65586:AXC65586 BGV65586:BGY65586 BQR65586:BQU65586 CAN65586:CAQ65586 CKJ65586:CKM65586 CUF65586:CUI65586 DEB65586:DEE65586 DNX65586:DOA65586 DXT65586:DXW65586 EHP65586:EHS65586 ERL65586:ERO65586 FBH65586:FBK65586 FLD65586:FLG65586 FUZ65586:FVC65586 GEV65586:GEY65586 GOR65586:GOU65586 GYN65586:GYQ65586 HIJ65586:HIM65586 HSF65586:HSI65586 ICB65586:ICE65586 ILX65586:IMA65586 IVT65586:IVW65586 JFP65586:JFS65586 JPL65586:JPO65586 JZH65586:JZK65586 KJD65586:KJG65586 KSZ65586:KTC65586 LCV65586:LCY65586 LMR65586:LMU65586 LWN65586:LWQ65586 MGJ65586:MGM65586 MQF65586:MQI65586 NAB65586:NAE65586 NJX65586:NKA65586 NTT65586:NTW65586 ODP65586:ODS65586 ONL65586:ONO65586 OXH65586:OXK65586 PHD65586:PHG65586 PQZ65586:PRC65586 QAV65586:QAY65586 QKR65586:QKU65586 QUN65586:QUQ65586 REJ65586:REM65586 ROF65586:ROI65586 RYB65586:RYE65586 SHX65586:SIA65586 SRT65586:SRW65586 TBP65586:TBS65586 TLL65586:TLO65586 TVH65586:TVK65586 UFD65586:UFG65586 UOZ65586:UPC65586 UYV65586:UYY65586 VIR65586:VIU65586 VSN65586:VSQ65586 WCJ65586:WCM65586 WMF65586:WMI65586 WWB65586:WWE65586 W131122:Z131122 JP131122:JS131122 TL131122:TO131122 ADH131122:ADK131122 AND131122:ANG131122 AWZ131122:AXC131122 BGV131122:BGY131122 BQR131122:BQU131122 CAN131122:CAQ131122 CKJ131122:CKM131122 CUF131122:CUI131122 DEB131122:DEE131122 DNX131122:DOA131122 DXT131122:DXW131122 EHP131122:EHS131122 ERL131122:ERO131122 FBH131122:FBK131122 FLD131122:FLG131122 FUZ131122:FVC131122 GEV131122:GEY131122 GOR131122:GOU131122 GYN131122:GYQ131122 HIJ131122:HIM131122 HSF131122:HSI131122 ICB131122:ICE131122 ILX131122:IMA131122 IVT131122:IVW131122 JFP131122:JFS131122 JPL131122:JPO131122 JZH131122:JZK131122 KJD131122:KJG131122 KSZ131122:KTC131122 LCV131122:LCY131122 LMR131122:LMU131122 LWN131122:LWQ131122 MGJ131122:MGM131122 MQF131122:MQI131122 NAB131122:NAE131122 NJX131122:NKA131122 NTT131122:NTW131122 ODP131122:ODS131122 ONL131122:ONO131122 OXH131122:OXK131122 PHD131122:PHG131122 PQZ131122:PRC131122 QAV131122:QAY131122 QKR131122:QKU131122 QUN131122:QUQ131122 REJ131122:REM131122 ROF131122:ROI131122 RYB131122:RYE131122 SHX131122:SIA131122 SRT131122:SRW131122 TBP131122:TBS131122 TLL131122:TLO131122 TVH131122:TVK131122 UFD131122:UFG131122 UOZ131122:UPC131122 UYV131122:UYY131122 VIR131122:VIU131122 VSN131122:VSQ131122 WCJ131122:WCM131122 WMF131122:WMI131122 WWB131122:WWE131122 W196658:Z196658 JP196658:JS196658 TL196658:TO196658 ADH196658:ADK196658 AND196658:ANG196658 AWZ196658:AXC196658 BGV196658:BGY196658 BQR196658:BQU196658 CAN196658:CAQ196658 CKJ196658:CKM196658 CUF196658:CUI196658 DEB196658:DEE196658 DNX196658:DOA196658 DXT196658:DXW196658 EHP196658:EHS196658 ERL196658:ERO196658 FBH196658:FBK196658 FLD196658:FLG196658 FUZ196658:FVC196658 GEV196658:GEY196658 GOR196658:GOU196658 GYN196658:GYQ196658 HIJ196658:HIM196658 HSF196658:HSI196658 ICB196658:ICE196658 ILX196658:IMA196658 IVT196658:IVW196658 JFP196658:JFS196658 JPL196658:JPO196658 JZH196658:JZK196658 KJD196658:KJG196658 KSZ196658:KTC196658 LCV196658:LCY196658 LMR196658:LMU196658 LWN196658:LWQ196658 MGJ196658:MGM196658 MQF196658:MQI196658 NAB196658:NAE196658 NJX196658:NKA196658 NTT196658:NTW196658 ODP196658:ODS196658 ONL196658:ONO196658 OXH196658:OXK196658 PHD196658:PHG196658 PQZ196658:PRC196658 QAV196658:QAY196658 QKR196658:QKU196658 QUN196658:QUQ196658 REJ196658:REM196658 ROF196658:ROI196658 RYB196658:RYE196658 SHX196658:SIA196658 SRT196658:SRW196658 TBP196658:TBS196658 TLL196658:TLO196658 TVH196658:TVK196658 UFD196658:UFG196658 UOZ196658:UPC196658 UYV196658:UYY196658 VIR196658:VIU196658 VSN196658:VSQ196658 WCJ196658:WCM196658 WMF196658:WMI196658 WWB196658:WWE196658 W262194:Z262194 JP262194:JS262194 TL262194:TO262194 ADH262194:ADK262194 AND262194:ANG262194 AWZ262194:AXC262194 BGV262194:BGY262194 BQR262194:BQU262194 CAN262194:CAQ262194 CKJ262194:CKM262194 CUF262194:CUI262194 DEB262194:DEE262194 DNX262194:DOA262194 DXT262194:DXW262194 EHP262194:EHS262194 ERL262194:ERO262194 FBH262194:FBK262194 FLD262194:FLG262194 FUZ262194:FVC262194 GEV262194:GEY262194 GOR262194:GOU262194 GYN262194:GYQ262194 HIJ262194:HIM262194 HSF262194:HSI262194 ICB262194:ICE262194 ILX262194:IMA262194 IVT262194:IVW262194 JFP262194:JFS262194 JPL262194:JPO262194 JZH262194:JZK262194 KJD262194:KJG262194 KSZ262194:KTC262194 LCV262194:LCY262194 LMR262194:LMU262194 LWN262194:LWQ262194 MGJ262194:MGM262194 MQF262194:MQI262194 NAB262194:NAE262194 NJX262194:NKA262194 NTT262194:NTW262194 ODP262194:ODS262194 ONL262194:ONO262194 OXH262194:OXK262194 PHD262194:PHG262194 PQZ262194:PRC262194 QAV262194:QAY262194 QKR262194:QKU262194 QUN262194:QUQ262194 REJ262194:REM262194 ROF262194:ROI262194 RYB262194:RYE262194 SHX262194:SIA262194 SRT262194:SRW262194 TBP262194:TBS262194 TLL262194:TLO262194 TVH262194:TVK262194 UFD262194:UFG262194 UOZ262194:UPC262194 UYV262194:UYY262194 VIR262194:VIU262194 VSN262194:VSQ262194 WCJ262194:WCM262194 WMF262194:WMI262194 WWB262194:WWE262194 W327730:Z327730 JP327730:JS327730 TL327730:TO327730 ADH327730:ADK327730 AND327730:ANG327730 AWZ327730:AXC327730 BGV327730:BGY327730 BQR327730:BQU327730 CAN327730:CAQ327730 CKJ327730:CKM327730 CUF327730:CUI327730 DEB327730:DEE327730 DNX327730:DOA327730 DXT327730:DXW327730 EHP327730:EHS327730 ERL327730:ERO327730 FBH327730:FBK327730 FLD327730:FLG327730 FUZ327730:FVC327730 GEV327730:GEY327730 GOR327730:GOU327730 GYN327730:GYQ327730 HIJ327730:HIM327730 HSF327730:HSI327730 ICB327730:ICE327730 ILX327730:IMA327730 IVT327730:IVW327730 JFP327730:JFS327730 JPL327730:JPO327730 JZH327730:JZK327730 KJD327730:KJG327730 KSZ327730:KTC327730 LCV327730:LCY327730 LMR327730:LMU327730 LWN327730:LWQ327730 MGJ327730:MGM327730 MQF327730:MQI327730 NAB327730:NAE327730 NJX327730:NKA327730 NTT327730:NTW327730 ODP327730:ODS327730 ONL327730:ONO327730 OXH327730:OXK327730 PHD327730:PHG327730 PQZ327730:PRC327730 QAV327730:QAY327730 QKR327730:QKU327730 QUN327730:QUQ327730 REJ327730:REM327730 ROF327730:ROI327730 RYB327730:RYE327730 SHX327730:SIA327730 SRT327730:SRW327730 TBP327730:TBS327730 TLL327730:TLO327730 TVH327730:TVK327730 UFD327730:UFG327730 UOZ327730:UPC327730 UYV327730:UYY327730 VIR327730:VIU327730 VSN327730:VSQ327730 WCJ327730:WCM327730 WMF327730:WMI327730 WWB327730:WWE327730 W393266:Z393266 JP393266:JS393266 TL393266:TO393266 ADH393266:ADK393266 AND393266:ANG393266 AWZ393266:AXC393266 BGV393266:BGY393266 BQR393266:BQU393266 CAN393266:CAQ393266 CKJ393266:CKM393266 CUF393266:CUI393266 DEB393266:DEE393266 DNX393266:DOA393266 DXT393266:DXW393266 EHP393266:EHS393266 ERL393266:ERO393266 FBH393266:FBK393266 FLD393266:FLG393266 FUZ393266:FVC393266 GEV393266:GEY393266 GOR393266:GOU393266 GYN393266:GYQ393266 HIJ393266:HIM393266 HSF393266:HSI393266 ICB393266:ICE393266 ILX393266:IMA393266 IVT393266:IVW393266 JFP393266:JFS393266 JPL393266:JPO393266 JZH393266:JZK393266 KJD393266:KJG393266 KSZ393266:KTC393266 LCV393266:LCY393266 LMR393266:LMU393266 LWN393266:LWQ393266 MGJ393266:MGM393266 MQF393266:MQI393266 NAB393266:NAE393266 NJX393266:NKA393266 NTT393266:NTW393266 ODP393266:ODS393266 ONL393266:ONO393266 OXH393266:OXK393266 PHD393266:PHG393266 PQZ393266:PRC393266 QAV393266:QAY393266 QKR393266:QKU393266 QUN393266:QUQ393266 REJ393266:REM393266 ROF393266:ROI393266 RYB393266:RYE393266 SHX393266:SIA393266 SRT393266:SRW393266 TBP393266:TBS393266 TLL393266:TLO393266 TVH393266:TVK393266 UFD393266:UFG393266 UOZ393266:UPC393266 UYV393266:UYY393266 VIR393266:VIU393266 VSN393266:VSQ393266 WCJ393266:WCM393266 WMF393266:WMI393266 WWB393266:WWE393266 W458802:Z458802 JP458802:JS458802 TL458802:TO458802 ADH458802:ADK458802 AND458802:ANG458802 AWZ458802:AXC458802 BGV458802:BGY458802 BQR458802:BQU458802 CAN458802:CAQ458802 CKJ458802:CKM458802 CUF458802:CUI458802 DEB458802:DEE458802 DNX458802:DOA458802 DXT458802:DXW458802 EHP458802:EHS458802 ERL458802:ERO458802 FBH458802:FBK458802 FLD458802:FLG458802 FUZ458802:FVC458802 GEV458802:GEY458802 GOR458802:GOU458802 GYN458802:GYQ458802 HIJ458802:HIM458802 HSF458802:HSI458802 ICB458802:ICE458802 ILX458802:IMA458802 IVT458802:IVW458802 JFP458802:JFS458802 JPL458802:JPO458802 JZH458802:JZK458802 KJD458802:KJG458802 KSZ458802:KTC458802 LCV458802:LCY458802 LMR458802:LMU458802 LWN458802:LWQ458802 MGJ458802:MGM458802 MQF458802:MQI458802 NAB458802:NAE458802 NJX458802:NKA458802 NTT458802:NTW458802 ODP458802:ODS458802 ONL458802:ONO458802 OXH458802:OXK458802 PHD458802:PHG458802 PQZ458802:PRC458802 QAV458802:QAY458802 QKR458802:QKU458802 QUN458802:QUQ458802 REJ458802:REM458802 ROF458802:ROI458802 RYB458802:RYE458802 SHX458802:SIA458802 SRT458802:SRW458802 TBP458802:TBS458802 TLL458802:TLO458802 TVH458802:TVK458802 UFD458802:UFG458802 UOZ458802:UPC458802 UYV458802:UYY458802 VIR458802:VIU458802 VSN458802:VSQ458802 WCJ458802:WCM458802 WMF458802:WMI458802 WWB458802:WWE458802 W524338:Z524338 JP524338:JS524338 TL524338:TO524338 ADH524338:ADK524338 AND524338:ANG524338 AWZ524338:AXC524338 BGV524338:BGY524338 BQR524338:BQU524338 CAN524338:CAQ524338 CKJ524338:CKM524338 CUF524338:CUI524338 DEB524338:DEE524338 DNX524338:DOA524338 DXT524338:DXW524338 EHP524338:EHS524338 ERL524338:ERO524338 FBH524338:FBK524338 FLD524338:FLG524338 FUZ524338:FVC524338 GEV524338:GEY524338 GOR524338:GOU524338 GYN524338:GYQ524338 HIJ524338:HIM524338 HSF524338:HSI524338 ICB524338:ICE524338 ILX524338:IMA524338 IVT524338:IVW524338 JFP524338:JFS524338 JPL524338:JPO524338 JZH524338:JZK524338 KJD524338:KJG524338 KSZ524338:KTC524338 LCV524338:LCY524338 LMR524338:LMU524338 LWN524338:LWQ524338 MGJ524338:MGM524338 MQF524338:MQI524338 NAB524338:NAE524338 NJX524338:NKA524338 NTT524338:NTW524338 ODP524338:ODS524338 ONL524338:ONO524338 OXH524338:OXK524338 PHD524338:PHG524338 PQZ524338:PRC524338 QAV524338:QAY524338 QKR524338:QKU524338 QUN524338:QUQ524338 REJ524338:REM524338 ROF524338:ROI524338 RYB524338:RYE524338 SHX524338:SIA524338 SRT524338:SRW524338 TBP524338:TBS524338 TLL524338:TLO524338 TVH524338:TVK524338 UFD524338:UFG524338 UOZ524338:UPC524338 UYV524338:UYY524338 VIR524338:VIU524338 VSN524338:VSQ524338 WCJ524338:WCM524338 WMF524338:WMI524338 WWB524338:WWE524338 W589874:Z589874 JP589874:JS589874 TL589874:TO589874 ADH589874:ADK589874 AND589874:ANG589874 AWZ589874:AXC589874 BGV589874:BGY589874 BQR589874:BQU589874 CAN589874:CAQ589874 CKJ589874:CKM589874 CUF589874:CUI589874 DEB589874:DEE589874 DNX589874:DOA589874 DXT589874:DXW589874 EHP589874:EHS589874 ERL589874:ERO589874 FBH589874:FBK589874 FLD589874:FLG589874 FUZ589874:FVC589874 GEV589874:GEY589874 GOR589874:GOU589874 GYN589874:GYQ589874 HIJ589874:HIM589874 HSF589874:HSI589874 ICB589874:ICE589874 ILX589874:IMA589874 IVT589874:IVW589874 JFP589874:JFS589874 JPL589874:JPO589874 JZH589874:JZK589874 KJD589874:KJG589874 KSZ589874:KTC589874 LCV589874:LCY589874 LMR589874:LMU589874 LWN589874:LWQ589874 MGJ589874:MGM589874 MQF589874:MQI589874 NAB589874:NAE589874 NJX589874:NKA589874 NTT589874:NTW589874 ODP589874:ODS589874 ONL589874:ONO589874 OXH589874:OXK589874 PHD589874:PHG589874 PQZ589874:PRC589874 QAV589874:QAY589874 QKR589874:QKU589874 QUN589874:QUQ589874 REJ589874:REM589874 ROF589874:ROI589874 RYB589874:RYE589874 SHX589874:SIA589874 SRT589874:SRW589874 TBP589874:TBS589874 TLL589874:TLO589874 TVH589874:TVK589874 UFD589874:UFG589874 UOZ589874:UPC589874 UYV589874:UYY589874 VIR589874:VIU589874 VSN589874:VSQ589874 WCJ589874:WCM589874 WMF589874:WMI589874 WWB589874:WWE589874 W655410:Z655410 JP655410:JS655410 TL655410:TO655410 ADH655410:ADK655410 AND655410:ANG655410 AWZ655410:AXC655410 BGV655410:BGY655410 BQR655410:BQU655410 CAN655410:CAQ655410 CKJ655410:CKM655410 CUF655410:CUI655410 DEB655410:DEE655410 DNX655410:DOA655410 DXT655410:DXW655410 EHP655410:EHS655410 ERL655410:ERO655410 FBH655410:FBK655410 FLD655410:FLG655410 FUZ655410:FVC655410 GEV655410:GEY655410 GOR655410:GOU655410 GYN655410:GYQ655410 HIJ655410:HIM655410 HSF655410:HSI655410 ICB655410:ICE655410 ILX655410:IMA655410 IVT655410:IVW655410 JFP655410:JFS655410 JPL655410:JPO655410 JZH655410:JZK655410 KJD655410:KJG655410 KSZ655410:KTC655410 LCV655410:LCY655410 LMR655410:LMU655410 LWN655410:LWQ655410 MGJ655410:MGM655410 MQF655410:MQI655410 NAB655410:NAE655410 NJX655410:NKA655410 NTT655410:NTW655410 ODP655410:ODS655410 ONL655410:ONO655410 OXH655410:OXK655410 PHD655410:PHG655410 PQZ655410:PRC655410 QAV655410:QAY655410 QKR655410:QKU655410 QUN655410:QUQ655410 REJ655410:REM655410 ROF655410:ROI655410 RYB655410:RYE655410 SHX655410:SIA655410 SRT655410:SRW655410 TBP655410:TBS655410 TLL655410:TLO655410 TVH655410:TVK655410 UFD655410:UFG655410 UOZ655410:UPC655410 UYV655410:UYY655410 VIR655410:VIU655410 VSN655410:VSQ655410 WCJ655410:WCM655410 WMF655410:WMI655410 WWB655410:WWE655410 W720946:Z720946 JP720946:JS720946 TL720946:TO720946 ADH720946:ADK720946 AND720946:ANG720946 AWZ720946:AXC720946 BGV720946:BGY720946 BQR720946:BQU720946 CAN720946:CAQ720946 CKJ720946:CKM720946 CUF720946:CUI720946 DEB720946:DEE720946 DNX720946:DOA720946 DXT720946:DXW720946 EHP720946:EHS720946 ERL720946:ERO720946 FBH720946:FBK720946 FLD720946:FLG720946 FUZ720946:FVC720946 GEV720946:GEY720946 GOR720946:GOU720946 GYN720946:GYQ720946 HIJ720946:HIM720946 HSF720946:HSI720946 ICB720946:ICE720946 ILX720946:IMA720946 IVT720946:IVW720946 JFP720946:JFS720946 JPL720946:JPO720946 JZH720946:JZK720946 KJD720946:KJG720946 KSZ720946:KTC720946 LCV720946:LCY720946 LMR720946:LMU720946 LWN720946:LWQ720946 MGJ720946:MGM720946 MQF720946:MQI720946 NAB720946:NAE720946 NJX720946:NKA720946 NTT720946:NTW720946 ODP720946:ODS720946 ONL720946:ONO720946 OXH720946:OXK720946 PHD720946:PHG720946 PQZ720946:PRC720946 QAV720946:QAY720946 QKR720946:QKU720946 QUN720946:QUQ720946 REJ720946:REM720946 ROF720946:ROI720946 RYB720946:RYE720946 SHX720946:SIA720946 SRT720946:SRW720946 TBP720946:TBS720946 TLL720946:TLO720946 TVH720946:TVK720946 UFD720946:UFG720946 UOZ720946:UPC720946 UYV720946:UYY720946 VIR720946:VIU720946 VSN720946:VSQ720946 WCJ720946:WCM720946 WMF720946:WMI720946 WWB720946:WWE720946 W786482:Z786482 JP786482:JS786482 TL786482:TO786482 ADH786482:ADK786482 AND786482:ANG786482 AWZ786482:AXC786482 BGV786482:BGY786482 BQR786482:BQU786482 CAN786482:CAQ786482 CKJ786482:CKM786482 CUF786482:CUI786482 DEB786482:DEE786482 DNX786482:DOA786482 DXT786482:DXW786482 EHP786482:EHS786482 ERL786482:ERO786482 FBH786482:FBK786482 FLD786482:FLG786482 FUZ786482:FVC786482 GEV786482:GEY786482 GOR786482:GOU786482 GYN786482:GYQ786482 HIJ786482:HIM786482 HSF786482:HSI786482 ICB786482:ICE786482 ILX786482:IMA786482 IVT786482:IVW786482 JFP786482:JFS786482 JPL786482:JPO786482 JZH786482:JZK786482 KJD786482:KJG786482 KSZ786482:KTC786482 LCV786482:LCY786482 LMR786482:LMU786482 LWN786482:LWQ786482 MGJ786482:MGM786482 MQF786482:MQI786482 NAB786482:NAE786482 NJX786482:NKA786482 NTT786482:NTW786482 ODP786482:ODS786482 ONL786482:ONO786482 OXH786482:OXK786482 PHD786482:PHG786482 PQZ786482:PRC786482 QAV786482:QAY786482 QKR786482:QKU786482 QUN786482:QUQ786482 REJ786482:REM786482 ROF786482:ROI786482 RYB786482:RYE786482 SHX786482:SIA786482 SRT786482:SRW786482 TBP786482:TBS786482 TLL786482:TLO786482 TVH786482:TVK786482 UFD786482:UFG786482 UOZ786482:UPC786482 UYV786482:UYY786482 VIR786482:VIU786482 VSN786482:VSQ786482 WCJ786482:WCM786482 WMF786482:WMI786482 WWB786482:WWE786482 W852018:Z852018 JP852018:JS852018 TL852018:TO852018 ADH852018:ADK852018 AND852018:ANG852018 AWZ852018:AXC852018 BGV852018:BGY852018 BQR852018:BQU852018 CAN852018:CAQ852018 CKJ852018:CKM852018 CUF852018:CUI852018 DEB852018:DEE852018 DNX852018:DOA852018 DXT852018:DXW852018 EHP852018:EHS852018 ERL852018:ERO852018 FBH852018:FBK852018 FLD852018:FLG852018 FUZ852018:FVC852018 GEV852018:GEY852018 GOR852018:GOU852018 GYN852018:GYQ852018 HIJ852018:HIM852018 HSF852018:HSI852018 ICB852018:ICE852018 ILX852018:IMA852018 IVT852018:IVW852018 JFP852018:JFS852018 JPL852018:JPO852018 JZH852018:JZK852018 KJD852018:KJG852018 KSZ852018:KTC852018 LCV852018:LCY852018 LMR852018:LMU852018 LWN852018:LWQ852018 MGJ852018:MGM852018 MQF852018:MQI852018 NAB852018:NAE852018 NJX852018:NKA852018 NTT852018:NTW852018 ODP852018:ODS852018 ONL852018:ONO852018 OXH852018:OXK852018 PHD852018:PHG852018 PQZ852018:PRC852018 QAV852018:QAY852018 QKR852018:QKU852018 QUN852018:QUQ852018 REJ852018:REM852018 ROF852018:ROI852018 RYB852018:RYE852018 SHX852018:SIA852018 SRT852018:SRW852018 TBP852018:TBS852018 TLL852018:TLO852018 TVH852018:TVK852018 UFD852018:UFG852018 UOZ852018:UPC852018 UYV852018:UYY852018 VIR852018:VIU852018 VSN852018:VSQ852018 WCJ852018:WCM852018 WMF852018:WMI852018 WWB852018:WWE852018 W917554:Z917554 JP917554:JS917554 TL917554:TO917554 ADH917554:ADK917554 AND917554:ANG917554 AWZ917554:AXC917554 BGV917554:BGY917554 BQR917554:BQU917554 CAN917554:CAQ917554 CKJ917554:CKM917554 CUF917554:CUI917554 DEB917554:DEE917554 DNX917554:DOA917554 DXT917554:DXW917554 EHP917554:EHS917554 ERL917554:ERO917554 FBH917554:FBK917554 FLD917554:FLG917554 FUZ917554:FVC917554 GEV917554:GEY917554 GOR917554:GOU917554 GYN917554:GYQ917554 HIJ917554:HIM917554 HSF917554:HSI917554 ICB917554:ICE917554 ILX917554:IMA917554 IVT917554:IVW917554 JFP917554:JFS917554 JPL917554:JPO917554 JZH917554:JZK917554 KJD917554:KJG917554 KSZ917554:KTC917554 LCV917554:LCY917554 LMR917554:LMU917554 LWN917554:LWQ917554 MGJ917554:MGM917554 MQF917554:MQI917554 NAB917554:NAE917554 NJX917554:NKA917554 NTT917554:NTW917554 ODP917554:ODS917554 ONL917554:ONO917554 OXH917554:OXK917554 PHD917554:PHG917554 PQZ917554:PRC917554 QAV917554:QAY917554 QKR917554:QKU917554 QUN917554:QUQ917554 REJ917554:REM917554 ROF917554:ROI917554 RYB917554:RYE917554 SHX917554:SIA917554 SRT917554:SRW917554 TBP917554:TBS917554 TLL917554:TLO917554 TVH917554:TVK917554 UFD917554:UFG917554 UOZ917554:UPC917554 UYV917554:UYY917554 VIR917554:VIU917554 VSN917554:VSQ917554 WCJ917554:WCM917554 WMF917554:WMI917554 WWB917554:WWE917554 W983090:Z983090 JP983090:JS983090 TL983090:TO983090 ADH983090:ADK983090 AND983090:ANG983090 AWZ983090:AXC983090 BGV983090:BGY983090 BQR983090:BQU983090 CAN983090:CAQ983090 CKJ983090:CKM983090 CUF983090:CUI983090 DEB983090:DEE983090 DNX983090:DOA983090 DXT983090:DXW983090 EHP983090:EHS983090 ERL983090:ERO983090 FBH983090:FBK983090 FLD983090:FLG983090 FUZ983090:FVC983090 GEV983090:GEY983090 GOR983090:GOU983090 GYN983090:GYQ983090 HIJ983090:HIM983090 HSF983090:HSI983090 ICB983090:ICE983090 ILX983090:IMA983090 IVT983090:IVW983090 JFP983090:JFS983090 JPL983090:JPO983090 JZH983090:JZK983090 KJD983090:KJG983090 KSZ983090:KTC983090 LCV983090:LCY983090 LMR983090:LMU983090 LWN983090:LWQ983090 MGJ983090:MGM983090 MQF983090:MQI983090 NAB983090:NAE983090 NJX983090:NKA983090 NTT983090:NTW983090 ODP983090:ODS983090 ONL983090:ONO983090 OXH983090:OXK983090 PHD983090:PHG983090 PQZ983090:PRC983090 QAV983090:QAY983090 QKR983090:QKU983090 QUN983090:QUQ983090 REJ983090:REM983090 ROF983090:ROI983090 RYB983090:RYE983090 SHX983090:SIA983090 SRT983090:SRW983090 TBP983090:TBS983090 TLL983090:TLO983090 TVH983090:TVK983090 UFD983090:UFG983090 UOZ983090:UPC983090 UYV983090:UYY983090 VIR983090:VIU983090 VSN983090:VSQ983090 WCJ983090:WCM983090 WMF983090:WMI983090 WWB983090:WWE983090 W65588:Z65588 JP65588:JS65588 TL65588:TO65588 ADH65588:ADK65588 AND65588:ANG65588 AWZ65588:AXC65588 BGV65588:BGY65588 BQR65588:BQU65588 CAN65588:CAQ65588 CKJ65588:CKM65588 CUF65588:CUI65588 DEB65588:DEE65588 DNX65588:DOA65588 DXT65588:DXW65588 EHP65588:EHS65588 ERL65588:ERO65588 FBH65588:FBK65588 FLD65588:FLG65588 FUZ65588:FVC65588 GEV65588:GEY65588 GOR65588:GOU65588 GYN65588:GYQ65588 HIJ65588:HIM65588 HSF65588:HSI65588 ICB65588:ICE65588 ILX65588:IMA65588 IVT65588:IVW65588 JFP65588:JFS65588 JPL65588:JPO65588 JZH65588:JZK65588 KJD65588:KJG65588 KSZ65588:KTC65588 LCV65588:LCY65588 LMR65588:LMU65588 LWN65588:LWQ65588 MGJ65588:MGM65588 MQF65588:MQI65588 NAB65588:NAE65588 NJX65588:NKA65588 NTT65588:NTW65588 ODP65588:ODS65588 ONL65588:ONO65588 OXH65588:OXK65588 PHD65588:PHG65588 PQZ65588:PRC65588 QAV65588:QAY65588 QKR65588:QKU65588 QUN65588:QUQ65588 REJ65588:REM65588 ROF65588:ROI65588 RYB65588:RYE65588 SHX65588:SIA65588 SRT65588:SRW65588 TBP65588:TBS65588 TLL65588:TLO65588 TVH65588:TVK65588 UFD65588:UFG65588 UOZ65588:UPC65588 UYV65588:UYY65588 VIR65588:VIU65588 VSN65588:VSQ65588 WCJ65588:WCM65588 WMF65588:WMI65588 WWB65588:WWE65588 W131124:Z131124 JP131124:JS131124 TL131124:TO131124 ADH131124:ADK131124 AND131124:ANG131124 AWZ131124:AXC131124 BGV131124:BGY131124 BQR131124:BQU131124 CAN131124:CAQ131124 CKJ131124:CKM131124 CUF131124:CUI131124 DEB131124:DEE131124 DNX131124:DOA131124 DXT131124:DXW131124 EHP131124:EHS131124 ERL131124:ERO131124 FBH131124:FBK131124 FLD131124:FLG131124 FUZ131124:FVC131124 GEV131124:GEY131124 GOR131124:GOU131124 GYN131124:GYQ131124 HIJ131124:HIM131124 HSF131124:HSI131124 ICB131124:ICE131124 ILX131124:IMA131124 IVT131124:IVW131124 JFP131124:JFS131124 JPL131124:JPO131124 JZH131124:JZK131124 KJD131124:KJG131124 KSZ131124:KTC131124 LCV131124:LCY131124 LMR131124:LMU131124 LWN131124:LWQ131124 MGJ131124:MGM131124 MQF131124:MQI131124 NAB131124:NAE131124 NJX131124:NKA131124 NTT131124:NTW131124 ODP131124:ODS131124 ONL131124:ONO131124 OXH131124:OXK131124 PHD131124:PHG131124 PQZ131124:PRC131124 QAV131124:QAY131124 QKR131124:QKU131124 QUN131124:QUQ131124 REJ131124:REM131124 ROF131124:ROI131124 RYB131124:RYE131124 SHX131124:SIA131124 SRT131124:SRW131124 TBP131124:TBS131124 TLL131124:TLO131124 TVH131124:TVK131124 UFD131124:UFG131124 UOZ131124:UPC131124 UYV131124:UYY131124 VIR131124:VIU131124 VSN131124:VSQ131124 WCJ131124:WCM131124 WMF131124:WMI131124 WWB131124:WWE131124 W196660:Z196660 JP196660:JS196660 TL196660:TO196660 ADH196660:ADK196660 AND196660:ANG196660 AWZ196660:AXC196660 BGV196660:BGY196660 BQR196660:BQU196660 CAN196660:CAQ196660 CKJ196660:CKM196660 CUF196660:CUI196660 DEB196660:DEE196660 DNX196660:DOA196660 DXT196660:DXW196660 EHP196660:EHS196660 ERL196660:ERO196660 FBH196660:FBK196660 FLD196660:FLG196660 FUZ196660:FVC196660 GEV196660:GEY196660 GOR196660:GOU196660 GYN196660:GYQ196660 HIJ196660:HIM196660 HSF196660:HSI196660 ICB196660:ICE196660 ILX196660:IMA196660 IVT196660:IVW196660 JFP196660:JFS196660 JPL196660:JPO196660 JZH196660:JZK196660 KJD196660:KJG196660 KSZ196660:KTC196660 LCV196660:LCY196660 LMR196660:LMU196660 LWN196660:LWQ196660 MGJ196660:MGM196660 MQF196660:MQI196660 NAB196660:NAE196660 NJX196660:NKA196660 NTT196660:NTW196660 ODP196660:ODS196660 ONL196660:ONO196660 OXH196660:OXK196660 PHD196660:PHG196660 PQZ196660:PRC196660 QAV196660:QAY196660 QKR196660:QKU196660 QUN196660:QUQ196660 REJ196660:REM196660 ROF196660:ROI196660 RYB196660:RYE196660 SHX196660:SIA196660 SRT196660:SRW196660 TBP196660:TBS196660 TLL196660:TLO196660 TVH196660:TVK196660 UFD196660:UFG196660 UOZ196660:UPC196660 UYV196660:UYY196660 VIR196660:VIU196660 VSN196660:VSQ196660 WCJ196660:WCM196660 WMF196660:WMI196660 WWB196660:WWE196660 W262196:Z262196 JP262196:JS262196 TL262196:TO262196 ADH262196:ADK262196 AND262196:ANG262196 AWZ262196:AXC262196 BGV262196:BGY262196 BQR262196:BQU262196 CAN262196:CAQ262196 CKJ262196:CKM262196 CUF262196:CUI262196 DEB262196:DEE262196 DNX262196:DOA262196 DXT262196:DXW262196 EHP262196:EHS262196 ERL262196:ERO262196 FBH262196:FBK262196 FLD262196:FLG262196 FUZ262196:FVC262196 GEV262196:GEY262196 GOR262196:GOU262196 GYN262196:GYQ262196 HIJ262196:HIM262196 HSF262196:HSI262196 ICB262196:ICE262196 ILX262196:IMA262196 IVT262196:IVW262196 JFP262196:JFS262196 JPL262196:JPO262196 JZH262196:JZK262196 KJD262196:KJG262196 KSZ262196:KTC262196 LCV262196:LCY262196 LMR262196:LMU262196 LWN262196:LWQ262196 MGJ262196:MGM262196 MQF262196:MQI262196 NAB262196:NAE262196 NJX262196:NKA262196 NTT262196:NTW262196 ODP262196:ODS262196 ONL262196:ONO262196 OXH262196:OXK262196 PHD262196:PHG262196 PQZ262196:PRC262196 QAV262196:QAY262196 QKR262196:QKU262196 QUN262196:QUQ262196 REJ262196:REM262196 ROF262196:ROI262196 RYB262196:RYE262196 SHX262196:SIA262196 SRT262196:SRW262196 TBP262196:TBS262196 TLL262196:TLO262196 TVH262196:TVK262196 UFD262196:UFG262196 UOZ262196:UPC262196 UYV262196:UYY262196 VIR262196:VIU262196 VSN262196:VSQ262196 WCJ262196:WCM262196 WMF262196:WMI262196 WWB262196:WWE262196 W327732:Z327732 JP327732:JS327732 TL327732:TO327732 ADH327732:ADK327732 AND327732:ANG327732 AWZ327732:AXC327732 BGV327732:BGY327732 BQR327732:BQU327732 CAN327732:CAQ327732 CKJ327732:CKM327732 CUF327732:CUI327732 DEB327732:DEE327732 DNX327732:DOA327732 DXT327732:DXW327732 EHP327732:EHS327732 ERL327732:ERO327732 FBH327732:FBK327732 FLD327732:FLG327732 FUZ327732:FVC327732 GEV327732:GEY327732 GOR327732:GOU327732 GYN327732:GYQ327732 HIJ327732:HIM327732 HSF327732:HSI327732 ICB327732:ICE327732 ILX327732:IMA327732 IVT327732:IVW327732 JFP327732:JFS327732 JPL327732:JPO327732 JZH327732:JZK327732 KJD327732:KJG327732 KSZ327732:KTC327732 LCV327732:LCY327732 LMR327732:LMU327732 LWN327732:LWQ327732 MGJ327732:MGM327732 MQF327732:MQI327732 NAB327732:NAE327732 NJX327732:NKA327732 NTT327732:NTW327732 ODP327732:ODS327732 ONL327732:ONO327732 OXH327732:OXK327732 PHD327732:PHG327732 PQZ327732:PRC327732 QAV327732:QAY327732 QKR327732:QKU327732 QUN327732:QUQ327732 REJ327732:REM327732 ROF327732:ROI327732 RYB327732:RYE327732 SHX327732:SIA327732 SRT327732:SRW327732 TBP327732:TBS327732 TLL327732:TLO327732 TVH327732:TVK327732 UFD327732:UFG327732 UOZ327732:UPC327732 UYV327732:UYY327732 VIR327732:VIU327732 VSN327732:VSQ327732 WCJ327732:WCM327732 WMF327732:WMI327732 WWB327732:WWE327732 W393268:Z393268 JP393268:JS393268 TL393268:TO393268 ADH393268:ADK393268 AND393268:ANG393268 AWZ393268:AXC393268 BGV393268:BGY393268 BQR393268:BQU393268 CAN393268:CAQ393268 CKJ393268:CKM393268 CUF393268:CUI393268 DEB393268:DEE393268 DNX393268:DOA393268 DXT393268:DXW393268 EHP393268:EHS393268 ERL393268:ERO393268 FBH393268:FBK393268 FLD393268:FLG393268 FUZ393268:FVC393268 GEV393268:GEY393268 GOR393268:GOU393268 GYN393268:GYQ393268 HIJ393268:HIM393268 HSF393268:HSI393268 ICB393268:ICE393268 ILX393268:IMA393268 IVT393268:IVW393268 JFP393268:JFS393268 JPL393268:JPO393268 JZH393268:JZK393268 KJD393268:KJG393268 KSZ393268:KTC393268 LCV393268:LCY393268 LMR393268:LMU393268 LWN393268:LWQ393268 MGJ393268:MGM393268 MQF393268:MQI393268 NAB393268:NAE393268 NJX393268:NKA393268 NTT393268:NTW393268 ODP393268:ODS393268 ONL393268:ONO393268 OXH393268:OXK393268 PHD393268:PHG393268 PQZ393268:PRC393268 QAV393268:QAY393268 QKR393268:QKU393268 QUN393268:QUQ393268 REJ393268:REM393268 ROF393268:ROI393268 RYB393268:RYE393268 SHX393268:SIA393268 SRT393268:SRW393268 TBP393268:TBS393268 TLL393268:TLO393268 TVH393268:TVK393268 UFD393268:UFG393268 UOZ393268:UPC393268 UYV393268:UYY393268 VIR393268:VIU393268 VSN393268:VSQ393268 WCJ393268:WCM393268 WMF393268:WMI393268 WWB393268:WWE393268 W458804:Z458804 JP458804:JS458804 TL458804:TO458804 ADH458804:ADK458804 AND458804:ANG458804 AWZ458804:AXC458804 BGV458804:BGY458804 BQR458804:BQU458804 CAN458804:CAQ458804 CKJ458804:CKM458804 CUF458804:CUI458804 DEB458804:DEE458804 DNX458804:DOA458804 DXT458804:DXW458804 EHP458804:EHS458804 ERL458804:ERO458804 FBH458804:FBK458804 FLD458804:FLG458804 FUZ458804:FVC458804 GEV458804:GEY458804 GOR458804:GOU458804 GYN458804:GYQ458804 HIJ458804:HIM458804 HSF458804:HSI458804 ICB458804:ICE458804 ILX458804:IMA458804 IVT458804:IVW458804 JFP458804:JFS458804 JPL458804:JPO458804 JZH458804:JZK458804 KJD458804:KJG458804 KSZ458804:KTC458804 LCV458804:LCY458804 LMR458804:LMU458804 LWN458804:LWQ458804 MGJ458804:MGM458804 MQF458804:MQI458804 NAB458804:NAE458804 NJX458804:NKA458804 NTT458804:NTW458804 ODP458804:ODS458804 ONL458804:ONO458804 OXH458804:OXK458804 PHD458804:PHG458804 PQZ458804:PRC458804 QAV458804:QAY458804 QKR458804:QKU458804 QUN458804:QUQ458804 REJ458804:REM458804 ROF458804:ROI458804 RYB458804:RYE458804 SHX458804:SIA458804 SRT458804:SRW458804 TBP458804:TBS458804 TLL458804:TLO458804 TVH458804:TVK458804 UFD458804:UFG458804 UOZ458804:UPC458804 UYV458804:UYY458804 VIR458804:VIU458804 VSN458804:VSQ458804 WCJ458804:WCM458804 WMF458804:WMI458804 WWB458804:WWE458804 W524340:Z524340 JP524340:JS524340 TL524340:TO524340 ADH524340:ADK524340 AND524340:ANG524340 AWZ524340:AXC524340 BGV524340:BGY524340 BQR524340:BQU524340 CAN524340:CAQ524340 CKJ524340:CKM524340 CUF524340:CUI524340 DEB524340:DEE524340 DNX524340:DOA524340 DXT524340:DXW524340 EHP524340:EHS524340 ERL524340:ERO524340 FBH524340:FBK524340 FLD524340:FLG524340 FUZ524340:FVC524340 GEV524340:GEY524340 GOR524340:GOU524340 GYN524340:GYQ524340 HIJ524340:HIM524340 HSF524340:HSI524340 ICB524340:ICE524340 ILX524340:IMA524340 IVT524340:IVW524340 JFP524340:JFS524340 JPL524340:JPO524340 JZH524340:JZK524340 KJD524340:KJG524340 KSZ524340:KTC524340 LCV524340:LCY524340 LMR524340:LMU524340 LWN524340:LWQ524340 MGJ524340:MGM524340 MQF524340:MQI524340 NAB524340:NAE524340 NJX524340:NKA524340 NTT524340:NTW524340 ODP524340:ODS524340 ONL524340:ONO524340 OXH524340:OXK524340 PHD524340:PHG524340 PQZ524340:PRC524340 QAV524340:QAY524340 QKR524340:QKU524340 QUN524340:QUQ524340 REJ524340:REM524340 ROF524340:ROI524340 RYB524340:RYE524340 SHX524340:SIA524340 SRT524340:SRW524340 TBP524340:TBS524340 TLL524340:TLO524340 TVH524340:TVK524340 UFD524340:UFG524340 UOZ524340:UPC524340 UYV524340:UYY524340 VIR524340:VIU524340 VSN524340:VSQ524340 WCJ524340:WCM524340 WMF524340:WMI524340 WWB524340:WWE524340 W589876:Z589876 JP589876:JS589876 TL589876:TO589876 ADH589876:ADK589876 AND589876:ANG589876 AWZ589876:AXC589876 BGV589876:BGY589876 BQR589876:BQU589876 CAN589876:CAQ589876 CKJ589876:CKM589876 CUF589876:CUI589876 DEB589876:DEE589876 DNX589876:DOA589876 DXT589876:DXW589876 EHP589876:EHS589876 ERL589876:ERO589876 FBH589876:FBK589876 FLD589876:FLG589876 FUZ589876:FVC589876 GEV589876:GEY589876 GOR589876:GOU589876 GYN589876:GYQ589876 HIJ589876:HIM589876 HSF589876:HSI589876 ICB589876:ICE589876 ILX589876:IMA589876 IVT589876:IVW589876 JFP589876:JFS589876 JPL589876:JPO589876 JZH589876:JZK589876 KJD589876:KJG589876 KSZ589876:KTC589876 LCV589876:LCY589876 LMR589876:LMU589876 LWN589876:LWQ589876 MGJ589876:MGM589876 MQF589876:MQI589876 NAB589876:NAE589876 NJX589876:NKA589876 NTT589876:NTW589876 ODP589876:ODS589876 ONL589876:ONO589876 OXH589876:OXK589876 PHD589876:PHG589876 PQZ589876:PRC589876 QAV589876:QAY589876 QKR589876:QKU589876 QUN589876:QUQ589876 REJ589876:REM589876 ROF589876:ROI589876 RYB589876:RYE589876 SHX589876:SIA589876 SRT589876:SRW589876 TBP589876:TBS589876 TLL589876:TLO589876 TVH589876:TVK589876 UFD589876:UFG589876 UOZ589876:UPC589876 UYV589876:UYY589876 VIR589876:VIU589876 VSN589876:VSQ589876 WCJ589876:WCM589876 WMF589876:WMI589876 WWB589876:WWE589876 W655412:Z655412 JP655412:JS655412 TL655412:TO655412 ADH655412:ADK655412 AND655412:ANG655412 AWZ655412:AXC655412 BGV655412:BGY655412 BQR655412:BQU655412 CAN655412:CAQ655412 CKJ655412:CKM655412 CUF655412:CUI655412 DEB655412:DEE655412 DNX655412:DOA655412 DXT655412:DXW655412 EHP655412:EHS655412 ERL655412:ERO655412 FBH655412:FBK655412 FLD655412:FLG655412 FUZ655412:FVC655412 GEV655412:GEY655412 GOR655412:GOU655412 GYN655412:GYQ655412 HIJ655412:HIM655412 HSF655412:HSI655412 ICB655412:ICE655412 ILX655412:IMA655412 IVT655412:IVW655412 JFP655412:JFS655412 JPL655412:JPO655412 JZH655412:JZK655412 KJD655412:KJG655412 KSZ655412:KTC655412 LCV655412:LCY655412 LMR655412:LMU655412 LWN655412:LWQ655412 MGJ655412:MGM655412 MQF655412:MQI655412 NAB655412:NAE655412 NJX655412:NKA655412 NTT655412:NTW655412 ODP655412:ODS655412 ONL655412:ONO655412 OXH655412:OXK655412 PHD655412:PHG655412 PQZ655412:PRC655412 QAV655412:QAY655412 QKR655412:QKU655412 QUN655412:QUQ655412 REJ655412:REM655412 ROF655412:ROI655412 RYB655412:RYE655412 SHX655412:SIA655412 SRT655412:SRW655412 TBP655412:TBS655412 TLL655412:TLO655412 TVH655412:TVK655412 UFD655412:UFG655412 UOZ655412:UPC655412 UYV655412:UYY655412 VIR655412:VIU655412 VSN655412:VSQ655412 WCJ655412:WCM655412 WMF655412:WMI655412 WWB655412:WWE655412 W720948:Z720948 JP720948:JS720948 TL720948:TO720948 ADH720948:ADK720948 AND720948:ANG720948 AWZ720948:AXC720948 BGV720948:BGY720948 BQR720948:BQU720948 CAN720948:CAQ720948 CKJ720948:CKM720948 CUF720948:CUI720948 DEB720948:DEE720948 DNX720948:DOA720948 DXT720948:DXW720948 EHP720948:EHS720948 ERL720948:ERO720948 FBH720948:FBK720948 FLD720948:FLG720948 FUZ720948:FVC720948 GEV720948:GEY720948 GOR720948:GOU720948 GYN720948:GYQ720948 HIJ720948:HIM720948 HSF720948:HSI720948 ICB720948:ICE720948 ILX720948:IMA720948 IVT720948:IVW720948 JFP720948:JFS720948 JPL720948:JPO720948 JZH720948:JZK720948 KJD720948:KJG720948 KSZ720948:KTC720948 LCV720948:LCY720948 LMR720948:LMU720948 LWN720948:LWQ720948 MGJ720948:MGM720948 MQF720948:MQI720948 NAB720948:NAE720948 NJX720948:NKA720948 NTT720948:NTW720948 ODP720948:ODS720948 ONL720948:ONO720948 OXH720948:OXK720948 PHD720948:PHG720948 PQZ720948:PRC720948 QAV720948:QAY720948 QKR720948:QKU720948 QUN720948:QUQ720948 REJ720948:REM720948 ROF720948:ROI720948 RYB720948:RYE720948 SHX720948:SIA720948 SRT720948:SRW720948 TBP720948:TBS720948 TLL720948:TLO720948 TVH720948:TVK720948 UFD720948:UFG720948 UOZ720948:UPC720948 UYV720948:UYY720948 VIR720948:VIU720948 VSN720948:VSQ720948 WCJ720948:WCM720948 WMF720948:WMI720948 WWB720948:WWE720948 W786484:Z786484 JP786484:JS786484 TL786484:TO786484 ADH786484:ADK786484 AND786484:ANG786484 AWZ786484:AXC786484 BGV786484:BGY786484 BQR786484:BQU786484 CAN786484:CAQ786484 CKJ786484:CKM786484 CUF786484:CUI786484 DEB786484:DEE786484 DNX786484:DOA786484 DXT786484:DXW786484 EHP786484:EHS786484 ERL786484:ERO786484 FBH786484:FBK786484 FLD786484:FLG786484 FUZ786484:FVC786484 GEV786484:GEY786484 GOR786484:GOU786484 GYN786484:GYQ786484 HIJ786484:HIM786484 HSF786484:HSI786484 ICB786484:ICE786484 ILX786484:IMA786484 IVT786484:IVW786484 JFP786484:JFS786484 JPL786484:JPO786484 JZH786484:JZK786484 KJD786484:KJG786484 KSZ786484:KTC786484 LCV786484:LCY786484 LMR786484:LMU786484 LWN786484:LWQ786484 MGJ786484:MGM786484 MQF786484:MQI786484 NAB786484:NAE786484 NJX786484:NKA786484 NTT786484:NTW786484 ODP786484:ODS786484 ONL786484:ONO786484 OXH786484:OXK786484 PHD786484:PHG786484 PQZ786484:PRC786484 QAV786484:QAY786484 QKR786484:QKU786484 QUN786484:QUQ786484 REJ786484:REM786484 ROF786484:ROI786484 RYB786484:RYE786484 SHX786484:SIA786484 SRT786484:SRW786484 TBP786484:TBS786484 TLL786484:TLO786484 TVH786484:TVK786484 UFD786484:UFG786484 UOZ786484:UPC786484 UYV786484:UYY786484 VIR786484:VIU786484 VSN786484:VSQ786484 WCJ786484:WCM786484 WMF786484:WMI786484 WWB786484:WWE786484 W852020:Z852020 JP852020:JS852020 TL852020:TO852020 ADH852020:ADK852020 AND852020:ANG852020 AWZ852020:AXC852020 BGV852020:BGY852020 BQR852020:BQU852020 CAN852020:CAQ852020 CKJ852020:CKM852020 CUF852020:CUI852020 DEB852020:DEE852020 DNX852020:DOA852020 DXT852020:DXW852020 EHP852020:EHS852020 ERL852020:ERO852020 FBH852020:FBK852020 FLD852020:FLG852020 FUZ852020:FVC852020 GEV852020:GEY852020 GOR852020:GOU852020 GYN852020:GYQ852020 HIJ852020:HIM852020 HSF852020:HSI852020 ICB852020:ICE852020 ILX852020:IMA852020 IVT852020:IVW852020 JFP852020:JFS852020 JPL852020:JPO852020 JZH852020:JZK852020 KJD852020:KJG852020 KSZ852020:KTC852020 LCV852020:LCY852020 LMR852020:LMU852020 LWN852020:LWQ852020 MGJ852020:MGM852020 MQF852020:MQI852020 NAB852020:NAE852020 NJX852020:NKA852020 NTT852020:NTW852020 ODP852020:ODS852020 ONL852020:ONO852020 OXH852020:OXK852020 PHD852020:PHG852020 PQZ852020:PRC852020 QAV852020:QAY852020 QKR852020:QKU852020 QUN852020:QUQ852020 REJ852020:REM852020 ROF852020:ROI852020 RYB852020:RYE852020 SHX852020:SIA852020 SRT852020:SRW852020 TBP852020:TBS852020 TLL852020:TLO852020 TVH852020:TVK852020 UFD852020:UFG852020 UOZ852020:UPC852020 UYV852020:UYY852020 VIR852020:VIU852020 VSN852020:VSQ852020 WCJ852020:WCM852020 WMF852020:WMI852020 WWB852020:WWE852020 W917556:Z917556 JP917556:JS917556 TL917556:TO917556 ADH917556:ADK917556 AND917556:ANG917556 AWZ917556:AXC917556 BGV917556:BGY917556 BQR917556:BQU917556 CAN917556:CAQ917556 CKJ917556:CKM917556 CUF917556:CUI917556 DEB917556:DEE917556 DNX917556:DOA917556 DXT917556:DXW917556 EHP917556:EHS917556 ERL917556:ERO917556 FBH917556:FBK917556 FLD917556:FLG917556 FUZ917556:FVC917556 GEV917556:GEY917556 GOR917556:GOU917556 GYN917556:GYQ917556 HIJ917556:HIM917556 HSF917556:HSI917556 ICB917556:ICE917556 ILX917556:IMA917556 IVT917556:IVW917556 JFP917556:JFS917556 JPL917556:JPO917556 JZH917556:JZK917556 KJD917556:KJG917556 KSZ917556:KTC917556 LCV917556:LCY917556 LMR917556:LMU917556 LWN917556:LWQ917556 MGJ917556:MGM917556 MQF917556:MQI917556 NAB917556:NAE917556 NJX917556:NKA917556 NTT917556:NTW917556 ODP917556:ODS917556 ONL917556:ONO917556 OXH917556:OXK917556 PHD917556:PHG917556 PQZ917556:PRC917556 QAV917556:QAY917556 QKR917556:QKU917556 QUN917556:QUQ917556 REJ917556:REM917556 ROF917556:ROI917556 RYB917556:RYE917556 SHX917556:SIA917556 SRT917556:SRW917556 TBP917556:TBS917556 TLL917556:TLO917556 TVH917556:TVK917556 UFD917556:UFG917556 UOZ917556:UPC917556 UYV917556:UYY917556 VIR917556:VIU917556 VSN917556:VSQ917556 WCJ917556:WCM917556 WMF917556:WMI917556 WWB917556:WWE917556 W983092:Z983092 JP983092:JS983092 TL983092:TO983092 ADH983092:ADK983092 AND983092:ANG983092 AWZ983092:AXC983092 BGV983092:BGY983092 BQR983092:BQU983092 CAN983092:CAQ983092 CKJ983092:CKM983092 CUF983092:CUI983092 DEB983092:DEE983092 DNX983092:DOA983092 DXT983092:DXW983092 EHP983092:EHS983092 ERL983092:ERO983092 FBH983092:FBK983092 FLD983092:FLG983092 FUZ983092:FVC983092 GEV983092:GEY983092 GOR983092:GOU983092 GYN983092:GYQ983092 HIJ983092:HIM983092 HSF983092:HSI983092 ICB983092:ICE983092 ILX983092:IMA983092 IVT983092:IVW983092 JFP983092:JFS983092 JPL983092:JPO983092 JZH983092:JZK983092 KJD983092:KJG983092 KSZ983092:KTC983092 LCV983092:LCY983092 LMR983092:LMU983092 LWN983092:LWQ983092 MGJ983092:MGM983092 MQF983092:MQI983092 NAB983092:NAE983092 NJX983092:NKA983092 NTT983092:NTW983092 ODP983092:ODS983092 ONL983092:ONO983092 OXH983092:OXK983092 PHD983092:PHG983092 PQZ983092:PRC983092 QAV983092:QAY983092 QKR983092:QKU983092 QUN983092:QUQ983092 REJ983092:REM983092 ROF983092:ROI983092 RYB983092:RYE983092 SHX983092:SIA983092 SRT983092:SRW983092 TBP983092:TBS983092 TLL983092:TLO983092 TVH983092:TVK983092 UFD983092:UFG983092 UOZ983092:UPC983092 UYV983092:UYY983092 VIR983092:VIU983092 VSN983092:VSQ983092 WCJ983092:WCM983092 WMF983092:WMI983092 WWB983092:WWE983092" xr:uid="{09164871-6463-4577-B058-94A99F9E5E36}">
      <formula1>$B$104:$B$126</formula1>
    </dataValidation>
    <dataValidation type="list" allowBlank="1" showInputMessage="1" showErrorMessage="1" sqref="AF65583:AH65588 JW65583:JX65588 WWI983087:WWJ983092 WMM983087:WMN983092 WCQ983087:WCR983092 VSU983087:VSV983092 VIY983087:VIZ983092 UZC983087:UZD983092 UPG983087:UPH983092 UFK983087:UFL983092 TVO983087:TVP983092 TLS983087:TLT983092 TBW983087:TBX983092 SSA983087:SSB983092 SIE983087:SIF983092 RYI983087:RYJ983092 ROM983087:RON983092 REQ983087:RER983092 QUU983087:QUV983092 QKY983087:QKZ983092 QBC983087:QBD983092 PRG983087:PRH983092 PHK983087:PHL983092 OXO983087:OXP983092 ONS983087:ONT983092 ODW983087:ODX983092 NUA983087:NUB983092 NKE983087:NKF983092 NAI983087:NAJ983092 MQM983087:MQN983092 MGQ983087:MGR983092 LWU983087:LWV983092 LMY983087:LMZ983092 LDC983087:LDD983092 KTG983087:KTH983092 KJK983087:KJL983092 JZO983087:JZP983092 JPS983087:JPT983092 JFW983087:JFX983092 IWA983087:IWB983092 IME983087:IMF983092 ICI983087:ICJ983092 HSM983087:HSN983092 HIQ983087:HIR983092 GYU983087:GYV983092 GOY983087:GOZ983092 GFC983087:GFD983092 FVG983087:FVH983092 FLK983087:FLL983092 FBO983087:FBP983092 ERS983087:ERT983092 EHW983087:EHX983092 DYA983087:DYB983092 DOE983087:DOF983092 DEI983087:DEJ983092 CUM983087:CUN983092 CKQ983087:CKR983092 CAU983087:CAV983092 BQY983087:BQZ983092 BHC983087:BHD983092 AXG983087:AXH983092 ANK983087:ANL983092 ADO983087:ADP983092 TS983087:TT983092 JW983087:JX983092 AF983087:AH983092 WWI917551:WWJ917556 WMM917551:WMN917556 WCQ917551:WCR917556 VSU917551:VSV917556 VIY917551:VIZ917556 UZC917551:UZD917556 UPG917551:UPH917556 UFK917551:UFL917556 TVO917551:TVP917556 TLS917551:TLT917556 TBW917551:TBX917556 SSA917551:SSB917556 SIE917551:SIF917556 RYI917551:RYJ917556 ROM917551:RON917556 REQ917551:RER917556 QUU917551:QUV917556 QKY917551:QKZ917556 QBC917551:QBD917556 PRG917551:PRH917556 PHK917551:PHL917556 OXO917551:OXP917556 ONS917551:ONT917556 ODW917551:ODX917556 NUA917551:NUB917556 NKE917551:NKF917556 NAI917551:NAJ917556 MQM917551:MQN917556 MGQ917551:MGR917556 LWU917551:LWV917556 LMY917551:LMZ917556 LDC917551:LDD917556 KTG917551:KTH917556 KJK917551:KJL917556 JZO917551:JZP917556 JPS917551:JPT917556 JFW917551:JFX917556 IWA917551:IWB917556 IME917551:IMF917556 ICI917551:ICJ917556 HSM917551:HSN917556 HIQ917551:HIR917556 GYU917551:GYV917556 GOY917551:GOZ917556 GFC917551:GFD917556 FVG917551:FVH917556 FLK917551:FLL917556 FBO917551:FBP917556 ERS917551:ERT917556 EHW917551:EHX917556 DYA917551:DYB917556 DOE917551:DOF917556 DEI917551:DEJ917556 CUM917551:CUN917556 CKQ917551:CKR917556 CAU917551:CAV917556 BQY917551:BQZ917556 BHC917551:BHD917556 AXG917551:AXH917556 ANK917551:ANL917556 ADO917551:ADP917556 TS917551:TT917556 JW917551:JX917556 AF917551:AH917556 WWI852015:WWJ852020 WMM852015:WMN852020 WCQ852015:WCR852020 VSU852015:VSV852020 VIY852015:VIZ852020 UZC852015:UZD852020 UPG852015:UPH852020 UFK852015:UFL852020 TVO852015:TVP852020 TLS852015:TLT852020 TBW852015:TBX852020 SSA852015:SSB852020 SIE852015:SIF852020 RYI852015:RYJ852020 ROM852015:RON852020 REQ852015:RER852020 QUU852015:QUV852020 QKY852015:QKZ852020 QBC852015:QBD852020 PRG852015:PRH852020 PHK852015:PHL852020 OXO852015:OXP852020 ONS852015:ONT852020 ODW852015:ODX852020 NUA852015:NUB852020 NKE852015:NKF852020 NAI852015:NAJ852020 MQM852015:MQN852020 MGQ852015:MGR852020 LWU852015:LWV852020 LMY852015:LMZ852020 LDC852015:LDD852020 KTG852015:KTH852020 KJK852015:KJL852020 JZO852015:JZP852020 JPS852015:JPT852020 JFW852015:JFX852020 IWA852015:IWB852020 IME852015:IMF852020 ICI852015:ICJ852020 HSM852015:HSN852020 HIQ852015:HIR852020 GYU852015:GYV852020 GOY852015:GOZ852020 GFC852015:GFD852020 FVG852015:FVH852020 FLK852015:FLL852020 FBO852015:FBP852020 ERS852015:ERT852020 EHW852015:EHX852020 DYA852015:DYB852020 DOE852015:DOF852020 DEI852015:DEJ852020 CUM852015:CUN852020 CKQ852015:CKR852020 CAU852015:CAV852020 BQY852015:BQZ852020 BHC852015:BHD852020 AXG852015:AXH852020 ANK852015:ANL852020 ADO852015:ADP852020 TS852015:TT852020 JW852015:JX852020 AF852015:AH852020 WWI786479:WWJ786484 WMM786479:WMN786484 WCQ786479:WCR786484 VSU786479:VSV786484 VIY786479:VIZ786484 UZC786479:UZD786484 UPG786479:UPH786484 UFK786479:UFL786484 TVO786479:TVP786484 TLS786479:TLT786484 TBW786479:TBX786484 SSA786479:SSB786484 SIE786479:SIF786484 RYI786479:RYJ786484 ROM786479:RON786484 REQ786479:RER786484 QUU786479:QUV786484 QKY786479:QKZ786484 QBC786479:QBD786484 PRG786479:PRH786484 PHK786479:PHL786484 OXO786479:OXP786484 ONS786479:ONT786484 ODW786479:ODX786484 NUA786479:NUB786484 NKE786479:NKF786484 NAI786479:NAJ786484 MQM786479:MQN786484 MGQ786479:MGR786484 LWU786479:LWV786484 LMY786479:LMZ786484 LDC786479:LDD786484 KTG786479:KTH786484 KJK786479:KJL786484 JZO786479:JZP786484 JPS786479:JPT786484 JFW786479:JFX786484 IWA786479:IWB786484 IME786479:IMF786484 ICI786479:ICJ786484 HSM786479:HSN786484 HIQ786479:HIR786484 GYU786479:GYV786484 GOY786479:GOZ786484 GFC786479:GFD786484 FVG786479:FVH786484 FLK786479:FLL786484 FBO786479:FBP786484 ERS786479:ERT786484 EHW786479:EHX786484 DYA786479:DYB786484 DOE786479:DOF786484 DEI786479:DEJ786484 CUM786479:CUN786484 CKQ786479:CKR786484 CAU786479:CAV786484 BQY786479:BQZ786484 BHC786479:BHD786484 AXG786479:AXH786484 ANK786479:ANL786484 ADO786479:ADP786484 TS786479:TT786484 JW786479:JX786484 AF786479:AH786484 WWI720943:WWJ720948 WMM720943:WMN720948 WCQ720943:WCR720948 VSU720943:VSV720948 VIY720943:VIZ720948 UZC720943:UZD720948 UPG720943:UPH720948 UFK720943:UFL720948 TVO720943:TVP720948 TLS720943:TLT720948 TBW720943:TBX720948 SSA720943:SSB720948 SIE720943:SIF720948 RYI720943:RYJ720948 ROM720943:RON720948 REQ720943:RER720948 QUU720943:QUV720948 QKY720943:QKZ720948 QBC720943:QBD720948 PRG720943:PRH720948 PHK720943:PHL720948 OXO720943:OXP720948 ONS720943:ONT720948 ODW720943:ODX720948 NUA720943:NUB720948 NKE720943:NKF720948 NAI720943:NAJ720948 MQM720943:MQN720948 MGQ720943:MGR720948 LWU720943:LWV720948 LMY720943:LMZ720948 LDC720943:LDD720948 KTG720943:KTH720948 KJK720943:KJL720948 JZO720943:JZP720948 JPS720943:JPT720948 JFW720943:JFX720948 IWA720943:IWB720948 IME720943:IMF720948 ICI720943:ICJ720948 HSM720943:HSN720948 HIQ720943:HIR720948 GYU720943:GYV720948 GOY720943:GOZ720948 GFC720943:GFD720948 FVG720943:FVH720948 FLK720943:FLL720948 FBO720943:FBP720948 ERS720943:ERT720948 EHW720943:EHX720948 DYA720943:DYB720948 DOE720943:DOF720948 DEI720943:DEJ720948 CUM720943:CUN720948 CKQ720943:CKR720948 CAU720943:CAV720948 BQY720943:BQZ720948 BHC720943:BHD720948 AXG720943:AXH720948 ANK720943:ANL720948 ADO720943:ADP720948 TS720943:TT720948 JW720943:JX720948 AF720943:AH720948 WWI655407:WWJ655412 WMM655407:WMN655412 WCQ655407:WCR655412 VSU655407:VSV655412 VIY655407:VIZ655412 UZC655407:UZD655412 UPG655407:UPH655412 UFK655407:UFL655412 TVO655407:TVP655412 TLS655407:TLT655412 TBW655407:TBX655412 SSA655407:SSB655412 SIE655407:SIF655412 RYI655407:RYJ655412 ROM655407:RON655412 REQ655407:RER655412 QUU655407:QUV655412 QKY655407:QKZ655412 QBC655407:QBD655412 PRG655407:PRH655412 PHK655407:PHL655412 OXO655407:OXP655412 ONS655407:ONT655412 ODW655407:ODX655412 NUA655407:NUB655412 NKE655407:NKF655412 NAI655407:NAJ655412 MQM655407:MQN655412 MGQ655407:MGR655412 LWU655407:LWV655412 LMY655407:LMZ655412 LDC655407:LDD655412 KTG655407:KTH655412 KJK655407:KJL655412 JZO655407:JZP655412 JPS655407:JPT655412 JFW655407:JFX655412 IWA655407:IWB655412 IME655407:IMF655412 ICI655407:ICJ655412 HSM655407:HSN655412 HIQ655407:HIR655412 GYU655407:GYV655412 GOY655407:GOZ655412 GFC655407:GFD655412 FVG655407:FVH655412 FLK655407:FLL655412 FBO655407:FBP655412 ERS655407:ERT655412 EHW655407:EHX655412 DYA655407:DYB655412 DOE655407:DOF655412 DEI655407:DEJ655412 CUM655407:CUN655412 CKQ655407:CKR655412 CAU655407:CAV655412 BQY655407:BQZ655412 BHC655407:BHD655412 AXG655407:AXH655412 ANK655407:ANL655412 ADO655407:ADP655412 TS655407:TT655412 JW655407:JX655412 AF655407:AH655412 WWI589871:WWJ589876 WMM589871:WMN589876 WCQ589871:WCR589876 VSU589871:VSV589876 VIY589871:VIZ589876 UZC589871:UZD589876 UPG589871:UPH589876 UFK589871:UFL589876 TVO589871:TVP589876 TLS589871:TLT589876 TBW589871:TBX589876 SSA589871:SSB589876 SIE589871:SIF589876 RYI589871:RYJ589876 ROM589871:RON589876 REQ589871:RER589876 QUU589871:QUV589876 QKY589871:QKZ589876 QBC589871:QBD589876 PRG589871:PRH589876 PHK589871:PHL589876 OXO589871:OXP589876 ONS589871:ONT589876 ODW589871:ODX589876 NUA589871:NUB589876 NKE589871:NKF589876 NAI589871:NAJ589876 MQM589871:MQN589876 MGQ589871:MGR589876 LWU589871:LWV589876 LMY589871:LMZ589876 LDC589871:LDD589876 KTG589871:KTH589876 KJK589871:KJL589876 JZO589871:JZP589876 JPS589871:JPT589876 JFW589871:JFX589876 IWA589871:IWB589876 IME589871:IMF589876 ICI589871:ICJ589876 HSM589871:HSN589876 HIQ589871:HIR589876 GYU589871:GYV589876 GOY589871:GOZ589876 GFC589871:GFD589876 FVG589871:FVH589876 FLK589871:FLL589876 FBO589871:FBP589876 ERS589871:ERT589876 EHW589871:EHX589876 DYA589871:DYB589876 DOE589871:DOF589876 DEI589871:DEJ589876 CUM589871:CUN589876 CKQ589871:CKR589876 CAU589871:CAV589876 BQY589871:BQZ589876 BHC589871:BHD589876 AXG589871:AXH589876 ANK589871:ANL589876 ADO589871:ADP589876 TS589871:TT589876 JW589871:JX589876 AF589871:AH589876 WWI524335:WWJ524340 WMM524335:WMN524340 WCQ524335:WCR524340 VSU524335:VSV524340 VIY524335:VIZ524340 UZC524335:UZD524340 UPG524335:UPH524340 UFK524335:UFL524340 TVO524335:TVP524340 TLS524335:TLT524340 TBW524335:TBX524340 SSA524335:SSB524340 SIE524335:SIF524340 RYI524335:RYJ524340 ROM524335:RON524340 REQ524335:RER524340 QUU524335:QUV524340 QKY524335:QKZ524340 QBC524335:QBD524340 PRG524335:PRH524340 PHK524335:PHL524340 OXO524335:OXP524340 ONS524335:ONT524340 ODW524335:ODX524340 NUA524335:NUB524340 NKE524335:NKF524340 NAI524335:NAJ524340 MQM524335:MQN524340 MGQ524335:MGR524340 LWU524335:LWV524340 LMY524335:LMZ524340 LDC524335:LDD524340 KTG524335:KTH524340 KJK524335:KJL524340 JZO524335:JZP524340 JPS524335:JPT524340 JFW524335:JFX524340 IWA524335:IWB524340 IME524335:IMF524340 ICI524335:ICJ524340 HSM524335:HSN524340 HIQ524335:HIR524340 GYU524335:GYV524340 GOY524335:GOZ524340 GFC524335:GFD524340 FVG524335:FVH524340 FLK524335:FLL524340 FBO524335:FBP524340 ERS524335:ERT524340 EHW524335:EHX524340 DYA524335:DYB524340 DOE524335:DOF524340 DEI524335:DEJ524340 CUM524335:CUN524340 CKQ524335:CKR524340 CAU524335:CAV524340 BQY524335:BQZ524340 BHC524335:BHD524340 AXG524335:AXH524340 ANK524335:ANL524340 ADO524335:ADP524340 TS524335:TT524340 JW524335:JX524340 AF524335:AH524340 WWI458799:WWJ458804 WMM458799:WMN458804 WCQ458799:WCR458804 VSU458799:VSV458804 VIY458799:VIZ458804 UZC458799:UZD458804 UPG458799:UPH458804 UFK458799:UFL458804 TVO458799:TVP458804 TLS458799:TLT458804 TBW458799:TBX458804 SSA458799:SSB458804 SIE458799:SIF458804 RYI458799:RYJ458804 ROM458799:RON458804 REQ458799:RER458804 QUU458799:QUV458804 QKY458799:QKZ458804 QBC458799:QBD458804 PRG458799:PRH458804 PHK458799:PHL458804 OXO458799:OXP458804 ONS458799:ONT458804 ODW458799:ODX458804 NUA458799:NUB458804 NKE458799:NKF458804 NAI458799:NAJ458804 MQM458799:MQN458804 MGQ458799:MGR458804 LWU458799:LWV458804 LMY458799:LMZ458804 LDC458799:LDD458804 KTG458799:KTH458804 KJK458799:KJL458804 JZO458799:JZP458804 JPS458799:JPT458804 JFW458799:JFX458804 IWA458799:IWB458804 IME458799:IMF458804 ICI458799:ICJ458804 HSM458799:HSN458804 HIQ458799:HIR458804 GYU458799:GYV458804 GOY458799:GOZ458804 GFC458799:GFD458804 FVG458799:FVH458804 FLK458799:FLL458804 FBO458799:FBP458804 ERS458799:ERT458804 EHW458799:EHX458804 DYA458799:DYB458804 DOE458799:DOF458804 DEI458799:DEJ458804 CUM458799:CUN458804 CKQ458799:CKR458804 CAU458799:CAV458804 BQY458799:BQZ458804 BHC458799:BHD458804 AXG458799:AXH458804 ANK458799:ANL458804 ADO458799:ADP458804 TS458799:TT458804 JW458799:JX458804 AF458799:AH458804 WWI393263:WWJ393268 WMM393263:WMN393268 WCQ393263:WCR393268 VSU393263:VSV393268 VIY393263:VIZ393268 UZC393263:UZD393268 UPG393263:UPH393268 UFK393263:UFL393268 TVO393263:TVP393268 TLS393263:TLT393268 TBW393263:TBX393268 SSA393263:SSB393268 SIE393263:SIF393268 RYI393263:RYJ393268 ROM393263:RON393268 REQ393263:RER393268 QUU393263:QUV393268 QKY393263:QKZ393268 QBC393263:QBD393268 PRG393263:PRH393268 PHK393263:PHL393268 OXO393263:OXP393268 ONS393263:ONT393268 ODW393263:ODX393268 NUA393263:NUB393268 NKE393263:NKF393268 NAI393263:NAJ393268 MQM393263:MQN393268 MGQ393263:MGR393268 LWU393263:LWV393268 LMY393263:LMZ393268 LDC393263:LDD393268 KTG393263:KTH393268 KJK393263:KJL393268 JZO393263:JZP393268 JPS393263:JPT393268 JFW393263:JFX393268 IWA393263:IWB393268 IME393263:IMF393268 ICI393263:ICJ393268 HSM393263:HSN393268 HIQ393263:HIR393268 GYU393263:GYV393268 GOY393263:GOZ393268 GFC393263:GFD393268 FVG393263:FVH393268 FLK393263:FLL393268 FBO393263:FBP393268 ERS393263:ERT393268 EHW393263:EHX393268 DYA393263:DYB393268 DOE393263:DOF393268 DEI393263:DEJ393268 CUM393263:CUN393268 CKQ393263:CKR393268 CAU393263:CAV393268 BQY393263:BQZ393268 BHC393263:BHD393268 AXG393263:AXH393268 ANK393263:ANL393268 ADO393263:ADP393268 TS393263:TT393268 JW393263:JX393268 AF393263:AH393268 WWI327727:WWJ327732 WMM327727:WMN327732 WCQ327727:WCR327732 VSU327727:VSV327732 VIY327727:VIZ327732 UZC327727:UZD327732 UPG327727:UPH327732 UFK327727:UFL327732 TVO327727:TVP327732 TLS327727:TLT327732 TBW327727:TBX327732 SSA327727:SSB327732 SIE327727:SIF327732 RYI327727:RYJ327732 ROM327727:RON327732 REQ327727:RER327732 QUU327727:QUV327732 QKY327727:QKZ327732 QBC327727:QBD327732 PRG327727:PRH327732 PHK327727:PHL327732 OXO327727:OXP327732 ONS327727:ONT327732 ODW327727:ODX327732 NUA327727:NUB327732 NKE327727:NKF327732 NAI327727:NAJ327732 MQM327727:MQN327732 MGQ327727:MGR327732 LWU327727:LWV327732 LMY327727:LMZ327732 LDC327727:LDD327732 KTG327727:KTH327732 KJK327727:KJL327732 JZO327727:JZP327732 JPS327727:JPT327732 JFW327727:JFX327732 IWA327727:IWB327732 IME327727:IMF327732 ICI327727:ICJ327732 HSM327727:HSN327732 HIQ327727:HIR327732 GYU327727:GYV327732 GOY327727:GOZ327732 GFC327727:GFD327732 FVG327727:FVH327732 FLK327727:FLL327732 FBO327727:FBP327732 ERS327727:ERT327732 EHW327727:EHX327732 DYA327727:DYB327732 DOE327727:DOF327732 DEI327727:DEJ327732 CUM327727:CUN327732 CKQ327727:CKR327732 CAU327727:CAV327732 BQY327727:BQZ327732 BHC327727:BHD327732 AXG327727:AXH327732 ANK327727:ANL327732 ADO327727:ADP327732 TS327727:TT327732 JW327727:JX327732 AF327727:AH327732 WWI262191:WWJ262196 WMM262191:WMN262196 WCQ262191:WCR262196 VSU262191:VSV262196 VIY262191:VIZ262196 UZC262191:UZD262196 UPG262191:UPH262196 UFK262191:UFL262196 TVO262191:TVP262196 TLS262191:TLT262196 TBW262191:TBX262196 SSA262191:SSB262196 SIE262191:SIF262196 RYI262191:RYJ262196 ROM262191:RON262196 REQ262191:RER262196 QUU262191:QUV262196 QKY262191:QKZ262196 QBC262191:QBD262196 PRG262191:PRH262196 PHK262191:PHL262196 OXO262191:OXP262196 ONS262191:ONT262196 ODW262191:ODX262196 NUA262191:NUB262196 NKE262191:NKF262196 NAI262191:NAJ262196 MQM262191:MQN262196 MGQ262191:MGR262196 LWU262191:LWV262196 LMY262191:LMZ262196 LDC262191:LDD262196 KTG262191:KTH262196 KJK262191:KJL262196 JZO262191:JZP262196 JPS262191:JPT262196 JFW262191:JFX262196 IWA262191:IWB262196 IME262191:IMF262196 ICI262191:ICJ262196 HSM262191:HSN262196 HIQ262191:HIR262196 GYU262191:GYV262196 GOY262191:GOZ262196 GFC262191:GFD262196 FVG262191:FVH262196 FLK262191:FLL262196 FBO262191:FBP262196 ERS262191:ERT262196 EHW262191:EHX262196 DYA262191:DYB262196 DOE262191:DOF262196 DEI262191:DEJ262196 CUM262191:CUN262196 CKQ262191:CKR262196 CAU262191:CAV262196 BQY262191:BQZ262196 BHC262191:BHD262196 AXG262191:AXH262196 ANK262191:ANL262196 ADO262191:ADP262196 TS262191:TT262196 JW262191:JX262196 AF262191:AH262196 WWI196655:WWJ196660 WMM196655:WMN196660 WCQ196655:WCR196660 VSU196655:VSV196660 VIY196655:VIZ196660 UZC196655:UZD196660 UPG196655:UPH196660 UFK196655:UFL196660 TVO196655:TVP196660 TLS196655:TLT196660 TBW196655:TBX196660 SSA196655:SSB196660 SIE196655:SIF196660 RYI196655:RYJ196660 ROM196655:RON196660 REQ196655:RER196660 QUU196655:QUV196660 QKY196655:QKZ196660 QBC196655:QBD196660 PRG196655:PRH196660 PHK196655:PHL196660 OXO196655:OXP196660 ONS196655:ONT196660 ODW196655:ODX196660 NUA196655:NUB196660 NKE196655:NKF196660 NAI196655:NAJ196660 MQM196655:MQN196660 MGQ196655:MGR196660 LWU196655:LWV196660 LMY196655:LMZ196660 LDC196655:LDD196660 KTG196655:KTH196660 KJK196655:KJL196660 JZO196655:JZP196660 JPS196655:JPT196660 JFW196655:JFX196660 IWA196655:IWB196660 IME196655:IMF196660 ICI196655:ICJ196660 HSM196655:HSN196660 HIQ196655:HIR196660 GYU196655:GYV196660 GOY196655:GOZ196660 GFC196655:GFD196660 FVG196655:FVH196660 FLK196655:FLL196660 FBO196655:FBP196660 ERS196655:ERT196660 EHW196655:EHX196660 DYA196655:DYB196660 DOE196655:DOF196660 DEI196655:DEJ196660 CUM196655:CUN196660 CKQ196655:CKR196660 CAU196655:CAV196660 BQY196655:BQZ196660 BHC196655:BHD196660 AXG196655:AXH196660 ANK196655:ANL196660 ADO196655:ADP196660 TS196655:TT196660 JW196655:JX196660 AF196655:AH196660 WWI131119:WWJ131124 WMM131119:WMN131124 WCQ131119:WCR131124 VSU131119:VSV131124 VIY131119:VIZ131124 UZC131119:UZD131124 UPG131119:UPH131124 UFK131119:UFL131124 TVO131119:TVP131124 TLS131119:TLT131124 TBW131119:TBX131124 SSA131119:SSB131124 SIE131119:SIF131124 RYI131119:RYJ131124 ROM131119:RON131124 REQ131119:RER131124 QUU131119:QUV131124 QKY131119:QKZ131124 QBC131119:QBD131124 PRG131119:PRH131124 PHK131119:PHL131124 OXO131119:OXP131124 ONS131119:ONT131124 ODW131119:ODX131124 NUA131119:NUB131124 NKE131119:NKF131124 NAI131119:NAJ131124 MQM131119:MQN131124 MGQ131119:MGR131124 LWU131119:LWV131124 LMY131119:LMZ131124 LDC131119:LDD131124 KTG131119:KTH131124 KJK131119:KJL131124 JZO131119:JZP131124 JPS131119:JPT131124 JFW131119:JFX131124 IWA131119:IWB131124 IME131119:IMF131124 ICI131119:ICJ131124 HSM131119:HSN131124 HIQ131119:HIR131124 GYU131119:GYV131124 GOY131119:GOZ131124 GFC131119:GFD131124 FVG131119:FVH131124 FLK131119:FLL131124 FBO131119:FBP131124 ERS131119:ERT131124 EHW131119:EHX131124 DYA131119:DYB131124 DOE131119:DOF131124 DEI131119:DEJ131124 CUM131119:CUN131124 CKQ131119:CKR131124 CAU131119:CAV131124 BQY131119:BQZ131124 BHC131119:BHD131124 AXG131119:AXH131124 ANK131119:ANL131124 ADO131119:ADP131124 TS131119:TT131124 JW131119:JX131124 AF131119:AH131124 WWI65583:WWJ65588 WMM65583:WMN65588 WCQ65583:WCR65588 VSU65583:VSV65588 VIY65583:VIZ65588 UZC65583:UZD65588 UPG65583:UPH65588 UFK65583:UFL65588 TVO65583:TVP65588 TLS65583:TLT65588 TBW65583:TBX65588 SSA65583:SSB65588 SIE65583:SIF65588 RYI65583:RYJ65588 ROM65583:RON65588 REQ65583:RER65588 QUU65583:QUV65588 QKY65583:QKZ65588 QBC65583:QBD65588 PRG65583:PRH65588 PHK65583:PHL65588 OXO65583:OXP65588 ONS65583:ONT65588 ODW65583:ODX65588 NUA65583:NUB65588 NKE65583:NKF65588 NAI65583:NAJ65588 MQM65583:MQN65588 MGQ65583:MGR65588 LWU65583:LWV65588 LMY65583:LMZ65588 LDC65583:LDD65588 KTG65583:KTH65588 KJK65583:KJL65588 JZO65583:JZP65588 JPS65583:JPT65588 JFW65583:JFX65588 IWA65583:IWB65588 IME65583:IMF65588 ICI65583:ICJ65588 HSM65583:HSN65588 HIQ65583:HIR65588 GYU65583:GYV65588 GOY65583:GOZ65588 GFC65583:GFD65588 FVG65583:FVH65588 FLK65583:FLL65588 FBO65583:FBP65588 ERS65583:ERT65588 EHW65583:EHX65588 DYA65583:DYB65588 DOE65583:DOF65588 DEI65583:DEJ65588 CUM65583:CUN65588 CKQ65583:CKR65588 CAU65583:CAV65588 BQY65583:BQZ65588 BHC65583:BHD65588 AXG65583:AXH65588 ANK65583:ANL65588 ADO65583:ADP65588 TS65583:TT65588" xr:uid="{51DEC624-88D2-4F49-9646-2339EC90D7D5}">
      <formula1>$B$101:$B$102</formula1>
    </dataValidation>
    <dataValidation type="custom" allowBlank="1" showInputMessage="1" showErrorMessage="1" error="借入金上限を超過しています" sqref="AA11:AG11" xr:uid="{4F6EB7E1-D20C-4F13-9D1C-7440F257FA3E}">
      <formula1>U11&gt;=AA11</formula1>
    </dataValidation>
    <dataValidation type="list" allowBlank="1" showInputMessage="1" showErrorMessage="1" sqref="AC29:AH29" xr:uid="{CEC2D9BE-CE48-42B9-A7EB-75642C6143A6}">
      <formula1>$B$127:$B$128</formula1>
    </dataValidation>
    <dataValidation type="list" allowBlank="1" showInputMessage="1" showErrorMessage="1" sqref="X30:Z30" xr:uid="{C21EDB80-2BD4-4A7A-A3F6-0BB696FA848D}">
      <formula1>$B$104:$B$125</formula1>
    </dataValidation>
    <dataValidation type="list" allowBlank="1" showInputMessage="1" showErrorMessage="1" sqref="AA29:AB30" xr:uid="{417AB173-2593-4885-816E-9F39D06B7B18}">
      <formula1>"○,×"</formula1>
    </dataValidation>
  </dataValidations>
  <printOptions horizontalCentered="1" verticalCentered="1"/>
  <pageMargins left="0.98425196850393704" right="0.39370078740157483" top="0.74803149606299213" bottom="0.74803149606299213" header="0.31496062992125984" footer="0.31496062992125984"/>
  <pageSetup paperSize="9" scale="76" orientation="portrait" blackAndWhite="1" r:id="rId1"/>
  <headerFooter>
    <oddHeader>&amp;R&amp;14書類番号：1-2及び1-3</oddHeader>
    <oddFooter>&amp;C&amp;"ＭＳ ゴシック,標準"&amp;14借入申込書 2/3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C56D-6838-41B3-9FE3-0C1026E6C429}">
  <sheetPr codeName="Sheet9"/>
  <dimension ref="A1:L50"/>
  <sheetViews>
    <sheetView view="pageBreakPreview" zoomScaleNormal="100" zoomScaleSheetLayoutView="100" workbookViewId="0">
      <selection activeCell="A18" sqref="A18:XFD19"/>
    </sheetView>
  </sheetViews>
  <sheetFormatPr defaultRowHeight="15.75"/>
  <cols>
    <col min="1" max="2" width="3.125" style="616" customWidth="1"/>
    <col min="3" max="3" width="22.125" style="616" bestFit="1" customWidth="1"/>
    <col min="4" max="4" width="4.875" style="616" bestFit="1" customWidth="1"/>
    <col min="5" max="5" width="3.625" style="616" customWidth="1"/>
    <col min="6" max="6" width="3" style="616" bestFit="1" customWidth="1"/>
    <col min="7" max="7" width="3.625" style="616" customWidth="1"/>
    <col min="8" max="8" width="3" style="616" bestFit="1" customWidth="1"/>
    <col min="9" max="9" width="3.625" style="616" customWidth="1"/>
    <col min="10" max="10" width="4.875" style="616" bestFit="1" customWidth="1"/>
    <col min="11" max="16384" width="9" style="616"/>
  </cols>
  <sheetData>
    <row r="1" spans="1:12">
      <c r="A1" s="615" t="s">
        <v>428</v>
      </c>
    </row>
    <row r="3" spans="1:12">
      <c r="A3" s="616" t="s">
        <v>477</v>
      </c>
    </row>
    <row r="4" spans="1:12">
      <c r="B4" s="616" t="s">
        <v>429</v>
      </c>
    </row>
    <row r="5" spans="1:12">
      <c r="C5" s="616" t="s">
        <v>430</v>
      </c>
      <c r="D5" s="616" t="s">
        <v>431</v>
      </c>
      <c r="E5" s="617"/>
      <c r="F5" s="616" t="s">
        <v>432</v>
      </c>
      <c r="G5" s="618"/>
      <c r="H5" s="616" t="s">
        <v>433</v>
      </c>
      <c r="I5" s="618"/>
      <c r="J5" s="616" t="s">
        <v>434</v>
      </c>
    </row>
    <row r="6" spans="1:12">
      <c r="C6" s="616" t="s">
        <v>435</v>
      </c>
      <c r="D6" s="616" t="s">
        <v>431</v>
      </c>
      <c r="E6" s="617"/>
      <c r="F6" s="616" t="s">
        <v>432</v>
      </c>
      <c r="G6" s="618"/>
      <c r="H6" s="616" t="s">
        <v>433</v>
      </c>
      <c r="I6" s="618"/>
      <c r="J6" s="616" t="s">
        <v>434</v>
      </c>
    </row>
    <row r="7" spans="1:12">
      <c r="C7" s="616" t="s">
        <v>436</v>
      </c>
      <c r="D7" s="616" t="s">
        <v>431</v>
      </c>
      <c r="E7" s="617"/>
      <c r="F7" s="616" t="s">
        <v>432</v>
      </c>
      <c r="G7" s="618"/>
      <c r="H7" s="616" t="s">
        <v>433</v>
      </c>
      <c r="I7" s="618"/>
      <c r="J7" s="616" t="s">
        <v>434</v>
      </c>
    </row>
    <row r="8" spans="1:12">
      <c r="C8" s="616" t="s">
        <v>437</v>
      </c>
      <c r="D8" s="616" t="s">
        <v>431</v>
      </c>
      <c r="E8" s="617"/>
      <c r="F8" s="616" t="s">
        <v>432</v>
      </c>
      <c r="G8" s="618"/>
      <c r="H8" s="616" t="s">
        <v>433</v>
      </c>
      <c r="I8" s="618"/>
      <c r="J8" s="616" t="s">
        <v>434</v>
      </c>
    </row>
    <row r="10" spans="1:12">
      <c r="B10" s="616" t="s">
        <v>438</v>
      </c>
    </row>
    <row r="11" spans="1:12">
      <c r="C11" s="616" t="s">
        <v>439</v>
      </c>
      <c r="D11" s="616" t="s">
        <v>431</v>
      </c>
      <c r="E11" s="618"/>
      <c r="F11" s="616" t="s">
        <v>432</v>
      </c>
      <c r="G11" s="618"/>
      <c r="H11" s="616" t="s">
        <v>433</v>
      </c>
      <c r="I11" s="619" t="s">
        <v>440</v>
      </c>
      <c r="K11" s="629"/>
      <c r="L11" s="616" t="s">
        <v>168</v>
      </c>
    </row>
    <row r="12" spans="1:12">
      <c r="C12" s="616" t="s">
        <v>441</v>
      </c>
      <c r="D12" s="616" t="s">
        <v>431</v>
      </c>
      <c r="E12" s="618"/>
      <c r="F12" s="616" t="s">
        <v>432</v>
      </c>
      <c r="G12" s="618"/>
      <c r="H12" s="616" t="s">
        <v>433</v>
      </c>
      <c r="I12" s="619" t="s">
        <v>440</v>
      </c>
      <c r="K12" s="629"/>
      <c r="L12" s="616" t="s">
        <v>168</v>
      </c>
    </row>
    <row r="13" spans="1:12">
      <c r="C13" s="616" t="s">
        <v>442</v>
      </c>
      <c r="D13" s="616" t="s">
        <v>431</v>
      </c>
      <c r="E13" s="618"/>
      <c r="F13" s="616" t="s">
        <v>432</v>
      </c>
      <c r="G13" s="618"/>
      <c r="H13" s="616" t="s">
        <v>433</v>
      </c>
      <c r="I13" s="619" t="s">
        <v>440</v>
      </c>
      <c r="K13" s="629"/>
      <c r="L13" s="616" t="s">
        <v>168</v>
      </c>
    </row>
    <row r="14" spans="1:12">
      <c r="C14" s="616" t="s">
        <v>443</v>
      </c>
      <c r="D14" s="616" t="s">
        <v>431</v>
      </c>
      <c r="E14" s="618"/>
      <c r="F14" s="616" t="s">
        <v>432</v>
      </c>
      <c r="G14" s="618"/>
      <c r="H14" s="616" t="s">
        <v>433</v>
      </c>
      <c r="I14" s="619" t="s">
        <v>440</v>
      </c>
      <c r="K14" s="629"/>
      <c r="L14" s="616" t="s">
        <v>168</v>
      </c>
    </row>
    <row r="15" spans="1:12">
      <c r="C15" s="616" t="s">
        <v>444</v>
      </c>
      <c r="D15" s="616" t="s">
        <v>431</v>
      </c>
      <c r="E15" s="618"/>
      <c r="F15" s="616" t="s">
        <v>432</v>
      </c>
      <c r="G15" s="618"/>
      <c r="H15" s="616" t="s">
        <v>433</v>
      </c>
      <c r="I15" s="619" t="s">
        <v>440</v>
      </c>
      <c r="K15" s="629"/>
      <c r="L15" s="616" t="s">
        <v>168</v>
      </c>
    </row>
    <row r="16" spans="1:12">
      <c r="J16" s="616" t="s">
        <v>445</v>
      </c>
      <c r="K16" s="630">
        <f>SUM(K11:K15)</f>
        <v>0</v>
      </c>
      <c r="L16" s="616" t="s">
        <v>168</v>
      </c>
    </row>
    <row r="18" spans="1:10" s="619" customFormat="1"/>
    <row r="19" spans="1:10" s="619" customFormat="1">
      <c r="J19" s="620"/>
    </row>
    <row r="21" spans="1:10">
      <c r="A21" s="616" t="s">
        <v>446</v>
      </c>
    </row>
    <row r="46" spans="1:12">
      <c r="A46" s="616" t="s">
        <v>447</v>
      </c>
    </row>
    <row r="47" spans="1:12">
      <c r="B47" s="621" t="s">
        <v>621</v>
      </c>
      <c r="C47" s="622"/>
      <c r="D47" s="622"/>
      <c r="E47" s="622"/>
      <c r="F47" s="622"/>
      <c r="G47" s="622"/>
      <c r="H47" s="622"/>
      <c r="I47" s="622"/>
      <c r="J47" s="622"/>
      <c r="K47" s="622"/>
      <c r="L47" s="622"/>
    </row>
    <row r="48" spans="1:12">
      <c r="B48" s="623" t="s">
        <v>622</v>
      </c>
      <c r="C48" s="624"/>
      <c r="D48" s="624"/>
      <c r="E48" s="624"/>
      <c r="F48" s="624"/>
      <c r="G48" s="624"/>
      <c r="H48" s="624"/>
      <c r="I48" s="624"/>
      <c r="J48" s="624"/>
      <c r="K48" s="624"/>
      <c r="L48" s="624"/>
    </row>
    <row r="49" spans="2:12">
      <c r="B49" s="623" t="s">
        <v>448</v>
      </c>
      <c r="C49" s="624"/>
      <c r="D49" s="624"/>
      <c r="E49" s="624"/>
      <c r="F49" s="624"/>
      <c r="G49" s="624"/>
      <c r="H49" s="624"/>
      <c r="I49" s="624"/>
      <c r="J49" s="624"/>
      <c r="K49" s="624"/>
      <c r="L49" s="624"/>
    </row>
    <row r="50" spans="2:12">
      <c r="B50" s="623" t="s">
        <v>449</v>
      </c>
      <c r="C50" s="624"/>
      <c r="D50" s="624"/>
      <c r="E50" s="624"/>
      <c r="F50" s="624"/>
      <c r="G50" s="624"/>
      <c r="H50" s="624"/>
      <c r="I50" s="624"/>
      <c r="J50" s="624"/>
      <c r="K50" s="624"/>
      <c r="L50" s="624"/>
    </row>
  </sheetData>
  <phoneticPr fontId="5"/>
  <pageMargins left="0.70866141732283472" right="0.70866141732283472" top="0.74803149606299213" bottom="0.74803149606299213" header="0.31496062992125984" footer="0.31496062992125984"/>
  <pageSetup paperSize="9" orientation="portrait" r:id="rId1"/>
  <headerFooter>
    <oddHeader>&amp;R書類番号1-3</oddHeader>
    <oddFooter>&amp;C&amp;14借入申込書 3/3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4627-C717-435E-BB65-3314C2F8CC63}">
  <sheetPr codeName="Sheet1"/>
  <dimension ref="A1:AN102"/>
  <sheetViews>
    <sheetView showGridLines="0" showRuler="0" view="pageBreakPreview" zoomScale="80" zoomScaleNormal="100" zoomScaleSheetLayoutView="80" workbookViewId="0">
      <selection activeCell="U3" sqref="U3"/>
    </sheetView>
  </sheetViews>
  <sheetFormatPr defaultRowHeight="13.5"/>
  <cols>
    <col min="1" max="13" width="4.125" style="13" customWidth="1"/>
    <col min="14" max="14" width="12.5" style="13" customWidth="1"/>
    <col min="15" max="26" width="4.125" style="13" customWidth="1"/>
    <col min="27" max="27" width="3.875" style="13" customWidth="1"/>
    <col min="28" max="31" width="4.25" style="13" customWidth="1"/>
    <col min="32" max="16384" width="9" style="13"/>
  </cols>
  <sheetData>
    <row r="1" spans="1:40" ht="30.6" customHeight="1">
      <c r="A1" s="11"/>
      <c r="B1" s="11"/>
      <c r="C1" s="11"/>
      <c r="D1" s="11"/>
      <c r="E1" s="11"/>
      <c r="F1" s="11"/>
      <c r="G1" s="11"/>
      <c r="H1" s="11"/>
      <c r="I1" s="11"/>
      <c r="J1" s="11"/>
      <c r="K1" s="11"/>
      <c r="L1" s="11"/>
      <c r="M1" s="11"/>
      <c r="N1" s="11"/>
      <c r="O1" s="11"/>
      <c r="P1" s="11"/>
      <c r="Q1" s="11"/>
      <c r="R1" s="11"/>
      <c r="S1" s="11"/>
      <c r="T1" s="11"/>
      <c r="U1" s="11"/>
      <c r="V1" s="11"/>
      <c r="W1" s="11"/>
      <c r="X1" s="11"/>
      <c r="Y1" s="11"/>
      <c r="Z1" s="12" t="s">
        <v>250</v>
      </c>
    </row>
    <row r="2" spans="1:40" ht="30.6" customHeight="1">
      <c r="A2" s="1243" t="str">
        <f>IF(AND(G59="",O8=""),"","【"&amp;G59&amp;" "&amp;O8&amp;"】")</f>
        <v>【 0】</v>
      </c>
      <c r="B2" s="1243"/>
      <c r="C2" s="1243"/>
      <c r="D2" s="1243"/>
      <c r="E2" s="1243"/>
      <c r="F2" s="1243"/>
      <c r="G2" s="1243"/>
      <c r="H2" s="1243"/>
      <c r="I2" s="1243"/>
      <c r="J2" s="1243"/>
      <c r="K2" s="1243"/>
      <c r="L2" s="1243"/>
      <c r="M2" s="1243"/>
      <c r="N2" s="1243"/>
      <c r="O2" s="1243"/>
      <c r="P2" s="1243"/>
      <c r="Q2" s="1243"/>
      <c r="R2" s="1243"/>
      <c r="S2" s="1243"/>
      <c r="T2" s="1243"/>
      <c r="U2" s="1243"/>
      <c r="V2" s="1243"/>
      <c r="W2" s="1243"/>
      <c r="X2" s="1243"/>
      <c r="Y2" s="1243"/>
      <c r="Z2" s="14"/>
    </row>
    <row r="3" spans="1:40" s="20" customFormat="1" ht="18" customHeight="1">
      <c r="A3" s="15"/>
      <c r="B3" s="16"/>
      <c r="C3" s="16"/>
      <c r="D3" s="16"/>
      <c r="E3" s="16"/>
      <c r="F3" s="16"/>
      <c r="G3" s="16"/>
      <c r="H3" s="16"/>
      <c r="I3" s="16"/>
      <c r="J3" s="16"/>
      <c r="K3" s="1244" t="s">
        <v>251</v>
      </c>
      <c r="L3" s="1244"/>
      <c r="M3" s="1244"/>
      <c r="N3" s="16"/>
      <c r="O3" s="16"/>
      <c r="P3" s="16"/>
      <c r="Q3" s="16"/>
      <c r="R3" s="16"/>
      <c r="S3" s="16"/>
      <c r="T3" s="17" t="s">
        <v>160</v>
      </c>
      <c r="U3" s="18"/>
      <c r="V3" s="19" t="s">
        <v>252</v>
      </c>
      <c r="W3" s="18"/>
      <c r="X3" s="19" t="s">
        <v>253</v>
      </c>
      <c r="Y3" s="18"/>
      <c r="Z3" s="15" t="s">
        <v>254</v>
      </c>
    </row>
    <row r="4" spans="1:40" s="20" customFormat="1" ht="18" customHeight="1">
      <c r="A4" s="15"/>
      <c r="B4" s="15" t="s">
        <v>255</v>
      </c>
      <c r="C4" s="15"/>
      <c r="D4" s="15"/>
      <c r="E4" s="15"/>
      <c r="F4" s="15"/>
      <c r="G4" s="15"/>
      <c r="H4" s="15"/>
      <c r="I4" s="15"/>
      <c r="J4" s="15"/>
      <c r="K4" s="15"/>
      <c r="L4" s="16"/>
      <c r="M4" s="16"/>
      <c r="N4" s="16"/>
      <c r="O4" s="16"/>
      <c r="P4" s="16"/>
      <c r="Q4" s="16"/>
      <c r="R4" s="16"/>
      <c r="S4" s="16"/>
      <c r="T4" s="16"/>
      <c r="U4" s="16"/>
      <c r="V4" s="16"/>
      <c r="W4" s="21"/>
      <c r="X4" s="21"/>
      <c r="Y4" s="21"/>
      <c r="Z4" s="21"/>
    </row>
    <row r="5" spans="1:40" ht="21" customHeight="1">
      <c r="A5" s="22"/>
      <c r="B5" s="23"/>
      <c r="C5" s="23"/>
      <c r="D5" s="23"/>
      <c r="E5" s="23"/>
      <c r="F5" s="23"/>
      <c r="G5" s="23"/>
      <c r="H5" s="23"/>
      <c r="I5" s="23"/>
      <c r="J5" s="23"/>
      <c r="K5" s="23"/>
      <c r="L5" s="23"/>
      <c r="M5" s="23"/>
      <c r="N5" s="23"/>
      <c r="O5" s="23"/>
      <c r="P5" s="23"/>
      <c r="Q5" s="23"/>
      <c r="R5" s="23"/>
      <c r="S5" s="23"/>
      <c r="T5" s="23"/>
      <c r="U5" s="23"/>
      <c r="V5" s="23"/>
      <c r="W5" s="24"/>
      <c r="X5" s="24"/>
      <c r="Y5" s="24"/>
      <c r="Z5" s="24"/>
    </row>
    <row r="6" spans="1:40" ht="21" customHeight="1">
      <c r="A6" s="22"/>
      <c r="B6" s="23"/>
      <c r="C6" s="23"/>
      <c r="D6" s="23"/>
      <c r="E6" s="23"/>
      <c r="F6" s="23"/>
      <c r="G6" s="23"/>
      <c r="H6" s="23"/>
      <c r="I6" s="1240" t="s">
        <v>256</v>
      </c>
      <c r="J6" s="1240"/>
      <c r="K6" s="1240"/>
      <c r="L6" s="1240"/>
      <c r="M6" s="1240" t="s">
        <v>257</v>
      </c>
      <c r="N6" s="1240"/>
      <c r="O6" s="502" t="s">
        <v>258</v>
      </c>
      <c r="P6" s="1245">
        <f>'A-1'!E11</f>
        <v>0</v>
      </c>
      <c r="Q6" s="1245"/>
      <c r="R6" s="614" t="s">
        <v>608</v>
      </c>
      <c r="S6" s="1245">
        <f>'A-1'!I11</f>
        <v>0</v>
      </c>
      <c r="T6" s="1245"/>
      <c r="U6" s="502" t="s">
        <v>609</v>
      </c>
      <c r="V6" s="502"/>
      <c r="W6" s="502"/>
      <c r="X6" s="502"/>
      <c r="Y6" s="502"/>
      <c r="Z6" s="509"/>
    </row>
    <row r="7" spans="1:40" ht="21" customHeight="1">
      <c r="A7" s="22"/>
      <c r="B7" s="23"/>
      <c r="C7" s="23"/>
      <c r="D7" s="23"/>
      <c r="E7" s="23"/>
      <c r="F7" s="23"/>
      <c r="G7" s="23"/>
      <c r="H7" s="23"/>
      <c r="I7" s="1240" t="s">
        <v>259</v>
      </c>
      <c r="J7" s="1240"/>
      <c r="K7" s="1240"/>
      <c r="L7" s="1240"/>
      <c r="M7" s="1241"/>
      <c r="N7" s="1241"/>
      <c r="O7" s="1242">
        <f>'A-1'!D13</f>
        <v>0</v>
      </c>
      <c r="P7" s="1242"/>
      <c r="Q7" s="1242"/>
      <c r="R7" s="1242"/>
      <c r="S7" s="1242"/>
      <c r="T7" s="1242"/>
      <c r="U7" s="1242"/>
      <c r="V7" s="1242"/>
      <c r="W7" s="1242"/>
      <c r="X7" s="1242"/>
      <c r="Y7" s="1242"/>
      <c r="Z7" s="24"/>
      <c r="AA7" s="17" t="s">
        <v>260</v>
      </c>
      <c r="AB7" s="25" t="s">
        <v>261</v>
      </c>
    </row>
    <row r="8" spans="1:40" ht="21" customHeight="1">
      <c r="A8" s="22"/>
      <c r="B8" s="23"/>
      <c r="C8" s="23"/>
      <c r="D8" s="23"/>
      <c r="E8" s="23"/>
      <c r="F8" s="23"/>
      <c r="G8" s="23"/>
      <c r="H8" s="23"/>
      <c r="I8" s="1240"/>
      <c r="J8" s="1240"/>
      <c r="K8" s="1240"/>
      <c r="L8" s="1240"/>
      <c r="M8" s="1240" t="s">
        <v>262</v>
      </c>
      <c r="N8" s="1240"/>
      <c r="O8" s="1246">
        <f>'A-1'!D15</f>
        <v>0</v>
      </c>
      <c r="P8" s="1246"/>
      <c r="Q8" s="1246"/>
      <c r="R8" s="1246"/>
      <c r="S8" s="1246"/>
      <c r="T8" s="1246"/>
      <c r="U8" s="1246"/>
      <c r="V8" s="1246"/>
      <c r="W8" s="1246"/>
      <c r="X8" s="1246"/>
      <c r="Y8" s="1246"/>
      <c r="Z8" s="24"/>
      <c r="AA8" s="24"/>
      <c r="AB8" s="24"/>
      <c r="AC8" s="24"/>
      <c r="AD8" s="24"/>
      <c r="AE8" s="24"/>
      <c r="AF8" s="24"/>
      <c r="AG8" s="24"/>
      <c r="AH8" s="24"/>
      <c r="AI8" s="24"/>
      <c r="AJ8" s="24"/>
      <c r="AK8" s="24"/>
      <c r="AL8" s="24"/>
      <c r="AM8" s="24"/>
      <c r="AN8" s="24"/>
    </row>
    <row r="9" spans="1:40" ht="21" customHeight="1">
      <c r="A9" s="22"/>
      <c r="B9" s="23"/>
      <c r="C9" s="23"/>
      <c r="D9" s="23"/>
      <c r="E9" s="23"/>
      <c r="F9" s="23"/>
      <c r="G9" s="23"/>
      <c r="H9" s="23"/>
      <c r="I9" s="1240"/>
      <c r="J9" s="1240"/>
      <c r="K9" s="1240"/>
      <c r="L9" s="1240"/>
      <c r="M9" s="1240" t="s">
        <v>263</v>
      </c>
      <c r="N9" s="1240"/>
      <c r="O9" s="1246">
        <f>'A-1'!D21</f>
        <v>0</v>
      </c>
      <c r="P9" s="1246"/>
      <c r="Q9" s="1246"/>
      <c r="R9" s="1246"/>
      <c r="S9" s="1246"/>
      <c r="T9" s="1246"/>
      <c r="U9" s="1246"/>
      <c r="V9" s="1246"/>
      <c r="W9" s="1246"/>
      <c r="X9" s="26" t="s">
        <v>264</v>
      </c>
      <c r="Y9" s="24"/>
      <c r="Z9" s="24"/>
      <c r="AA9" s="17"/>
      <c r="AB9" s="25"/>
    </row>
    <row r="10" spans="1:40" ht="24.75" customHeight="1">
      <c r="A10" s="22"/>
      <c r="B10" s="23"/>
      <c r="C10" s="23"/>
      <c r="D10" s="23"/>
      <c r="E10" s="23"/>
      <c r="F10" s="23"/>
      <c r="G10" s="23"/>
      <c r="H10" s="23"/>
      <c r="I10" s="27"/>
      <c r="J10" s="27"/>
      <c r="K10" s="27"/>
      <c r="L10" s="27"/>
      <c r="M10" s="27"/>
      <c r="N10" s="27"/>
      <c r="O10" s="28"/>
      <c r="P10" s="28"/>
      <c r="Q10" s="28"/>
      <c r="R10" s="28"/>
      <c r="S10" s="28"/>
      <c r="T10" s="28"/>
      <c r="U10" s="28"/>
      <c r="V10" s="28"/>
      <c r="W10" s="28"/>
      <c r="X10" s="26"/>
      <c r="Y10" s="24"/>
      <c r="Z10" s="24"/>
      <c r="AA10" s="24"/>
      <c r="AB10" s="24"/>
      <c r="AC10" s="24"/>
      <c r="AD10" s="24"/>
      <c r="AE10" s="24"/>
      <c r="AF10" s="24"/>
      <c r="AG10" s="24"/>
      <c r="AH10" s="24"/>
      <c r="AI10" s="24"/>
      <c r="AJ10" s="24"/>
      <c r="AK10" s="24"/>
      <c r="AL10" s="24"/>
      <c r="AM10" s="24"/>
      <c r="AN10" s="24"/>
    </row>
    <row r="11" spans="1:40" ht="18.75" customHeight="1">
      <c r="A11" s="22"/>
      <c r="B11" s="23"/>
      <c r="C11" s="23"/>
      <c r="D11" s="23"/>
      <c r="E11" s="23"/>
      <c r="F11" s="23"/>
      <c r="G11" s="23"/>
      <c r="H11" s="23"/>
      <c r="I11" s="23"/>
      <c r="J11" s="23"/>
      <c r="K11" s="23"/>
      <c r="L11" s="23"/>
      <c r="M11" s="27"/>
      <c r="N11" s="27"/>
      <c r="O11" s="28"/>
      <c r="P11" s="28"/>
      <c r="Q11" s="28"/>
      <c r="R11" s="28"/>
      <c r="S11" s="28"/>
      <c r="T11" s="28"/>
      <c r="U11" s="28"/>
      <c r="V11" s="28"/>
      <c r="W11" s="28"/>
      <c r="X11" s="26"/>
      <c r="Y11" s="24"/>
      <c r="Z11" s="24"/>
      <c r="AA11" s="17"/>
      <c r="AB11" s="25"/>
    </row>
    <row r="12" spans="1:40" ht="30.75" customHeight="1">
      <c r="A12" s="1247" t="s">
        <v>265</v>
      </c>
      <c r="B12" s="1247"/>
      <c r="C12" s="1247"/>
      <c r="D12" s="1247"/>
      <c r="E12" s="1247"/>
      <c r="F12" s="1247"/>
      <c r="G12" s="1247"/>
      <c r="H12" s="1247"/>
      <c r="I12" s="1247"/>
      <c r="J12" s="1247"/>
      <c r="K12" s="1247"/>
      <c r="L12" s="1247"/>
      <c r="M12" s="1247"/>
      <c r="N12" s="1247"/>
      <c r="O12" s="1247"/>
      <c r="P12" s="1247"/>
      <c r="Q12" s="1247"/>
      <c r="R12" s="1247"/>
      <c r="S12" s="1247"/>
      <c r="T12" s="1247"/>
      <c r="U12" s="1247"/>
      <c r="V12" s="1247"/>
      <c r="W12" s="1247"/>
      <c r="X12" s="1247"/>
      <c r="Y12" s="1247"/>
      <c r="Z12" s="24"/>
    </row>
    <row r="13" spans="1:40" ht="21" customHeight="1">
      <c r="A13" s="29"/>
      <c r="B13" s="23"/>
      <c r="C13" s="23"/>
      <c r="D13" s="23"/>
      <c r="E13" s="23"/>
      <c r="F13" s="23"/>
      <c r="G13" s="23"/>
      <c r="H13" s="23"/>
      <c r="I13" s="23"/>
      <c r="J13" s="23"/>
      <c r="K13" s="23"/>
      <c r="L13" s="23"/>
      <c r="M13" s="23"/>
      <c r="N13" s="23"/>
      <c r="O13" s="23"/>
      <c r="P13" s="23"/>
      <c r="Q13" s="23"/>
      <c r="R13" s="23"/>
      <c r="S13" s="23"/>
      <c r="T13" s="23"/>
      <c r="U13" s="23"/>
      <c r="V13" s="23"/>
      <c r="W13" s="24"/>
      <c r="X13" s="24"/>
      <c r="Y13" s="24"/>
      <c r="Z13" s="24"/>
    </row>
    <row r="14" spans="1:40" s="32" customFormat="1" ht="21.75" customHeight="1">
      <c r="A14" s="30" t="s">
        <v>266</v>
      </c>
      <c r="B14" s="30"/>
      <c r="C14" s="30"/>
      <c r="D14" s="30"/>
      <c r="E14" s="30"/>
      <c r="F14" s="30"/>
      <c r="G14" s="30"/>
      <c r="H14" s="30"/>
      <c r="I14" s="30"/>
      <c r="J14" s="30"/>
      <c r="K14" s="30"/>
      <c r="L14" s="30"/>
      <c r="M14" s="30"/>
      <c r="N14" s="30"/>
      <c r="O14" s="30"/>
      <c r="P14" s="30"/>
      <c r="Q14" s="30"/>
      <c r="R14" s="30"/>
      <c r="S14" s="30"/>
      <c r="T14" s="30"/>
      <c r="U14" s="30"/>
      <c r="V14" s="30"/>
      <c r="W14" s="30"/>
      <c r="X14" s="30"/>
      <c r="Y14" s="30"/>
      <c r="Z14" s="31"/>
      <c r="AA14" s="13"/>
      <c r="AB14" s="13"/>
      <c r="AC14" s="13"/>
      <c r="AD14" s="13"/>
      <c r="AE14" s="13"/>
      <c r="AF14" s="13"/>
      <c r="AG14" s="13"/>
      <c r="AH14" s="13"/>
      <c r="AI14" s="13"/>
      <c r="AJ14" s="13"/>
      <c r="AK14" s="13"/>
      <c r="AL14" s="13"/>
      <c r="AM14" s="13"/>
      <c r="AN14" s="13"/>
    </row>
    <row r="15" spans="1:40" s="32" customFormat="1" ht="21.75" customHeight="1">
      <c r="A15" s="30" t="s">
        <v>267</v>
      </c>
      <c r="B15" s="30"/>
      <c r="C15" s="30"/>
      <c r="D15" s="30"/>
      <c r="E15" s="30"/>
      <c r="F15" s="30"/>
      <c r="G15" s="30"/>
      <c r="H15" s="30"/>
      <c r="I15" s="30"/>
      <c r="J15" s="30"/>
      <c r="K15" s="30"/>
      <c r="L15" s="30"/>
      <c r="M15" s="30"/>
      <c r="N15" s="30"/>
      <c r="O15" s="30"/>
      <c r="P15" s="30"/>
      <c r="Q15" s="30"/>
      <c r="R15" s="30"/>
      <c r="S15" s="30"/>
      <c r="T15" s="30"/>
      <c r="U15" s="30"/>
      <c r="V15" s="30"/>
      <c r="W15" s="30"/>
      <c r="X15" s="30"/>
      <c r="Y15" s="30"/>
      <c r="Z15" s="31"/>
      <c r="AA15" s="24"/>
      <c r="AB15" s="24"/>
      <c r="AC15" s="24"/>
      <c r="AD15" s="24"/>
      <c r="AE15" s="24"/>
      <c r="AF15" s="24"/>
      <c r="AG15" s="24"/>
      <c r="AH15" s="24"/>
      <c r="AI15" s="24"/>
      <c r="AJ15" s="24"/>
      <c r="AK15" s="24"/>
      <c r="AL15" s="24"/>
      <c r="AM15" s="24"/>
      <c r="AN15" s="24"/>
    </row>
    <row r="16" spans="1:40" s="32" customFormat="1" ht="21.75" customHeight="1">
      <c r="A16" s="33" t="s">
        <v>268</v>
      </c>
      <c r="B16" s="30"/>
      <c r="C16" s="30"/>
      <c r="D16" s="30"/>
      <c r="E16" s="30"/>
      <c r="F16" s="30"/>
      <c r="G16" s="30"/>
      <c r="H16" s="30"/>
      <c r="I16" s="30"/>
      <c r="J16" s="30"/>
      <c r="K16" s="30"/>
      <c r="L16" s="30"/>
      <c r="M16" s="30"/>
      <c r="N16" s="30"/>
      <c r="O16" s="30"/>
      <c r="P16" s="30"/>
      <c r="Q16" s="30"/>
      <c r="R16" s="30"/>
      <c r="S16" s="30"/>
      <c r="T16" s="30"/>
      <c r="U16" s="30"/>
      <c r="V16" s="30"/>
      <c r="W16" s="30"/>
      <c r="X16" s="30"/>
      <c r="Y16" s="30"/>
      <c r="Z16" s="31"/>
      <c r="AA16" s="17"/>
      <c r="AB16" s="25"/>
      <c r="AC16" s="13"/>
      <c r="AD16" s="13"/>
      <c r="AE16" s="13"/>
      <c r="AF16" s="13"/>
      <c r="AG16" s="13"/>
      <c r="AH16" s="13"/>
      <c r="AI16" s="13"/>
      <c r="AJ16" s="13"/>
      <c r="AK16" s="13"/>
      <c r="AL16" s="13"/>
      <c r="AM16" s="13"/>
      <c r="AN16" s="13"/>
    </row>
    <row r="17" spans="1:40" s="32" customFormat="1" ht="11.1" customHeight="1">
      <c r="A17" s="1251" t="s">
        <v>269</v>
      </c>
      <c r="B17" s="1252" t="s">
        <v>270</v>
      </c>
      <c r="C17" s="1252"/>
      <c r="D17" s="1252"/>
      <c r="E17" s="1252"/>
      <c r="F17" s="1252"/>
      <c r="G17" s="1252"/>
      <c r="H17" s="1252"/>
      <c r="I17" s="35"/>
      <c r="J17" s="1251" t="s">
        <v>269</v>
      </c>
      <c r="K17" s="1252" t="s">
        <v>271</v>
      </c>
      <c r="L17" s="1252"/>
      <c r="M17" s="36"/>
      <c r="N17" s="510" t="s">
        <v>603</v>
      </c>
      <c r="O17" s="512"/>
      <c r="P17" s="36" t="s">
        <v>605</v>
      </c>
      <c r="Q17" s="512"/>
      <c r="R17" s="36" t="s">
        <v>606</v>
      </c>
      <c r="S17" s="36" t="s">
        <v>607</v>
      </c>
      <c r="T17" s="512"/>
      <c r="U17" s="36" t="s">
        <v>605</v>
      </c>
      <c r="V17" s="512"/>
      <c r="W17" s="36" t="s">
        <v>606</v>
      </c>
      <c r="X17" s="36"/>
      <c r="Y17" s="15"/>
      <c r="Z17" s="31"/>
      <c r="AA17" s="17" t="s">
        <v>260</v>
      </c>
      <c r="AB17" s="25" t="s">
        <v>272</v>
      </c>
      <c r="AJ17" s="13"/>
      <c r="AK17" s="13"/>
      <c r="AL17" s="13"/>
      <c r="AM17" s="13"/>
      <c r="AN17" s="13"/>
    </row>
    <row r="18" spans="1:40" s="506" customFormat="1" ht="11.1" customHeight="1">
      <c r="A18" s="1251"/>
      <c r="B18" s="1252"/>
      <c r="C18" s="1252"/>
      <c r="D18" s="1252"/>
      <c r="E18" s="1252"/>
      <c r="F18" s="1252"/>
      <c r="G18" s="1252"/>
      <c r="H18" s="1252"/>
      <c r="I18" s="503"/>
      <c r="J18" s="1251"/>
      <c r="K18" s="1252"/>
      <c r="L18" s="1252"/>
      <c r="M18" s="504"/>
      <c r="N18" s="511" t="s">
        <v>604</v>
      </c>
      <c r="O18" s="512"/>
      <c r="P18" s="504" t="s">
        <v>606</v>
      </c>
      <c r="Q18" s="504"/>
      <c r="R18" s="504"/>
      <c r="S18" s="504" t="s">
        <v>607</v>
      </c>
      <c r="T18" s="512"/>
      <c r="U18" s="504" t="s">
        <v>606</v>
      </c>
      <c r="V18" s="504"/>
      <c r="W18" s="504"/>
      <c r="X18" s="504"/>
      <c r="Y18" s="505"/>
      <c r="AA18" s="507"/>
      <c r="AB18" s="508"/>
      <c r="AJ18" s="509"/>
      <c r="AK18" s="509"/>
      <c r="AL18" s="509"/>
      <c r="AM18" s="509"/>
      <c r="AN18" s="509"/>
    </row>
    <row r="19" spans="1:40" s="32" customFormat="1" ht="21.75" customHeight="1">
      <c r="A19" s="33" t="s">
        <v>273</v>
      </c>
      <c r="B19" s="30"/>
      <c r="C19" s="30"/>
      <c r="D19" s="30"/>
      <c r="E19" s="30"/>
      <c r="F19" s="30"/>
      <c r="G19" s="30"/>
      <c r="H19" s="30"/>
      <c r="I19" s="30"/>
      <c r="J19" s="30"/>
      <c r="K19" s="30"/>
      <c r="L19" s="30"/>
      <c r="M19" s="30"/>
      <c r="N19" s="30"/>
      <c r="O19" s="30"/>
      <c r="P19" s="30"/>
      <c r="Q19" s="30"/>
      <c r="R19" s="30"/>
      <c r="S19" s="30"/>
      <c r="T19" s="30"/>
      <c r="U19" s="30"/>
      <c r="V19" s="30"/>
      <c r="W19" s="30"/>
      <c r="X19" s="30"/>
      <c r="Y19" s="30"/>
      <c r="Z19" s="31"/>
      <c r="AA19" s="37"/>
      <c r="AB19" s="37"/>
      <c r="AJ19" s="13"/>
      <c r="AK19" s="13"/>
      <c r="AL19" s="13"/>
      <c r="AM19" s="13"/>
      <c r="AN19" s="13"/>
    </row>
    <row r="20" spans="1:40" s="32" customFormat="1" ht="10.9" customHeight="1">
      <c r="A20" s="1248" t="s">
        <v>269</v>
      </c>
      <c r="B20" s="1250" t="s">
        <v>274</v>
      </c>
      <c r="C20" s="1250"/>
      <c r="D20" s="1250"/>
      <c r="E20" s="1250"/>
      <c r="F20" s="1250"/>
      <c r="G20" s="1250"/>
      <c r="H20" s="1250"/>
      <c r="I20" s="1248" t="s">
        <v>269</v>
      </c>
      <c r="J20" s="1250" t="s">
        <v>271</v>
      </c>
      <c r="K20" s="1250"/>
      <c r="L20" s="1250"/>
      <c r="M20" s="501" t="s">
        <v>269</v>
      </c>
      <c r="N20" s="36" t="s">
        <v>601</v>
      </c>
      <c r="O20" s="30"/>
      <c r="P20" s="30"/>
      <c r="Q20" s="30"/>
      <c r="R20" s="30"/>
      <c r="S20" s="30"/>
      <c r="T20" s="30"/>
      <c r="U20" s="30"/>
      <c r="V20" s="30"/>
      <c r="W20" s="30"/>
      <c r="X20" s="30"/>
      <c r="Y20" s="30"/>
      <c r="Z20" s="31"/>
      <c r="AA20" s="1255" t="s">
        <v>260</v>
      </c>
      <c r="AB20" s="1256" t="s">
        <v>272</v>
      </c>
      <c r="AC20" s="1256"/>
      <c r="AD20" s="1256"/>
      <c r="AE20" s="1256"/>
      <c r="AF20" s="1256"/>
      <c r="AG20" s="1256"/>
      <c r="AH20" s="25"/>
      <c r="AI20" s="25"/>
      <c r="AJ20" s="13"/>
      <c r="AK20" s="13"/>
      <c r="AL20" s="13"/>
      <c r="AM20" s="13"/>
      <c r="AN20" s="13"/>
    </row>
    <row r="21" spans="1:40" s="32" customFormat="1" ht="10.9" customHeight="1">
      <c r="A21" s="1249"/>
      <c r="B21" s="1250"/>
      <c r="C21" s="1250"/>
      <c r="D21" s="1250"/>
      <c r="E21" s="1250"/>
      <c r="F21" s="1250"/>
      <c r="G21" s="1250"/>
      <c r="H21" s="1250"/>
      <c r="I21" s="1249"/>
      <c r="J21" s="1250"/>
      <c r="K21" s="1250"/>
      <c r="L21" s="1250"/>
      <c r="M21" s="501" t="s">
        <v>269</v>
      </c>
      <c r="N21" s="36" t="s">
        <v>602</v>
      </c>
      <c r="O21" s="30"/>
      <c r="P21" s="30"/>
      <c r="Q21" s="30"/>
      <c r="R21" s="30"/>
      <c r="S21" s="30"/>
      <c r="T21" s="30"/>
      <c r="U21" s="30"/>
      <c r="V21" s="30"/>
      <c r="W21" s="30"/>
      <c r="X21" s="30"/>
      <c r="Y21" s="30"/>
      <c r="Z21" s="31"/>
      <c r="AA21" s="1255"/>
      <c r="AB21" s="1256"/>
      <c r="AC21" s="1256"/>
      <c r="AD21" s="1256"/>
      <c r="AE21" s="1256"/>
      <c r="AF21" s="1256"/>
      <c r="AG21" s="1256"/>
      <c r="AH21" s="25"/>
      <c r="AI21" s="25"/>
      <c r="AJ21" s="24"/>
      <c r="AK21" s="24"/>
      <c r="AL21" s="24"/>
      <c r="AM21" s="24"/>
      <c r="AN21" s="24"/>
    </row>
    <row r="22" spans="1:40" s="32" customFormat="1" ht="21.75" customHeight="1">
      <c r="A22" s="33" t="s">
        <v>275</v>
      </c>
      <c r="B22" s="30"/>
      <c r="C22" s="30"/>
      <c r="D22" s="30"/>
      <c r="E22" s="30"/>
      <c r="F22" s="30"/>
      <c r="G22" s="30"/>
      <c r="H22" s="30"/>
      <c r="I22" s="30"/>
      <c r="J22" s="30"/>
      <c r="K22" s="30"/>
      <c r="L22" s="30"/>
      <c r="M22" s="30"/>
      <c r="N22" s="30"/>
      <c r="O22" s="30"/>
      <c r="P22" s="30"/>
      <c r="Q22" s="30"/>
      <c r="R22" s="30"/>
      <c r="S22" s="30"/>
      <c r="T22" s="30"/>
      <c r="U22" s="30"/>
      <c r="V22" s="30"/>
      <c r="W22" s="30"/>
      <c r="X22" s="30"/>
      <c r="Y22" s="30"/>
      <c r="Z22" s="31"/>
      <c r="AA22" s="37"/>
      <c r="AB22" s="37"/>
      <c r="AJ22" s="13"/>
      <c r="AK22" s="13"/>
      <c r="AL22" s="13"/>
      <c r="AM22" s="13"/>
      <c r="AN22" s="13"/>
    </row>
    <row r="23" spans="1:40" s="32" customFormat="1" ht="21.75" customHeight="1">
      <c r="A23" s="498" t="s">
        <v>269</v>
      </c>
      <c r="B23" s="28" t="s">
        <v>276</v>
      </c>
      <c r="C23" s="30"/>
      <c r="D23" s="30"/>
      <c r="E23" s="30"/>
      <c r="F23" s="38"/>
      <c r="G23" s="39"/>
      <c r="H23" s="39"/>
      <c r="I23" s="39"/>
      <c r="J23" s="39"/>
      <c r="K23" s="39"/>
      <c r="L23" s="39"/>
      <c r="M23" s="39"/>
      <c r="N23" s="39"/>
      <c r="O23" s="39"/>
      <c r="P23" s="39"/>
      <c r="Q23" s="39"/>
      <c r="R23" s="39"/>
      <c r="S23" s="39"/>
      <c r="T23" s="39"/>
      <c r="U23" s="39"/>
      <c r="V23" s="39"/>
      <c r="W23" s="39"/>
      <c r="X23" s="39"/>
      <c r="Y23" s="39"/>
      <c r="Z23" s="39"/>
      <c r="AA23" s="17" t="s">
        <v>260</v>
      </c>
      <c r="AB23" s="25" t="s">
        <v>272</v>
      </c>
      <c r="AJ23" s="13"/>
      <c r="AK23" s="13"/>
      <c r="AL23" s="13"/>
      <c r="AM23" s="13"/>
      <c r="AN23" s="13"/>
    </row>
    <row r="24" spans="1:40" s="32" customFormat="1" ht="21.75" customHeight="1">
      <c r="A24" s="498" t="s">
        <v>269</v>
      </c>
      <c r="B24" s="28" t="s">
        <v>277</v>
      </c>
      <c r="C24" s="30"/>
      <c r="D24" s="30"/>
      <c r="E24" s="30"/>
      <c r="F24" s="30"/>
      <c r="G24" s="30"/>
      <c r="H24" s="30"/>
      <c r="I24" s="30"/>
      <c r="J24" s="30"/>
      <c r="K24" s="30"/>
      <c r="L24" s="30"/>
      <c r="M24" s="30"/>
      <c r="N24" s="30"/>
      <c r="O24" s="30"/>
      <c r="P24" s="30"/>
      <c r="Q24" s="30"/>
      <c r="R24" s="30"/>
      <c r="S24" s="30"/>
      <c r="T24" s="31"/>
      <c r="U24" s="30"/>
      <c r="V24" s="30"/>
      <c r="W24" s="30"/>
      <c r="X24" s="30"/>
      <c r="Y24" s="30"/>
      <c r="Z24" s="31"/>
      <c r="AA24" s="17"/>
      <c r="AB24" s="25"/>
      <c r="AJ24" s="13"/>
      <c r="AK24" s="13"/>
      <c r="AL24" s="13"/>
      <c r="AM24" s="13"/>
      <c r="AN24" s="13"/>
    </row>
    <row r="25" spans="1:40" s="42" customFormat="1" ht="21.75" customHeight="1">
      <c r="A25" s="40" t="s">
        <v>278</v>
      </c>
      <c r="B25" s="30"/>
      <c r="C25" s="30"/>
      <c r="D25" s="30"/>
      <c r="E25" s="30"/>
      <c r="F25" s="30"/>
      <c r="G25" s="30"/>
      <c r="H25" s="30"/>
      <c r="I25" s="30"/>
      <c r="J25" s="30"/>
      <c r="K25" s="30"/>
      <c r="L25" s="30"/>
      <c r="M25" s="30"/>
      <c r="N25" s="30"/>
      <c r="O25" s="30"/>
      <c r="P25" s="30"/>
      <c r="Q25" s="30"/>
      <c r="R25" s="30"/>
      <c r="S25" s="30"/>
      <c r="T25" s="30"/>
      <c r="U25" s="30"/>
      <c r="V25" s="30"/>
      <c r="W25" s="30"/>
      <c r="X25" s="30"/>
      <c r="Y25" s="30"/>
      <c r="Z25" s="41"/>
      <c r="AA25" s="37"/>
      <c r="AB25" s="37"/>
      <c r="AJ25" s="13"/>
      <c r="AK25" s="13"/>
      <c r="AL25" s="13"/>
      <c r="AM25" s="13"/>
      <c r="AN25" s="13"/>
    </row>
    <row r="26" spans="1:40" s="42" customFormat="1" ht="21.75" customHeight="1">
      <c r="A26" s="498" t="s">
        <v>269</v>
      </c>
      <c r="B26" s="28" t="s">
        <v>279</v>
      </c>
      <c r="C26" s="30"/>
      <c r="D26" s="30"/>
      <c r="E26" s="30"/>
      <c r="F26" s="30"/>
      <c r="G26" s="30"/>
      <c r="H26" s="30"/>
      <c r="I26" s="30"/>
      <c r="J26" s="30"/>
      <c r="K26" s="30"/>
      <c r="L26" s="30"/>
      <c r="M26" s="30"/>
      <c r="N26" s="30"/>
      <c r="O26" s="30"/>
      <c r="P26" s="30"/>
      <c r="Q26" s="30"/>
      <c r="R26" s="30"/>
      <c r="S26" s="30"/>
      <c r="T26" s="30"/>
      <c r="U26" s="30"/>
      <c r="V26" s="30"/>
      <c r="W26" s="30"/>
      <c r="X26" s="30"/>
      <c r="Y26" s="30"/>
      <c r="Z26" s="41"/>
      <c r="AA26" s="17" t="s">
        <v>260</v>
      </c>
      <c r="AB26" s="19" t="s">
        <v>280</v>
      </c>
      <c r="AJ26" s="13"/>
      <c r="AK26" s="13"/>
      <c r="AL26" s="13"/>
      <c r="AM26" s="13"/>
      <c r="AN26" s="13"/>
    </row>
    <row r="27" spans="1:40" s="42" customFormat="1" ht="21.75" customHeight="1">
      <c r="A27" s="498" t="s">
        <v>269</v>
      </c>
      <c r="B27" s="28" t="s">
        <v>281</v>
      </c>
      <c r="C27" s="30"/>
      <c r="D27" s="30"/>
      <c r="E27" s="30"/>
      <c r="F27" s="30"/>
      <c r="G27" s="30"/>
      <c r="H27" s="30"/>
      <c r="I27" s="30"/>
      <c r="J27" s="30"/>
      <c r="K27" s="30"/>
      <c r="L27" s="30"/>
      <c r="M27" s="30"/>
      <c r="N27" s="30"/>
      <c r="O27" s="30"/>
      <c r="P27" s="30"/>
      <c r="Q27" s="30"/>
      <c r="R27" s="30"/>
      <c r="S27" s="30"/>
      <c r="T27" s="30"/>
      <c r="U27" s="30"/>
      <c r="V27" s="30"/>
      <c r="W27" s="30"/>
      <c r="X27" s="30"/>
      <c r="Y27" s="30"/>
      <c r="Z27" s="41"/>
      <c r="AA27" s="17" t="s">
        <v>260</v>
      </c>
      <c r="AB27" s="19" t="s">
        <v>280</v>
      </c>
      <c r="AJ27" s="24"/>
      <c r="AK27" s="24"/>
      <c r="AL27" s="24"/>
      <c r="AM27" s="24"/>
      <c r="AN27" s="24"/>
    </row>
    <row r="28" spans="1:40" s="42" customFormat="1" ht="21.75" customHeight="1">
      <c r="A28" s="43" t="s">
        <v>282</v>
      </c>
      <c r="B28" s="30"/>
      <c r="C28" s="30"/>
      <c r="D28" s="30"/>
      <c r="E28" s="30"/>
      <c r="F28" s="30"/>
      <c r="G28" s="30"/>
      <c r="H28" s="30"/>
      <c r="I28" s="30"/>
      <c r="J28" s="30"/>
      <c r="K28" s="30"/>
      <c r="L28" s="30"/>
      <c r="M28" s="30"/>
      <c r="N28" s="30"/>
      <c r="O28" s="30"/>
      <c r="P28" s="30"/>
      <c r="Q28" s="30"/>
      <c r="R28" s="30"/>
      <c r="S28" s="30"/>
      <c r="T28" s="30"/>
      <c r="U28" s="30"/>
      <c r="V28" s="30"/>
      <c r="W28" s="30"/>
      <c r="X28" s="30"/>
      <c r="Y28" s="30"/>
      <c r="Z28" s="41"/>
      <c r="AA28" s="37"/>
      <c r="AB28" s="37"/>
      <c r="AJ28" s="13"/>
      <c r="AK28" s="13"/>
      <c r="AL28" s="13"/>
      <c r="AM28" s="13"/>
      <c r="AN28" s="13"/>
    </row>
    <row r="29" spans="1:40" s="32" customFormat="1" ht="21.75" customHeight="1">
      <c r="A29" s="33" t="s">
        <v>283</v>
      </c>
      <c r="B29" s="15"/>
      <c r="C29" s="15"/>
      <c r="D29" s="15"/>
      <c r="E29" s="15"/>
      <c r="F29" s="15"/>
      <c r="G29" s="15"/>
      <c r="H29" s="15"/>
      <c r="I29" s="15"/>
      <c r="J29" s="15"/>
      <c r="K29" s="15"/>
      <c r="L29" s="15"/>
      <c r="M29" s="15"/>
      <c r="N29" s="15"/>
      <c r="O29" s="15"/>
      <c r="P29" s="15"/>
      <c r="Q29" s="15"/>
      <c r="R29" s="15"/>
      <c r="S29" s="15"/>
      <c r="T29" s="15"/>
      <c r="U29" s="15"/>
      <c r="V29" s="15"/>
      <c r="W29" s="15"/>
      <c r="X29" s="15"/>
      <c r="Y29" s="15"/>
      <c r="Z29" s="31"/>
      <c r="AA29" s="44" t="s">
        <v>260</v>
      </c>
      <c r="AB29" s="45" t="str">
        <f>HYPERLINK("http://hp.wam.go.jp/Portals/0/docs/gyoumu/fukushikashitsuke/H26keiyaku/H26_duty.pdf","「機構貸付金に対する責務についてのご説明」")</f>
        <v>「機構貸付金に対する責務についてのご説明」</v>
      </c>
      <c r="AC29" s="45"/>
      <c r="AD29" s="45"/>
      <c r="AE29" s="45"/>
      <c r="AF29" s="45"/>
      <c r="AG29" s="45"/>
      <c r="AH29" s="45"/>
      <c r="AJ29" s="13"/>
      <c r="AK29" s="13"/>
      <c r="AL29" s="13"/>
      <c r="AM29" s="13"/>
      <c r="AN29" s="13"/>
    </row>
    <row r="30" spans="1:40" s="32" customFormat="1" ht="21.75" customHeight="1">
      <c r="A30" s="498" t="s">
        <v>269</v>
      </c>
      <c r="B30" s="15" t="s">
        <v>284</v>
      </c>
      <c r="C30" s="15"/>
      <c r="D30" s="15"/>
      <c r="E30" s="15"/>
      <c r="F30" s="15"/>
      <c r="G30" s="15"/>
      <c r="H30" s="15"/>
      <c r="I30" s="15"/>
      <c r="J30" s="15"/>
      <c r="K30" s="15"/>
      <c r="L30" s="15"/>
      <c r="M30" s="15"/>
      <c r="N30" s="15"/>
      <c r="O30" s="15"/>
      <c r="P30" s="15"/>
      <c r="Q30" s="15"/>
      <c r="R30" s="15"/>
      <c r="S30" s="15"/>
      <c r="T30" s="15"/>
      <c r="U30" s="15"/>
      <c r="V30" s="15"/>
      <c r="W30" s="15"/>
      <c r="X30" s="15"/>
      <c r="Y30" s="15"/>
      <c r="Z30" s="31"/>
      <c r="AA30" s="37"/>
      <c r="AB30" s="46" t="s">
        <v>285</v>
      </c>
      <c r="AJ30" s="13"/>
      <c r="AK30" s="13"/>
      <c r="AL30" s="13"/>
      <c r="AM30" s="13"/>
      <c r="AN30" s="13"/>
    </row>
    <row r="31" spans="1:40" s="32" customFormat="1" ht="21.75" customHeight="1">
      <c r="A31" s="33" t="s">
        <v>286</v>
      </c>
      <c r="B31" s="30"/>
      <c r="C31" s="30"/>
      <c r="D31" s="30"/>
      <c r="E31" s="30"/>
      <c r="F31" s="30"/>
      <c r="G31" s="30"/>
      <c r="H31" s="30"/>
      <c r="I31" s="30"/>
      <c r="J31" s="30"/>
      <c r="K31" s="30"/>
      <c r="L31" s="30"/>
      <c r="M31" s="30"/>
      <c r="N31" s="30"/>
      <c r="O31" s="30"/>
      <c r="P31" s="30"/>
      <c r="Q31" s="30"/>
      <c r="R31" s="30"/>
      <c r="S31" s="30"/>
      <c r="T31" s="30"/>
      <c r="U31" s="30"/>
      <c r="V31" s="30"/>
      <c r="W31" s="30"/>
      <c r="X31" s="30"/>
      <c r="Y31" s="30"/>
      <c r="Z31" s="31"/>
      <c r="AJ31" s="13"/>
      <c r="AK31" s="13"/>
      <c r="AL31" s="13"/>
      <c r="AM31" s="13"/>
      <c r="AN31" s="13"/>
    </row>
    <row r="32" spans="1:40" s="32" customFormat="1" ht="21.75" customHeight="1">
      <c r="A32" s="498" t="s">
        <v>269</v>
      </c>
      <c r="B32" s="28" t="s">
        <v>287</v>
      </c>
      <c r="C32" s="30"/>
      <c r="D32" s="30"/>
      <c r="E32" s="498" t="s">
        <v>269</v>
      </c>
      <c r="F32" s="28" t="s">
        <v>288</v>
      </c>
      <c r="G32" s="30"/>
      <c r="H32" s="30"/>
      <c r="I32" s="30"/>
      <c r="J32" s="498" t="s">
        <v>269</v>
      </c>
      <c r="K32" s="47" t="s">
        <v>289</v>
      </c>
      <c r="L32" s="30"/>
      <c r="M32" s="30"/>
      <c r="N32" s="30"/>
      <c r="O32" s="30"/>
      <c r="P32" s="30"/>
      <c r="Q32" s="30"/>
      <c r="R32" s="30"/>
      <c r="S32" s="30"/>
      <c r="T32" s="30"/>
      <c r="U32" s="30"/>
      <c r="V32" s="30"/>
      <c r="W32" s="30"/>
      <c r="X32" s="30"/>
      <c r="Y32" s="30"/>
      <c r="Z32" s="31"/>
      <c r="AA32" s="17" t="s">
        <v>260</v>
      </c>
      <c r="AB32" s="19" t="s">
        <v>290</v>
      </c>
    </row>
    <row r="33" spans="1:40" s="32" customFormat="1" ht="21.75" customHeight="1">
      <c r="A33" s="40" t="s">
        <v>291</v>
      </c>
      <c r="B33" s="30"/>
      <c r="C33" s="30"/>
      <c r="D33" s="30"/>
      <c r="E33" s="30"/>
      <c r="F33" s="30"/>
      <c r="G33" s="30"/>
      <c r="H33" s="30"/>
      <c r="I33" s="30"/>
      <c r="J33" s="30"/>
      <c r="K33" s="30"/>
      <c r="L33" s="30"/>
      <c r="M33" s="30"/>
      <c r="N33" s="30"/>
      <c r="O33" s="30"/>
      <c r="P33" s="30"/>
      <c r="Q33" s="30"/>
      <c r="R33" s="30"/>
      <c r="S33" s="30"/>
      <c r="T33" s="30"/>
      <c r="U33" s="30"/>
      <c r="V33" s="30"/>
      <c r="W33" s="30"/>
      <c r="X33" s="30"/>
      <c r="Y33" s="30"/>
      <c r="Z33" s="31"/>
      <c r="AA33" s="37"/>
      <c r="AB33" s="37"/>
    </row>
    <row r="34" spans="1:40" s="50" customFormat="1" ht="21.75" customHeight="1">
      <c r="A34" s="498" t="s">
        <v>269</v>
      </c>
      <c r="B34" s="28" t="s">
        <v>292</v>
      </c>
      <c r="C34" s="48"/>
      <c r="D34" s="48"/>
      <c r="E34" s="48"/>
      <c r="F34" s="48"/>
      <c r="G34" s="48"/>
      <c r="H34" s="48"/>
      <c r="I34" s="48"/>
      <c r="J34" s="48"/>
      <c r="K34" s="48"/>
      <c r="L34" s="48"/>
      <c r="M34" s="48"/>
      <c r="N34" s="48"/>
      <c r="O34" s="48"/>
      <c r="P34" s="48"/>
      <c r="Q34" s="48"/>
      <c r="R34" s="48"/>
      <c r="S34" s="48"/>
      <c r="T34" s="48"/>
      <c r="U34" s="48"/>
      <c r="V34" s="48"/>
      <c r="W34" s="48"/>
      <c r="X34" s="48"/>
      <c r="Y34" s="48"/>
      <c r="Z34" s="49"/>
      <c r="AA34" s="17" t="s">
        <v>260</v>
      </c>
      <c r="AB34" s="19" t="s">
        <v>280</v>
      </c>
      <c r="AJ34" s="32"/>
      <c r="AK34" s="32"/>
      <c r="AL34" s="32"/>
      <c r="AM34" s="32"/>
      <c r="AN34" s="32"/>
    </row>
    <row r="35" spans="1:40" s="50" customFormat="1" ht="21.75" customHeight="1">
      <c r="A35" s="15" t="s">
        <v>293</v>
      </c>
      <c r="B35" s="28" t="s">
        <v>294</v>
      </c>
      <c r="C35" s="48"/>
      <c r="D35" s="48"/>
      <c r="E35" s="48"/>
      <c r="F35" s="48"/>
      <c r="G35" s="48"/>
      <c r="H35" s="48"/>
      <c r="I35" s="48"/>
      <c r="J35" s="48"/>
      <c r="K35" s="48"/>
      <c r="L35" s="48"/>
      <c r="M35" s="48"/>
      <c r="N35" s="48"/>
      <c r="O35" s="48"/>
      <c r="P35" s="48"/>
      <c r="Q35" s="48"/>
      <c r="R35" s="48"/>
      <c r="S35" s="48"/>
      <c r="T35" s="48"/>
      <c r="U35" s="48"/>
      <c r="V35" s="48"/>
      <c r="W35" s="48"/>
      <c r="X35" s="48"/>
      <c r="Y35" s="48"/>
      <c r="Z35" s="49"/>
      <c r="AA35" s="37"/>
      <c r="AB35" s="37"/>
      <c r="AJ35" s="32"/>
      <c r="AK35" s="32"/>
      <c r="AL35" s="32"/>
      <c r="AM35" s="32"/>
      <c r="AN35" s="32"/>
    </row>
    <row r="36" spans="1:40" s="32" customFormat="1" ht="21.75" customHeight="1">
      <c r="A36" s="33" t="s">
        <v>295</v>
      </c>
      <c r="B36" s="19"/>
      <c r="C36" s="19"/>
      <c r="D36" s="19"/>
      <c r="E36" s="19"/>
      <c r="F36" s="19"/>
      <c r="G36" s="19"/>
      <c r="H36" s="19"/>
      <c r="I36" s="19"/>
      <c r="J36" s="19"/>
      <c r="K36" s="19"/>
      <c r="L36" s="19"/>
      <c r="M36" s="19"/>
      <c r="N36" s="19"/>
      <c r="O36" s="19"/>
      <c r="P36" s="19"/>
      <c r="Q36" s="19"/>
      <c r="R36" s="19"/>
      <c r="S36" s="19"/>
      <c r="T36" s="19"/>
      <c r="U36" s="19"/>
      <c r="V36" s="19"/>
      <c r="W36" s="19"/>
      <c r="X36" s="19"/>
      <c r="Y36" s="19"/>
      <c r="Z36" s="31"/>
      <c r="AA36" s="37"/>
      <c r="AB36" s="37"/>
    </row>
    <row r="37" spans="1:40" s="32" customFormat="1" ht="21.75" customHeight="1">
      <c r="A37" s="498" t="s">
        <v>269</v>
      </c>
      <c r="B37" s="15" t="s">
        <v>296</v>
      </c>
      <c r="C37" s="15"/>
      <c r="D37" s="15"/>
      <c r="E37" s="15"/>
      <c r="F37" s="15"/>
      <c r="G37" s="15"/>
      <c r="H37" s="15"/>
      <c r="I37" s="15"/>
      <c r="J37" s="15"/>
      <c r="K37" s="15"/>
      <c r="L37" s="15"/>
      <c r="M37" s="15"/>
      <c r="N37" s="15"/>
      <c r="O37" s="15"/>
      <c r="P37" s="15"/>
      <c r="Q37" s="15"/>
      <c r="R37" s="15"/>
      <c r="S37" s="15"/>
      <c r="T37" s="15"/>
      <c r="U37" s="15"/>
      <c r="V37" s="15"/>
      <c r="W37" s="15"/>
      <c r="X37" s="15"/>
      <c r="Y37" s="15"/>
      <c r="Z37" s="31"/>
      <c r="AA37" s="17" t="s">
        <v>260</v>
      </c>
      <c r="AB37" s="19" t="s">
        <v>280</v>
      </c>
    </row>
    <row r="38" spans="1:40" s="32" customFormat="1" ht="21.75" customHeight="1">
      <c r="A38" s="33" t="s">
        <v>297</v>
      </c>
      <c r="B38" s="15"/>
      <c r="C38" s="15"/>
      <c r="D38" s="15"/>
      <c r="E38" s="15"/>
      <c r="F38" s="15"/>
      <c r="G38" s="15"/>
      <c r="H38" s="15"/>
      <c r="I38" s="15"/>
      <c r="J38" s="15"/>
      <c r="K38" s="15"/>
      <c r="L38" s="15"/>
      <c r="M38" s="15"/>
      <c r="N38" s="15"/>
      <c r="O38" s="15"/>
      <c r="P38" s="15"/>
      <c r="Q38" s="15"/>
      <c r="R38" s="15"/>
      <c r="S38" s="15"/>
      <c r="T38" s="15"/>
      <c r="U38" s="15"/>
      <c r="V38" s="15"/>
      <c r="W38" s="15"/>
      <c r="X38" s="15"/>
      <c r="Y38" s="15"/>
      <c r="Z38" s="31"/>
      <c r="AA38" s="37"/>
      <c r="AB38" s="37"/>
    </row>
    <row r="39" spans="1:40" s="32" customFormat="1" ht="21.75" customHeight="1">
      <c r="A39" s="498" t="s">
        <v>269</v>
      </c>
      <c r="B39" s="28" t="s">
        <v>298</v>
      </c>
      <c r="C39" s="15"/>
      <c r="D39" s="15"/>
      <c r="E39" s="15"/>
      <c r="F39" s="15"/>
      <c r="G39" s="15"/>
      <c r="H39" s="15"/>
      <c r="I39" s="15"/>
      <c r="J39" s="15"/>
      <c r="K39" s="15"/>
      <c r="L39" s="15"/>
      <c r="M39" s="15"/>
      <c r="N39" s="15"/>
      <c r="O39" s="15"/>
      <c r="P39" s="15"/>
      <c r="Q39" s="15"/>
      <c r="R39" s="15"/>
      <c r="S39" s="15"/>
      <c r="T39" s="15"/>
      <c r="U39" s="15"/>
      <c r="V39" s="15"/>
      <c r="W39" s="15"/>
      <c r="X39" s="15"/>
      <c r="Y39" s="15"/>
      <c r="Z39" s="31"/>
      <c r="AA39" s="17" t="s">
        <v>260</v>
      </c>
      <c r="AB39" s="19" t="s">
        <v>280</v>
      </c>
    </row>
    <row r="40" spans="1:40" s="32" customFormat="1" ht="21.75" customHeight="1">
      <c r="A40" s="33" t="s">
        <v>299</v>
      </c>
      <c r="B40" s="15"/>
      <c r="C40" s="15"/>
      <c r="D40" s="15"/>
      <c r="E40" s="15"/>
      <c r="F40" s="15"/>
      <c r="G40" s="15"/>
      <c r="H40" s="15"/>
      <c r="I40" s="15"/>
      <c r="J40" s="15"/>
      <c r="K40" s="15"/>
      <c r="L40" s="15"/>
      <c r="M40" s="15"/>
      <c r="N40" s="15"/>
      <c r="O40" s="15"/>
      <c r="P40" s="15"/>
      <c r="Q40" s="15"/>
      <c r="R40" s="15"/>
      <c r="S40" s="15"/>
      <c r="T40" s="15"/>
      <c r="U40" s="15"/>
      <c r="V40" s="15"/>
      <c r="W40" s="15"/>
      <c r="X40" s="15"/>
      <c r="Y40" s="15"/>
      <c r="Z40" s="31"/>
      <c r="AA40" s="37"/>
      <c r="AB40" s="37"/>
      <c r="AJ40" s="42"/>
      <c r="AK40" s="42"/>
      <c r="AL40" s="42"/>
      <c r="AM40" s="42"/>
      <c r="AN40" s="42"/>
    </row>
    <row r="41" spans="1:40" s="32" customFormat="1" ht="21.75" customHeight="1">
      <c r="A41" s="498" t="s">
        <v>269</v>
      </c>
      <c r="B41" s="43" t="s">
        <v>300</v>
      </c>
      <c r="C41" s="19"/>
      <c r="D41" s="19"/>
      <c r="E41" s="15"/>
      <c r="F41" s="15"/>
      <c r="G41" s="15"/>
      <c r="H41" s="15"/>
      <c r="I41" s="15"/>
      <c r="J41" s="15"/>
      <c r="K41" s="15"/>
      <c r="L41" s="15"/>
      <c r="M41" s="15"/>
      <c r="N41" s="15"/>
      <c r="O41" s="15"/>
      <c r="P41" s="15"/>
      <c r="Q41" s="15"/>
      <c r="R41" s="15"/>
      <c r="S41" s="15"/>
      <c r="T41" s="15"/>
      <c r="U41" s="15"/>
      <c r="V41" s="15"/>
      <c r="W41" s="15"/>
      <c r="X41" s="15"/>
      <c r="Y41" s="15"/>
      <c r="Z41" s="31"/>
      <c r="AA41" s="17" t="s">
        <v>260</v>
      </c>
      <c r="AB41" s="19" t="s">
        <v>280</v>
      </c>
      <c r="AJ41" s="42"/>
      <c r="AK41" s="42"/>
      <c r="AL41" s="42"/>
      <c r="AM41" s="42"/>
      <c r="AN41" s="42"/>
    </row>
    <row r="42" spans="1:40" s="32" customFormat="1" ht="21.75" customHeight="1">
      <c r="A42" s="33" t="s">
        <v>301</v>
      </c>
      <c r="B42" s="15"/>
      <c r="C42" s="15"/>
      <c r="D42" s="15"/>
      <c r="E42" s="15"/>
      <c r="F42" s="15"/>
      <c r="G42" s="15"/>
      <c r="H42" s="15"/>
      <c r="I42" s="15"/>
      <c r="J42" s="15"/>
      <c r="K42" s="15"/>
      <c r="L42" s="15"/>
      <c r="M42" s="15"/>
      <c r="N42" s="15"/>
      <c r="O42" s="15"/>
      <c r="P42" s="15"/>
      <c r="Q42" s="15"/>
      <c r="R42" s="15"/>
      <c r="S42" s="15"/>
      <c r="T42" s="15"/>
      <c r="U42" s="15"/>
      <c r="V42" s="15"/>
      <c r="W42" s="15"/>
      <c r="X42" s="15"/>
      <c r="Y42" s="15"/>
      <c r="Z42" s="31"/>
      <c r="AA42" s="37"/>
      <c r="AB42" s="37"/>
      <c r="AJ42" s="42"/>
      <c r="AK42" s="42"/>
      <c r="AL42" s="42"/>
      <c r="AM42" s="42"/>
      <c r="AN42" s="42"/>
    </row>
    <row r="43" spans="1:40" s="50" customFormat="1" ht="21.75" customHeight="1">
      <c r="A43" s="498" t="s">
        <v>269</v>
      </c>
      <c r="B43" s="43" t="s">
        <v>302</v>
      </c>
      <c r="C43" s="43"/>
      <c r="D43" s="43"/>
      <c r="E43" s="28"/>
      <c r="F43" s="28"/>
      <c r="G43" s="28"/>
      <c r="H43" s="28"/>
      <c r="I43" s="28"/>
      <c r="J43" s="28"/>
      <c r="K43" s="28"/>
      <c r="L43" s="28"/>
      <c r="M43" s="28"/>
      <c r="N43" s="28"/>
      <c r="O43" s="28"/>
      <c r="P43" s="28"/>
      <c r="Q43" s="28"/>
      <c r="R43" s="28"/>
      <c r="S43" s="28"/>
      <c r="T43" s="28"/>
      <c r="U43" s="28"/>
      <c r="V43" s="28"/>
      <c r="W43" s="28"/>
      <c r="X43" s="28"/>
      <c r="Y43" s="28"/>
      <c r="Z43" s="49"/>
      <c r="AA43" s="17" t="s">
        <v>260</v>
      </c>
      <c r="AB43" s="19" t="s">
        <v>280</v>
      </c>
      <c r="AC43" s="31"/>
      <c r="AD43" s="31"/>
      <c r="AE43" s="31"/>
      <c r="AF43" s="31"/>
      <c r="AG43" s="31"/>
      <c r="AH43" s="31"/>
      <c r="AI43" s="31"/>
      <c r="AJ43" s="42"/>
      <c r="AK43" s="42"/>
      <c r="AL43" s="42"/>
      <c r="AM43" s="42"/>
      <c r="AN43" s="42"/>
    </row>
    <row r="44" spans="1:40" s="50" customFormat="1" ht="21.75" customHeight="1">
      <c r="A44" s="28"/>
      <c r="B44" s="28" t="s">
        <v>303</v>
      </c>
      <c r="C44" s="28"/>
      <c r="D44" s="28"/>
      <c r="E44" s="28"/>
      <c r="F44" s="28"/>
      <c r="G44" s="28"/>
      <c r="H44" s="28"/>
      <c r="I44" s="28"/>
      <c r="J44" s="28"/>
      <c r="K44" s="28"/>
      <c r="L44" s="28"/>
      <c r="M44" s="28"/>
      <c r="N44" s="28"/>
      <c r="O44" s="28"/>
      <c r="P44" s="28"/>
      <c r="Q44" s="28"/>
      <c r="R44" s="28"/>
      <c r="S44" s="28"/>
      <c r="T44" s="28"/>
      <c r="U44" s="28"/>
      <c r="V44" s="28"/>
      <c r="W44" s="28"/>
      <c r="X44" s="28"/>
      <c r="Y44" s="28"/>
      <c r="Z44" s="49"/>
      <c r="AA44" s="37"/>
      <c r="AB44" s="37"/>
      <c r="AC44" s="32"/>
      <c r="AD44" s="32"/>
      <c r="AE44" s="32"/>
      <c r="AF44" s="32"/>
      <c r="AG44" s="32"/>
      <c r="AH44" s="32"/>
      <c r="AI44" s="32"/>
      <c r="AJ44" s="32"/>
      <c r="AK44" s="32"/>
      <c r="AL44" s="32"/>
      <c r="AM44" s="32"/>
      <c r="AN44" s="32"/>
    </row>
    <row r="45" spans="1:40" s="50" customFormat="1" ht="21.75" customHeight="1">
      <c r="A45" s="28"/>
      <c r="B45" s="28" t="s">
        <v>304</v>
      </c>
      <c r="C45" s="28"/>
      <c r="D45" s="28"/>
      <c r="E45" s="28"/>
      <c r="F45" s="28"/>
      <c r="G45" s="28"/>
      <c r="H45" s="28"/>
      <c r="I45" s="28"/>
      <c r="J45" s="28"/>
      <c r="K45" s="28"/>
      <c r="L45" s="28"/>
      <c r="M45" s="28"/>
      <c r="N45" s="28"/>
      <c r="O45" s="28"/>
      <c r="P45" s="28"/>
      <c r="Q45" s="28"/>
      <c r="R45" s="28"/>
      <c r="S45" s="28"/>
      <c r="T45" s="28"/>
      <c r="U45" s="28"/>
      <c r="V45" s="28"/>
      <c r="W45" s="28"/>
      <c r="X45" s="28"/>
      <c r="Y45" s="28"/>
      <c r="Z45" s="49"/>
      <c r="AA45" s="37"/>
      <c r="AB45" s="37"/>
      <c r="AC45" s="32"/>
      <c r="AD45" s="32"/>
      <c r="AE45" s="32"/>
      <c r="AF45" s="32"/>
      <c r="AG45" s="32"/>
      <c r="AH45" s="32"/>
      <c r="AI45" s="32"/>
      <c r="AJ45" s="32"/>
      <c r="AK45" s="32"/>
      <c r="AL45" s="32"/>
      <c r="AM45" s="32"/>
      <c r="AN45" s="32"/>
    </row>
    <row r="46" spans="1:40" s="32" customFormat="1" ht="21.75" customHeight="1">
      <c r="A46" s="33" t="s">
        <v>305</v>
      </c>
      <c r="B46" s="15"/>
      <c r="C46" s="15"/>
      <c r="D46" s="15"/>
      <c r="E46" s="15"/>
      <c r="F46" s="15"/>
      <c r="G46" s="15"/>
      <c r="H46" s="15"/>
      <c r="I46" s="15"/>
      <c r="J46" s="15"/>
      <c r="K46" s="15"/>
      <c r="L46" s="15"/>
      <c r="M46" s="15"/>
      <c r="N46" s="15"/>
      <c r="O46" s="15"/>
      <c r="P46" s="15"/>
      <c r="Q46" s="15"/>
      <c r="R46" s="15"/>
      <c r="S46" s="15"/>
      <c r="T46" s="15"/>
      <c r="U46" s="15"/>
      <c r="V46" s="15"/>
      <c r="W46" s="15"/>
      <c r="X46" s="15"/>
      <c r="Y46" s="15"/>
      <c r="Z46" s="31"/>
      <c r="AA46" s="17"/>
      <c r="AB46" s="19"/>
      <c r="AC46" s="50"/>
      <c r="AD46" s="50"/>
      <c r="AE46" s="50"/>
      <c r="AF46" s="50"/>
      <c r="AG46" s="50"/>
      <c r="AH46" s="50"/>
      <c r="AI46" s="50"/>
    </row>
    <row r="47" spans="1:40" s="32" customFormat="1" ht="21.75" customHeight="1">
      <c r="A47" s="498" t="s">
        <v>269</v>
      </c>
      <c r="B47" s="28" t="s">
        <v>306</v>
      </c>
      <c r="C47" s="15"/>
      <c r="D47" s="15"/>
      <c r="E47" s="15"/>
      <c r="F47" s="15"/>
      <c r="G47" s="15"/>
      <c r="H47" s="15"/>
      <c r="I47" s="15"/>
      <c r="J47" s="15"/>
      <c r="K47" s="15"/>
      <c r="L47" s="15"/>
      <c r="M47" s="15"/>
      <c r="N47" s="15"/>
      <c r="O47" s="15"/>
      <c r="P47" s="15"/>
      <c r="Q47" s="15"/>
      <c r="R47" s="15"/>
      <c r="S47" s="15"/>
      <c r="T47" s="15"/>
      <c r="U47" s="15"/>
      <c r="V47" s="15"/>
      <c r="W47" s="15"/>
      <c r="X47" s="15"/>
      <c r="Y47" s="15"/>
      <c r="Z47" s="31"/>
      <c r="AA47" s="17" t="s">
        <v>260</v>
      </c>
      <c r="AB47" s="19" t="s">
        <v>280</v>
      </c>
      <c r="AC47" s="50"/>
      <c r="AD47" s="50"/>
      <c r="AE47" s="50"/>
      <c r="AF47" s="50"/>
      <c r="AG47" s="50"/>
      <c r="AH47" s="50"/>
      <c r="AI47" s="50"/>
    </row>
    <row r="48" spans="1:40" s="32" customFormat="1" ht="21.75" customHeight="1">
      <c r="A48" s="33" t="s">
        <v>307</v>
      </c>
      <c r="B48" s="15"/>
      <c r="C48" s="15"/>
      <c r="D48" s="15"/>
      <c r="E48" s="15"/>
      <c r="F48" s="15"/>
      <c r="G48" s="15"/>
      <c r="H48" s="15"/>
      <c r="I48" s="15"/>
      <c r="J48" s="15"/>
      <c r="K48" s="15"/>
      <c r="L48" s="15"/>
      <c r="M48" s="15"/>
      <c r="N48" s="15"/>
      <c r="O48" s="15"/>
      <c r="P48" s="15"/>
      <c r="Q48" s="15"/>
      <c r="R48" s="15"/>
      <c r="S48" s="15"/>
      <c r="T48" s="15"/>
      <c r="U48" s="15"/>
      <c r="V48" s="15"/>
      <c r="W48" s="15"/>
      <c r="X48" s="15"/>
      <c r="Y48" s="15"/>
      <c r="Z48" s="31"/>
      <c r="AA48" s="37"/>
      <c r="AB48" s="37"/>
    </row>
    <row r="49" spans="1:40" s="32" customFormat="1" ht="21.75" customHeight="1">
      <c r="A49" s="498" t="s">
        <v>269</v>
      </c>
      <c r="B49" s="28" t="s">
        <v>308</v>
      </c>
      <c r="C49" s="15"/>
      <c r="D49" s="15"/>
      <c r="E49" s="15"/>
      <c r="F49" s="15"/>
      <c r="G49" s="15"/>
      <c r="H49" s="15"/>
      <c r="I49" s="15"/>
      <c r="J49" s="15"/>
      <c r="K49" s="15"/>
      <c r="L49" s="15"/>
      <c r="M49" s="15"/>
      <c r="N49" s="15"/>
      <c r="O49" s="15"/>
      <c r="P49" s="15"/>
      <c r="Q49" s="15"/>
      <c r="R49" s="15"/>
      <c r="S49" s="15"/>
      <c r="T49" s="15"/>
      <c r="U49" s="15"/>
      <c r="V49" s="15"/>
      <c r="W49" s="15"/>
      <c r="X49" s="15"/>
      <c r="Y49" s="15"/>
      <c r="Z49" s="31"/>
      <c r="AA49" s="17" t="s">
        <v>260</v>
      </c>
      <c r="AB49" s="19" t="s">
        <v>280</v>
      </c>
    </row>
    <row r="50" spans="1:40" s="32" customFormat="1" ht="21.75" customHeight="1">
      <c r="A50" s="33" t="s">
        <v>309</v>
      </c>
      <c r="B50" s="15"/>
      <c r="C50" s="15"/>
      <c r="D50" s="15"/>
      <c r="E50" s="15"/>
      <c r="F50" s="15"/>
      <c r="G50" s="15"/>
      <c r="H50" s="15"/>
      <c r="I50" s="15"/>
      <c r="J50" s="15"/>
      <c r="K50" s="15"/>
      <c r="L50" s="15"/>
      <c r="M50" s="15"/>
      <c r="N50" s="15"/>
      <c r="O50" s="15"/>
      <c r="P50" s="15"/>
      <c r="Q50" s="15"/>
      <c r="R50" s="15"/>
      <c r="S50" s="15"/>
      <c r="T50" s="15"/>
      <c r="U50" s="15"/>
      <c r="V50" s="15"/>
      <c r="W50" s="15"/>
      <c r="X50" s="15"/>
      <c r="Y50" s="15"/>
      <c r="Z50" s="31"/>
      <c r="AA50" s="37"/>
      <c r="AB50" s="37"/>
      <c r="AJ50" s="50"/>
      <c r="AK50" s="50"/>
      <c r="AL50" s="50"/>
      <c r="AM50" s="50"/>
      <c r="AN50" s="50"/>
    </row>
    <row r="51" spans="1:40" s="50" customFormat="1" ht="21.75" customHeight="1">
      <c r="A51" s="498" t="s">
        <v>269</v>
      </c>
      <c r="B51" s="28" t="s">
        <v>310</v>
      </c>
      <c r="C51" s="28"/>
      <c r="D51" s="28"/>
      <c r="E51" s="28"/>
      <c r="F51" s="28"/>
      <c r="G51" s="28"/>
      <c r="H51" s="28"/>
      <c r="I51" s="28"/>
      <c r="J51" s="28"/>
      <c r="K51" s="28"/>
      <c r="L51" s="28"/>
      <c r="M51" s="28"/>
      <c r="N51" s="28"/>
      <c r="O51" s="28"/>
      <c r="P51" s="28"/>
      <c r="Q51" s="28"/>
      <c r="R51" s="28"/>
      <c r="S51" s="28"/>
      <c r="T51" s="28"/>
      <c r="U51" s="28"/>
      <c r="V51" s="28"/>
      <c r="W51" s="28"/>
      <c r="X51" s="28"/>
      <c r="Y51" s="28"/>
      <c r="Z51" s="49"/>
      <c r="AA51" s="17" t="s">
        <v>260</v>
      </c>
      <c r="AB51" s="19" t="s">
        <v>280</v>
      </c>
      <c r="AC51" s="32"/>
      <c r="AD51" s="32"/>
      <c r="AE51" s="32"/>
      <c r="AF51" s="32"/>
      <c r="AG51" s="32"/>
      <c r="AH51" s="32"/>
      <c r="AI51" s="32"/>
    </row>
    <row r="52" spans="1:40" s="50" customFormat="1" ht="21.75" customHeight="1">
      <c r="A52" s="28"/>
      <c r="B52" s="28" t="s">
        <v>311</v>
      </c>
      <c r="C52" s="28"/>
      <c r="D52" s="28"/>
      <c r="E52" s="28"/>
      <c r="F52" s="28"/>
      <c r="G52" s="28"/>
      <c r="H52" s="28"/>
      <c r="I52" s="28"/>
      <c r="J52" s="28"/>
      <c r="K52" s="28"/>
      <c r="L52" s="28"/>
      <c r="M52" s="28"/>
      <c r="N52" s="28"/>
      <c r="O52" s="28"/>
      <c r="P52" s="28"/>
      <c r="Q52" s="28"/>
      <c r="R52" s="28"/>
      <c r="S52" s="28"/>
      <c r="T52" s="28"/>
      <c r="U52" s="28"/>
      <c r="V52" s="28"/>
      <c r="W52" s="28"/>
      <c r="X52" s="28"/>
      <c r="Y52" s="28"/>
      <c r="Z52" s="49"/>
      <c r="AA52" s="37"/>
      <c r="AB52" s="37"/>
      <c r="AC52" s="32"/>
      <c r="AD52" s="32"/>
      <c r="AE52" s="32"/>
      <c r="AF52" s="32"/>
      <c r="AG52" s="32"/>
      <c r="AH52" s="32"/>
      <c r="AI52" s="32"/>
      <c r="AJ52" s="32"/>
      <c r="AK52" s="32"/>
      <c r="AL52" s="32"/>
      <c r="AM52" s="32"/>
      <c r="AN52" s="32"/>
    </row>
    <row r="53" spans="1:40" s="50" customFormat="1" ht="21.75" customHeight="1">
      <c r="A53" s="15"/>
      <c r="B53" s="28"/>
      <c r="C53" s="28"/>
      <c r="D53" s="28"/>
      <c r="E53" s="28"/>
      <c r="F53" s="28"/>
      <c r="G53" s="28"/>
      <c r="H53" s="28"/>
      <c r="I53" s="28"/>
      <c r="J53" s="28"/>
      <c r="K53" s="28"/>
      <c r="L53" s="28"/>
      <c r="M53" s="28"/>
      <c r="N53" s="28"/>
      <c r="O53" s="28"/>
      <c r="P53" s="28"/>
      <c r="Q53" s="28"/>
      <c r="R53" s="28"/>
      <c r="S53" s="28"/>
      <c r="T53" s="28"/>
      <c r="U53" s="28"/>
      <c r="V53" s="28"/>
      <c r="W53" s="28"/>
      <c r="X53" s="28"/>
      <c r="Y53" s="28"/>
      <c r="Z53" s="49"/>
      <c r="AA53" s="17"/>
      <c r="AB53" s="19"/>
      <c r="AJ53" s="32"/>
      <c r="AK53" s="32"/>
      <c r="AL53" s="32"/>
      <c r="AM53" s="32"/>
      <c r="AN53" s="32"/>
    </row>
    <row r="54" spans="1:40" s="50" customFormat="1" ht="21.75" customHeight="1">
      <c r="A54" s="15"/>
      <c r="B54" s="28"/>
      <c r="C54" s="28"/>
      <c r="D54" s="28"/>
      <c r="E54" s="28"/>
      <c r="F54" s="28"/>
      <c r="G54" s="28"/>
      <c r="H54" s="28"/>
      <c r="I54" s="28"/>
      <c r="J54" s="28"/>
      <c r="K54" s="28"/>
      <c r="L54" s="28"/>
      <c r="M54" s="28"/>
      <c r="N54" s="28"/>
      <c r="O54" s="28"/>
      <c r="P54" s="28"/>
      <c r="Q54" s="28"/>
      <c r="R54" s="28"/>
      <c r="S54" s="28"/>
      <c r="T54" s="28"/>
      <c r="U54" s="28"/>
      <c r="V54" s="28"/>
      <c r="W54" s="28"/>
      <c r="X54" s="28"/>
      <c r="Y54" s="28"/>
      <c r="Z54" s="49"/>
      <c r="AJ54" s="32"/>
      <c r="AK54" s="32"/>
      <c r="AL54" s="32"/>
      <c r="AM54" s="32"/>
      <c r="AN54" s="32"/>
    </row>
    <row r="55" spans="1:40" s="50" customFormat="1" ht="21.75" customHeight="1">
      <c r="A55" s="1257" t="s">
        <v>312</v>
      </c>
      <c r="B55" s="1257"/>
      <c r="C55" s="1257"/>
      <c r="D55" s="1257"/>
      <c r="E55" s="1257"/>
      <c r="F55" s="1257"/>
      <c r="G55" s="1257"/>
      <c r="H55" s="1257"/>
      <c r="I55" s="1257"/>
      <c r="J55" s="1257"/>
      <c r="K55" s="1257"/>
      <c r="L55" s="1257"/>
      <c r="M55" s="1257"/>
      <c r="N55" s="1257"/>
      <c r="O55" s="1257"/>
      <c r="P55" s="1257"/>
      <c r="Q55" s="1257"/>
      <c r="R55" s="1257"/>
      <c r="S55" s="1257"/>
      <c r="T55" s="1257"/>
      <c r="U55" s="1257"/>
      <c r="V55" s="1257"/>
      <c r="W55" s="1257"/>
      <c r="X55" s="1257"/>
      <c r="Y55" s="1257"/>
      <c r="Z55" s="49"/>
      <c r="AJ55" s="32"/>
      <c r="AK55" s="32"/>
      <c r="AL55" s="32"/>
      <c r="AM55" s="32"/>
      <c r="AN55" s="32"/>
    </row>
    <row r="56" spans="1:40" s="50" customFormat="1" ht="21.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49"/>
      <c r="AJ56" s="32"/>
      <c r="AK56" s="32"/>
      <c r="AL56" s="32"/>
      <c r="AM56" s="32"/>
      <c r="AN56" s="32"/>
    </row>
    <row r="57" spans="1:40" s="32" customFormat="1" ht="19.5" customHeight="1" thickBot="1">
      <c r="A57" s="52" t="s">
        <v>313</v>
      </c>
      <c r="B57" s="53"/>
      <c r="C57" s="53"/>
      <c r="D57" s="53"/>
      <c r="E57" s="53"/>
      <c r="F57" s="53"/>
      <c r="G57" s="53"/>
      <c r="H57" s="53"/>
      <c r="I57" s="53"/>
      <c r="J57" s="53"/>
      <c r="K57" s="53"/>
      <c r="L57" s="53"/>
      <c r="M57" s="53"/>
      <c r="N57" s="53"/>
      <c r="O57" s="53"/>
      <c r="P57" s="53"/>
      <c r="Q57" s="53"/>
      <c r="R57" s="53"/>
      <c r="S57" s="53"/>
      <c r="T57" s="53"/>
      <c r="U57" s="53"/>
      <c r="V57" s="53"/>
      <c r="W57" s="53"/>
      <c r="X57" s="53"/>
      <c r="Y57" s="53"/>
      <c r="Z57" s="31"/>
      <c r="AA57" s="50"/>
      <c r="AB57" s="43"/>
      <c r="AC57" s="50"/>
      <c r="AD57" s="50"/>
      <c r="AE57" s="50"/>
      <c r="AF57" s="50"/>
      <c r="AG57" s="50"/>
      <c r="AH57" s="50"/>
      <c r="AI57" s="50"/>
    </row>
    <row r="58" spans="1:40" s="32" customFormat="1" ht="29.25" customHeight="1" thickBot="1">
      <c r="A58" s="1258" t="s">
        <v>314</v>
      </c>
      <c r="B58" s="1259"/>
      <c r="C58" s="1259"/>
      <c r="D58" s="1259"/>
      <c r="E58" s="1259"/>
      <c r="F58" s="1260"/>
      <c r="G58" s="1261">
        <f>IF(O8="","",O8)</f>
        <v>0</v>
      </c>
      <c r="H58" s="1262"/>
      <c r="I58" s="1262"/>
      <c r="J58" s="1262"/>
      <c r="K58" s="1262"/>
      <c r="L58" s="1262"/>
      <c r="M58" s="1262"/>
      <c r="N58" s="1262"/>
      <c r="O58" s="1262"/>
      <c r="P58" s="1262"/>
      <c r="Q58" s="1262"/>
      <c r="R58" s="1262"/>
      <c r="S58" s="1262"/>
      <c r="T58" s="1262"/>
      <c r="U58" s="1262"/>
      <c r="V58" s="1262"/>
      <c r="W58" s="1262"/>
      <c r="X58" s="1262"/>
      <c r="Y58" s="1263"/>
      <c r="Z58" s="31"/>
      <c r="AA58" s="17" t="s">
        <v>260</v>
      </c>
      <c r="AB58" s="19" t="s">
        <v>315</v>
      </c>
      <c r="AC58" s="50"/>
      <c r="AD58" s="50"/>
      <c r="AE58" s="50"/>
      <c r="AF58" s="50"/>
      <c r="AG58" s="50"/>
      <c r="AH58" s="50"/>
      <c r="AI58" s="50"/>
    </row>
    <row r="59" spans="1:40" s="20" customFormat="1" ht="29.25" customHeight="1" thickBot="1">
      <c r="A59" s="1258" t="s">
        <v>316</v>
      </c>
      <c r="B59" s="1259"/>
      <c r="C59" s="1259"/>
      <c r="D59" s="1259"/>
      <c r="E59" s="1259"/>
      <c r="F59" s="1260"/>
      <c r="G59" s="1264"/>
      <c r="H59" s="1265"/>
      <c r="I59" s="1265"/>
      <c r="J59" s="1265"/>
      <c r="K59" s="1265"/>
      <c r="L59" s="1265"/>
      <c r="M59" s="1265"/>
      <c r="N59" s="1265"/>
      <c r="O59" s="1265"/>
      <c r="P59" s="1265"/>
      <c r="Q59" s="1265"/>
      <c r="R59" s="1265"/>
      <c r="S59" s="1265"/>
      <c r="T59" s="1265"/>
      <c r="U59" s="1265"/>
      <c r="V59" s="1265"/>
      <c r="W59" s="1265"/>
      <c r="X59" s="1265"/>
      <c r="Y59" s="1266"/>
      <c r="Z59" s="21"/>
      <c r="AA59" s="17" t="s">
        <v>260</v>
      </c>
      <c r="AB59" s="25" t="s">
        <v>317</v>
      </c>
      <c r="AC59" s="50"/>
      <c r="AD59" s="50"/>
      <c r="AE59" s="50"/>
      <c r="AF59" s="50"/>
      <c r="AG59" s="50"/>
      <c r="AH59" s="50"/>
      <c r="AI59" s="50"/>
      <c r="AJ59" s="31"/>
      <c r="AK59" s="31"/>
      <c r="AL59" s="31"/>
      <c r="AM59" s="31"/>
      <c r="AN59" s="31"/>
    </row>
    <row r="60" spans="1:40" s="20" customFormat="1" ht="29.25" customHeight="1" thickBot="1">
      <c r="A60" s="1258" t="s">
        <v>318</v>
      </c>
      <c r="B60" s="1259"/>
      <c r="C60" s="1259"/>
      <c r="D60" s="1259"/>
      <c r="E60" s="1259"/>
      <c r="F60" s="1259"/>
      <c r="G60" s="1267"/>
      <c r="H60" s="1268"/>
      <c r="I60" s="1268"/>
      <c r="J60" s="1268"/>
      <c r="K60" s="1268"/>
      <c r="L60" s="1268"/>
      <c r="M60" s="54" t="s">
        <v>319</v>
      </c>
      <c r="N60" s="55"/>
      <c r="O60" s="55"/>
      <c r="P60" s="56"/>
      <c r="Q60" s="1269"/>
      <c r="R60" s="1269"/>
      <c r="S60" s="1269"/>
      <c r="T60" s="1269"/>
      <c r="U60" s="55" t="s">
        <v>320</v>
      </c>
      <c r="V60" s="55"/>
      <c r="W60" s="57"/>
      <c r="X60" s="57"/>
      <c r="Y60" s="58"/>
      <c r="Z60" s="21"/>
      <c r="AA60" s="17" t="s">
        <v>260</v>
      </c>
      <c r="AB60" s="19">
        <v>100</v>
      </c>
      <c r="AC60" s="19" t="s">
        <v>321</v>
      </c>
      <c r="AD60" s="50"/>
      <c r="AE60" s="50"/>
      <c r="AF60" s="50"/>
      <c r="AG60" s="50"/>
      <c r="AH60" s="50"/>
      <c r="AI60" s="50"/>
      <c r="AJ60" s="32"/>
      <c r="AK60" s="32"/>
      <c r="AL60" s="32"/>
      <c r="AM60" s="32"/>
      <c r="AN60" s="32"/>
    </row>
    <row r="61" spans="1:40" s="20" customFormat="1" ht="21.95" customHeight="1">
      <c r="A61" s="59"/>
      <c r="B61" s="59"/>
      <c r="C61" s="59"/>
      <c r="D61" s="59"/>
      <c r="E61" s="59"/>
      <c r="F61" s="59"/>
      <c r="G61" s="60"/>
      <c r="H61" s="60"/>
      <c r="I61" s="60"/>
      <c r="J61" s="60"/>
      <c r="K61" s="60"/>
      <c r="L61" s="60"/>
      <c r="M61" s="60"/>
      <c r="N61" s="60"/>
      <c r="O61" s="60"/>
      <c r="P61" s="60"/>
      <c r="Q61" s="60"/>
      <c r="R61" s="60"/>
      <c r="S61" s="60"/>
      <c r="T61" s="60"/>
      <c r="U61" s="60"/>
      <c r="V61" s="60"/>
      <c r="W61" s="60"/>
      <c r="X61" s="60"/>
      <c r="Y61" s="60"/>
      <c r="Z61" s="21"/>
      <c r="AA61" s="50"/>
      <c r="AB61" s="50"/>
      <c r="AC61" s="50"/>
      <c r="AD61" s="50"/>
      <c r="AE61" s="50"/>
      <c r="AF61" s="50"/>
      <c r="AG61" s="50"/>
      <c r="AH61" s="50"/>
      <c r="AI61" s="50"/>
      <c r="AJ61" s="50"/>
      <c r="AK61" s="50"/>
      <c r="AL61" s="50"/>
      <c r="AM61" s="50"/>
      <c r="AN61" s="50"/>
    </row>
    <row r="62" spans="1:40" s="20" customFormat="1" ht="21.95" customHeight="1">
      <c r="A62" s="61"/>
      <c r="B62" s="16"/>
      <c r="C62" s="16"/>
      <c r="D62" s="16"/>
      <c r="E62" s="16"/>
      <c r="F62" s="16"/>
      <c r="G62" s="16"/>
      <c r="H62" s="16"/>
      <c r="I62" s="16"/>
      <c r="J62" s="16"/>
      <c r="K62" s="16"/>
      <c r="L62" s="16"/>
      <c r="M62" s="16"/>
      <c r="N62" s="16"/>
      <c r="O62" s="16"/>
      <c r="P62" s="16"/>
      <c r="Q62" s="16"/>
      <c r="R62" s="16"/>
      <c r="S62" s="62"/>
      <c r="T62" s="16"/>
      <c r="U62" s="16"/>
      <c r="V62" s="16"/>
      <c r="W62" s="21"/>
      <c r="X62" s="21"/>
      <c r="Y62" s="21"/>
      <c r="Z62" s="21"/>
      <c r="AA62" s="32"/>
      <c r="AB62" s="32"/>
      <c r="AC62" s="32"/>
      <c r="AD62" s="32"/>
      <c r="AE62" s="32"/>
      <c r="AF62" s="32"/>
      <c r="AG62" s="32"/>
      <c r="AH62" s="32"/>
      <c r="AI62" s="32"/>
      <c r="AJ62" s="50"/>
      <c r="AK62" s="50"/>
      <c r="AL62" s="50"/>
      <c r="AM62" s="50"/>
      <c r="AN62" s="50"/>
    </row>
    <row r="63" spans="1:40" s="20" customFormat="1" ht="21.75" customHeight="1" thickBot="1">
      <c r="A63" s="63" t="s">
        <v>322</v>
      </c>
      <c r="B63" s="63"/>
      <c r="C63" s="63"/>
      <c r="D63" s="63"/>
      <c r="E63" s="63"/>
      <c r="F63" s="63"/>
      <c r="G63" s="63"/>
      <c r="H63" s="63"/>
      <c r="I63" s="63"/>
      <c r="J63" s="63"/>
      <c r="K63" s="63"/>
      <c r="L63" s="63"/>
      <c r="M63" s="63"/>
      <c r="N63" s="63"/>
      <c r="O63" s="63"/>
      <c r="P63" s="63"/>
      <c r="Q63" s="63"/>
      <c r="R63" s="63"/>
      <c r="S63" s="63"/>
      <c r="T63" s="63"/>
      <c r="U63" s="63"/>
      <c r="V63" s="63"/>
      <c r="W63" s="63"/>
      <c r="X63" s="62"/>
      <c r="Y63" s="64"/>
      <c r="Z63" s="65"/>
      <c r="AA63" s="17"/>
      <c r="AB63" s="25"/>
      <c r="AC63" s="19"/>
      <c r="AJ63" s="32"/>
      <c r="AK63" s="32"/>
      <c r="AL63" s="32"/>
      <c r="AM63" s="32"/>
      <c r="AN63" s="32"/>
    </row>
    <row r="64" spans="1:40" s="20" customFormat="1" ht="21.75" customHeight="1">
      <c r="A64" s="66" t="s">
        <v>323</v>
      </c>
      <c r="B64" s="67"/>
      <c r="C64" s="68"/>
      <c r="D64" s="68"/>
      <c r="E64" s="68"/>
      <c r="F64" s="68"/>
      <c r="G64" s="68"/>
      <c r="H64" s="68"/>
      <c r="I64" s="68"/>
      <c r="J64" s="68"/>
      <c r="K64" s="68"/>
      <c r="L64" s="68"/>
      <c r="M64" s="68"/>
      <c r="N64" s="68"/>
      <c r="O64" s="68"/>
      <c r="P64" s="68"/>
      <c r="Q64" s="68"/>
      <c r="R64" s="68"/>
      <c r="S64" s="68"/>
      <c r="T64" s="68"/>
      <c r="U64" s="68"/>
      <c r="V64" s="68"/>
      <c r="W64" s="68"/>
      <c r="X64" s="1270"/>
      <c r="Y64" s="1271"/>
      <c r="Z64" s="21"/>
      <c r="AA64" s="17"/>
      <c r="AB64" s="19"/>
      <c r="AC64" s="19"/>
      <c r="AJ64" s="32"/>
      <c r="AK64" s="32"/>
      <c r="AL64" s="32"/>
      <c r="AM64" s="32"/>
      <c r="AN64" s="32"/>
    </row>
    <row r="65" spans="1:40" s="20" customFormat="1" ht="21.75" customHeight="1">
      <c r="A65" s="69"/>
      <c r="B65" s="70" t="s">
        <v>324</v>
      </c>
      <c r="C65" s="71"/>
      <c r="D65" s="71"/>
      <c r="E65" s="71"/>
      <c r="F65" s="71"/>
      <c r="G65" s="71"/>
      <c r="H65" s="71"/>
      <c r="I65" s="71"/>
      <c r="J65" s="71"/>
      <c r="K65" s="71"/>
      <c r="L65" s="71"/>
      <c r="M65" s="71"/>
      <c r="N65" s="71"/>
      <c r="O65" s="71"/>
      <c r="P65" s="71"/>
      <c r="Q65" s="71"/>
      <c r="R65" s="71"/>
      <c r="S65" s="71"/>
      <c r="T65" s="71"/>
      <c r="U65" s="71"/>
      <c r="V65" s="71"/>
      <c r="W65" s="71"/>
      <c r="X65" s="1272"/>
      <c r="Y65" s="1273"/>
      <c r="Z65" s="21"/>
      <c r="AA65" s="17" t="s">
        <v>260</v>
      </c>
      <c r="AB65" s="25" t="s">
        <v>325</v>
      </c>
      <c r="AJ65" s="32"/>
      <c r="AK65" s="32"/>
      <c r="AL65" s="32"/>
      <c r="AM65" s="32"/>
      <c r="AN65" s="32"/>
    </row>
    <row r="66" spans="1:40" s="20" customFormat="1" ht="21.75" customHeight="1" thickBot="1">
      <c r="A66" s="72"/>
      <c r="B66" s="73" t="s">
        <v>326</v>
      </c>
      <c r="C66" s="74"/>
      <c r="D66" s="74"/>
      <c r="E66" s="74"/>
      <c r="F66" s="74"/>
      <c r="G66" s="74"/>
      <c r="H66" s="74"/>
      <c r="I66" s="74"/>
      <c r="J66" s="74"/>
      <c r="K66" s="74"/>
      <c r="L66" s="74"/>
      <c r="M66" s="74"/>
      <c r="N66" s="74"/>
      <c r="O66" s="74"/>
      <c r="P66" s="74"/>
      <c r="Q66" s="74"/>
      <c r="R66" s="74"/>
      <c r="S66" s="74"/>
      <c r="T66" s="74"/>
      <c r="U66" s="74"/>
      <c r="V66" s="74"/>
      <c r="W66" s="74"/>
      <c r="X66" s="1253"/>
      <c r="Y66" s="1254"/>
      <c r="Z66" s="21"/>
      <c r="AA66" s="17" t="s">
        <v>260</v>
      </c>
      <c r="AB66" s="25" t="s">
        <v>325</v>
      </c>
      <c r="AJ66" s="32"/>
      <c r="AK66" s="32"/>
      <c r="AL66" s="32"/>
      <c r="AM66" s="32"/>
      <c r="AN66" s="32"/>
    </row>
    <row r="67" spans="1:40" s="50" customFormat="1" ht="21.75" customHeight="1" thickBot="1">
      <c r="A67" s="15"/>
      <c r="B67" s="28"/>
      <c r="C67" s="28"/>
      <c r="D67" s="28"/>
      <c r="E67" s="28"/>
      <c r="F67" s="28"/>
      <c r="G67" s="28"/>
      <c r="H67" s="28"/>
      <c r="I67" s="28"/>
      <c r="J67" s="28"/>
      <c r="K67" s="28"/>
      <c r="L67" s="28"/>
      <c r="M67" s="28"/>
      <c r="N67" s="28"/>
      <c r="O67" s="28"/>
      <c r="P67" s="28"/>
      <c r="Q67" s="75" t="s">
        <v>293</v>
      </c>
      <c r="R67" s="75"/>
      <c r="S67" s="75"/>
      <c r="T67" s="75"/>
      <c r="U67" s="75"/>
      <c r="V67" s="75"/>
      <c r="W67" s="75"/>
      <c r="X67" s="75"/>
      <c r="Y67" s="75"/>
      <c r="Z67" s="75"/>
      <c r="AJ67" s="32"/>
      <c r="AK67" s="32"/>
      <c r="AL67" s="32"/>
      <c r="AM67" s="32"/>
      <c r="AN67" s="32"/>
    </row>
    <row r="68" spans="1:40" s="20" customFormat="1" ht="55.5" customHeight="1" thickBot="1">
      <c r="A68" s="76" t="s">
        <v>327</v>
      </c>
      <c r="B68" s="77"/>
      <c r="C68" s="77"/>
      <c r="D68" s="77"/>
      <c r="E68" s="77"/>
      <c r="F68" s="77"/>
      <c r="G68" s="77"/>
      <c r="H68" s="77"/>
      <c r="I68" s="77"/>
      <c r="J68" s="77"/>
      <c r="K68" s="77"/>
      <c r="L68" s="77"/>
      <c r="M68" s="77"/>
      <c r="N68" s="77"/>
      <c r="O68" s="77"/>
      <c r="P68" s="77"/>
      <c r="Q68" s="77"/>
      <c r="R68" s="77"/>
      <c r="S68" s="78"/>
      <c r="T68" s="1274" t="s">
        <v>328</v>
      </c>
      <c r="U68" s="1275"/>
      <c r="V68" s="1275"/>
      <c r="W68" s="1276" t="s">
        <v>329</v>
      </c>
      <c r="X68" s="1275"/>
      <c r="Y68" s="1277"/>
      <c r="Z68" s="21"/>
      <c r="AA68" s="17"/>
      <c r="AB68" s="25"/>
      <c r="AJ68" s="50"/>
      <c r="AK68" s="50"/>
      <c r="AL68" s="50"/>
      <c r="AM68" s="50"/>
      <c r="AN68" s="50"/>
    </row>
    <row r="69" spans="1:40" s="20" customFormat="1" ht="21.75" customHeight="1">
      <c r="A69" s="79" t="s">
        <v>330</v>
      </c>
      <c r="B69" s="80"/>
      <c r="C69" s="81"/>
      <c r="D69" s="82"/>
      <c r="E69" s="80"/>
      <c r="F69" s="80"/>
      <c r="G69" s="80"/>
      <c r="H69" s="80"/>
      <c r="I69" s="80"/>
      <c r="J69" s="80"/>
      <c r="K69" s="80"/>
      <c r="L69" s="80"/>
      <c r="M69" s="80"/>
      <c r="N69" s="80"/>
      <c r="O69" s="80"/>
      <c r="P69" s="80"/>
      <c r="Q69" s="80"/>
      <c r="R69" s="80"/>
      <c r="S69" s="80"/>
      <c r="T69" s="1278"/>
      <c r="U69" s="1279"/>
      <c r="V69" s="1280"/>
      <c r="W69" s="1281"/>
      <c r="X69" s="1279"/>
      <c r="Y69" s="1282"/>
      <c r="Z69" s="21"/>
      <c r="AA69" s="17"/>
      <c r="AB69" s="25"/>
      <c r="AJ69" s="50"/>
      <c r="AK69" s="50"/>
      <c r="AL69" s="50"/>
      <c r="AM69" s="50"/>
      <c r="AN69" s="50"/>
    </row>
    <row r="70" spans="1:40" s="20" customFormat="1" ht="21.75" customHeight="1">
      <c r="A70" s="83" t="s">
        <v>331</v>
      </c>
      <c r="B70" s="84"/>
      <c r="C70" s="85"/>
      <c r="D70" s="86"/>
      <c r="E70" s="84"/>
      <c r="F70" s="84"/>
      <c r="G70" s="84"/>
      <c r="H70" s="84"/>
      <c r="I70" s="84"/>
      <c r="J70" s="84"/>
      <c r="K70" s="84"/>
      <c r="L70" s="84"/>
      <c r="M70" s="84"/>
      <c r="N70" s="84"/>
      <c r="O70" s="84"/>
      <c r="P70" s="84"/>
      <c r="Q70" s="84"/>
      <c r="R70" s="84"/>
      <c r="S70" s="87"/>
      <c r="T70" s="1283"/>
      <c r="U70" s="1284"/>
      <c r="V70" s="1285"/>
      <c r="W70" s="1286"/>
      <c r="X70" s="1284"/>
      <c r="Y70" s="1287"/>
      <c r="Z70" s="21"/>
      <c r="AA70" s="50"/>
      <c r="AB70" s="50"/>
      <c r="AC70" s="50"/>
      <c r="AD70" s="50"/>
      <c r="AE70" s="50"/>
      <c r="AF70" s="50"/>
      <c r="AG70" s="50"/>
      <c r="AH70" s="50"/>
      <c r="AI70" s="50"/>
      <c r="AJ70" s="50"/>
      <c r="AK70" s="50"/>
      <c r="AL70" s="50"/>
      <c r="AM70" s="50"/>
      <c r="AN70" s="50"/>
    </row>
    <row r="71" spans="1:40" s="20" customFormat="1" ht="21.75" customHeight="1">
      <c r="A71" s="88" t="s">
        <v>332</v>
      </c>
      <c r="B71" s="87"/>
      <c r="C71" s="89"/>
      <c r="D71" s="86"/>
      <c r="E71" s="84"/>
      <c r="F71" s="84"/>
      <c r="G71" s="84"/>
      <c r="H71" s="84"/>
      <c r="I71" s="84"/>
      <c r="J71" s="84"/>
      <c r="K71" s="84"/>
      <c r="L71" s="84"/>
      <c r="M71" s="84"/>
      <c r="N71" s="84"/>
      <c r="O71" s="84"/>
      <c r="P71" s="84"/>
      <c r="Q71" s="84"/>
      <c r="R71" s="84"/>
      <c r="S71" s="90"/>
      <c r="T71" s="1283"/>
      <c r="U71" s="1284"/>
      <c r="V71" s="1285"/>
      <c r="W71" s="1286"/>
      <c r="X71" s="1284"/>
      <c r="Y71" s="1287"/>
      <c r="Z71" s="21"/>
      <c r="AA71" s="50"/>
      <c r="AB71" s="50"/>
      <c r="AC71" s="50"/>
      <c r="AD71" s="50"/>
      <c r="AE71" s="50"/>
      <c r="AF71" s="50"/>
      <c r="AG71" s="50"/>
      <c r="AH71" s="50"/>
      <c r="AI71" s="50"/>
      <c r="AJ71" s="50"/>
      <c r="AK71" s="50"/>
      <c r="AL71" s="50"/>
      <c r="AM71" s="50"/>
      <c r="AN71" s="50"/>
    </row>
    <row r="72" spans="1:40" s="20" customFormat="1" ht="21.75" customHeight="1">
      <c r="A72" s="91" t="s">
        <v>333</v>
      </c>
      <c r="B72" s="70"/>
      <c r="C72" s="92"/>
      <c r="D72" s="93"/>
      <c r="E72" s="15"/>
      <c r="F72" s="15"/>
      <c r="G72" s="15"/>
      <c r="H72" s="15"/>
      <c r="I72" s="15"/>
      <c r="J72" s="15"/>
      <c r="K72" s="15"/>
      <c r="L72" s="15"/>
      <c r="M72" s="15"/>
      <c r="N72" s="15"/>
      <c r="O72" s="15"/>
      <c r="P72" s="15"/>
      <c r="Q72" s="15"/>
      <c r="R72" s="15"/>
      <c r="S72" s="94"/>
      <c r="T72" s="1288"/>
      <c r="U72" s="1289"/>
      <c r="V72" s="1290"/>
      <c r="W72" s="1291"/>
      <c r="X72" s="1289"/>
      <c r="Y72" s="1292"/>
      <c r="Z72" s="21"/>
      <c r="AA72" s="50"/>
      <c r="AB72" s="43"/>
      <c r="AC72" s="50"/>
      <c r="AD72" s="50"/>
      <c r="AE72" s="95"/>
      <c r="AF72" s="50"/>
      <c r="AG72" s="50"/>
      <c r="AH72" s="50"/>
      <c r="AI72" s="50"/>
      <c r="AJ72" s="50"/>
      <c r="AK72" s="50"/>
      <c r="AL72" s="50"/>
      <c r="AM72" s="50"/>
      <c r="AN72" s="50"/>
    </row>
    <row r="73" spans="1:40" s="20" customFormat="1" ht="21.75" customHeight="1">
      <c r="A73" s="83" t="s">
        <v>334</v>
      </c>
      <c r="B73" s="96"/>
      <c r="C73" s="97"/>
      <c r="D73" s="98"/>
      <c r="E73" s="96"/>
      <c r="F73" s="96"/>
      <c r="G73" s="96"/>
      <c r="H73" s="96"/>
      <c r="I73" s="96"/>
      <c r="J73" s="96"/>
      <c r="K73" s="96"/>
      <c r="L73" s="96"/>
      <c r="M73" s="96"/>
      <c r="N73" s="96"/>
      <c r="O73" s="96"/>
      <c r="P73" s="96"/>
      <c r="Q73" s="96"/>
      <c r="R73" s="96"/>
      <c r="S73" s="96"/>
      <c r="T73" s="1293"/>
      <c r="U73" s="1294"/>
      <c r="V73" s="1295"/>
      <c r="W73" s="1296"/>
      <c r="X73" s="1294"/>
      <c r="Y73" s="1297"/>
      <c r="Z73" s="21"/>
      <c r="AA73" s="50"/>
      <c r="AB73" s="43"/>
      <c r="AC73" s="50"/>
      <c r="AD73" s="50"/>
      <c r="AE73" s="50"/>
      <c r="AF73" s="50"/>
      <c r="AG73" s="50"/>
      <c r="AH73" s="50"/>
      <c r="AI73" s="50"/>
      <c r="AJ73" s="50"/>
      <c r="AK73" s="50"/>
      <c r="AL73" s="50"/>
      <c r="AM73" s="50"/>
      <c r="AN73" s="50"/>
    </row>
    <row r="74" spans="1:40" s="20" customFormat="1" ht="21.75" customHeight="1">
      <c r="A74" s="88" t="s">
        <v>335</v>
      </c>
      <c r="B74" s="87"/>
      <c r="C74" s="89"/>
      <c r="D74" s="86"/>
      <c r="E74" s="84"/>
      <c r="F74" s="84"/>
      <c r="G74" s="84"/>
      <c r="H74" s="84"/>
      <c r="I74" s="84"/>
      <c r="J74" s="84"/>
      <c r="K74" s="84"/>
      <c r="L74" s="84"/>
      <c r="M74" s="84"/>
      <c r="N74" s="84"/>
      <c r="O74" s="84"/>
      <c r="P74" s="84"/>
      <c r="Q74" s="84"/>
      <c r="R74" s="84"/>
      <c r="S74" s="87"/>
      <c r="T74" s="1283"/>
      <c r="U74" s="1284"/>
      <c r="V74" s="1285"/>
      <c r="W74" s="1286"/>
      <c r="X74" s="1284"/>
      <c r="Y74" s="1287"/>
      <c r="Z74" s="21"/>
      <c r="AA74" s="50"/>
      <c r="AB74" s="99"/>
      <c r="AC74" s="50"/>
      <c r="AD74" s="50"/>
      <c r="AE74" s="50"/>
      <c r="AF74" s="50"/>
      <c r="AG74" s="50"/>
      <c r="AH74" s="50"/>
      <c r="AI74" s="50"/>
      <c r="AJ74" s="50"/>
      <c r="AK74" s="50"/>
      <c r="AL74" s="50"/>
      <c r="AM74" s="50"/>
      <c r="AN74" s="50"/>
    </row>
    <row r="75" spans="1:40" s="20" customFormat="1" ht="21.75" customHeight="1">
      <c r="A75" s="88" t="s">
        <v>336</v>
      </c>
      <c r="B75" s="84"/>
      <c r="C75" s="85"/>
      <c r="D75" s="86"/>
      <c r="E75" s="84"/>
      <c r="F75" s="84"/>
      <c r="G75" s="84"/>
      <c r="H75" s="84"/>
      <c r="I75" s="84"/>
      <c r="J75" s="84"/>
      <c r="K75" s="84"/>
      <c r="L75" s="84"/>
      <c r="M75" s="84"/>
      <c r="N75" s="84"/>
      <c r="O75" s="84"/>
      <c r="P75" s="84"/>
      <c r="Q75" s="84"/>
      <c r="R75" s="84"/>
      <c r="S75" s="87"/>
      <c r="T75" s="1283"/>
      <c r="U75" s="1284"/>
      <c r="V75" s="1285"/>
      <c r="W75" s="1286"/>
      <c r="X75" s="1284"/>
      <c r="Y75" s="1287"/>
      <c r="Z75" s="21"/>
      <c r="AA75" s="50"/>
      <c r="AB75" s="50"/>
      <c r="AC75" s="50"/>
      <c r="AD75" s="50"/>
      <c r="AE75" s="50"/>
      <c r="AF75" s="50"/>
      <c r="AG75" s="50"/>
      <c r="AH75" s="50"/>
      <c r="AI75" s="50"/>
      <c r="AJ75" s="50"/>
      <c r="AK75" s="50"/>
      <c r="AL75" s="50"/>
      <c r="AM75" s="50"/>
      <c r="AN75" s="50"/>
    </row>
    <row r="76" spans="1:40" s="20" customFormat="1" ht="21.75" customHeight="1">
      <c r="A76" s="91" t="s">
        <v>337</v>
      </c>
      <c r="B76" s="70"/>
      <c r="C76" s="70"/>
      <c r="D76" s="70"/>
      <c r="E76" s="70"/>
      <c r="F76" s="70"/>
      <c r="G76" s="70"/>
      <c r="H76" s="70"/>
      <c r="I76" s="70"/>
      <c r="J76" s="70"/>
      <c r="K76" s="70"/>
      <c r="L76" s="70"/>
      <c r="M76" s="70"/>
      <c r="N76" s="70"/>
      <c r="O76" s="70"/>
      <c r="P76" s="70"/>
      <c r="Q76" s="70"/>
      <c r="R76" s="70"/>
      <c r="S76" s="70"/>
      <c r="T76" s="1298"/>
      <c r="U76" s="1299"/>
      <c r="V76" s="1300"/>
      <c r="W76" s="1304"/>
      <c r="X76" s="1299"/>
      <c r="Y76" s="1305"/>
      <c r="Z76" s="21"/>
      <c r="AA76" s="50"/>
      <c r="AB76" s="50"/>
      <c r="AC76" s="50"/>
      <c r="AD76" s="50"/>
      <c r="AE76" s="50"/>
      <c r="AF76" s="50"/>
      <c r="AG76" s="50"/>
      <c r="AH76" s="50"/>
      <c r="AI76" s="50"/>
      <c r="AJ76" s="50"/>
      <c r="AK76" s="50"/>
      <c r="AL76" s="50"/>
      <c r="AM76" s="50"/>
      <c r="AN76" s="50"/>
    </row>
    <row r="77" spans="1:40" s="20" customFormat="1" ht="21.75" customHeight="1">
      <c r="A77" s="69" t="s">
        <v>338</v>
      </c>
      <c r="B77" s="15"/>
      <c r="C77" s="15"/>
      <c r="D77" s="15"/>
      <c r="E77" s="15"/>
      <c r="F77" s="15"/>
      <c r="G77" s="15"/>
      <c r="H77" s="15"/>
      <c r="I77" s="15"/>
      <c r="J77" s="15"/>
      <c r="K77" s="15"/>
      <c r="L77" s="15"/>
      <c r="M77" s="15"/>
      <c r="N77" s="15"/>
      <c r="O77" s="15"/>
      <c r="P77" s="15"/>
      <c r="Q77" s="15"/>
      <c r="R77" s="15"/>
      <c r="S77" s="15"/>
      <c r="T77" s="1301"/>
      <c r="U77" s="1302"/>
      <c r="V77" s="1303"/>
      <c r="W77" s="1306"/>
      <c r="X77" s="1302"/>
      <c r="Y77" s="1307"/>
      <c r="Z77" s="21"/>
      <c r="AA77" s="50"/>
      <c r="AB77" s="50"/>
      <c r="AC77" s="50"/>
      <c r="AD77" s="50"/>
      <c r="AE77" s="50"/>
      <c r="AF77" s="50"/>
      <c r="AG77" s="50"/>
      <c r="AH77" s="50"/>
      <c r="AI77" s="50"/>
      <c r="AJ77" s="50"/>
      <c r="AK77" s="50"/>
      <c r="AL77" s="50"/>
      <c r="AM77" s="50"/>
      <c r="AN77" s="50"/>
    </row>
    <row r="78" spans="1:40" s="20" customFormat="1" ht="21.75" customHeight="1">
      <c r="A78" s="100" t="s">
        <v>339</v>
      </c>
      <c r="B78" s="84"/>
      <c r="C78" s="84"/>
      <c r="D78" s="84"/>
      <c r="E78" s="84"/>
      <c r="F78" s="84"/>
      <c r="G78" s="84"/>
      <c r="H78" s="84"/>
      <c r="I78" s="84"/>
      <c r="J78" s="84"/>
      <c r="K78" s="84"/>
      <c r="L78" s="84"/>
      <c r="M78" s="84"/>
      <c r="N78" s="84"/>
      <c r="O78" s="84"/>
      <c r="P78" s="84"/>
      <c r="Q78" s="84"/>
      <c r="R78" s="84"/>
      <c r="S78" s="84"/>
      <c r="T78" s="1293"/>
      <c r="U78" s="1294"/>
      <c r="V78" s="1295"/>
      <c r="W78" s="1296"/>
      <c r="X78" s="1294"/>
      <c r="Y78" s="1297"/>
      <c r="Z78" s="21"/>
      <c r="AA78" s="32"/>
      <c r="AB78" s="32"/>
      <c r="AC78" s="32"/>
      <c r="AD78" s="32"/>
      <c r="AE78" s="32"/>
      <c r="AF78" s="32"/>
      <c r="AG78" s="32"/>
      <c r="AH78" s="32"/>
      <c r="AI78" s="32"/>
      <c r="AJ78" s="32"/>
      <c r="AK78" s="32"/>
      <c r="AL78" s="32"/>
      <c r="AM78" s="32"/>
      <c r="AN78" s="32"/>
    </row>
    <row r="79" spans="1:40" s="20" customFormat="1" ht="21.75" customHeight="1">
      <c r="A79" s="91" t="s">
        <v>340</v>
      </c>
      <c r="B79" s="84"/>
      <c r="C79" s="86"/>
      <c r="D79" s="86"/>
      <c r="E79" s="84"/>
      <c r="F79" s="84"/>
      <c r="G79" s="84"/>
      <c r="H79" s="84"/>
      <c r="I79" s="84"/>
      <c r="J79" s="84"/>
      <c r="K79" s="84"/>
      <c r="L79" s="84"/>
      <c r="M79" s="84"/>
      <c r="N79" s="84"/>
      <c r="O79" s="84"/>
      <c r="P79" s="84"/>
      <c r="Q79" s="84"/>
      <c r="R79" s="84"/>
      <c r="S79" s="84"/>
      <c r="T79" s="1318" t="s">
        <v>341</v>
      </c>
      <c r="U79" s="1319"/>
      <c r="V79" s="1320"/>
      <c r="W79" s="1319" t="s">
        <v>341</v>
      </c>
      <c r="X79" s="1319"/>
      <c r="Y79" s="1321"/>
      <c r="Z79" s="21"/>
      <c r="AA79" s="17"/>
      <c r="AB79" s="25"/>
      <c r="AC79" s="19"/>
    </row>
    <row r="80" spans="1:40" s="20" customFormat="1" ht="21.75" customHeight="1">
      <c r="A80" s="69"/>
      <c r="B80" s="1322" t="s">
        <v>342</v>
      </c>
      <c r="C80" s="1323"/>
      <c r="D80" s="1323"/>
      <c r="E80" s="1324"/>
      <c r="F80" s="86" t="s">
        <v>343</v>
      </c>
      <c r="G80" s="84"/>
      <c r="H80" s="84"/>
      <c r="I80" s="84"/>
      <c r="J80" s="84"/>
      <c r="K80" s="84"/>
      <c r="L80" s="84"/>
      <c r="M80" s="84"/>
      <c r="N80" s="84"/>
      <c r="O80" s="84"/>
      <c r="P80" s="84"/>
      <c r="Q80" s="84"/>
      <c r="R80" s="84"/>
      <c r="S80" s="84"/>
      <c r="T80" s="1283"/>
      <c r="U80" s="1284"/>
      <c r="V80" s="1285"/>
      <c r="W80" s="1286"/>
      <c r="X80" s="1284"/>
      <c r="Y80" s="1287"/>
      <c r="Z80" s="21"/>
      <c r="AA80" s="17"/>
      <c r="AB80" s="19"/>
      <c r="AC80" s="19"/>
    </row>
    <row r="81" spans="1:40" s="20" customFormat="1" ht="21.75" customHeight="1">
      <c r="A81" s="69"/>
      <c r="B81" s="1308" t="s">
        <v>344</v>
      </c>
      <c r="C81" s="1309"/>
      <c r="D81" s="1309"/>
      <c r="E81" s="1310"/>
      <c r="F81" s="1314" t="s">
        <v>345</v>
      </c>
      <c r="G81" s="1315"/>
      <c r="H81" s="1315"/>
      <c r="I81" s="1315"/>
      <c r="J81" s="1315"/>
      <c r="K81" s="1315"/>
      <c r="L81" s="1315"/>
      <c r="M81" s="1315"/>
      <c r="N81" s="1315"/>
      <c r="O81" s="1315"/>
      <c r="P81" s="1315"/>
      <c r="Q81" s="1315"/>
      <c r="R81" s="1315"/>
      <c r="S81" s="1315"/>
      <c r="T81" s="1298"/>
      <c r="U81" s="1299"/>
      <c r="V81" s="1300"/>
      <c r="W81" s="1304"/>
      <c r="X81" s="1299"/>
      <c r="Y81" s="1305"/>
      <c r="Z81" s="21"/>
      <c r="AA81" s="17"/>
      <c r="AB81" s="19"/>
      <c r="AC81" s="19"/>
    </row>
    <row r="82" spans="1:40" s="20" customFormat="1" ht="21.75" customHeight="1">
      <c r="A82" s="69"/>
      <c r="B82" s="1311"/>
      <c r="C82" s="1312"/>
      <c r="D82" s="1312"/>
      <c r="E82" s="1313"/>
      <c r="F82" s="1316" t="s">
        <v>346</v>
      </c>
      <c r="G82" s="1317"/>
      <c r="H82" s="1317"/>
      <c r="I82" s="1317"/>
      <c r="J82" s="1317"/>
      <c r="K82" s="1317"/>
      <c r="L82" s="1317"/>
      <c r="M82" s="1317"/>
      <c r="N82" s="1317"/>
      <c r="O82" s="1317"/>
      <c r="P82" s="1317"/>
      <c r="Q82" s="1317"/>
      <c r="R82" s="1317"/>
      <c r="S82" s="1317"/>
      <c r="T82" s="1293"/>
      <c r="U82" s="1294"/>
      <c r="V82" s="1295"/>
      <c r="W82" s="1296"/>
      <c r="X82" s="1294"/>
      <c r="Y82" s="1297"/>
      <c r="Z82" s="21"/>
    </row>
    <row r="83" spans="1:40" ht="21.75" customHeight="1">
      <c r="A83" s="69"/>
      <c r="B83" s="1325" t="s">
        <v>347</v>
      </c>
      <c r="C83" s="1326"/>
      <c r="D83" s="1326"/>
      <c r="E83" s="1327"/>
      <c r="F83" s="85" t="s">
        <v>348</v>
      </c>
      <c r="G83" s="84"/>
      <c r="H83" s="84"/>
      <c r="I83" s="84"/>
      <c r="J83" s="84"/>
      <c r="K83" s="84"/>
      <c r="L83" s="84"/>
      <c r="M83" s="84"/>
      <c r="N83" s="84"/>
      <c r="O83" s="84"/>
      <c r="P83" s="84"/>
      <c r="Q83" s="84"/>
      <c r="R83" s="84"/>
      <c r="S83" s="84"/>
      <c r="T83" s="1283"/>
      <c r="U83" s="1284"/>
      <c r="V83" s="1285"/>
      <c r="W83" s="1286"/>
      <c r="X83" s="1284"/>
      <c r="Y83" s="1287"/>
      <c r="Z83" s="24"/>
      <c r="AA83" s="20"/>
      <c r="AB83" s="20"/>
      <c r="AC83" s="20"/>
      <c r="AD83" s="20"/>
      <c r="AE83" s="20"/>
      <c r="AF83" s="20"/>
      <c r="AG83" s="20"/>
      <c r="AH83" s="20"/>
      <c r="AI83" s="20"/>
      <c r="AJ83" s="20"/>
      <c r="AK83" s="20"/>
      <c r="AL83" s="20"/>
      <c r="AM83" s="20"/>
      <c r="AN83" s="20"/>
    </row>
    <row r="84" spans="1:40" ht="21.75" customHeight="1">
      <c r="A84" s="83"/>
      <c r="B84" s="1325" t="s">
        <v>349</v>
      </c>
      <c r="C84" s="1326"/>
      <c r="D84" s="1326"/>
      <c r="E84" s="1327"/>
      <c r="F84" s="85" t="s">
        <v>350</v>
      </c>
      <c r="G84" s="84"/>
      <c r="H84" s="84"/>
      <c r="I84" s="84"/>
      <c r="J84" s="84"/>
      <c r="K84" s="84"/>
      <c r="L84" s="84"/>
      <c r="M84" s="84"/>
      <c r="N84" s="84"/>
      <c r="O84" s="84"/>
      <c r="P84" s="84"/>
      <c r="Q84" s="84"/>
      <c r="R84" s="84"/>
      <c r="S84" s="84"/>
      <c r="T84" s="1283"/>
      <c r="U84" s="1284"/>
      <c r="V84" s="1285"/>
      <c r="W84" s="1286"/>
      <c r="X84" s="1284"/>
      <c r="Y84" s="1287"/>
      <c r="Z84" s="24"/>
      <c r="AA84" s="20"/>
      <c r="AB84" s="20"/>
      <c r="AC84" s="20"/>
      <c r="AD84" s="20"/>
      <c r="AE84" s="20"/>
      <c r="AF84" s="20"/>
      <c r="AG84" s="20"/>
      <c r="AH84" s="20"/>
      <c r="AI84" s="20"/>
      <c r="AJ84" s="20"/>
      <c r="AK84" s="20"/>
      <c r="AL84" s="20"/>
      <c r="AM84" s="20"/>
      <c r="AN84" s="20"/>
    </row>
    <row r="85" spans="1:40" ht="21.75" customHeight="1">
      <c r="A85" s="91" t="s">
        <v>351</v>
      </c>
      <c r="B85" s="70"/>
      <c r="C85" s="92"/>
      <c r="D85" s="93"/>
      <c r="E85" s="15"/>
      <c r="F85" s="15"/>
      <c r="G85" s="15"/>
      <c r="H85" s="15"/>
      <c r="I85" s="15"/>
      <c r="J85" s="15"/>
      <c r="K85" s="15"/>
      <c r="L85" s="15"/>
      <c r="M85" s="15"/>
      <c r="N85" s="15"/>
      <c r="O85" s="15"/>
      <c r="P85" s="15"/>
      <c r="Q85" s="15"/>
      <c r="R85" s="15"/>
      <c r="S85" s="15"/>
      <c r="T85" s="1283"/>
      <c r="U85" s="1284"/>
      <c r="V85" s="1285"/>
      <c r="W85" s="1286"/>
      <c r="X85" s="1284"/>
      <c r="Y85" s="1287"/>
      <c r="Z85" s="24"/>
      <c r="AA85" s="17"/>
      <c r="AB85" s="25"/>
      <c r="AC85" s="20"/>
      <c r="AD85" s="20"/>
      <c r="AE85" s="20"/>
      <c r="AF85" s="20"/>
      <c r="AG85" s="20"/>
      <c r="AH85" s="20"/>
      <c r="AI85" s="20"/>
      <c r="AJ85" s="20"/>
      <c r="AK85" s="20"/>
      <c r="AL85" s="20"/>
      <c r="AM85" s="20"/>
      <c r="AN85" s="20"/>
    </row>
    <row r="86" spans="1:40" ht="21.75" customHeight="1">
      <c r="A86" s="1329" t="s">
        <v>352</v>
      </c>
      <c r="B86" s="1315"/>
      <c r="C86" s="1315"/>
      <c r="D86" s="1315"/>
      <c r="E86" s="1315"/>
      <c r="F86" s="1315"/>
      <c r="G86" s="1315"/>
      <c r="H86" s="1315"/>
      <c r="I86" s="1315"/>
      <c r="J86" s="1315"/>
      <c r="K86" s="1315"/>
      <c r="L86" s="1315"/>
      <c r="M86" s="1315"/>
      <c r="N86" s="1315"/>
      <c r="O86" s="1315"/>
      <c r="P86" s="1315"/>
      <c r="Q86" s="1315"/>
      <c r="R86" s="1315"/>
      <c r="S86" s="1315"/>
      <c r="T86" s="1298"/>
      <c r="U86" s="1299"/>
      <c r="V86" s="1300"/>
      <c r="W86" s="1304"/>
      <c r="X86" s="1299"/>
      <c r="Y86" s="1305"/>
      <c r="Z86" s="24"/>
      <c r="AA86" s="17"/>
      <c r="AB86" s="25"/>
      <c r="AC86" s="20"/>
      <c r="AD86" s="20"/>
      <c r="AE86" s="20"/>
      <c r="AF86" s="20"/>
      <c r="AG86" s="20"/>
      <c r="AH86" s="20"/>
      <c r="AI86" s="20"/>
      <c r="AJ86" s="20"/>
      <c r="AK86" s="20"/>
      <c r="AL86" s="20"/>
      <c r="AM86" s="20"/>
      <c r="AN86" s="20"/>
    </row>
    <row r="87" spans="1:40" ht="21.75" customHeight="1" thickBot="1">
      <c r="A87" s="1335" t="s">
        <v>353</v>
      </c>
      <c r="B87" s="1336"/>
      <c r="C87" s="1336"/>
      <c r="D87" s="1336"/>
      <c r="E87" s="1336"/>
      <c r="F87" s="1336"/>
      <c r="G87" s="1336"/>
      <c r="H87" s="1336"/>
      <c r="I87" s="1336"/>
      <c r="J87" s="1336"/>
      <c r="K87" s="1336"/>
      <c r="L87" s="1336"/>
      <c r="M87" s="1336"/>
      <c r="N87" s="1336"/>
      <c r="O87" s="1336"/>
      <c r="P87" s="1336"/>
      <c r="Q87" s="1336"/>
      <c r="R87" s="1336"/>
      <c r="S87" s="1336"/>
      <c r="T87" s="1330"/>
      <c r="U87" s="1331"/>
      <c r="V87" s="1332"/>
      <c r="W87" s="1333"/>
      <c r="X87" s="1331"/>
      <c r="Y87" s="1334"/>
      <c r="Z87" s="24"/>
      <c r="AA87" s="20"/>
      <c r="AB87" s="20"/>
      <c r="AC87" s="20"/>
      <c r="AD87" s="20"/>
      <c r="AE87" s="20"/>
      <c r="AF87" s="20"/>
      <c r="AG87" s="20"/>
      <c r="AH87" s="20"/>
      <c r="AI87" s="20"/>
      <c r="AJ87" s="20"/>
      <c r="AK87" s="20"/>
      <c r="AL87" s="20"/>
      <c r="AM87" s="20"/>
      <c r="AN87" s="20"/>
    </row>
    <row r="88" spans="1:40" ht="21.95"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2"/>
      <c r="Y88" s="102"/>
      <c r="Z88" s="24"/>
      <c r="AA88" s="20"/>
      <c r="AB88" s="20"/>
      <c r="AC88" s="20"/>
      <c r="AD88" s="20"/>
      <c r="AE88" s="20"/>
      <c r="AF88" s="20"/>
      <c r="AG88" s="20"/>
      <c r="AH88" s="20"/>
      <c r="AI88" s="20"/>
      <c r="AJ88" s="20"/>
      <c r="AK88" s="20"/>
      <c r="AL88" s="20"/>
      <c r="AM88" s="20"/>
      <c r="AN88" s="20"/>
    </row>
    <row r="89" spans="1:40" ht="21.95" customHeight="1">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24"/>
      <c r="AA89" s="20"/>
      <c r="AB89" s="20"/>
      <c r="AC89" s="20"/>
      <c r="AD89" s="20"/>
      <c r="AE89" s="20"/>
      <c r="AF89" s="20"/>
      <c r="AG89" s="20"/>
      <c r="AH89" s="20"/>
      <c r="AI89" s="20"/>
      <c r="AJ89" s="20"/>
      <c r="AK89" s="20"/>
      <c r="AL89" s="20"/>
      <c r="AM89" s="20"/>
      <c r="AN89" s="20"/>
    </row>
    <row r="90" spans="1:40" s="50" customFormat="1" ht="19.5" customHeight="1" thickBot="1">
      <c r="A90" s="63" t="s">
        <v>354</v>
      </c>
      <c r="B90" s="28"/>
      <c r="C90" s="28"/>
      <c r="D90" s="28"/>
      <c r="E90" s="28"/>
      <c r="F90" s="28"/>
      <c r="G90" s="28"/>
      <c r="H90" s="28"/>
      <c r="I90" s="28"/>
      <c r="J90" s="28"/>
      <c r="K90" s="28"/>
      <c r="L90" s="28"/>
      <c r="M90" s="28"/>
      <c r="N90" s="28"/>
      <c r="O90" s="28"/>
      <c r="P90" s="28"/>
      <c r="Q90" s="28"/>
      <c r="R90" s="28"/>
      <c r="S90" s="28"/>
      <c r="T90" s="28"/>
      <c r="U90" s="28"/>
      <c r="V90" s="28"/>
      <c r="W90" s="28"/>
      <c r="X90" s="28"/>
      <c r="Y90" s="28"/>
      <c r="Z90" s="49"/>
      <c r="AA90" s="20"/>
      <c r="AB90" s="20"/>
      <c r="AC90" s="20"/>
      <c r="AD90" s="20"/>
      <c r="AE90" s="20"/>
      <c r="AF90" s="20"/>
      <c r="AG90" s="20"/>
      <c r="AH90" s="20"/>
      <c r="AI90" s="20"/>
      <c r="AJ90" s="20"/>
      <c r="AK90" s="20"/>
      <c r="AL90" s="20"/>
      <c r="AM90" s="20"/>
      <c r="AN90" s="20"/>
    </row>
    <row r="91" spans="1:40" s="50" customFormat="1" ht="23.1" customHeight="1">
      <c r="A91" s="1341" t="s">
        <v>355</v>
      </c>
      <c r="B91" s="1342"/>
      <c r="C91" s="1342"/>
      <c r="D91" s="1342"/>
      <c r="E91" s="1343"/>
      <c r="F91" s="104"/>
      <c r="G91" s="1344">
        <f>'A-1'!D48</f>
        <v>0</v>
      </c>
      <c r="H91" s="1344"/>
      <c r="I91" s="1344"/>
      <c r="J91" s="1344"/>
      <c r="K91" s="1344"/>
      <c r="L91" s="1344"/>
      <c r="M91" s="1344"/>
      <c r="N91" s="1344"/>
      <c r="O91" s="1344"/>
      <c r="P91" s="1344"/>
      <c r="Q91" s="1344"/>
      <c r="R91" s="1344"/>
      <c r="S91" s="1344"/>
      <c r="T91" s="1344"/>
      <c r="U91" s="1344"/>
      <c r="V91" s="1344"/>
      <c r="W91" s="1344"/>
      <c r="X91" s="1344"/>
      <c r="Y91" s="1345"/>
      <c r="Z91" s="49"/>
      <c r="AA91" s="20"/>
      <c r="AB91" s="20"/>
      <c r="AC91" s="20"/>
      <c r="AD91" s="20"/>
      <c r="AE91" s="20"/>
      <c r="AF91" s="20"/>
      <c r="AG91" s="20"/>
      <c r="AH91" s="20"/>
      <c r="AI91" s="20"/>
      <c r="AJ91" s="20"/>
      <c r="AK91" s="20"/>
      <c r="AL91" s="20"/>
      <c r="AM91" s="20"/>
      <c r="AN91" s="20"/>
    </row>
    <row r="92" spans="1:40" s="50" customFormat="1" ht="23.1" customHeight="1">
      <c r="A92" s="1346" t="s">
        <v>356</v>
      </c>
      <c r="B92" s="1347"/>
      <c r="C92" s="1347"/>
      <c r="D92" s="1347"/>
      <c r="E92" s="1348"/>
      <c r="F92" s="105"/>
      <c r="G92" s="1349">
        <f>'A-1'!E49</f>
        <v>0</v>
      </c>
      <c r="H92" s="1349"/>
      <c r="I92" s="1349"/>
      <c r="J92" s="1349"/>
      <c r="K92" s="1349"/>
      <c r="L92" s="1349"/>
      <c r="M92" s="1349"/>
      <c r="N92" s="1349"/>
      <c r="O92" s="1349"/>
      <c r="P92" s="1349"/>
      <c r="Q92" s="1349"/>
      <c r="R92" s="1349"/>
      <c r="S92" s="1349"/>
      <c r="T92" s="1349"/>
      <c r="U92" s="1349"/>
      <c r="V92" s="1349"/>
      <c r="W92" s="1349"/>
      <c r="X92" s="1349"/>
      <c r="Y92" s="1350"/>
      <c r="Z92" s="49"/>
      <c r="AA92" s="20"/>
      <c r="AB92" s="20"/>
      <c r="AC92" s="20"/>
      <c r="AD92" s="20"/>
      <c r="AE92" s="20"/>
      <c r="AF92" s="20"/>
      <c r="AG92" s="20"/>
      <c r="AH92" s="20"/>
      <c r="AI92" s="20"/>
      <c r="AJ92" s="20"/>
      <c r="AK92" s="20"/>
      <c r="AL92" s="20"/>
      <c r="AM92" s="20"/>
      <c r="AN92" s="20"/>
    </row>
    <row r="93" spans="1:40" s="50" customFormat="1" ht="23.1" customHeight="1">
      <c r="A93" s="1346" t="s">
        <v>357</v>
      </c>
      <c r="B93" s="1347"/>
      <c r="C93" s="1347"/>
      <c r="D93" s="1347"/>
      <c r="E93" s="1348"/>
      <c r="F93" s="105"/>
      <c r="G93" s="1328">
        <f>'A-1'!X46</f>
        <v>0</v>
      </c>
      <c r="H93" s="1328"/>
      <c r="I93" s="604" t="s">
        <v>616</v>
      </c>
      <c r="J93" s="1328">
        <f>'A-1'!AB46</f>
        <v>0</v>
      </c>
      <c r="K93" s="1328"/>
      <c r="L93" s="605" t="s">
        <v>617</v>
      </c>
      <c r="M93" s="1328">
        <f>'A-1'!AF46</f>
        <v>0</v>
      </c>
      <c r="N93" s="1328"/>
      <c r="O93" s="602"/>
      <c r="P93" s="602"/>
      <c r="Q93" s="602"/>
      <c r="R93" s="602"/>
      <c r="S93" s="602"/>
      <c r="T93" s="602"/>
      <c r="U93" s="602"/>
      <c r="V93" s="602"/>
      <c r="W93" s="602"/>
      <c r="X93" s="602"/>
      <c r="Y93" s="603"/>
      <c r="Z93" s="49"/>
      <c r="AA93" s="20"/>
      <c r="AB93" s="20"/>
      <c r="AC93" s="20"/>
      <c r="AD93" s="20"/>
      <c r="AE93" s="20"/>
      <c r="AF93" s="20"/>
      <c r="AG93" s="20"/>
      <c r="AH93" s="20"/>
      <c r="AI93" s="20"/>
      <c r="AJ93" s="20"/>
      <c r="AK93" s="20"/>
      <c r="AL93" s="20"/>
      <c r="AM93" s="20"/>
      <c r="AN93" s="20"/>
    </row>
    <row r="94" spans="1:40" s="50" customFormat="1" ht="23.1" customHeight="1">
      <c r="A94" s="1346" t="s">
        <v>624</v>
      </c>
      <c r="B94" s="1347"/>
      <c r="C94" s="1347"/>
      <c r="D94" s="1347"/>
      <c r="E94" s="1348"/>
      <c r="F94" s="105"/>
      <c r="G94" s="1328">
        <f>'A-1'!X47</f>
        <v>0</v>
      </c>
      <c r="H94" s="1328"/>
      <c r="I94" s="604" t="s">
        <v>616</v>
      </c>
      <c r="J94" s="1328">
        <f>'A-1'!AB47</f>
        <v>0</v>
      </c>
      <c r="K94" s="1328"/>
      <c r="L94" s="605" t="s">
        <v>617</v>
      </c>
      <c r="M94" s="1328">
        <f>'A-1'!AF47</f>
        <v>0</v>
      </c>
      <c r="N94" s="1328"/>
      <c r="O94" s="602"/>
      <c r="P94" s="602"/>
      <c r="Q94" s="602"/>
      <c r="R94" s="602"/>
      <c r="S94" s="602"/>
      <c r="T94" s="602"/>
      <c r="U94" s="602"/>
      <c r="V94" s="602"/>
      <c r="W94" s="602"/>
      <c r="X94" s="602"/>
      <c r="Y94" s="603"/>
      <c r="Z94" s="49"/>
      <c r="AA94" s="20"/>
      <c r="AB94" s="20"/>
      <c r="AC94" s="20"/>
      <c r="AD94" s="20"/>
      <c r="AE94" s="20"/>
      <c r="AF94" s="20"/>
      <c r="AG94" s="20"/>
      <c r="AH94" s="20"/>
      <c r="AI94" s="20"/>
      <c r="AJ94" s="20"/>
      <c r="AK94" s="20"/>
      <c r="AL94" s="20"/>
      <c r="AM94" s="20"/>
      <c r="AN94" s="20"/>
    </row>
    <row r="95" spans="1:40" s="50" customFormat="1" ht="23.1" customHeight="1">
      <c r="A95" s="1346" t="s">
        <v>358</v>
      </c>
      <c r="B95" s="1347"/>
      <c r="C95" s="1347"/>
      <c r="D95" s="1347"/>
      <c r="E95" s="1348"/>
      <c r="F95" s="105"/>
      <c r="G95" s="1351">
        <f>'A-1'!X49</f>
        <v>0</v>
      </c>
      <c r="H95" s="1352"/>
      <c r="I95" s="1352"/>
      <c r="J95" s="1352"/>
      <c r="K95" s="1352"/>
      <c r="L95" s="1352"/>
      <c r="M95" s="1352"/>
      <c r="N95" s="1352"/>
      <c r="O95" s="1352"/>
      <c r="P95" s="1352"/>
      <c r="Q95" s="1352"/>
      <c r="R95" s="1352"/>
      <c r="S95" s="1352"/>
      <c r="T95" s="1352"/>
      <c r="U95" s="1352"/>
      <c r="V95" s="1352"/>
      <c r="W95" s="1352"/>
      <c r="X95" s="1352"/>
      <c r="Y95" s="1353"/>
      <c r="Z95" s="49"/>
      <c r="AA95" s="20"/>
      <c r="AB95" s="20"/>
      <c r="AC95" s="20"/>
      <c r="AD95" s="20"/>
      <c r="AE95" s="20"/>
      <c r="AF95" s="20"/>
      <c r="AG95" s="20"/>
      <c r="AH95" s="20"/>
      <c r="AI95" s="20"/>
      <c r="AJ95" s="20"/>
      <c r="AK95" s="20"/>
      <c r="AL95" s="20"/>
      <c r="AM95" s="20"/>
      <c r="AN95" s="20"/>
    </row>
    <row r="96" spans="1:40" ht="23.1" customHeight="1">
      <c r="A96" s="106" t="s">
        <v>359</v>
      </c>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9"/>
      <c r="Z96" s="24"/>
      <c r="AA96" s="20"/>
      <c r="AB96" s="20"/>
      <c r="AC96" s="20"/>
      <c r="AD96" s="20"/>
      <c r="AE96" s="20"/>
      <c r="AF96" s="20"/>
      <c r="AG96" s="20"/>
      <c r="AH96" s="20"/>
      <c r="AI96" s="20"/>
      <c r="AJ96" s="20"/>
      <c r="AK96" s="20"/>
      <c r="AL96" s="20"/>
      <c r="AM96" s="20"/>
      <c r="AN96" s="20"/>
    </row>
    <row r="97" spans="1:40" ht="23.1" customHeight="1">
      <c r="A97" s="110"/>
      <c r="B97" s="111" t="s">
        <v>360</v>
      </c>
      <c r="C97" s="1354">
        <f>'A-1'!E44</f>
        <v>0</v>
      </c>
      <c r="D97" s="1355"/>
      <c r="E97" s="606" t="s">
        <v>49</v>
      </c>
      <c r="F97" s="1354">
        <f>'A-1'!I44</f>
        <v>0</v>
      </c>
      <c r="G97" s="1355"/>
      <c r="H97" s="111" t="s">
        <v>23</v>
      </c>
      <c r="I97" s="112"/>
      <c r="J97" s="112"/>
      <c r="K97" s="112"/>
      <c r="L97" s="112"/>
      <c r="M97" s="112"/>
      <c r="N97" s="112"/>
      <c r="O97" s="112"/>
      <c r="P97" s="112"/>
      <c r="Q97" s="112"/>
      <c r="R97" s="112"/>
      <c r="S97" s="112"/>
      <c r="T97" s="112"/>
      <c r="U97" s="112"/>
      <c r="V97" s="112"/>
      <c r="W97" s="112"/>
      <c r="X97" s="112"/>
      <c r="Y97" s="113"/>
      <c r="Z97" s="24"/>
    </row>
    <row r="98" spans="1:40" ht="23.1" customHeight="1">
      <c r="A98" s="114"/>
      <c r="B98" s="1337">
        <f>'A-1'!D45</f>
        <v>0</v>
      </c>
      <c r="C98" s="1337"/>
      <c r="D98" s="1337"/>
      <c r="E98" s="1337"/>
      <c r="F98" s="1337"/>
      <c r="G98" s="1337"/>
      <c r="H98" s="1337"/>
      <c r="I98" s="1337"/>
      <c r="J98" s="1337"/>
      <c r="K98" s="1337"/>
      <c r="L98" s="1337"/>
      <c r="M98" s="1337"/>
      <c r="N98" s="1337"/>
      <c r="O98" s="1337"/>
      <c r="P98" s="1337"/>
      <c r="Q98" s="1337"/>
      <c r="R98" s="1337"/>
      <c r="S98" s="1337"/>
      <c r="T98" s="1337"/>
      <c r="U98" s="1337"/>
      <c r="V98" s="1337"/>
      <c r="W98" s="1337"/>
      <c r="X98" s="1337"/>
      <c r="Y98" s="1338"/>
      <c r="Z98" s="24"/>
    </row>
    <row r="99" spans="1:40" ht="23.1" customHeight="1" thickBot="1">
      <c r="A99" s="115"/>
      <c r="B99" s="1339"/>
      <c r="C99" s="1339"/>
      <c r="D99" s="1339"/>
      <c r="E99" s="1339"/>
      <c r="F99" s="1339"/>
      <c r="G99" s="1339"/>
      <c r="H99" s="1339"/>
      <c r="I99" s="1339"/>
      <c r="J99" s="1339"/>
      <c r="K99" s="1339"/>
      <c r="L99" s="1339"/>
      <c r="M99" s="1339"/>
      <c r="N99" s="1339"/>
      <c r="O99" s="1339"/>
      <c r="P99" s="1339"/>
      <c r="Q99" s="1339"/>
      <c r="R99" s="1339"/>
      <c r="S99" s="1339"/>
      <c r="T99" s="1339"/>
      <c r="U99" s="1339"/>
      <c r="V99" s="1339"/>
      <c r="W99" s="1339"/>
      <c r="X99" s="1339"/>
      <c r="Y99" s="1340"/>
      <c r="Z99" s="24"/>
    </row>
    <row r="100" spans="1:40">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2" spans="1:40">
      <c r="AA102" s="24"/>
      <c r="AB102" s="24"/>
      <c r="AC102" s="24"/>
      <c r="AD102" s="24"/>
      <c r="AE102" s="24"/>
      <c r="AF102" s="24"/>
      <c r="AG102" s="24"/>
      <c r="AH102" s="24"/>
      <c r="AI102" s="24"/>
      <c r="AJ102" s="24"/>
      <c r="AK102" s="24"/>
      <c r="AL102" s="24"/>
      <c r="AM102" s="24"/>
      <c r="AN102" s="24"/>
    </row>
  </sheetData>
  <mergeCells count="94">
    <mergeCell ref="G94:H94"/>
    <mergeCell ref="J94:K94"/>
    <mergeCell ref="M94:N94"/>
    <mergeCell ref="B98:Y99"/>
    <mergeCell ref="A91:E91"/>
    <mergeCell ref="G91:Y91"/>
    <mergeCell ref="A92:E92"/>
    <mergeCell ref="G92:Y92"/>
    <mergeCell ref="A93:E93"/>
    <mergeCell ref="A94:E94"/>
    <mergeCell ref="A95:E95"/>
    <mergeCell ref="G95:Y95"/>
    <mergeCell ref="C97:D97"/>
    <mergeCell ref="F97:G97"/>
    <mergeCell ref="G93:H93"/>
    <mergeCell ref="J93:K93"/>
    <mergeCell ref="M93:N93"/>
    <mergeCell ref="T85:V85"/>
    <mergeCell ref="W85:Y85"/>
    <mergeCell ref="A86:S86"/>
    <mergeCell ref="T86:V87"/>
    <mergeCell ref="W86:Y87"/>
    <mergeCell ref="A87:S87"/>
    <mergeCell ref="B83:E83"/>
    <mergeCell ref="T83:V83"/>
    <mergeCell ref="W83:Y83"/>
    <mergeCell ref="B84:E84"/>
    <mergeCell ref="T84:V84"/>
    <mergeCell ref="W84:Y84"/>
    <mergeCell ref="T79:V79"/>
    <mergeCell ref="W79:Y79"/>
    <mergeCell ref="B80:E80"/>
    <mergeCell ref="T80:V80"/>
    <mergeCell ref="W80:Y80"/>
    <mergeCell ref="B81:E82"/>
    <mergeCell ref="F81:S81"/>
    <mergeCell ref="T81:V82"/>
    <mergeCell ref="W81:Y82"/>
    <mergeCell ref="F82:S82"/>
    <mergeCell ref="T74:V74"/>
    <mergeCell ref="W74:Y74"/>
    <mergeCell ref="T75:V75"/>
    <mergeCell ref="W75:Y75"/>
    <mergeCell ref="T76:V78"/>
    <mergeCell ref="W76:Y78"/>
    <mergeCell ref="T71:V71"/>
    <mergeCell ref="W71:Y71"/>
    <mergeCell ref="T72:V72"/>
    <mergeCell ref="W72:Y72"/>
    <mergeCell ref="T73:V73"/>
    <mergeCell ref="W73:Y73"/>
    <mergeCell ref="T68:V68"/>
    <mergeCell ref="W68:Y68"/>
    <mergeCell ref="T69:V69"/>
    <mergeCell ref="W69:Y69"/>
    <mergeCell ref="T70:V70"/>
    <mergeCell ref="W70:Y70"/>
    <mergeCell ref="X66:Y66"/>
    <mergeCell ref="AA20:AA21"/>
    <mergeCell ref="AB20:AG21"/>
    <mergeCell ref="A55:Y55"/>
    <mergeCell ref="A58:F58"/>
    <mergeCell ref="G58:Y58"/>
    <mergeCell ref="A59:F59"/>
    <mergeCell ref="G59:Y59"/>
    <mergeCell ref="A60:F60"/>
    <mergeCell ref="G60:L60"/>
    <mergeCell ref="Q60:T60"/>
    <mergeCell ref="X64:Y64"/>
    <mergeCell ref="X65:Y65"/>
    <mergeCell ref="A12:Y12"/>
    <mergeCell ref="A20:A21"/>
    <mergeCell ref="B20:H21"/>
    <mergeCell ref="I20:I21"/>
    <mergeCell ref="J20:L21"/>
    <mergeCell ref="A17:A18"/>
    <mergeCell ref="B17:H18"/>
    <mergeCell ref="J17:J18"/>
    <mergeCell ref="K17:L18"/>
    <mergeCell ref="I8:L8"/>
    <mergeCell ref="M8:N8"/>
    <mergeCell ref="O8:Y8"/>
    <mergeCell ref="I9:L9"/>
    <mergeCell ref="M9:N9"/>
    <mergeCell ref="O9:W9"/>
    <mergeCell ref="I7:L7"/>
    <mergeCell ref="M7:N7"/>
    <mergeCell ref="O7:Y7"/>
    <mergeCell ref="A2:Y2"/>
    <mergeCell ref="K3:M3"/>
    <mergeCell ref="I6:L6"/>
    <mergeCell ref="M6:N6"/>
    <mergeCell ref="P6:Q6"/>
    <mergeCell ref="S6:T6"/>
  </mergeCells>
  <phoneticPr fontId="5"/>
  <conditionalFormatting sqref="G60:L60">
    <cfRule type="containsBlanks" dxfId="17" priority="3">
      <formula>LEN(TRIM(G60))=0</formula>
    </cfRule>
  </conditionalFormatting>
  <conditionalFormatting sqref="G59:Y59">
    <cfRule type="containsBlanks" dxfId="16" priority="4">
      <formula>LEN(TRIM(G59))=0</formula>
    </cfRule>
  </conditionalFormatting>
  <conditionalFormatting sqref="Q60:T60">
    <cfRule type="containsBlanks" dxfId="15" priority="2">
      <formula>LEN(TRIM(Q60))=0</formula>
    </cfRule>
  </conditionalFormatting>
  <conditionalFormatting sqref="U3 W3 Y3">
    <cfRule type="containsBlanks" dxfId="14" priority="1">
      <formula>LEN(TRIM(U3))=0</formula>
    </cfRule>
  </conditionalFormatting>
  <dataValidations count="2">
    <dataValidation type="list" allowBlank="1" showInputMessage="1" showErrorMessage="1" sqref="T83:T86 T69:T76 X65:Y66 W69:W76 W83:W86 T80:T81 W80:W81" xr:uid="{6B7E9F34-3A80-41CC-86A2-967BD43B7CB6}">
      <formula1>"✔"</formula1>
    </dataValidation>
    <dataValidation type="list" allowBlank="1" showInputMessage="1" showErrorMessage="1" sqref="J17 M20:M21 A26:A27 A30 A32 A34 A37 A39 A41 A43 A47 A49 A51 A20:A21 I20:I21 E32 J32 A23:A24 A17" xr:uid="{1056A49F-9C79-40F2-B578-54559E382EE5}">
      <formula1>"☑,□"</formula1>
    </dataValidation>
  </dataValidations>
  <pageMargins left="0.70866141732283472" right="0.31496062992125984" top="0.55118110236220474" bottom="0.35433070866141736" header="0.31496062992125984" footer="0.31496062992125984"/>
  <pageSetup paperSize="9" scale="76" orientation="portrait" r:id="rId1"/>
  <headerFooter alignWithMargins="0"/>
  <rowBreaks count="1" manualBreakCount="1">
    <brk id="52"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はじめに</vt:lpstr>
      <vt:lpstr>ご利用方法</vt:lpstr>
      <vt:lpstr>A-1</vt:lpstr>
      <vt:lpstr>A-2</vt:lpstr>
      <vt:lpstr>A-3</vt:lpstr>
      <vt:lpstr>B-1</vt:lpstr>
      <vt:lpstr>B-2</vt:lpstr>
      <vt:lpstr>B-3</vt:lpstr>
      <vt:lpstr>C-1</vt:lpstr>
      <vt:lpstr>C-2</vt:lpstr>
      <vt:lpstr>C-3</vt:lpstr>
      <vt:lpstr>D-1</vt:lpstr>
      <vt:lpstr>D-2 </vt:lpstr>
      <vt:lpstr>D-3</vt:lpstr>
      <vt:lpstr>特約火災</vt:lpstr>
      <vt:lpstr>（非表示）スキーム</vt:lpstr>
      <vt:lpstr>（非表示）施設種類</vt:lpstr>
      <vt:lpstr>'A-1'!Print_Area</vt:lpstr>
      <vt:lpstr>'A-2'!Print_Area</vt:lpstr>
      <vt:lpstr>'B-1'!Print_Area</vt:lpstr>
      <vt:lpstr>'B-2'!Print_Area</vt:lpstr>
      <vt:lpstr>'B-3'!Print_Area</vt:lpstr>
      <vt:lpstr>'C-1'!Print_Area</vt:lpstr>
      <vt:lpstr>'C-2'!Print_Area</vt:lpstr>
      <vt:lpstr>'C-3'!Print_Area</vt:lpstr>
      <vt:lpstr>'D-1'!Print_Area</vt:lpstr>
      <vt:lpstr>'D-2 '!Print_Area</vt:lpstr>
      <vt:lpstr>'D-3'!Print_Area</vt:lpstr>
      <vt:lpstr>はじめに!Print_Area</vt:lpstr>
      <vt:lpstr>特約火災!Print_Area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2026-03-17T03:21:17Z</cp:lastPrinted>
  <dcterms:created xsi:type="dcterms:W3CDTF">2024-04-03T01:17:37Z</dcterms:created>
  <dcterms:modified xsi:type="dcterms:W3CDTF">2026-03-17T03:22:00Z</dcterms:modified>
</cp:coreProperties>
</file>