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16312ED4-2C0C-4D13-9273-66A36D1BFFBE}" xr6:coauthVersionLast="36" xr6:coauthVersionMax="36" xr10:uidLastSave="{00000000-0000-0000-0000-000000000000}"/>
  <bookViews>
    <workbookView xWindow="0" yWindow="0" windowWidth="22260" windowHeight="12645" tabRatio="800" xr2:uid="{00000000-000D-0000-FFFF-FFFF00000000}"/>
  </bookViews>
  <sheets>
    <sheet name="入力シート（記入様式）" sheetId="2" r:id="rId1"/>
    <sheet name="対象者一覧（自動挿入）" sheetId="3" r:id="rId2"/>
    <sheet name="入力シート（記入例）" sheetId="5" r:id="rId3"/>
    <sheet name="対象者一覧（記入例イメージ）" sheetId="1" r:id="rId4"/>
  </sheets>
  <definedNames>
    <definedName name="_xlnm.Print_Area" localSheetId="3">'対象者一覧（記入例イメージ）'!$A$1:$L$24</definedName>
    <definedName name="_xlnm.Print_Area" localSheetId="1">'対象者一覧（自動挿入）'!$A$1:$K$22</definedName>
    <definedName name="_xlnm.Print_Area" localSheetId="0">'入力シート（記入様式）'!$A$1:$J$95</definedName>
    <definedName name="_xlnm.Print_Area" localSheetId="2">'入力シート（記入例）'!$A$1:$J$95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H3" i="1"/>
  <c r="H91" i="5"/>
  <c r="D91" i="5"/>
  <c r="F91" i="5" s="1"/>
  <c r="F88" i="5"/>
  <c r="H84" i="5"/>
  <c r="H73" i="5"/>
  <c r="D73" i="5"/>
  <c r="F73" i="5" s="1"/>
  <c r="F70" i="5"/>
  <c r="H66" i="5"/>
  <c r="H55" i="5"/>
  <c r="D55" i="5"/>
  <c r="F55" i="5" s="1"/>
  <c r="F52" i="5"/>
  <c r="H48" i="5"/>
  <c r="H37" i="5"/>
  <c r="F37" i="5"/>
  <c r="D37" i="5"/>
  <c r="F34" i="5"/>
  <c r="H30" i="5"/>
  <c r="H19" i="5"/>
  <c r="D19" i="5"/>
  <c r="F19" i="5" s="1"/>
  <c r="F16" i="5"/>
  <c r="H12" i="5"/>
  <c r="B8" i="3"/>
  <c r="H66" i="2"/>
  <c r="F10" i="3" s="1"/>
  <c r="H12" i="2"/>
  <c r="H30" i="2"/>
  <c r="F8" i="3" s="1"/>
  <c r="H48" i="2"/>
  <c r="F9" i="3" s="1"/>
  <c r="H9" i="3" s="1"/>
  <c r="J9" i="3" s="1"/>
  <c r="I11" i="3"/>
  <c r="H11" i="3"/>
  <c r="J11" i="3" s="1"/>
  <c r="G11" i="3"/>
  <c r="F11" i="3"/>
  <c r="E11" i="3"/>
  <c r="D11" i="3"/>
  <c r="C11" i="3"/>
  <c r="B11" i="3"/>
  <c r="I10" i="3"/>
  <c r="E10" i="3"/>
  <c r="D10" i="3"/>
  <c r="C10" i="3"/>
  <c r="B10" i="3"/>
  <c r="I9" i="3"/>
  <c r="G9" i="3"/>
  <c r="E9" i="3"/>
  <c r="D9" i="3"/>
  <c r="C9" i="3"/>
  <c r="B9" i="3"/>
  <c r="E8" i="3"/>
  <c r="D8" i="3"/>
  <c r="C8" i="3"/>
  <c r="I7" i="3"/>
  <c r="E7" i="3"/>
  <c r="D7" i="3"/>
  <c r="C7" i="3"/>
  <c r="B7" i="3"/>
  <c r="H4" i="3"/>
  <c r="H3" i="3"/>
  <c r="H91" i="2" l="1"/>
  <c r="H73" i="2"/>
  <c r="H55" i="2"/>
  <c r="H37" i="2"/>
  <c r="H19" i="2"/>
  <c r="D91" i="2" l="1"/>
  <c r="D73" i="2"/>
  <c r="D55" i="2"/>
  <c r="D37" i="2"/>
  <c r="D19" i="2"/>
  <c r="F52" i="2" l="1"/>
  <c r="F7" i="3" l="1"/>
  <c r="H84" i="2"/>
  <c r="F91" i="2" l="1"/>
  <c r="F88" i="2"/>
  <c r="F73" i="2"/>
  <c r="F70" i="2"/>
  <c r="F55" i="2"/>
  <c r="F37" i="2"/>
  <c r="I8" i="3" s="1"/>
  <c r="F34" i="2"/>
  <c r="G8" i="3" s="1"/>
  <c r="H8" i="3" s="1"/>
  <c r="J8" i="3" s="1"/>
  <c r="G10" i="3" l="1"/>
  <c r="H10" i="3" s="1"/>
  <c r="J10" i="3" s="1"/>
  <c r="F19" i="2"/>
  <c r="F16" i="2"/>
  <c r="G7" i="3" s="1"/>
  <c r="H7" i="3" s="1"/>
  <c r="J7" i="3" s="1"/>
  <c r="J12" i="3" l="1"/>
</calcChain>
</file>

<file path=xl/sharedStrings.xml><?xml version="1.0" encoding="utf-8"?>
<sst xmlns="http://schemas.openxmlformats.org/spreadsheetml/2006/main" count="355" uniqueCount="66">
  <si>
    <t>社会福祉振興助成事業（WAM助成）職員賃金対象者一覧</t>
    <rPh sb="0" eb="10">
      <t>シャカイフクシシンコウジョセイジギョウ</t>
    </rPh>
    <rPh sb="14" eb="16">
      <t>ジョセイ</t>
    </rPh>
    <rPh sb="17" eb="21">
      <t>ショクインチンギン</t>
    </rPh>
    <rPh sb="21" eb="24">
      <t>タイショウシャ</t>
    </rPh>
    <rPh sb="24" eb="26">
      <t>イチラン</t>
    </rPh>
    <phoneticPr fontId="1"/>
  </si>
  <si>
    <t>受付番号</t>
    <rPh sb="0" eb="2">
      <t>ウケツケ</t>
    </rPh>
    <rPh sb="2" eb="4">
      <t>バンゴウ</t>
    </rPh>
    <phoneticPr fontId="1"/>
  </si>
  <si>
    <t>団体名</t>
    <rPh sb="0" eb="2">
      <t>ダンタイ</t>
    </rPh>
    <rPh sb="2" eb="3">
      <t>メイ</t>
    </rPh>
    <phoneticPr fontId="1"/>
  </si>
  <si>
    <t>NO.</t>
    <phoneticPr fontId="1"/>
  </si>
  <si>
    <t>氏名</t>
    <rPh sb="0" eb="2">
      <t>シメイ</t>
    </rPh>
    <phoneticPr fontId="1"/>
  </si>
  <si>
    <t>役職</t>
    <rPh sb="0" eb="2">
      <t>ヤクショク</t>
    </rPh>
    <phoneticPr fontId="1"/>
  </si>
  <si>
    <t>助成事業に専従・兼務状況</t>
    <rPh sb="0" eb="2">
      <t>ジョセイ</t>
    </rPh>
    <rPh sb="2" eb="4">
      <t>ジギョウ</t>
    </rPh>
    <rPh sb="5" eb="7">
      <t>センジュウ</t>
    </rPh>
    <rPh sb="8" eb="10">
      <t>ケンム</t>
    </rPh>
    <rPh sb="10" eb="12">
      <t>ジョウキョウ</t>
    </rPh>
    <phoneticPr fontId="1"/>
  </si>
  <si>
    <t>年間所定労働日数</t>
    <rPh sb="0" eb="2">
      <t>ネンカン</t>
    </rPh>
    <rPh sb="2" eb="4">
      <t>ショテイ</t>
    </rPh>
    <rPh sb="4" eb="6">
      <t>ロウドウ</t>
    </rPh>
    <rPh sb="6" eb="8">
      <t>ニッスウ</t>
    </rPh>
    <phoneticPr fontId="1"/>
  </si>
  <si>
    <t>×</t>
    <phoneticPr fontId="1"/>
  </si>
  <si>
    <t>年額基本給</t>
    <rPh sb="0" eb="2">
      <t>ネンガク</t>
    </rPh>
    <rPh sb="2" eb="5">
      <t>キホンキュウ</t>
    </rPh>
    <phoneticPr fontId="1"/>
  </si>
  <si>
    <t>÷（</t>
    <phoneticPr fontId="1"/>
  </si>
  <si>
    <t>１日の所定労働時間）</t>
    <phoneticPr fontId="1"/>
  </si>
  <si>
    <t>●基本給時間単価の算定</t>
    <phoneticPr fontId="1"/>
  </si>
  <si>
    <t>基本給時間単価（円）</t>
    <rPh sb="0" eb="3">
      <t>キホンキュウ</t>
    </rPh>
    <rPh sb="3" eb="5">
      <t>ジカン</t>
    </rPh>
    <rPh sb="5" eb="7">
      <t>タンカ</t>
    </rPh>
    <rPh sb="8" eb="9">
      <t>エン</t>
    </rPh>
    <phoneticPr fontId="1"/>
  </si>
  <si>
    <t>=</t>
    <phoneticPr fontId="1"/>
  </si>
  <si>
    <t>●助成事業従事予定時間数</t>
    <rPh sb="1" eb="3">
      <t>ジョセイ</t>
    </rPh>
    <rPh sb="3" eb="5">
      <t>ジギョウ</t>
    </rPh>
    <rPh sb="5" eb="7">
      <t>ジュウジ</t>
    </rPh>
    <rPh sb="7" eb="9">
      <t>ヨテイ</t>
    </rPh>
    <rPh sb="9" eb="12">
      <t>ジカンスウ</t>
    </rPh>
    <phoneticPr fontId="1"/>
  </si>
  <si>
    <t>助成事業従事予定時間数</t>
    <rPh sb="0" eb="2">
      <t>ジョセイ</t>
    </rPh>
    <rPh sb="2" eb="4">
      <t>ジギョウ</t>
    </rPh>
    <rPh sb="4" eb="6">
      <t>ジュウジ</t>
    </rPh>
    <rPh sb="6" eb="8">
      <t>ヨテイ</t>
    </rPh>
    <rPh sb="8" eb="11">
      <t>ジカンスウ</t>
    </rPh>
    <phoneticPr fontId="1"/>
  </si>
  <si>
    <t>１日の所定労働時間</t>
    <rPh sb="1" eb="2">
      <t>ニチ</t>
    </rPh>
    <rPh sb="3" eb="5">
      <t>ショテイ</t>
    </rPh>
    <rPh sb="5" eb="7">
      <t>ロウドウ</t>
    </rPh>
    <rPh sb="7" eb="9">
      <t>ジカン</t>
    </rPh>
    <phoneticPr fontId="1"/>
  </si>
  <si>
    <t>助成事業従事予定時間数</t>
    <phoneticPr fontId="1"/>
  </si>
  <si>
    <t>年間従事予定日数（日）
月15日×６か月の場合＝90日</t>
    <rPh sb="0" eb="2">
      <t>ネンカン</t>
    </rPh>
    <rPh sb="2" eb="4">
      <t>ジュウジ</t>
    </rPh>
    <rPh sb="4" eb="6">
      <t>ヨテイ</t>
    </rPh>
    <rPh sb="6" eb="8">
      <t>ニッスウ</t>
    </rPh>
    <rPh sb="9" eb="10">
      <t>ニチ</t>
    </rPh>
    <rPh sb="12" eb="13">
      <t>ツキ</t>
    </rPh>
    <rPh sb="15" eb="16">
      <t>ニチ</t>
    </rPh>
    <rPh sb="19" eb="20">
      <t>ゲツ</t>
    </rPh>
    <rPh sb="21" eb="23">
      <t>バアイ</t>
    </rPh>
    <rPh sb="26" eb="27">
      <t>ニチ</t>
    </rPh>
    <phoneticPr fontId="1"/>
  </si>
  <si>
    <t>●通勤単価</t>
    <rPh sb="1" eb="3">
      <t>ツウキン</t>
    </rPh>
    <rPh sb="3" eb="5">
      <t>タンカ</t>
    </rPh>
    <phoneticPr fontId="1"/>
  </si>
  <si>
    <t>総支給予定額</t>
    <rPh sb="0" eb="1">
      <t>ソウ</t>
    </rPh>
    <rPh sb="1" eb="3">
      <t>シキュウ</t>
    </rPh>
    <rPh sb="3" eb="5">
      <t>ヨテイ</t>
    </rPh>
    <rPh sb="5" eb="6">
      <t>ガク</t>
    </rPh>
    <phoneticPr fontId="1"/>
  </si>
  <si>
    <t>総支給予定額（合算）</t>
    <rPh sb="0" eb="1">
      <t>ソウ</t>
    </rPh>
    <rPh sb="1" eb="3">
      <t>シキュウ</t>
    </rPh>
    <rPh sb="3" eb="5">
      <t>ヨテイ</t>
    </rPh>
    <rPh sb="5" eb="6">
      <t>ガク</t>
    </rPh>
    <rPh sb="7" eb="9">
      <t>ガッサン</t>
    </rPh>
    <phoneticPr fontId="1"/>
  </si>
  <si>
    <t>（別紙）</t>
    <rPh sb="1" eb="3">
      <t>ベッシ</t>
    </rPh>
    <phoneticPr fontId="1"/>
  </si>
  <si>
    <t>役員兼務の有無</t>
    <rPh sb="0" eb="2">
      <t>ヤクイン</t>
    </rPh>
    <rPh sb="2" eb="4">
      <t>ケンム</t>
    </rPh>
    <rPh sb="5" eb="7">
      <t>ウム</t>
    </rPh>
    <phoneticPr fontId="1"/>
  </si>
  <si>
    <t>助成事業への専業・兼業状況</t>
    <rPh sb="0" eb="2">
      <t>ジョセイ</t>
    </rPh>
    <rPh sb="2" eb="4">
      <t>ジギョウ</t>
    </rPh>
    <rPh sb="6" eb="8">
      <t>センギョウ</t>
    </rPh>
    <rPh sb="9" eb="11">
      <t>ケンギョウ</t>
    </rPh>
    <rPh sb="11" eb="13">
      <t>ジョウキョウ</t>
    </rPh>
    <phoneticPr fontId="1"/>
  </si>
  <si>
    <t>↑定期券の支給をしていない場合、定期券の支給をしていても助成事業専業でない場合はこちらに通勤単価をご入力ください。</t>
    <rPh sb="1" eb="4">
      <t>テイキケン</t>
    </rPh>
    <rPh sb="5" eb="7">
      <t>シキュウ</t>
    </rPh>
    <rPh sb="13" eb="15">
      <t>バアイ</t>
    </rPh>
    <rPh sb="16" eb="19">
      <t>テイキケン</t>
    </rPh>
    <rPh sb="20" eb="22">
      <t>シキュウ</t>
    </rPh>
    <rPh sb="28" eb="30">
      <t>ジョセイ</t>
    </rPh>
    <rPh sb="30" eb="32">
      <t>ジギョウ</t>
    </rPh>
    <rPh sb="32" eb="34">
      <t>センギョウ</t>
    </rPh>
    <rPh sb="37" eb="39">
      <t>バアイ</t>
    </rPh>
    <rPh sb="44" eb="46">
      <t>ツウキン</t>
    </rPh>
    <rPh sb="46" eb="48">
      <t>タンカ</t>
    </rPh>
    <rPh sb="50" eb="52">
      <t>ニュウリョク</t>
    </rPh>
    <phoneticPr fontId="1"/>
  </si>
  <si>
    <t>↑助成事業専業の方で、定期券の支給をしている場合はこちらに１年間の定期券の金額をご入力ください。</t>
    <rPh sb="1" eb="3">
      <t>ジョセイ</t>
    </rPh>
    <rPh sb="3" eb="5">
      <t>ジギョウ</t>
    </rPh>
    <rPh sb="5" eb="7">
      <t>センギョウ</t>
    </rPh>
    <rPh sb="8" eb="9">
      <t>カタ</t>
    </rPh>
    <rPh sb="11" eb="14">
      <t>テイキケン</t>
    </rPh>
    <rPh sb="15" eb="17">
      <t>シキュウ</t>
    </rPh>
    <rPh sb="22" eb="24">
      <t>バアイ</t>
    </rPh>
    <rPh sb="30" eb="32">
      <t>ネンカン</t>
    </rPh>
    <rPh sb="33" eb="36">
      <t>テイキケン</t>
    </rPh>
    <rPh sb="37" eb="39">
      <t>キンガク</t>
    </rPh>
    <rPh sb="41" eb="43">
      <t>ニュウリョク</t>
    </rPh>
    <phoneticPr fontId="1"/>
  </si>
  <si>
    <t>氏名（※１）</t>
    <rPh sb="0" eb="2">
      <t>シメイ</t>
    </rPh>
    <phoneticPr fontId="1"/>
  </si>
  <si>
    <t>役員兼務の
有無（※２）</t>
    <rPh sb="0" eb="2">
      <t>ヤクイン</t>
    </rPh>
    <rPh sb="2" eb="4">
      <t>ケンム</t>
    </rPh>
    <rPh sb="6" eb="8">
      <t>ウム</t>
    </rPh>
    <phoneticPr fontId="1"/>
  </si>
  <si>
    <t>※２：役員を兼務している場合は、役員一覧を添付してください。</t>
    <rPh sb="3" eb="5">
      <t>ヤクイン</t>
    </rPh>
    <rPh sb="6" eb="8">
      <t>ケンム</t>
    </rPh>
    <rPh sb="12" eb="14">
      <t>バアイ</t>
    </rPh>
    <rPh sb="16" eb="18">
      <t>ヤクイン</t>
    </rPh>
    <rPh sb="18" eb="20">
      <t>イチラン</t>
    </rPh>
    <rPh sb="21" eb="23">
      <t>テンプ</t>
    </rPh>
    <phoneticPr fontId="1"/>
  </si>
  <si>
    <t>※１：従事する職員が６名以上いる場合は、本エクセルを２回に分けてご提出ください。</t>
    <rPh sb="3" eb="5">
      <t>ジュウジ</t>
    </rPh>
    <rPh sb="7" eb="9">
      <t>ショクイン</t>
    </rPh>
    <rPh sb="11" eb="12">
      <t>メイ</t>
    </rPh>
    <rPh sb="12" eb="14">
      <t>イジョウ</t>
    </rPh>
    <rPh sb="16" eb="18">
      <t>バアイ</t>
    </rPh>
    <rPh sb="20" eb="21">
      <t>ホン</t>
    </rPh>
    <rPh sb="27" eb="28">
      <t>カイ</t>
    </rPh>
    <rPh sb="29" eb="30">
      <t>ワ</t>
    </rPh>
    <rPh sb="33" eb="35">
      <t>テイシュツ</t>
    </rPh>
    <phoneticPr fontId="1"/>
  </si>
  <si>
    <t>福祉　太郎</t>
    <rPh sb="0" eb="2">
      <t>フクシ</t>
    </rPh>
    <rPh sb="3" eb="5">
      <t>タロウ</t>
    </rPh>
    <phoneticPr fontId="1"/>
  </si>
  <si>
    <t>事務局長</t>
    <rPh sb="0" eb="2">
      <t>ジム</t>
    </rPh>
    <rPh sb="2" eb="4">
      <t>キョクチョウ</t>
    </rPh>
    <phoneticPr fontId="1"/>
  </si>
  <si>
    <t>医療　花子</t>
    <rPh sb="0" eb="2">
      <t>イリョウ</t>
    </rPh>
    <rPh sb="3" eb="5">
      <t>ハナコ</t>
    </rPh>
    <phoneticPr fontId="1"/>
  </si>
  <si>
    <t>相談員</t>
    <rPh sb="0" eb="3">
      <t>ソウダンイン</t>
    </rPh>
    <phoneticPr fontId="1"/>
  </si>
  <si>
    <t>無</t>
    <rPh sb="0" eb="1">
      <t>ナシ</t>
    </rPh>
    <phoneticPr fontId="1"/>
  </si>
  <si>
    <t>専業</t>
    <rPh sb="0" eb="2">
      <t>センギョウ</t>
    </rPh>
    <phoneticPr fontId="1"/>
  </si>
  <si>
    <t>年間従事予定日数（日）
月5日×６か月の場合＝30日</t>
    <rPh sb="0" eb="2">
      <t>ネンカン</t>
    </rPh>
    <rPh sb="2" eb="4">
      <t>ジュウジ</t>
    </rPh>
    <rPh sb="4" eb="6">
      <t>ヨテイ</t>
    </rPh>
    <rPh sb="6" eb="8">
      <t>ニッスウ</t>
    </rPh>
    <rPh sb="9" eb="10">
      <t>ニチ</t>
    </rPh>
    <rPh sb="12" eb="13">
      <t>ツキ</t>
    </rPh>
    <rPh sb="14" eb="15">
      <t>ニチ</t>
    </rPh>
    <rPh sb="18" eb="19">
      <t>ゲツ</t>
    </rPh>
    <rPh sb="20" eb="22">
      <t>バアイ</t>
    </rPh>
    <rPh sb="25" eb="26">
      <t>ニチ</t>
    </rPh>
    <phoneticPr fontId="1"/>
  </si>
  <si>
    <t>年間従事予定日数（日）
月20日×10か月の場合＝200日</t>
    <rPh sb="0" eb="2">
      <t>ネンカン</t>
    </rPh>
    <rPh sb="2" eb="4">
      <t>ジュウジ</t>
    </rPh>
    <rPh sb="4" eb="6">
      <t>ヨテイ</t>
    </rPh>
    <rPh sb="6" eb="8">
      <t>ニッスウ</t>
    </rPh>
    <rPh sb="9" eb="10">
      <t>ニチ</t>
    </rPh>
    <rPh sb="12" eb="13">
      <t>ツキ</t>
    </rPh>
    <rPh sb="15" eb="16">
      <t>ニチ</t>
    </rPh>
    <rPh sb="20" eb="21">
      <t>ゲツ</t>
    </rPh>
    <rPh sb="22" eb="24">
      <t>バアイ</t>
    </rPh>
    <rPh sb="28" eb="29">
      <t>ニチ</t>
    </rPh>
    <phoneticPr fontId="1"/>
  </si>
  <si>
    <t>●通勤単価（１日あたりの往復料金）</t>
    <rPh sb="1" eb="3">
      <t>ツウキン</t>
    </rPh>
    <rPh sb="3" eb="5">
      <t>タンカ</t>
    </rPh>
    <rPh sb="7" eb="8">
      <t>ニチ</t>
    </rPh>
    <rPh sb="12" eb="14">
      <t>オウフク</t>
    </rPh>
    <rPh sb="14" eb="16">
      <t>リョウキン</t>
    </rPh>
    <phoneticPr fontId="1"/>
  </si>
  <si>
    <t>※薄い朱色の箇所について入力してください。</t>
    <rPh sb="1" eb="2">
      <t>ウス</t>
    </rPh>
    <rPh sb="3" eb="5">
      <t>シュイロ</t>
    </rPh>
    <rPh sb="6" eb="8">
      <t>カショ</t>
    </rPh>
    <rPh sb="12" eb="14">
      <t>ニュウリョク</t>
    </rPh>
    <phoneticPr fontId="1"/>
  </si>
  <si>
    <t>職員賃金対象者一覧　入力シート</t>
    <rPh sb="10" eb="12">
      <t>ニュウリョク</t>
    </rPh>
    <phoneticPr fontId="1"/>
  </si>
  <si>
    <t>基本給時間
単価</t>
    <phoneticPr fontId="1"/>
  </si>
  <si>
    <t>通勤手当のうち助成事業従事相当分の支給予定額</t>
    <rPh sb="7" eb="9">
      <t>ジョセイ</t>
    </rPh>
    <rPh sb="9" eb="11">
      <t>ジギョウ</t>
    </rPh>
    <rPh sb="11" eb="13">
      <t>ジュウジ</t>
    </rPh>
    <rPh sb="13" eb="15">
      <t>ソウトウ</t>
    </rPh>
    <rPh sb="15" eb="16">
      <t>ブン</t>
    </rPh>
    <rPh sb="17" eb="19">
      <t>シキュウ</t>
    </rPh>
    <rPh sb="19" eb="21">
      <t>ヨテイ</t>
    </rPh>
    <rPh sb="21" eb="22">
      <t>ガク</t>
    </rPh>
    <phoneticPr fontId="1"/>
  </si>
  <si>
    <t>基本給のうち助成事業従事相当分の支給予定額</t>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phoneticPr fontId="1"/>
  </si>
  <si>
    <t>本集計表は入力シートに記載いただくことで自動で作成されます。提出の際は入力シートも併せて添付してください。</t>
    <rPh sb="0" eb="1">
      <t>ホン</t>
    </rPh>
    <rPh sb="1" eb="3">
      <t>シュウケイ</t>
    </rPh>
    <rPh sb="3" eb="4">
      <t>ヒョウ</t>
    </rPh>
    <rPh sb="5" eb="7">
      <t>ニュウリョク</t>
    </rPh>
    <rPh sb="11" eb="13">
      <t>キサイ</t>
    </rPh>
    <rPh sb="20" eb="22">
      <t>ジドウ</t>
    </rPh>
    <rPh sb="23" eb="25">
      <t>サクセイ</t>
    </rPh>
    <rPh sb="30" eb="32">
      <t>テイシュツ</t>
    </rPh>
    <rPh sb="33" eb="34">
      <t>サイ</t>
    </rPh>
    <rPh sb="35" eb="37">
      <t>ニュウリョク</t>
    </rPh>
    <rPh sb="41" eb="42">
      <t>アワ</t>
    </rPh>
    <rPh sb="44" eb="46">
      <t>テンプ</t>
    </rPh>
    <phoneticPr fontId="1"/>
  </si>
  <si>
    <t>　　＜記載注意＞</t>
    <rPh sb="3" eb="5">
      <t>キサイ</t>
    </rPh>
    <rPh sb="5" eb="7">
      <t>チュウイ</t>
    </rPh>
    <phoneticPr fontId="1"/>
  </si>
  <si>
    <t>助成事業従事日数</t>
    <rPh sb="0" eb="2">
      <t>ジョセイ</t>
    </rPh>
    <rPh sb="2" eb="4">
      <t>ジギョウ</t>
    </rPh>
    <rPh sb="4" eb="6">
      <t>ジュウジ</t>
    </rPh>
    <rPh sb="6" eb="8">
      <t>ニッスウ</t>
    </rPh>
    <phoneticPr fontId="1"/>
  </si>
  <si>
    <t>有</t>
    <phoneticPr fontId="1"/>
  </si>
  <si>
    <t>兼業</t>
  </si>
  <si>
    <t>……①</t>
    <phoneticPr fontId="1"/>
  </si>
  <si>
    <t>……②</t>
    <phoneticPr fontId="1"/>
  </si>
  <si>
    <r>
      <t>職員賃金の対象者：団体役員であっても、「使用人兼務役員」等として職員の立場で賃金を受ける場合は対象とすることができます。ただし、代表者・副代表者・感じの賃金や</t>
    </r>
    <r>
      <rPr>
        <b/>
        <u/>
        <sz val="13.5"/>
        <color theme="1"/>
        <rFont val="Yu Gothic"/>
        <family val="3"/>
        <charset val="128"/>
        <scheme val="minor"/>
      </rPr>
      <t>役員報酬に計上されるものを除きます</t>
    </r>
    <r>
      <rPr>
        <b/>
        <sz val="13.5"/>
        <color theme="1"/>
        <rFont val="Yu Gothic"/>
        <family val="3"/>
        <charset val="128"/>
        <scheme val="minor"/>
      </rPr>
      <t>ので、ご注意ください。</t>
    </r>
    <rPh sb="0" eb="2">
      <t>ショクイン</t>
    </rPh>
    <rPh sb="2" eb="4">
      <t>チンギン</t>
    </rPh>
    <rPh sb="5" eb="8">
      <t>タイショウシャ</t>
    </rPh>
    <rPh sb="9" eb="11">
      <t>ダンタイ</t>
    </rPh>
    <rPh sb="11" eb="13">
      <t>ヤクイン</t>
    </rPh>
    <rPh sb="20" eb="22">
      <t>シヨウ</t>
    </rPh>
    <rPh sb="22" eb="23">
      <t>ニン</t>
    </rPh>
    <rPh sb="23" eb="25">
      <t>ケンム</t>
    </rPh>
    <rPh sb="25" eb="27">
      <t>ヤクイン</t>
    </rPh>
    <rPh sb="28" eb="29">
      <t>ナド</t>
    </rPh>
    <rPh sb="32" eb="34">
      <t>ショクイン</t>
    </rPh>
    <rPh sb="35" eb="37">
      <t>タチバ</t>
    </rPh>
    <rPh sb="38" eb="40">
      <t>チンギン</t>
    </rPh>
    <rPh sb="41" eb="42">
      <t>ウ</t>
    </rPh>
    <rPh sb="44" eb="46">
      <t>バアイ</t>
    </rPh>
    <rPh sb="47" eb="49">
      <t>タイショウ</t>
    </rPh>
    <rPh sb="64" eb="67">
      <t>ダイヒョウシャ</t>
    </rPh>
    <rPh sb="68" eb="72">
      <t>フクダイヒョウシャ</t>
    </rPh>
    <rPh sb="73" eb="74">
      <t>カン</t>
    </rPh>
    <rPh sb="76" eb="78">
      <t>チンギン</t>
    </rPh>
    <rPh sb="79" eb="81">
      <t>ヤクイン</t>
    </rPh>
    <rPh sb="81" eb="83">
      <t>ホウシュウ</t>
    </rPh>
    <rPh sb="84" eb="86">
      <t>ケイジョウ</t>
    </rPh>
    <rPh sb="92" eb="93">
      <t>ノゾ</t>
    </rPh>
    <rPh sb="100" eb="102">
      <t>チュウイ</t>
    </rPh>
    <phoneticPr fontId="1"/>
  </si>
  <si>
    <r>
      <t>職員賃金の対象者：団体役員であっても、「使用人兼務役員」等として職員の立場で賃金を受ける場合は対象とすることができます。ただし、代表者・副代表者・監事の賃金や</t>
    </r>
    <r>
      <rPr>
        <b/>
        <u/>
        <sz val="13.5"/>
        <color theme="1"/>
        <rFont val="Yu Gothic"/>
        <family val="3"/>
        <charset val="128"/>
        <scheme val="minor"/>
      </rPr>
      <t>役員報酬に計上されるものを除きます</t>
    </r>
    <r>
      <rPr>
        <b/>
        <sz val="13.5"/>
        <color theme="1"/>
        <rFont val="Yu Gothic"/>
        <family val="3"/>
        <charset val="128"/>
        <scheme val="minor"/>
      </rPr>
      <t>ので、ご注意ください。</t>
    </r>
    <rPh sb="0" eb="2">
      <t>ショクイン</t>
    </rPh>
    <rPh sb="2" eb="4">
      <t>チンギン</t>
    </rPh>
    <rPh sb="5" eb="8">
      <t>タイショウシャ</t>
    </rPh>
    <rPh sb="9" eb="11">
      <t>ダンタイ</t>
    </rPh>
    <rPh sb="11" eb="13">
      <t>ヤクイン</t>
    </rPh>
    <rPh sb="20" eb="22">
      <t>シヨウ</t>
    </rPh>
    <rPh sb="22" eb="23">
      <t>ニン</t>
    </rPh>
    <rPh sb="23" eb="25">
      <t>ケンム</t>
    </rPh>
    <rPh sb="25" eb="27">
      <t>ヤクイン</t>
    </rPh>
    <rPh sb="28" eb="29">
      <t>ナド</t>
    </rPh>
    <rPh sb="32" eb="34">
      <t>ショクイン</t>
    </rPh>
    <rPh sb="35" eb="37">
      <t>タチバ</t>
    </rPh>
    <rPh sb="38" eb="40">
      <t>チンギン</t>
    </rPh>
    <rPh sb="41" eb="42">
      <t>ウ</t>
    </rPh>
    <rPh sb="44" eb="46">
      <t>バアイ</t>
    </rPh>
    <rPh sb="47" eb="49">
      <t>タイショウ</t>
    </rPh>
    <rPh sb="64" eb="67">
      <t>ダイヒョウシャ</t>
    </rPh>
    <rPh sb="68" eb="72">
      <t>フクダイヒョウシャ</t>
    </rPh>
    <rPh sb="73" eb="75">
      <t>カンジ</t>
    </rPh>
    <rPh sb="76" eb="78">
      <t>チンギン</t>
    </rPh>
    <rPh sb="79" eb="81">
      <t>ヤクイン</t>
    </rPh>
    <rPh sb="81" eb="83">
      <t>ホウシュウ</t>
    </rPh>
    <rPh sb="84" eb="86">
      <t>ケイジョウ</t>
    </rPh>
    <rPh sb="92" eb="93">
      <t>ノゾ</t>
    </rPh>
    <rPh sb="100" eb="102">
      <t>チュウイ</t>
    </rPh>
    <phoneticPr fontId="1"/>
  </si>
  <si>
    <t>↑助成事業専業の方で、定期券の支給をしている場合はこちらに１年間分の定期券の金額をご入力ください。</t>
    <rPh sb="1" eb="3">
      <t>ジョセイ</t>
    </rPh>
    <rPh sb="3" eb="5">
      <t>ジギョウ</t>
    </rPh>
    <rPh sb="5" eb="7">
      <t>センギョウ</t>
    </rPh>
    <rPh sb="8" eb="9">
      <t>カタ</t>
    </rPh>
    <rPh sb="11" eb="14">
      <t>テイキケン</t>
    </rPh>
    <rPh sb="15" eb="17">
      <t>シキュウ</t>
    </rPh>
    <rPh sb="22" eb="24">
      <t>バアイ</t>
    </rPh>
    <rPh sb="30" eb="32">
      <t>ネンカン</t>
    </rPh>
    <rPh sb="32" eb="33">
      <t>ブン</t>
    </rPh>
    <rPh sb="34" eb="37">
      <t>テイキケン</t>
    </rPh>
    <rPh sb="38" eb="40">
      <t>キンガク</t>
    </rPh>
    <rPh sb="42" eb="44">
      <t>ニュウリョク</t>
    </rPh>
    <phoneticPr fontId="1"/>
  </si>
  <si>
    <t>福祉　太郎</t>
  </si>
  <si>
    <t>事務局長</t>
  </si>
  <si>
    <t>有</t>
  </si>
  <si>
    <t>医療　花子</t>
  </si>
  <si>
    <t>相談員</t>
  </si>
  <si>
    <t>無</t>
  </si>
  <si>
    <t>専業</t>
  </si>
  <si>
    <t/>
  </si>
  <si>
    <t>20230103●●●</t>
    <phoneticPr fontId="1"/>
  </si>
  <si>
    <t>福祉医療機構</t>
    <rPh sb="0" eb="2">
      <t>フクシ</t>
    </rPh>
    <rPh sb="2" eb="4">
      <t>イリョウ</t>
    </rPh>
    <rPh sb="4" eb="6">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</si>
</sst>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0_ "/>
    <numFmt numFmtId="178" formatCode="#,##0.0_ "/>
    <numFmt numFmtId="179" formatCode="0_ "/>
    <numFmt numFmtId="180" formatCode="#,##0.0"/>
    <numFmt numFmtId="181" formatCode="0.0_);[Red]\(0.0\)"/>
  </numFmts>
  <fonts count="11">
    <font>
      <sz val="11"/>
      <color theme="1"/>
      <name val="Yu Gothic"/>
      <family val="2"/>
      <scheme val="minor"/>
    </font>
    <font>
      <sz val="6"/>
      <name val="Yu Gothic"/>
      <family val="3"/>
      <charset val="128"/>
      <scheme val="minor"/>
    </font>
    <font>
      <sz val="12"/>
      <color theme="1"/>
      <name val="Yu Gothic"/>
      <family val="3"/>
      <charset val="128"/>
      <scheme val="minor"/>
    </font>
    <font>
      <sz val="16"/>
      <color theme="1"/>
      <name val="Yu Gothic"/>
      <family val="2"/>
      <scheme val="minor"/>
    </font>
    <font>
      <b/>
      <sz val="16"/>
      <color theme="1"/>
      <name val="Yu Gothic"/>
      <family val="3"/>
      <charset val="128"/>
      <scheme val="minor"/>
    </font>
    <font>
      <b/>
      <sz val="12"/>
      <color theme="1"/>
      <name val="Yu Gothic"/>
      <family val="3"/>
      <charset val="128"/>
      <scheme val="minor"/>
    </font>
    <font>
      <sz val="12"/>
      <color theme="1"/>
      <name val="Yu Gothic"/>
      <family val="2"/>
      <scheme val="minor"/>
    </font>
    <font>
      <b/>
      <sz val="11"/>
      <color rgb="FFFF0000"/>
      <name val="Yu Gothic"/>
      <family val="3"/>
      <charset val="128"/>
      <scheme val="minor"/>
    </font>
    <font>
      <sz val="11"/>
      <name val="Yu Gothic"/>
      <family val="3"/>
      <charset val="128"/>
      <scheme val="minor"/>
    </font>
    <font>
      <b/>
      <sz val="13.5"/>
      <color theme="1"/>
      <name val="Yu Gothic"/>
      <family val="3"/>
      <charset val="128"/>
      <scheme val="minor"/>
    </font>
    <font>
      <b/>
      <u/>
      <sz val="13.5"/>
      <color theme="1"/>
      <name val="Yu Gothic"/>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3" fontId="0" fillId="0" borderId="0" xfId="0" applyNumberFormat="1"/>
    <xf numFmtId="3" fontId="0" fillId="0" borderId="1" xfId="0" applyNumberFormat="1" applyBorder="1"/>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3" fontId="0" fillId="0" borderId="2" xfId="0" applyNumberFormat="1" applyBorder="1" applyAlignment="1">
      <alignment horizontal="center" vertical="center" wrapText="1"/>
    </xf>
    <xf numFmtId="0" fontId="0" fillId="0" borderId="0" xfId="0" applyAlignment="1">
      <alignment horizontal="center" vertical="center" wrapText="1"/>
    </xf>
    <xf numFmtId="3" fontId="0" fillId="3" borderId="6" xfId="0" applyNumberFormat="1" applyFill="1" applyBorder="1" applyAlignment="1">
      <alignment horizontal="center" vertical="center" wrapText="1"/>
    </xf>
    <xf numFmtId="0" fontId="2" fillId="0" borderId="0" xfId="0" applyFont="1" applyAlignment="1">
      <alignment vertical="center"/>
    </xf>
    <xf numFmtId="3" fontId="0" fillId="0" borderId="2" xfId="0" applyNumberFormat="1" applyBorder="1" applyAlignment="1">
      <alignment horizontal="right" vertical="center"/>
    </xf>
    <xf numFmtId="0" fontId="4" fillId="0" borderId="0" xfId="0" applyFont="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7" xfId="0" applyBorder="1"/>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14" xfId="0" applyBorder="1"/>
    <xf numFmtId="0" fontId="0" fillId="0" borderId="15" xfId="0" applyBorder="1"/>
    <xf numFmtId="0" fontId="0" fillId="0" borderId="16" xfId="0" applyBorder="1"/>
    <xf numFmtId="0" fontId="5" fillId="0" borderId="0" xfId="0" applyFont="1"/>
    <xf numFmtId="0" fontId="6" fillId="0" borderId="0" xfId="0" applyFont="1"/>
    <xf numFmtId="3" fontId="0" fillId="2" borderId="6" xfId="0" applyNumberFormat="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shrinkToFit="1"/>
      <protection locked="0"/>
    </xf>
    <xf numFmtId="3" fontId="0" fillId="2" borderId="6" xfId="0" applyNumberFormat="1" applyFill="1" applyBorder="1" applyAlignment="1" applyProtection="1">
      <alignment horizontal="center" vertical="center" shrinkToFit="1"/>
      <protection locked="0"/>
    </xf>
    <xf numFmtId="176" fontId="0" fillId="0" borderId="2" xfId="0" applyNumberFormat="1" applyBorder="1" applyAlignment="1">
      <alignment horizontal="center" vertical="center"/>
    </xf>
    <xf numFmtId="176" fontId="0" fillId="0" borderId="2" xfId="0" applyNumberFormat="1" applyBorder="1" applyAlignment="1">
      <alignment horizontal="right" vertical="center"/>
    </xf>
    <xf numFmtId="3" fontId="0" fillId="3" borderId="6" xfId="0" applyNumberFormat="1" applyFill="1" applyBorder="1" applyAlignment="1" applyProtection="1">
      <alignment horizontal="center" vertical="center" wrapText="1"/>
    </xf>
    <xf numFmtId="0" fontId="7" fillId="0" borderId="0" xfId="0" applyFont="1" applyBorder="1"/>
    <xf numFmtId="0" fontId="8" fillId="0" borderId="0" xfId="0" applyFont="1" applyBorder="1"/>
    <xf numFmtId="177" fontId="0" fillId="2" borderId="6" xfId="0" applyNumberFormat="1" applyFill="1" applyBorder="1" applyAlignment="1" applyProtection="1">
      <alignment horizontal="center" vertical="center" wrapText="1"/>
      <protection locked="0"/>
    </xf>
    <xf numFmtId="178" fontId="0" fillId="2" borderId="6" xfId="0" applyNumberFormat="1" applyFill="1" applyBorder="1" applyAlignment="1" applyProtection="1">
      <alignment horizontal="center" vertical="center" wrapText="1"/>
      <protection locked="0"/>
    </xf>
    <xf numFmtId="179" fontId="0" fillId="2" borderId="6" xfId="0" applyNumberFormat="1" applyFill="1" applyBorder="1" applyAlignment="1" applyProtection="1">
      <alignment horizontal="center" vertical="center" wrapText="1"/>
      <protection locked="0"/>
    </xf>
    <xf numFmtId="180" fontId="0" fillId="3" borderId="6" xfId="0" applyNumberFormat="1" applyFill="1" applyBorder="1" applyAlignment="1">
      <alignment horizontal="center" vertical="center" wrapText="1"/>
    </xf>
    <xf numFmtId="181" fontId="0" fillId="2" borderId="6" xfId="0" applyNumberFormat="1" applyFill="1" applyBorder="1" applyAlignment="1" applyProtection="1">
      <alignment horizontal="center" vertical="center" wrapText="1"/>
      <protection locked="0"/>
    </xf>
    <xf numFmtId="181" fontId="0" fillId="3" borderId="6" xfId="0" applyNumberFormat="1" applyFill="1" applyBorder="1" applyAlignment="1">
      <alignment horizontal="center" vertical="center" wrapText="1"/>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4" borderId="1" xfId="0" applyNumberFormat="1" applyFill="1" applyBorder="1" applyAlignment="1" applyProtection="1">
      <alignment horizontal="center" shrinkToFit="1"/>
      <protection locked="0"/>
    </xf>
    <xf numFmtId="3" fontId="0" fillId="4" borderId="3" xfId="0" applyNumberFormat="1" applyFill="1" applyBorder="1" applyAlignment="1" applyProtection="1">
      <alignment horizontal="center" shrinkToFit="1"/>
      <protection locked="0"/>
    </xf>
    <xf numFmtId="3" fontId="6" fillId="0" borderId="4" xfId="0" applyNumberFormat="1" applyFont="1" applyBorder="1" applyAlignment="1">
      <alignment horizontal="right" vertical="center"/>
    </xf>
    <xf numFmtId="0" fontId="6" fillId="0" borderId="5" xfId="0"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wrapText="1"/>
    </xf>
    <xf numFmtId="176" fontId="0" fillId="0" borderId="1" xfId="0" applyNumberForma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200025</xdr:rowOff>
    </xdr:from>
    <xdr:to>
      <xdr:col>9</xdr:col>
      <xdr:colOff>114300</xdr:colOff>
      <xdr:row>4</xdr:row>
      <xdr:rowOff>85725</xdr:rowOff>
    </xdr:to>
    <xdr:sp macro="" textlink="">
      <xdr:nvSpPr>
        <xdr:cNvPr id="2" name="テキスト ボックス 1">
          <a:extLst>
            <a:ext uri="{FF2B5EF4-FFF2-40B4-BE49-F238E27FC236}">
              <a16:creationId xmlns:a16="http://schemas.microsoft.com/office/drawing/2014/main" id="{8562F9F3-F991-440A-BC33-E670519F5800}"/>
            </a:ext>
          </a:extLst>
        </xdr:cNvPr>
        <xdr:cNvSpPr txBox="1"/>
      </xdr:nvSpPr>
      <xdr:spPr>
        <a:xfrm>
          <a:off x="6200775" y="447675"/>
          <a:ext cx="340995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「入力シート」は、</a:t>
          </a:r>
          <a:r>
            <a:rPr kumimoji="1" lang="ja-JP" altLang="ja-JP" sz="1100" b="1">
              <a:solidFill>
                <a:srgbClr val="FF0000"/>
              </a:solidFill>
              <a:effectLst/>
              <a:latin typeface="+mn-lt"/>
              <a:ea typeface="+mn-ea"/>
              <a:cs typeface="+mn-cs"/>
            </a:rPr>
            <a:t>「対象者一覧」と</a:t>
          </a:r>
          <a:r>
            <a:rPr kumimoji="1" lang="ja-JP" altLang="en-US" sz="1100" b="1">
              <a:solidFill>
                <a:srgbClr val="FF0000"/>
              </a:solidFill>
              <a:effectLst/>
              <a:latin typeface="+mn-lt"/>
              <a:ea typeface="+mn-ea"/>
              <a:cs typeface="+mn-cs"/>
            </a:rPr>
            <a:t>あわせて</a:t>
          </a:r>
          <a:r>
            <a:rPr kumimoji="1" lang="ja-JP" altLang="en-US" sz="1100" b="1">
              <a:solidFill>
                <a:srgbClr val="FF0000"/>
              </a:solidFill>
            </a:rPr>
            <a:t>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2" name="四角形: 角を丸くする 1">
          <a:extLst>
            <a:ext uri="{FF2B5EF4-FFF2-40B4-BE49-F238E27FC236}">
              <a16:creationId xmlns:a16="http://schemas.microsoft.com/office/drawing/2014/main" id="{D88819DD-3B27-40AD-A589-3CAFB160B680}"/>
            </a:ext>
          </a:extLst>
        </xdr:cNvPr>
        <xdr:cNvSpPr/>
      </xdr:nvSpPr>
      <xdr:spPr>
        <a:xfrm>
          <a:off x="78442" y="5438774"/>
          <a:ext cx="10925174" cy="2368364"/>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3" name="四角形: 角を丸くする 2">
          <a:extLst>
            <a:ext uri="{FF2B5EF4-FFF2-40B4-BE49-F238E27FC236}">
              <a16:creationId xmlns:a16="http://schemas.microsoft.com/office/drawing/2014/main" id="{3F7849D7-DFB8-40F9-947F-DCA5177E3948}"/>
            </a:ext>
          </a:extLst>
        </xdr:cNvPr>
        <xdr:cNvSpPr/>
      </xdr:nvSpPr>
      <xdr:spPr>
        <a:xfrm>
          <a:off x="78442" y="5457264"/>
          <a:ext cx="10925734" cy="2353236"/>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B77DD-A100-421D-885A-D62522705EA8}">
  <sheetPr>
    <pageSetUpPr fitToPage="1"/>
  </sheetPr>
  <dimension ref="B1:I94"/>
  <sheetViews>
    <sheetView tabSelected="1" view="pageBreakPreview" zoomScaleNormal="100" zoomScaleSheetLayoutView="100" workbookViewId="0">
      <selection activeCell="J7" sqref="J7"/>
    </sheetView>
  </sheetViews>
  <sheetFormatPr defaultRowHeight="18.75"/>
  <cols>
    <col min="1" max="1" width="4.25" customWidth="1"/>
    <col min="2" max="2" width="34.625" customWidth="1"/>
    <col min="3" max="3" width="9" customWidth="1"/>
    <col min="4" max="4" width="17.375" customWidth="1"/>
    <col min="6" max="6" width="20.75" customWidth="1"/>
    <col min="9" max="9" width="11.625" customWidth="1"/>
  </cols>
  <sheetData>
    <row r="1" spans="2:9" ht="19.5">
      <c r="B1" s="26" t="s">
        <v>42</v>
      </c>
    </row>
    <row r="3" spans="2:9">
      <c r="B3" s="2" t="s">
        <v>1</v>
      </c>
      <c r="C3" s="45"/>
      <c r="D3" s="45"/>
      <c r="E3" s="45"/>
    </row>
    <row r="4" spans="2:9">
      <c r="B4" s="2" t="s">
        <v>2</v>
      </c>
      <c r="C4" s="46"/>
      <c r="D4" s="46"/>
      <c r="E4" s="46"/>
    </row>
    <row r="5" spans="2:9" ht="23.25" customHeight="1">
      <c r="B5" t="s">
        <v>41</v>
      </c>
    </row>
    <row r="6" spans="2:9" ht="6" customHeight="1" thickBot="1"/>
    <row r="7" spans="2:9" ht="19.5" thickBot="1">
      <c r="B7" s="16" t="s">
        <v>4</v>
      </c>
      <c r="C7" s="17" t="s">
        <v>5</v>
      </c>
      <c r="D7" s="17" t="s">
        <v>24</v>
      </c>
      <c r="E7" s="17" t="s">
        <v>25</v>
      </c>
      <c r="F7" s="17"/>
      <c r="G7" s="17"/>
      <c r="H7" s="17"/>
      <c r="I7" s="18"/>
    </row>
    <row r="8" spans="2:9" ht="19.5" thickBot="1">
      <c r="B8" s="31"/>
      <c r="C8" s="30"/>
      <c r="D8" s="30"/>
      <c r="E8" s="43"/>
      <c r="F8" s="44"/>
      <c r="G8" s="12"/>
      <c r="H8" s="12"/>
      <c r="I8" s="19"/>
    </row>
    <row r="9" spans="2:9">
      <c r="B9" s="20"/>
      <c r="C9" s="12"/>
      <c r="D9" s="12"/>
      <c r="E9" s="12"/>
      <c r="F9" s="12"/>
      <c r="G9" s="12"/>
      <c r="H9" s="12"/>
      <c r="I9" s="19"/>
    </row>
    <row r="10" spans="2:9">
      <c r="B10" s="20" t="s">
        <v>12</v>
      </c>
      <c r="C10" s="12"/>
      <c r="D10" s="12"/>
      <c r="E10" s="12"/>
      <c r="F10" s="12"/>
      <c r="G10" s="12"/>
      <c r="H10" s="12"/>
      <c r="I10" s="19"/>
    </row>
    <row r="11" spans="2:9" ht="19.5" thickBot="1">
      <c r="B11" s="20" t="s">
        <v>9</v>
      </c>
      <c r="C11" s="13" t="s">
        <v>10</v>
      </c>
      <c r="D11" s="12" t="s">
        <v>7</v>
      </c>
      <c r="E11" s="13" t="s">
        <v>8</v>
      </c>
      <c r="F11" s="12" t="s">
        <v>11</v>
      </c>
      <c r="G11" s="13" t="s">
        <v>14</v>
      </c>
      <c r="H11" s="12" t="s">
        <v>13</v>
      </c>
      <c r="I11" s="19"/>
    </row>
    <row r="12" spans="2:9" ht="19.5" thickBot="1">
      <c r="B12" s="28"/>
      <c r="C12" s="14"/>
      <c r="D12" s="39"/>
      <c r="E12" s="14"/>
      <c r="F12" s="37"/>
      <c r="G12" s="14"/>
      <c r="H12" s="8" t="str">
        <f>IFERROR(B12/(D12*F12),"")</f>
        <v/>
      </c>
      <c r="I12" s="19"/>
    </row>
    <row r="13" spans="2:9">
      <c r="B13" s="21"/>
      <c r="C13" s="15"/>
      <c r="D13" s="15"/>
      <c r="E13" s="15"/>
      <c r="F13" s="15"/>
      <c r="G13" s="15"/>
      <c r="H13" s="15"/>
      <c r="I13" s="19"/>
    </row>
    <row r="14" spans="2:9">
      <c r="B14" s="21" t="s">
        <v>15</v>
      </c>
      <c r="C14" s="15"/>
      <c r="D14" s="15"/>
      <c r="E14" s="15"/>
      <c r="F14" s="15"/>
      <c r="G14" s="15"/>
      <c r="H14" s="15"/>
      <c r="I14" s="19"/>
    </row>
    <row r="15" spans="2:9" ht="38.25" thickBot="1">
      <c r="B15" s="22" t="s">
        <v>38</v>
      </c>
      <c r="C15" s="15" t="s">
        <v>8</v>
      </c>
      <c r="D15" s="15" t="s">
        <v>17</v>
      </c>
      <c r="E15" s="15" t="s">
        <v>14</v>
      </c>
      <c r="F15" s="15" t="s">
        <v>18</v>
      </c>
      <c r="G15" s="15"/>
      <c r="H15" s="15"/>
      <c r="I15" s="19"/>
    </row>
    <row r="16" spans="2:9" ht="19.5" thickBot="1">
      <c r="B16" s="28"/>
      <c r="C16" s="15" t="s">
        <v>8</v>
      </c>
      <c r="D16" s="38"/>
      <c r="E16" s="15" t="s">
        <v>14</v>
      </c>
      <c r="F16" s="40">
        <f>B16*D16</f>
        <v>0</v>
      </c>
      <c r="G16" s="15"/>
      <c r="H16" s="15"/>
      <c r="I16" s="19"/>
    </row>
    <row r="17" spans="2:9">
      <c r="B17" s="21"/>
      <c r="C17" s="15"/>
      <c r="D17" s="15"/>
      <c r="E17" s="15"/>
      <c r="F17" s="15"/>
      <c r="G17" s="15"/>
      <c r="H17" s="15"/>
      <c r="I17" s="19"/>
    </row>
    <row r="18" spans="2:9" ht="19.5" thickBot="1">
      <c r="B18" s="21" t="s">
        <v>20</v>
      </c>
      <c r="C18" s="15"/>
      <c r="D18" s="15" t="s">
        <v>48</v>
      </c>
      <c r="E18" s="15"/>
      <c r="F18" s="15"/>
      <c r="G18" s="15"/>
      <c r="H18" s="15"/>
      <c r="I18" s="19"/>
    </row>
    <row r="19" spans="2:9" ht="19.5" thickBot="1">
      <c r="B19" s="28"/>
      <c r="C19" s="15" t="s">
        <v>8</v>
      </c>
      <c r="D19" s="34">
        <f>B16</f>
        <v>0</v>
      </c>
      <c r="E19" s="15" t="s">
        <v>14</v>
      </c>
      <c r="F19" s="8">
        <f>B19*D19</f>
        <v>0</v>
      </c>
      <c r="G19" s="36" t="s">
        <v>51</v>
      </c>
      <c r="H19" s="35" t="str">
        <f>IF(AND(ISNUMBER(B19),ISNUMBER(B21)),"【お願い】①と②のどちらか一方に入力してください","")</f>
        <v/>
      </c>
      <c r="I19" s="19"/>
    </row>
    <row r="20" spans="2:9" ht="19.5" thickBot="1">
      <c r="B20" s="20" t="s">
        <v>26</v>
      </c>
      <c r="C20" s="12"/>
      <c r="D20" s="12"/>
      <c r="E20" s="12"/>
      <c r="F20" s="12"/>
      <c r="G20" s="12"/>
      <c r="H20" s="12"/>
      <c r="I20" s="19"/>
    </row>
    <row r="21" spans="2:9" ht="19.5" thickBot="1">
      <c r="B21" s="28"/>
      <c r="C21" s="12" t="s">
        <v>52</v>
      </c>
      <c r="D21" s="12"/>
      <c r="E21" s="12"/>
      <c r="F21" s="12"/>
      <c r="G21" s="12"/>
      <c r="H21" s="12"/>
      <c r="I21" s="19"/>
    </row>
    <row r="22" spans="2:9" ht="19.5" thickBot="1">
      <c r="B22" s="23" t="s">
        <v>27</v>
      </c>
      <c r="C22" s="24"/>
      <c r="D22" s="24"/>
      <c r="E22" s="24"/>
      <c r="F22" s="24"/>
      <c r="G22" s="24"/>
      <c r="H22" s="24"/>
      <c r="I22" s="25"/>
    </row>
    <row r="24" spans="2:9" ht="19.5" thickBot="1"/>
    <row r="25" spans="2:9" ht="19.5" thickBot="1">
      <c r="B25" s="16" t="s">
        <v>4</v>
      </c>
      <c r="C25" s="17" t="s">
        <v>5</v>
      </c>
      <c r="D25" s="17" t="s">
        <v>24</v>
      </c>
      <c r="E25" s="17" t="s">
        <v>25</v>
      </c>
      <c r="F25" s="17"/>
      <c r="G25" s="17"/>
      <c r="H25" s="17"/>
      <c r="I25" s="18"/>
    </row>
    <row r="26" spans="2:9" ht="19.5" thickBot="1">
      <c r="B26" s="31"/>
      <c r="C26" s="30"/>
      <c r="D26" s="30"/>
      <c r="E26" s="43"/>
      <c r="F26" s="44"/>
      <c r="G26" s="12"/>
      <c r="H26" s="12"/>
      <c r="I26" s="19"/>
    </row>
    <row r="27" spans="2:9">
      <c r="B27" s="20"/>
      <c r="C27" s="12"/>
      <c r="D27" s="12"/>
      <c r="E27" s="12"/>
      <c r="F27" s="12"/>
      <c r="G27" s="12"/>
      <c r="H27" s="12"/>
      <c r="I27" s="19"/>
    </row>
    <row r="28" spans="2:9">
      <c r="B28" s="20" t="s">
        <v>12</v>
      </c>
      <c r="C28" s="12"/>
      <c r="D28" s="12"/>
      <c r="E28" s="12"/>
      <c r="F28" s="12"/>
      <c r="G28" s="12"/>
      <c r="H28" s="12"/>
      <c r="I28" s="19"/>
    </row>
    <row r="29" spans="2:9" ht="19.5" thickBot="1">
      <c r="B29" s="20" t="s">
        <v>9</v>
      </c>
      <c r="C29" s="13" t="s">
        <v>10</v>
      </c>
      <c r="D29" s="12" t="s">
        <v>7</v>
      </c>
      <c r="E29" s="13" t="s">
        <v>8</v>
      </c>
      <c r="F29" s="12" t="s">
        <v>11</v>
      </c>
      <c r="G29" s="13" t="s">
        <v>14</v>
      </c>
      <c r="H29" s="12" t="s">
        <v>13</v>
      </c>
      <c r="I29" s="19"/>
    </row>
    <row r="30" spans="2:9" ht="19.5" thickBot="1">
      <c r="B30" s="28"/>
      <c r="C30" s="14"/>
      <c r="D30" s="29"/>
      <c r="E30" s="14"/>
      <c r="F30" s="41"/>
      <c r="G30" s="14"/>
      <c r="H30" s="8" t="str">
        <f>IFERROR(B30/(D30*F30),"")</f>
        <v/>
      </c>
      <c r="I30" s="19"/>
    </row>
    <row r="31" spans="2:9">
      <c r="B31" s="21"/>
      <c r="C31" s="15"/>
      <c r="D31" s="15"/>
      <c r="E31" s="15"/>
      <c r="F31" s="15"/>
      <c r="G31" s="15"/>
      <c r="H31" s="15"/>
      <c r="I31" s="19"/>
    </row>
    <row r="32" spans="2:9">
      <c r="B32" s="21" t="s">
        <v>15</v>
      </c>
      <c r="C32" s="15"/>
      <c r="D32" s="15"/>
      <c r="E32" s="15"/>
      <c r="F32" s="15"/>
      <c r="G32" s="15"/>
      <c r="H32" s="15"/>
      <c r="I32" s="19"/>
    </row>
    <row r="33" spans="2:9" ht="38.25" thickBot="1">
      <c r="B33" s="22" t="s">
        <v>39</v>
      </c>
      <c r="C33" s="15" t="s">
        <v>8</v>
      </c>
      <c r="D33" s="15" t="s">
        <v>17</v>
      </c>
      <c r="E33" s="15" t="s">
        <v>14</v>
      </c>
      <c r="F33" s="15" t="s">
        <v>18</v>
      </c>
      <c r="G33" s="15"/>
      <c r="H33" s="15"/>
      <c r="I33" s="19"/>
    </row>
    <row r="34" spans="2:9" ht="19.5" thickBot="1">
      <c r="B34" s="28"/>
      <c r="C34" s="15" t="s">
        <v>8</v>
      </c>
      <c r="D34" s="41"/>
      <c r="E34" s="15" t="s">
        <v>14</v>
      </c>
      <c r="F34" s="42">
        <f>B34*D34</f>
        <v>0</v>
      </c>
      <c r="G34" s="15"/>
      <c r="H34" s="15"/>
      <c r="I34" s="19"/>
    </row>
    <row r="35" spans="2:9">
      <c r="B35" s="21"/>
      <c r="C35" s="15"/>
      <c r="D35" s="15"/>
      <c r="E35" s="15"/>
      <c r="F35" s="15"/>
      <c r="G35" s="15"/>
      <c r="H35" s="15"/>
      <c r="I35" s="19"/>
    </row>
    <row r="36" spans="2:9" ht="19.5" thickBot="1">
      <c r="B36" s="21" t="s">
        <v>40</v>
      </c>
      <c r="C36" s="15"/>
      <c r="D36" s="15" t="s">
        <v>48</v>
      </c>
      <c r="E36" s="15"/>
      <c r="F36" s="15"/>
      <c r="G36" s="15"/>
      <c r="H36" s="15"/>
      <c r="I36" s="19"/>
    </row>
    <row r="37" spans="2:9" ht="19.5" thickBot="1">
      <c r="B37" s="28">
        <v>1200</v>
      </c>
      <c r="C37" s="15" t="s">
        <v>8</v>
      </c>
      <c r="D37" s="34">
        <f>B34</f>
        <v>0</v>
      </c>
      <c r="E37" s="15" t="s">
        <v>14</v>
      </c>
      <c r="F37" s="8">
        <f>B37*D37</f>
        <v>0</v>
      </c>
      <c r="G37" s="36" t="s">
        <v>51</v>
      </c>
      <c r="H37" s="35" t="str">
        <f>IF(AND(ISNUMBER(B37),ISNUMBER(B39)),"【お願い】①と②のどちらか一方に入力してください","")</f>
        <v/>
      </c>
      <c r="I37" s="19"/>
    </row>
    <row r="38" spans="2:9" ht="19.5" thickBot="1">
      <c r="B38" s="20" t="s">
        <v>26</v>
      </c>
      <c r="C38" s="12"/>
      <c r="D38" s="12"/>
      <c r="E38" s="12"/>
      <c r="F38" s="12"/>
      <c r="G38" s="12"/>
      <c r="H38" s="12"/>
      <c r="I38" s="19"/>
    </row>
    <row r="39" spans="2:9" ht="19.5" thickBot="1">
      <c r="B39" s="28"/>
      <c r="C39" s="12" t="s">
        <v>52</v>
      </c>
      <c r="D39" s="12"/>
      <c r="E39" s="12"/>
      <c r="F39" s="12"/>
      <c r="G39" s="12"/>
      <c r="H39" s="12"/>
      <c r="I39" s="19"/>
    </row>
    <row r="40" spans="2:9" ht="19.5" thickBot="1">
      <c r="B40" s="23" t="s">
        <v>27</v>
      </c>
      <c r="C40" s="24"/>
      <c r="D40" s="24"/>
      <c r="E40" s="24"/>
      <c r="F40" s="24"/>
      <c r="G40" s="24"/>
      <c r="H40" s="24"/>
      <c r="I40" s="25"/>
    </row>
    <row r="42" spans="2:9" ht="19.5" thickBot="1"/>
    <row r="43" spans="2:9" ht="19.5" thickBot="1">
      <c r="B43" s="16" t="s">
        <v>4</v>
      </c>
      <c r="C43" s="17" t="s">
        <v>5</v>
      </c>
      <c r="D43" s="17" t="s">
        <v>24</v>
      </c>
      <c r="E43" s="17" t="s">
        <v>25</v>
      </c>
      <c r="F43" s="17"/>
      <c r="G43" s="17"/>
      <c r="H43" s="17"/>
      <c r="I43" s="18"/>
    </row>
    <row r="44" spans="2:9" ht="19.5" thickBot="1">
      <c r="B44" s="31"/>
      <c r="C44" s="30"/>
      <c r="D44" s="30"/>
      <c r="E44" s="43"/>
      <c r="F44" s="44"/>
      <c r="G44" s="12"/>
      <c r="H44" s="12"/>
      <c r="I44" s="19"/>
    </row>
    <row r="45" spans="2:9">
      <c r="B45" s="20"/>
      <c r="C45" s="12"/>
      <c r="D45" s="12"/>
      <c r="E45" s="12"/>
      <c r="F45" s="12"/>
      <c r="G45" s="12"/>
      <c r="H45" s="12"/>
      <c r="I45" s="19"/>
    </row>
    <row r="46" spans="2:9">
      <c r="B46" s="20" t="s">
        <v>12</v>
      </c>
      <c r="C46" s="12"/>
      <c r="D46" s="12"/>
      <c r="E46" s="12"/>
      <c r="F46" s="12"/>
      <c r="G46" s="12"/>
      <c r="H46" s="12"/>
      <c r="I46" s="19"/>
    </row>
    <row r="47" spans="2:9" ht="19.5" thickBot="1">
      <c r="B47" s="20" t="s">
        <v>9</v>
      </c>
      <c r="C47" s="13" t="s">
        <v>10</v>
      </c>
      <c r="D47" s="12" t="s">
        <v>7</v>
      </c>
      <c r="E47" s="13" t="s">
        <v>8</v>
      </c>
      <c r="F47" s="12" t="s">
        <v>11</v>
      </c>
      <c r="G47" s="13" t="s">
        <v>14</v>
      </c>
      <c r="H47" s="12" t="s">
        <v>13</v>
      </c>
      <c r="I47" s="19"/>
    </row>
    <row r="48" spans="2:9" ht="19.5" thickBot="1">
      <c r="B48" s="28"/>
      <c r="C48" s="14"/>
      <c r="D48" s="29"/>
      <c r="E48" s="14"/>
      <c r="F48" s="41"/>
      <c r="G48" s="14"/>
      <c r="H48" s="8" t="str">
        <f>IFERROR(B48/(D48*F48),"")</f>
        <v/>
      </c>
      <c r="I48" s="19"/>
    </row>
    <row r="49" spans="2:9">
      <c r="B49" s="21"/>
      <c r="C49" s="15"/>
      <c r="D49" s="15"/>
      <c r="E49" s="15"/>
      <c r="F49" s="15"/>
      <c r="G49" s="15"/>
      <c r="H49" s="15"/>
      <c r="I49" s="19"/>
    </row>
    <row r="50" spans="2:9">
      <c r="B50" s="21" t="s">
        <v>15</v>
      </c>
      <c r="C50" s="15"/>
      <c r="D50" s="15"/>
      <c r="E50" s="15"/>
      <c r="F50" s="15"/>
      <c r="G50" s="15"/>
      <c r="H50" s="15"/>
      <c r="I50" s="19"/>
    </row>
    <row r="51" spans="2:9" ht="38.25" thickBot="1">
      <c r="B51" s="22" t="s">
        <v>19</v>
      </c>
      <c r="C51" s="15" t="s">
        <v>8</v>
      </c>
      <c r="D51" s="15" t="s">
        <v>17</v>
      </c>
      <c r="E51" s="15" t="s">
        <v>14</v>
      </c>
      <c r="F51" s="15" t="s">
        <v>18</v>
      </c>
      <c r="G51" s="15"/>
      <c r="H51" s="15"/>
      <c r="I51" s="19"/>
    </row>
    <row r="52" spans="2:9" ht="19.5" thickBot="1">
      <c r="B52" s="28"/>
      <c r="C52" s="15" t="s">
        <v>8</v>
      </c>
      <c r="D52" s="41"/>
      <c r="E52" s="15" t="s">
        <v>14</v>
      </c>
      <c r="F52" s="42">
        <f>B52*D52</f>
        <v>0</v>
      </c>
      <c r="G52" s="15"/>
      <c r="H52" s="15"/>
      <c r="I52" s="19"/>
    </row>
    <row r="53" spans="2:9">
      <c r="B53" s="21"/>
      <c r="C53" s="15"/>
      <c r="D53" s="15"/>
      <c r="E53" s="15"/>
      <c r="F53" s="15"/>
      <c r="G53" s="15"/>
      <c r="H53" s="15"/>
      <c r="I53" s="19"/>
    </row>
    <row r="54" spans="2:9" ht="19.5" thickBot="1">
      <c r="B54" s="21" t="s">
        <v>20</v>
      </c>
      <c r="C54" s="15"/>
      <c r="D54" s="15" t="s">
        <v>48</v>
      </c>
      <c r="E54" s="15"/>
      <c r="F54" s="15"/>
      <c r="G54" s="15"/>
      <c r="H54" s="15"/>
      <c r="I54" s="19"/>
    </row>
    <row r="55" spans="2:9" ht="19.5" thickBot="1">
      <c r="B55" s="28"/>
      <c r="C55" s="15" t="s">
        <v>8</v>
      </c>
      <c r="D55" s="34">
        <f>B52</f>
        <v>0</v>
      </c>
      <c r="E55" s="15" t="s">
        <v>14</v>
      </c>
      <c r="F55" s="8">
        <f>B55*D55</f>
        <v>0</v>
      </c>
      <c r="G55" s="36" t="s">
        <v>51</v>
      </c>
      <c r="H55" s="35" t="str">
        <f>IF(AND(ISNUMBER(B55),ISNUMBER(B57)),"【お願い】①と②のどちらか一方に入力してください","")</f>
        <v/>
      </c>
      <c r="I55" s="19"/>
    </row>
    <row r="56" spans="2:9" ht="19.5" thickBot="1">
      <c r="B56" s="20" t="s">
        <v>26</v>
      </c>
      <c r="C56" s="12"/>
      <c r="D56" s="12"/>
      <c r="E56" s="12"/>
      <c r="F56" s="12"/>
      <c r="G56" s="12"/>
      <c r="H56" s="12"/>
      <c r="I56" s="19"/>
    </row>
    <row r="57" spans="2:9" ht="19.5" thickBot="1">
      <c r="B57" s="28"/>
      <c r="C57" s="12" t="s">
        <v>52</v>
      </c>
      <c r="D57" s="12"/>
      <c r="E57" s="12"/>
      <c r="F57" s="12"/>
      <c r="G57" s="12"/>
      <c r="H57" s="12"/>
      <c r="I57" s="19"/>
    </row>
    <row r="58" spans="2:9" ht="19.5" thickBot="1">
      <c r="B58" s="23" t="s">
        <v>27</v>
      </c>
      <c r="C58" s="24"/>
      <c r="D58" s="24"/>
      <c r="E58" s="24"/>
      <c r="F58" s="24"/>
      <c r="G58" s="24"/>
      <c r="H58" s="24"/>
      <c r="I58" s="25"/>
    </row>
    <row r="60" spans="2:9" ht="19.5" thickBot="1"/>
    <row r="61" spans="2:9" ht="19.5" thickBot="1">
      <c r="B61" s="16" t="s">
        <v>4</v>
      </c>
      <c r="C61" s="17" t="s">
        <v>5</v>
      </c>
      <c r="D61" s="17" t="s">
        <v>24</v>
      </c>
      <c r="E61" s="17" t="s">
        <v>25</v>
      </c>
      <c r="F61" s="17"/>
      <c r="G61" s="17"/>
      <c r="H61" s="17"/>
      <c r="I61" s="18"/>
    </row>
    <row r="62" spans="2:9" ht="19.5" thickBot="1">
      <c r="B62" s="31"/>
      <c r="C62" s="30"/>
      <c r="D62" s="30"/>
      <c r="E62" s="43"/>
      <c r="F62" s="44"/>
      <c r="G62" s="12"/>
      <c r="H62" s="12"/>
      <c r="I62" s="19"/>
    </row>
    <row r="63" spans="2:9">
      <c r="B63" s="20"/>
      <c r="C63" s="12"/>
      <c r="D63" s="12"/>
      <c r="E63" s="12"/>
      <c r="F63" s="12"/>
      <c r="G63" s="12"/>
      <c r="H63" s="12"/>
      <c r="I63" s="19"/>
    </row>
    <row r="64" spans="2:9">
      <c r="B64" s="20" t="s">
        <v>12</v>
      </c>
      <c r="C64" s="12"/>
      <c r="D64" s="12"/>
      <c r="E64" s="12"/>
      <c r="F64" s="12"/>
      <c r="G64" s="12"/>
      <c r="H64" s="12"/>
      <c r="I64" s="19"/>
    </row>
    <row r="65" spans="2:9" ht="19.5" thickBot="1">
      <c r="B65" s="20" t="s">
        <v>9</v>
      </c>
      <c r="C65" s="13" t="s">
        <v>10</v>
      </c>
      <c r="D65" s="12" t="s">
        <v>7</v>
      </c>
      <c r="E65" s="13" t="s">
        <v>8</v>
      </c>
      <c r="F65" s="12" t="s">
        <v>11</v>
      </c>
      <c r="G65" s="13" t="s">
        <v>14</v>
      </c>
      <c r="H65" s="12" t="s">
        <v>13</v>
      </c>
      <c r="I65" s="19"/>
    </row>
    <row r="66" spans="2:9" ht="19.5" thickBot="1">
      <c r="B66" s="28"/>
      <c r="C66" s="14"/>
      <c r="D66" s="29"/>
      <c r="E66" s="14"/>
      <c r="F66" s="41"/>
      <c r="G66" s="14"/>
      <c r="H66" s="8" t="str">
        <f>IFERROR(B66/(D66*F66),"")</f>
        <v/>
      </c>
      <c r="I66" s="19"/>
    </row>
    <row r="67" spans="2:9">
      <c r="B67" s="21"/>
      <c r="C67" s="15"/>
      <c r="D67" s="15"/>
      <c r="E67" s="15"/>
      <c r="F67" s="15"/>
      <c r="G67" s="15"/>
      <c r="H67" s="15"/>
      <c r="I67" s="19"/>
    </row>
    <row r="68" spans="2:9">
      <c r="B68" s="21" t="s">
        <v>15</v>
      </c>
      <c r="C68" s="15"/>
      <c r="D68" s="15"/>
      <c r="E68" s="15"/>
      <c r="F68" s="15"/>
      <c r="G68" s="15"/>
      <c r="H68" s="15"/>
      <c r="I68" s="19"/>
    </row>
    <row r="69" spans="2:9" ht="38.25" thickBot="1">
      <c r="B69" s="22" t="s">
        <v>19</v>
      </c>
      <c r="C69" s="15" t="s">
        <v>8</v>
      </c>
      <c r="D69" s="15" t="s">
        <v>17</v>
      </c>
      <c r="E69" s="15" t="s">
        <v>14</v>
      </c>
      <c r="F69" s="15" t="s">
        <v>18</v>
      </c>
      <c r="G69" s="15"/>
      <c r="H69" s="15"/>
      <c r="I69" s="19"/>
    </row>
    <row r="70" spans="2:9" ht="19.5" thickBot="1">
      <c r="B70" s="28"/>
      <c r="C70" s="15" t="s">
        <v>8</v>
      </c>
      <c r="D70" s="41"/>
      <c r="E70" s="15" t="s">
        <v>14</v>
      </c>
      <c r="F70" s="42">
        <f>B70*D70</f>
        <v>0</v>
      </c>
      <c r="G70" s="15"/>
      <c r="H70" s="15"/>
      <c r="I70" s="19"/>
    </row>
    <row r="71" spans="2:9">
      <c r="B71" s="21"/>
      <c r="C71" s="15"/>
      <c r="D71" s="15"/>
      <c r="E71" s="15"/>
      <c r="F71" s="15"/>
      <c r="G71" s="15"/>
      <c r="H71" s="15"/>
      <c r="I71" s="19"/>
    </row>
    <row r="72" spans="2:9" ht="19.5" thickBot="1">
      <c r="B72" s="21" t="s">
        <v>20</v>
      </c>
      <c r="C72" s="15"/>
      <c r="D72" s="15" t="s">
        <v>48</v>
      </c>
      <c r="E72" s="15"/>
      <c r="F72" s="15"/>
      <c r="G72" s="15"/>
      <c r="H72" s="15"/>
      <c r="I72" s="19"/>
    </row>
    <row r="73" spans="2:9" ht="19.5" thickBot="1">
      <c r="B73" s="28"/>
      <c r="C73" s="15" t="s">
        <v>8</v>
      </c>
      <c r="D73" s="34">
        <f>B70</f>
        <v>0</v>
      </c>
      <c r="E73" s="15" t="s">
        <v>14</v>
      </c>
      <c r="F73" s="8">
        <f>B73*D73</f>
        <v>0</v>
      </c>
      <c r="G73" s="36" t="s">
        <v>51</v>
      </c>
      <c r="H73" s="35" t="str">
        <f>IF(AND(ISNUMBER(B73),ISNUMBER(B75)),"【お願い】①と②のどちらか一方に入力してください","")</f>
        <v/>
      </c>
      <c r="I73" s="19"/>
    </row>
    <row r="74" spans="2:9" ht="19.5" thickBot="1">
      <c r="B74" s="20" t="s">
        <v>26</v>
      </c>
      <c r="C74" s="12"/>
      <c r="D74" s="12"/>
      <c r="E74" s="12"/>
      <c r="F74" s="12"/>
      <c r="G74" s="12"/>
      <c r="H74" s="12"/>
      <c r="I74" s="19"/>
    </row>
    <row r="75" spans="2:9" ht="19.5" thickBot="1">
      <c r="B75" s="28"/>
      <c r="C75" s="12" t="s">
        <v>52</v>
      </c>
      <c r="D75" s="12"/>
      <c r="E75" s="12"/>
      <c r="F75" s="12"/>
      <c r="G75" s="12"/>
      <c r="H75" s="12"/>
      <c r="I75" s="19"/>
    </row>
    <row r="76" spans="2:9" ht="19.5" thickBot="1">
      <c r="B76" s="23" t="s">
        <v>27</v>
      </c>
      <c r="C76" s="24"/>
      <c r="D76" s="24"/>
      <c r="E76" s="24"/>
      <c r="F76" s="24"/>
      <c r="G76" s="24"/>
      <c r="H76" s="24"/>
      <c r="I76" s="25"/>
    </row>
    <row r="78" spans="2:9" ht="19.5" thickBot="1"/>
    <row r="79" spans="2:9" ht="19.5" thickBot="1">
      <c r="B79" s="16" t="s">
        <v>4</v>
      </c>
      <c r="C79" s="17" t="s">
        <v>5</v>
      </c>
      <c r="D79" s="17" t="s">
        <v>24</v>
      </c>
      <c r="E79" s="17" t="s">
        <v>25</v>
      </c>
      <c r="F79" s="17"/>
      <c r="G79" s="17"/>
      <c r="H79" s="17"/>
      <c r="I79" s="18"/>
    </row>
    <row r="80" spans="2:9" ht="19.5" thickBot="1">
      <c r="B80" s="31"/>
      <c r="C80" s="30"/>
      <c r="D80" s="30"/>
      <c r="E80" s="43"/>
      <c r="F80" s="44"/>
      <c r="G80" s="12"/>
      <c r="H80" s="12"/>
      <c r="I80" s="19"/>
    </row>
    <row r="81" spans="2:9">
      <c r="B81" s="20"/>
      <c r="C81" s="12"/>
      <c r="D81" s="12"/>
      <c r="E81" s="12"/>
      <c r="F81" s="12"/>
      <c r="G81" s="12"/>
      <c r="H81" s="12"/>
      <c r="I81" s="19"/>
    </row>
    <row r="82" spans="2:9">
      <c r="B82" s="20" t="s">
        <v>12</v>
      </c>
      <c r="C82" s="12"/>
      <c r="D82" s="12"/>
      <c r="E82" s="12"/>
      <c r="F82" s="12"/>
      <c r="G82" s="12"/>
      <c r="H82" s="12"/>
      <c r="I82" s="19"/>
    </row>
    <row r="83" spans="2:9" ht="19.5" thickBot="1">
      <c r="B83" s="20" t="s">
        <v>9</v>
      </c>
      <c r="C83" s="13" t="s">
        <v>10</v>
      </c>
      <c r="D83" s="12" t="s">
        <v>7</v>
      </c>
      <c r="E83" s="13" t="s">
        <v>8</v>
      </c>
      <c r="F83" s="12" t="s">
        <v>11</v>
      </c>
      <c r="G83" s="13" t="s">
        <v>14</v>
      </c>
      <c r="H83" s="12" t="s">
        <v>13</v>
      </c>
      <c r="I83" s="19"/>
    </row>
    <row r="84" spans="2:9" ht="19.5" thickBot="1">
      <c r="B84" s="28"/>
      <c r="C84" s="14"/>
      <c r="D84" s="29"/>
      <c r="E84" s="14"/>
      <c r="F84" s="41"/>
      <c r="G84" s="14"/>
      <c r="H84" s="8" t="str">
        <f>IFERROR(B84/(D84*F84),"")</f>
        <v/>
      </c>
      <c r="I84" s="19"/>
    </row>
    <row r="85" spans="2:9">
      <c r="B85" s="21"/>
      <c r="C85" s="15"/>
      <c r="D85" s="15"/>
      <c r="E85" s="15"/>
      <c r="F85" s="15"/>
      <c r="G85" s="15"/>
      <c r="H85" s="15"/>
      <c r="I85" s="19"/>
    </row>
    <row r="86" spans="2:9">
      <c r="B86" s="21" t="s">
        <v>15</v>
      </c>
      <c r="C86" s="15"/>
      <c r="D86" s="15"/>
      <c r="E86" s="15"/>
      <c r="F86" s="15"/>
      <c r="G86" s="15"/>
      <c r="H86" s="15"/>
      <c r="I86" s="19"/>
    </row>
    <row r="87" spans="2:9" ht="38.25" thickBot="1">
      <c r="B87" s="22" t="s">
        <v>19</v>
      </c>
      <c r="C87" s="15" t="s">
        <v>8</v>
      </c>
      <c r="D87" s="15" t="s">
        <v>17</v>
      </c>
      <c r="E87" s="15" t="s">
        <v>14</v>
      </c>
      <c r="F87" s="15" t="s">
        <v>18</v>
      </c>
      <c r="G87" s="15"/>
      <c r="H87" s="15"/>
      <c r="I87" s="19"/>
    </row>
    <row r="88" spans="2:9" ht="19.5" thickBot="1">
      <c r="B88" s="28"/>
      <c r="C88" s="15" t="s">
        <v>8</v>
      </c>
      <c r="D88" s="41"/>
      <c r="E88" s="15" t="s">
        <v>14</v>
      </c>
      <c r="F88" s="42">
        <f>B88*D88</f>
        <v>0</v>
      </c>
      <c r="G88" s="15"/>
      <c r="H88" s="15"/>
      <c r="I88" s="19"/>
    </row>
    <row r="89" spans="2:9">
      <c r="B89" s="21"/>
      <c r="C89" s="15"/>
      <c r="D89" s="15"/>
      <c r="E89" s="15"/>
      <c r="F89" s="15"/>
      <c r="G89" s="15"/>
      <c r="H89" s="15"/>
      <c r="I89" s="19"/>
    </row>
    <row r="90" spans="2:9" ht="19.5" thickBot="1">
      <c r="B90" s="21" t="s">
        <v>20</v>
      </c>
      <c r="C90" s="15"/>
      <c r="D90" s="15" t="s">
        <v>48</v>
      </c>
      <c r="E90" s="15"/>
      <c r="F90" s="15"/>
      <c r="G90" s="15"/>
      <c r="H90" s="15"/>
      <c r="I90" s="19"/>
    </row>
    <row r="91" spans="2:9" ht="19.5" thickBot="1">
      <c r="B91" s="28"/>
      <c r="C91" s="15" t="s">
        <v>8</v>
      </c>
      <c r="D91" s="34">
        <f>B88</f>
        <v>0</v>
      </c>
      <c r="E91" s="15" t="s">
        <v>14</v>
      </c>
      <c r="F91" s="8">
        <f>B91*D91</f>
        <v>0</v>
      </c>
      <c r="G91" s="36" t="s">
        <v>51</v>
      </c>
      <c r="H91" s="35" t="str">
        <f>IF(AND(ISNUMBER(B91),ISNUMBER(B93)),"【お願い】①と②のどちらか一方に入力してください","")</f>
        <v/>
      </c>
      <c r="I91" s="19"/>
    </row>
    <row r="92" spans="2:9" ht="19.5" thickBot="1">
      <c r="B92" s="20" t="s">
        <v>26</v>
      </c>
      <c r="C92" s="12"/>
      <c r="D92" s="12"/>
      <c r="E92" s="12"/>
      <c r="F92" s="12"/>
      <c r="G92" s="12"/>
      <c r="H92" s="12"/>
      <c r="I92" s="19"/>
    </row>
    <row r="93" spans="2:9" ht="19.5" thickBot="1">
      <c r="B93" s="28"/>
      <c r="C93" s="12" t="s">
        <v>52</v>
      </c>
      <c r="D93" s="12"/>
      <c r="E93" s="12"/>
      <c r="F93" s="12"/>
      <c r="G93" s="12"/>
      <c r="H93" s="12"/>
      <c r="I93" s="19"/>
    </row>
    <row r="94" spans="2:9" ht="19.5" thickBot="1">
      <c r="B94" s="23" t="s">
        <v>55</v>
      </c>
      <c r="C94" s="24"/>
      <c r="D94" s="24"/>
      <c r="E94" s="24"/>
      <c r="F94" s="24"/>
      <c r="G94" s="24"/>
      <c r="H94" s="24"/>
      <c r="I94" s="25"/>
    </row>
  </sheetData>
  <sheetProtection algorithmName="SHA-512" hashValue="MY1ZuJ/oNzxESvTFGZC0BZqDgHXAPUpzyRjJNHqNvZKz9C0tMHhf9X1hmFLC/g2uurH/hrY5D3nuGfBLwRpdLw==" saltValue="x9xMCt3qCQFBqdTj4gwW5w==" spinCount="100000" sheet="1" formatCells="0" formatColumns="0" formatRows="0"/>
  <mergeCells count="7">
    <mergeCell ref="E62:F62"/>
    <mergeCell ref="E80:F80"/>
    <mergeCell ref="C3:E3"/>
    <mergeCell ref="C4:E4"/>
    <mergeCell ref="E8:F8"/>
    <mergeCell ref="E26:F26"/>
    <mergeCell ref="E44:F44"/>
  </mergeCells>
  <phoneticPr fontId="1"/>
  <dataValidations count="3">
    <dataValidation type="list" allowBlank="1" showInputMessage="1" showErrorMessage="1" sqref="D8 D26 D44 D62 D80" xr:uid="{70FED662-1BAB-4FC1-8E59-D1D04B1C8489}">
      <formula1>"有,無"</formula1>
    </dataValidation>
    <dataValidation type="list" allowBlank="1" showInputMessage="1" showErrorMessage="1" sqref="E8:F8 E26:F26 E44:F44 E62:F62 E80:F80" xr:uid="{2E02066C-BC63-4AC1-A6F0-40892D82FF4D}">
      <formula1>"専業,兼業"</formula1>
    </dataValidation>
    <dataValidation imeMode="halfAlpha" allowBlank="1" showInputMessage="1" showErrorMessage="1" sqref="B12 D12 F12 B16 D16 B19 D19 B21 B30 D30 F30 D34 B34 B37 D37 B39 B48 D48 F48 D52 B52 B55 D55 B57 B66 D66 F66 D70 B70 B73 D73 B75" xr:uid="{CC771998-4180-4AB7-9533-AE78A01615EF}"/>
  </dataValidations>
  <pageMargins left="0.7" right="0.7" top="0.75" bottom="0.75" header="0.3" footer="0.3"/>
  <pageSetup paperSize="9" scale="59" fitToHeight="0" orientation="portrait" r:id="rId1"/>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122D-A5C8-4FF0-A408-CB5A1593B49C}">
  <dimension ref="A1:K21"/>
  <sheetViews>
    <sheetView view="pageBreakPreview" topLeftCell="A10" zoomScale="85" zoomScaleNormal="55" zoomScaleSheetLayoutView="85" workbookViewId="0">
      <selection activeCell="B10" sqref="B10"/>
    </sheetView>
  </sheetViews>
  <sheetFormatPr defaultRowHeight="18.75"/>
  <cols>
    <col min="2" max="2" width="20.875" customWidth="1"/>
    <col min="3" max="3" width="11.125" customWidth="1"/>
    <col min="4" max="4" width="15.125" bestFit="1" customWidth="1"/>
    <col min="5" max="5" width="14.5" customWidth="1"/>
    <col min="6" max="7" width="12.5" style="1" customWidth="1"/>
    <col min="8" max="9" width="15.625" style="1" customWidth="1"/>
  </cols>
  <sheetData>
    <row r="1" spans="1:11" ht="19.5">
      <c r="K1" s="27" t="s">
        <v>23</v>
      </c>
    </row>
    <row r="2" spans="1:11" ht="25.5">
      <c r="A2" s="11" t="s">
        <v>0</v>
      </c>
    </row>
    <row r="3" spans="1:11" ht="33" customHeight="1">
      <c r="G3" s="2" t="s">
        <v>1</v>
      </c>
      <c r="H3" s="54">
        <f>'入力シート（記入様式）'!C3</f>
        <v>0</v>
      </c>
      <c r="I3" s="54"/>
      <c r="J3" s="54"/>
      <c r="K3" s="54"/>
    </row>
    <row r="4" spans="1:11" ht="35.25" customHeight="1">
      <c r="G4" s="2" t="s">
        <v>2</v>
      </c>
      <c r="H4" s="54">
        <f>'入力シート（記入様式）'!C4</f>
        <v>0</v>
      </c>
      <c r="I4" s="54"/>
      <c r="J4" s="54"/>
      <c r="K4" s="54"/>
    </row>
    <row r="6" spans="1:11" s="7" customFormat="1" ht="60.75" customHeight="1">
      <c r="A6" s="5" t="s">
        <v>3</v>
      </c>
      <c r="B6" s="5" t="s">
        <v>28</v>
      </c>
      <c r="C6" s="5" t="s">
        <v>5</v>
      </c>
      <c r="D6" s="5" t="s">
        <v>29</v>
      </c>
      <c r="E6" s="5" t="s">
        <v>6</v>
      </c>
      <c r="F6" s="6" t="s">
        <v>43</v>
      </c>
      <c r="G6" s="6" t="s">
        <v>16</v>
      </c>
      <c r="H6" s="6" t="s">
        <v>45</v>
      </c>
      <c r="I6" s="6" t="s">
        <v>44</v>
      </c>
      <c r="J6" s="55" t="s">
        <v>21</v>
      </c>
      <c r="K6" s="56"/>
    </row>
    <row r="7" spans="1:11" s="4" customFormat="1" ht="36.75" customHeight="1">
      <c r="A7" s="3">
        <v>1</v>
      </c>
      <c r="B7" s="32">
        <f>IFERROR('入力シート（記入様式）'!B8,"")</f>
        <v>0</v>
      </c>
      <c r="C7" s="32">
        <f>'入力シート（記入様式）'!C8</f>
        <v>0</v>
      </c>
      <c r="D7" s="32">
        <f>'入力シート（記入様式）'!D8</f>
        <v>0</v>
      </c>
      <c r="E7" s="32">
        <f>'入力シート（記入様式）'!E8</f>
        <v>0</v>
      </c>
      <c r="F7" s="10" t="str">
        <f>'入力シート（記入様式）'!H12</f>
        <v/>
      </c>
      <c r="G7" s="32">
        <f>'入力シート（記入様式）'!F16</f>
        <v>0</v>
      </c>
      <c r="H7" s="10" t="str">
        <f>IFERROR(F7*G7,"")</f>
        <v/>
      </c>
      <c r="I7" s="33">
        <f>IF('入力シート（記入様式）'!B21="",'入力シート（記入様式）'!F19,'入力シート（記入様式）'!B21)</f>
        <v>0</v>
      </c>
      <c r="J7" s="47" t="str">
        <f>IFERROR(H7+I7,"")</f>
        <v/>
      </c>
      <c r="K7" s="48"/>
    </row>
    <row r="8" spans="1:11" s="4" customFormat="1" ht="36.75" customHeight="1">
      <c r="A8" s="3">
        <v>2</v>
      </c>
      <c r="B8" s="32">
        <f>'入力シート（記入様式）'!B26</f>
        <v>0</v>
      </c>
      <c r="C8" s="32">
        <f>'入力シート（記入様式）'!C26</f>
        <v>0</v>
      </c>
      <c r="D8" s="32">
        <f>'入力シート（記入様式）'!D26</f>
        <v>0</v>
      </c>
      <c r="E8" s="32">
        <f>'入力シート（記入様式）'!E26</f>
        <v>0</v>
      </c>
      <c r="F8" s="10" t="str">
        <f>'入力シート（記入様式）'!H30</f>
        <v/>
      </c>
      <c r="G8" s="32">
        <f>'入力シート（記入様式）'!F34</f>
        <v>0</v>
      </c>
      <c r="H8" s="10" t="str">
        <f>IFERROR(F8*G8,"")</f>
        <v/>
      </c>
      <c r="I8" s="33">
        <f>IF('入力シート（記入様式）'!B39="",'入力シート（記入様式）'!F37,'入力シート（記入様式）'!B39)</f>
        <v>0</v>
      </c>
      <c r="J8" s="47" t="str">
        <f>IFERROR(H8+I8,"")</f>
        <v/>
      </c>
      <c r="K8" s="48"/>
    </row>
    <row r="9" spans="1:11" s="4" customFormat="1" ht="36.75" customHeight="1">
      <c r="A9" s="3">
        <v>3</v>
      </c>
      <c r="B9" s="32">
        <f>'入力シート（記入様式）'!B44</f>
        <v>0</v>
      </c>
      <c r="C9" s="32">
        <f>'入力シート（記入様式）'!C44</f>
        <v>0</v>
      </c>
      <c r="D9" s="32">
        <f>'入力シート（記入様式）'!D44</f>
        <v>0</v>
      </c>
      <c r="E9" s="32">
        <f>'入力シート（記入様式）'!E44</f>
        <v>0</v>
      </c>
      <c r="F9" s="10" t="str">
        <f>'入力シート（記入様式）'!H48</f>
        <v/>
      </c>
      <c r="G9" s="32">
        <f>'入力シート（記入様式）'!F52</f>
        <v>0</v>
      </c>
      <c r="H9" s="10" t="str">
        <f>IFERROR(F9*G9,"")</f>
        <v/>
      </c>
      <c r="I9" s="33">
        <f>IF('入力シート（記入様式）'!B57="",'入力シート（記入様式）'!F55,'入力シート（記入様式）'!B57)</f>
        <v>0</v>
      </c>
      <c r="J9" s="47" t="str">
        <f>IFERROR(H9+I9,"")</f>
        <v/>
      </c>
      <c r="K9" s="48"/>
    </row>
    <row r="10" spans="1:11" s="4" customFormat="1" ht="36.75" customHeight="1">
      <c r="A10" s="3">
        <v>4</v>
      </c>
      <c r="B10" s="32">
        <f>'入力シート（記入様式）'!B62</f>
        <v>0</v>
      </c>
      <c r="C10" s="32">
        <f>'入力シート（記入様式）'!C62</f>
        <v>0</v>
      </c>
      <c r="D10" s="32">
        <f>'入力シート（記入様式）'!D62</f>
        <v>0</v>
      </c>
      <c r="E10" s="32">
        <f>'入力シート（記入様式）'!E62</f>
        <v>0</v>
      </c>
      <c r="F10" s="10" t="str">
        <f>'入力シート（記入様式）'!H66</f>
        <v/>
      </c>
      <c r="G10" s="32">
        <f>'入力シート（記入様式）'!F70</f>
        <v>0</v>
      </c>
      <c r="H10" s="10" t="str">
        <f>IFERROR(F10*G10,"")</f>
        <v/>
      </c>
      <c r="I10" s="33">
        <f>IF('入力シート（記入様式）'!B75="",'入力シート（記入様式）'!F73,'入力シート（記入様式）'!B75)</f>
        <v>0</v>
      </c>
      <c r="J10" s="47" t="str">
        <f>IFERROR(H10+I10,"")</f>
        <v/>
      </c>
      <c r="K10" s="48"/>
    </row>
    <row r="11" spans="1:11" s="4" customFormat="1" ht="36.75" customHeight="1">
      <c r="A11" s="3">
        <v>5</v>
      </c>
      <c r="B11" s="32">
        <f>'入力シート（記入様式）'!B80</f>
        <v>0</v>
      </c>
      <c r="C11" s="32">
        <f>'入力シート（記入様式）'!C80</f>
        <v>0</v>
      </c>
      <c r="D11" s="32">
        <f>'入力シート（記入様式）'!D80</f>
        <v>0</v>
      </c>
      <c r="E11" s="32">
        <f>'入力シート（記入様式）'!E80</f>
        <v>0</v>
      </c>
      <c r="F11" s="10" t="str">
        <f>'入力シート（記入様式）'!H84</f>
        <v/>
      </c>
      <c r="G11" s="32">
        <f>'入力シート（記入様式）'!F88</f>
        <v>0</v>
      </c>
      <c r="H11" s="10" t="str">
        <f>IFERROR(F11*G11,"")</f>
        <v/>
      </c>
      <c r="I11" s="33">
        <f>IF('入力シート（記入様式）'!B93="",'入力シート（記入様式）'!F91,'入力シート（記入様式）'!B93)</f>
        <v>0</v>
      </c>
      <c r="J11" s="47" t="str">
        <f>IFERROR(H11+I11,"")</f>
        <v/>
      </c>
      <c r="K11" s="48"/>
    </row>
    <row r="12" spans="1:11" s="4" customFormat="1" ht="36.75" customHeight="1">
      <c r="A12" s="49" t="s">
        <v>22</v>
      </c>
      <c r="B12" s="50"/>
      <c r="C12" s="50"/>
      <c r="D12" s="50"/>
      <c r="E12" s="50"/>
      <c r="F12" s="50"/>
      <c r="G12" s="50"/>
      <c r="H12" s="50"/>
      <c r="I12" s="51"/>
      <c r="J12" s="47">
        <f>SUM(J7:J11)</f>
        <v>0</v>
      </c>
      <c r="K12" s="48"/>
    </row>
    <row r="14" spans="1:11" ht="35.25" customHeight="1">
      <c r="A14" s="52" t="s">
        <v>47</v>
      </c>
      <c r="B14" s="52"/>
    </row>
    <row r="15" spans="1:11" ht="19.5">
      <c r="B15" s="9" t="s">
        <v>46</v>
      </c>
    </row>
    <row r="16" spans="1:11" ht="19.5">
      <c r="B16" s="9" t="s">
        <v>31</v>
      </c>
    </row>
    <row r="17" spans="2:10" ht="19.5">
      <c r="B17" s="9" t="s">
        <v>30</v>
      </c>
    </row>
    <row r="19" spans="2:10" ht="19.5" customHeight="1">
      <c r="B19" s="53" t="s">
        <v>54</v>
      </c>
      <c r="C19" s="53"/>
      <c r="D19" s="53"/>
      <c r="E19" s="53"/>
      <c r="F19" s="53"/>
      <c r="G19" s="53"/>
      <c r="H19" s="53"/>
      <c r="I19" s="53"/>
      <c r="J19" s="53"/>
    </row>
    <row r="20" spans="2:10" ht="18.75" customHeight="1">
      <c r="B20" s="53"/>
      <c r="C20" s="53"/>
      <c r="D20" s="53"/>
      <c r="E20" s="53"/>
      <c r="F20" s="53"/>
      <c r="G20" s="53"/>
      <c r="H20" s="53"/>
      <c r="I20" s="53"/>
      <c r="J20" s="53"/>
    </row>
    <row r="21" spans="2:10" ht="18.75" customHeight="1">
      <c r="B21" s="53"/>
      <c r="C21" s="53"/>
      <c r="D21" s="53"/>
      <c r="E21" s="53"/>
      <c r="F21" s="53"/>
      <c r="G21" s="53"/>
      <c r="H21" s="53"/>
      <c r="I21" s="53"/>
      <c r="J21" s="53"/>
    </row>
  </sheetData>
  <sheetProtection algorithmName="SHA-512" hashValue="yTB5jfTtxQ00Sj9+FZdSpi+hE3ck7IhLO0Vao7/uGZJTVoOZh2YltfqBtKAqjvaCbTtsHAwz4OxMCa5HrlcwUQ==" saltValue="vOMb+rNsyMLrYdVzVjmhVw==" spinCount="100000" sheet="1" formatCells="0"/>
  <mergeCells count="12">
    <mergeCell ref="B19:J21"/>
    <mergeCell ref="H3:K3"/>
    <mergeCell ref="H4:K4"/>
    <mergeCell ref="J6:K6"/>
    <mergeCell ref="J7:K7"/>
    <mergeCell ref="J8:K8"/>
    <mergeCell ref="J9:K9"/>
    <mergeCell ref="J10:K10"/>
    <mergeCell ref="J11:K11"/>
    <mergeCell ref="A12:I12"/>
    <mergeCell ref="J12:K12"/>
    <mergeCell ref="A14:B14"/>
  </mergeCells>
  <phoneticPr fontId="1"/>
  <pageMargins left="0.62992125984251968" right="0.62992125984251968"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13474-B89B-406C-84EA-1E42E6060739}">
  <sheetPr>
    <pageSetUpPr fitToPage="1"/>
  </sheetPr>
  <dimension ref="B1:I94"/>
  <sheetViews>
    <sheetView view="pageBreakPreview" zoomScaleNormal="100" zoomScaleSheetLayoutView="100" workbookViewId="0">
      <selection activeCell="B10" sqref="B10"/>
    </sheetView>
  </sheetViews>
  <sheetFormatPr defaultRowHeight="18.75"/>
  <cols>
    <col min="1" max="1" width="4.25" customWidth="1"/>
    <col min="2" max="2" width="34.625" customWidth="1"/>
    <col min="3" max="3" width="9" customWidth="1"/>
    <col min="4" max="4" width="17.375" customWidth="1"/>
    <col min="6" max="6" width="20.75" customWidth="1"/>
    <col min="9" max="9" width="11.625" customWidth="1"/>
  </cols>
  <sheetData>
    <row r="1" spans="2:9" ht="19.5">
      <c r="B1" s="26" t="s">
        <v>42</v>
      </c>
    </row>
    <row r="3" spans="2:9">
      <c r="B3" s="2" t="s">
        <v>1</v>
      </c>
      <c r="C3" s="45" t="s">
        <v>64</v>
      </c>
      <c r="D3" s="45"/>
      <c r="E3" s="45"/>
    </row>
    <row r="4" spans="2:9">
      <c r="B4" s="2" t="s">
        <v>2</v>
      </c>
      <c r="C4" s="45" t="s">
        <v>65</v>
      </c>
      <c r="D4" s="45"/>
      <c r="E4" s="45"/>
    </row>
    <row r="5" spans="2:9" ht="23.25" customHeight="1">
      <c r="B5" t="s">
        <v>41</v>
      </c>
    </row>
    <row r="6" spans="2:9" ht="6" customHeight="1" thickBot="1"/>
    <row r="7" spans="2:9" ht="19.5" thickBot="1">
      <c r="B7" s="16" t="s">
        <v>4</v>
      </c>
      <c r="C7" s="17" t="s">
        <v>5</v>
      </c>
      <c r="D7" s="17" t="s">
        <v>24</v>
      </c>
      <c r="E7" s="17" t="s">
        <v>25</v>
      </c>
      <c r="F7" s="17"/>
      <c r="G7" s="17"/>
      <c r="H7" s="17"/>
      <c r="I7" s="18"/>
    </row>
    <row r="8" spans="2:9" ht="19.5" thickBot="1">
      <c r="B8" s="31" t="s">
        <v>32</v>
      </c>
      <c r="C8" s="30" t="s">
        <v>33</v>
      </c>
      <c r="D8" s="30" t="s">
        <v>49</v>
      </c>
      <c r="E8" s="43" t="s">
        <v>50</v>
      </c>
      <c r="F8" s="44"/>
      <c r="G8" s="12"/>
      <c r="H8" s="12"/>
      <c r="I8" s="19"/>
    </row>
    <row r="9" spans="2:9">
      <c r="B9" s="20"/>
      <c r="C9" s="12"/>
      <c r="D9" s="12"/>
      <c r="E9" s="12"/>
      <c r="F9" s="12"/>
      <c r="G9" s="12"/>
      <c r="H9" s="12"/>
      <c r="I9" s="19"/>
    </row>
    <row r="10" spans="2:9">
      <c r="B10" s="20" t="s">
        <v>12</v>
      </c>
      <c r="C10" s="12"/>
      <c r="D10" s="12"/>
      <c r="E10" s="12"/>
      <c r="F10" s="12"/>
      <c r="G10" s="12"/>
      <c r="H10" s="12"/>
      <c r="I10" s="19"/>
    </row>
    <row r="11" spans="2:9" ht="19.5" thickBot="1">
      <c r="B11" s="20" t="s">
        <v>9</v>
      </c>
      <c r="C11" s="13" t="s">
        <v>10</v>
      </c>
      <c r="D11" s="12" t="s">
        <v>7</v>
      </c>
      <c r="E11" s="13" t="s">
        <v>8</v>
      </c>
      <c r="F11" s="12" t="s">
        <v>11</v>
      </c>
      <c r="G11" s="13" t="s">
        <v>14</v>
      </c>
      <c r="H11" s="12" t="s">
        <v>13</v>
      </c>
      <c r="I11" s="19"/>
    </row>
    <row r="12" spans="2:9" ht="19.5" thickBot="1">
      <c r="B12" s="28">
        <v>5000000</v>
      </c>
      <c r="C12" s="14"/>
      <c r="D12" s="39">
        <v>250</v>
      </c>
      <c r="E12" s="14"/>
      <c r="F12" s="37">
        <v>7</v>
      </c>
      <c r="G12" s="14"/>
      <c r="H12" s="8">
        <f>IFERROR(B12/(D12*F12),"")</f>
        <v>2857.1428571428573</v>
      </c>
      <c r="I12" s="19"/>
    </row>
    <row r="13" spans="2:9">
      <c r="B13" s="21"/>
      <c r="C13" s="15"/>
      <c r="D13" s="15"/>
      <c r="E13" s="15"/>
      <c r="F13" s="15"/>
      <c r="G13" s="15"/>
      <c r="H13" s="15"/>
      <c r="I13" s="19"/>
    </row>
    <row r="14" spans="2:9">
      <c r="B14" s="21" t="s">
        <v>15</v>
      </c>
      <c r="C14" s="15"/>
      <c r="D14" s="15"/>
      <c r="E14" s="15"/>
      <c r="F14" s="15"/>
      <c r="G14" s="15"/>
      <c r="H14" s="15"/>
      <c r="I14" s="19"/>
    </row>
    <row r="15" spans="2:9" ht="38.25" thickBot="1">
      <c r="B15" s="22" t="s">
        <v>38</v>
      </c>
      <c r="C15" s="15" t="s">
        <v>8</v>
      </c>
      <c r="D15" s="15" t="s">
        <v>17</v>
      </c>
      <c r="E15" s="15" t="s">
        <v>14</v>
      </c>
      <c r="F15" s="15" t="s">
        <v>18</v>
      </c>
      <c r="G15" s="15"/>
      <c r="H15" s="15"/>
      <c r="I15" s="19"/>
    </row>
    <row r="16" spans="2:9" ht="19.5" thickBot="1">
      <c r="B16" s="28">
        <v>30</v>
      </c>
      <c r="C16" s="15" t="s">
        <v>8</v>
      </c>
      <c r="D16" s="38">
        <v>7</v>
      </c>
      <c r="E16" s="15" t="s">
        <v>14</v>
      </c>
      <c r="F16" s="40">
        <f>B16*D16</f>
        <v>210</v>
      </c>
      <c r="G16" s="15"/>
      <c r="H16" s="15"/>
      <c r="I16" s="19"/>
    </row>
    <row r="17" spans="2:9">
      <c r="B17" s="21"/>
      <c r="C17" s="15"/>
      <c r="D17" s="15"/>
      <c r="E17" s="15"/>
      <c r="F17" s="15"/>
      <c r="G17" s="15"/>
      <c r="H17" s="15"/>
      <c r="I17" s="19"/>
    </row>
    <row r="18" spans="2:9" ht="19.5" thickBot="1">
      <c r="B18" s="21" t="s">
        <v>20</v>
      </c>
      <c r="C18" s="15"/>
      <c r="D18" s="15" t="s">
        <v>48</v>
      </c>
      <c r="E18" s="15"/>
      <c r="F18" s="15"/>
      <c r="G18" s="15"/>
      <c r="H18" s="15"/>
      <c r="I18" s="19"/>
    </row>
    <row r="19" spans="2:9" ht="19.5" thickBot="1">
      <c r="B19" s="28"/>
      <c r="C19" s="15" t="s">
        <v>8</v>
      </c>
      <c r="D19" s="34">
        <f>B16</f>
        <v>30</v>
      </c>
      <c r="E19" s="15" t="s">
        <v>14</v>
      </c>
      <c r="F19" s="8">
        <f>B19*D19</f>
        <v>0</v>
      </c>
      <c r="G19" s="36" t="s">
        <v>51</v>
      </c>
      <c r="H19" s="35" t="str">
        <f>IF(AND(ISNUMBER(B19),ISNUMBER(B21)),"【お願い】①と②のどちらか一方に入力してください","")</f>
        <v/>
      </c>
      <c r="I19" s="19"/>
    </row>
    <row r="20" spans="2:9" ht="19.5" thickBot="1">
      <c r="B20" s="20" t="s">
        <v>26</v>
      </c>
      <c r="C20" s="12"/>
      <c r="D20" s="12"/>
      <c r="E20" s="12"/>
      <c r="F20" s="12"/>
      <c r="G20" s="12"/>
      <c r="H20" s="12"/>
      <c r="I20" s="19"/>
    </row>
    <row r="21" spans="2:9" ht="19.5" thickBot="1">
      <c r="B21" s="28">
        <v>120000</v>
      </c>
      <c r="C21" s="12" t="s">
        <v>52</v>
      </c>
      <c r="D21" s="12"/>
      <c r="E21" s="12"/>
      <c r="F21" s="12"/>
      <c r="G21" s="12"/>
      <c r="H21" s="12"/>
      <c r="I21" s="19"/>
    </row>
    <row r="22" spans="2:9" ht="19.5" thickBot="1">
      <c r="B22" s="23" t="s">
        <v>27</v>
      </c>
      <c r="C22" s="24"/>
      <c r="D22" s="24"/>
      <c r="E22" s="24"/>
      <c r="F22" s="24"/>
      <c r="G22" s="24"/>
      <c r="H22" s="24"/>
      <c r="I22" s="25"/>
    </row>
    <row r="24" spans="2:9" ht="19.5" thickBot="1"/>
    <row r="25" spans="2:9" ht="19.5" thickBot="1">
      <c r="B25" s="16" t="s">
        <v>4</v>
      </c>
      <c r="C25" s="17" t="s">
        <v>5</v>
      </c>
      <c r="D25" s="17" t="s">
        <v>24</v>
      </c>
      <c r="E25" s="17" t="s">
        <v>25</v>
      </c>
      <c r="F25" s="17"/>
      <c r="G25" s="17"/>
      <c r="H25" s="17"/>
      <c r="I25" s="18"/>
    </row>
    <row r="26" spans="2:9" ht="19.5" thickBot="1">
      <c r="B26" s="31" t="s">
        <v>34</v>
      </c>
      <c r="C26" s="30" t="s">
        <v>35</v>
      </c>
      <c r="D26" s="30" t="s">
        <v>36</v>
      </c>
      <c r="E26" s="43" t="s">
        <v>37</v>
      </c>
      <c r="F26" s="44"/>
      <c r="G26" s="12"/>
      <c r="H26" s="12"/>
      <c r="I26" s="19"/>
    </row>
    <row r="27" spans="2:9">
      <c r="B27" s="20"/>
      <c r="C27" s="12"/>
      <c r="D27" s="12"/>
      <c r="E27" s="12"/>
      <c r="F27" s="12"/>
      <c r="G27" s="12"/>
      <c r="H27" s="12"/>
      <c r="I27" s="19"/>
    </row>
    <row r="28" spans="2:9">
      <c r="B28" s="20" t="s">
        <v>12</v>
      </c>
      <c r="C28" s="12"/>
      <c r="D28" s="12"/>
      <c r="E28" s="12"/>
      <c r="F28" s="12"/>
      <c r="G28" s="12"/>
      <c r="H28" s="12"/>
      <c r="I28" s="19"/>
    </row>
    <row r="29" spans="2:9" ht="19.5" thickBot="1">
      <c r="B29" s="20" t="s">
        <v>9</v>
      </c>
      <c r="C29" s="13" t="s">
        <v>10</v>
      </c>
      <c r="D29" s="12" t="s">
        <v>7</v>
      </c>
      <c r="E29" s="13" t="s">
        <v>8</v>
      </c>
      <c r="F29" s="12" t="s">
        <v>11</v>
      </c>
      <c r="G29" s="13" t="s">
        <v>14</v>
      </c>
      <c r="H29" s="12" t="s">
        <v>13</v>
      </c>
      <c r="I29" s="19"/>
    </row>
    <row r="30" spans="2:9" ht="19.5" thickBot="1">
      <c r="B30" s="28">
        <v>2500000</v>
      </c>
      <c r="C30" s="14"/>
      <c r="D30" s="29">
        <v>200</v>
      </c>
      <c r="E30" s="14"/>
      <c r="F30" s="41">
        <v>4</v>
      </c>
      <c r="G30" s="14"/>
      <c r="H30" s="8">
        <f>IFERROR(B30/(D30*F30),"")</f>
        <v>3125</v>
      </c>
      <c r="I30" s="19"/>
    </row>
    <row r="31" spans="2:9">
      <c r="B31" s="21"/>
      <c r="C31" s="15"/>
      <c r="D31" s="15"/>
      <c r="E31" s="15"/>
      <c r="F31" s="15"/>
      <c r="G31" s="15"/>
      <c r="H31" s="15"/>
      <c r="I31" s="19"/>
    </row>
    <row r="32" spans="2:9">
      <c r="B32" s="21" t="s">
        <v>15</v>
      </c>
      <c r="C32" s="15"/>
      <c r="D32" s="15"/>
      <c r="E32" s="15"/>
      <c r="F32" s="15"/>
      <c r="G32" s="15"/>
      <c r="H32" s="15"/>
      <c r="I32" s="19"/>
    </row>
    <row r="33" spans="2:9" ht="38.25" thickBot="1">
      <c r="B33" s="22" t="s">
        <v>39</v>
      </c>
      <c r="C33" s="15" t="s">
        <v>8</v>
      </c>
      <c r="D33" s="15" t="s">
        <v>17</v>
      </c>
      <c r="E33" s="15" t="s">
        <v>14</v>
      </c>
      <c r="F33" s="15" t="s">
        <v>18</v>
      </c>
      <c r="G33" s="15"/>
      <c r="H33" s="15"/>
      <c r="I33" s="19"/>
    </row>
    <row r="34" spans="2:9" ht="19.5" thickBot="1">
      <c r="B34" s="28">
        <v>200</v>
      </c>
      <c r="C34" s="15" t="s">
        <v>8</v>
      </c>
      <c r="D34" s="41">
        <v>4</v>
      </c>
      <c r="E34" s="15" t="s">
        <v>14</v>
      </c>
      <c r="F34" s="42">
        <f>B34*D34</f>
        <v>800</v>
      </c>
      <c r="G34" s="15"/>
      <c r="H34" s="15"/>
      <c r="I34" s="19"/>
    </row>
    <row r="35" spans="2:9">
      <c r="B35" s="21"/>
      <c r="C35" s="15"/>
      <c r="D35" s="15"/>
      <c r="E35" s="15"/>
      <c r="F35" s="15"/>
      <c r="G35" s="15"/>
      <c r="H35" s="15"/>
      <c r="I35" s="19"/>
    </row>
    <row r="36" spans="2:9" ht="19.5" thickBot="1">
      <c r="B36" s="21" t="s">
        <v>40</v>
      </c>
      <c r="C36" s="15"/>
      <c r="D36" s="15" t="s">
        <v>48</v>
      </c>
      <c r="E36" s="15"/>
      <c r="F36" s="15"/>
      <c r="G36" s="15"/>
      <c r="H36" s="15"/>
      <c r="I36" s="19"/>
    </row>
    <row r="37" spans="2:9" ht="19.5" thickBot="1">
      <c r="B37" s="28">
        <v>1200</v>
      </c>
      <c r="C37" s="15" t="s">
        <v>8</v>
      </c>
      <c r="D37" s="34">
        <f>B34</f>
        <v>200</v>
      </c>
      <c r="E37" s="15" t="s">
        <v>14</v>
      </c>
      <c r="F37" s="8">
        <f>B37*D37</f>
        <v>240000</v>
      </c>
      <c r="G37" s="36" t="s">
        <v>51</v>
      </c>
      <c r="H37" s="35" t="str">
        <f>IF(AND(ISNUMBER(B37),ISNUMBER(B39)),"【お願い】①と②のどちらか一方に入力してください","")</f>
        <v/>
      </c>
      <c r="I37" s="19"/>
    </row>
    <row r="38" spans="2:9" ht="19.5" thickBot="1">
      <c r="B38" s="20" t="s">
        <v>26</v>
      </c>
      <c r="C38" s="12"/>
      <c r="D38" s="12"/>
      <c r="E38" s="12"/>
      <c r="F38" s="12"/>
      <c r="G38" s="12"/>
      <c r="H38" s="12"/>
      <c r="I38" s="19"/>
    </row>
    <row r="39" spans="2:9" ht="19.5" thickBot="1">
      <c r="B39" s="28"/>
      <c r="C39" s="12" t="s">
        <v>52</v>
      </c>
      <c r="D39" s="12"/>
      <c r="E39" s="12"/>
      <c r="F39" s="12"/>
      <c r="G39" s="12"/>
      <c r="H39" s="12"/>
      <c r="I39" s="19"/>
    </row>
    <row r="40" spans="2:9" ht="19.5" thickBot="1">
      <c r="B40" s="23" t="s">
        <v>27</v>
      </c>
      <c r="C40" s="24"/>
      <c r="D40" s="24"/>
      <c r="E40" s="24"/>
      <c r="F40" s="24"/>
      <c r="G40" s="24"/>
      <c r="H40" s="24"/>
      <c r="I40" s="25"/>
    </row>
    <row r="42" spans="2:9" ht="19.5" thickBot="1"/>
    <row r="43" spans="2:9" ht="19.5" thickBot="1">
      <c r="B43" s="16" t="s">
        <v>4</v>
      </c>
      <c r="C43" s="17" t="s">
        <v>5</v>
      </c>
      <c r="D43" s="17" t="s">
        <v>24</v>
      </c>
      <c r="E43" s="17" t="s">
        <v>25</v>
      </c>
      <c r="F43" s="17"/>
      <c r="G43" s="17"/>
      <c r="H43" s="17"/>
      <c r="I43" s="18"/>
    </row>
    <row r="44" spans="2:9" ht="19.5" thickBot="1">
      <c r="B44" s="31"/>
      <c r="C44" s="30"/>
      <c r="D44" s="30"/>
      <c r="E44" s="43"/>
      <c r="F44" s="44"/>
      <c r="G44" s="12"/>
      <c r="H44" s="12"/>
      <c r="I44" s="19"/>
    </row>
    <row r="45" spans="2:9">
      <c r="B45" s="20"/>
      <c r="C45" s="12"/>
      <c r="D45" s="12"/>
      <c r="E45" s="12"/>
      <c r="F45" s="12"/>
      <c r="G45" s="12"/>
      <c r="H45" s="12"/>
      <c r="I45" s="19"/>
    </row>
    <row r="46" spans="2:9">
      <c r="B46" s="20" t="s">
        <v>12</v>
      </c>
      <c r="C46" s="12"/>
      <c r="D46" s="12"/>
      <c r="E46" s="12"/>
      <c r="F46" s="12"/>
      <c r="G46" s="12"/>
      <c r="H46" s="12"/>
      <c r="I46" s="19"/>
    </row>
    <row r="47" spans="2:9" ht="19.5" thickBot="1">
      <c r="B47" s="20" t="s">
        <v>9</v>
      </c>
      <c r="C47" s="13" t="s">
        <v>10</v>
      </c>
      <c r="D47" s="12" t="s">
        <v>7</v>
      </c>
      <c r="E47" s="13" t="s">
        <v>8</v>
      </c>
      <c r="F47" s="12" t="s">
        <v>11</v>
      </c>
      <c r="G47" s="13" t="s">
        <v>14</v>
      </c>
      <c r="H47" s="12" t="s">
        <v>13</v>
      </c>
      <c r="I47" s="19"/>
    </row>
    <row r="48" spans="2:9" ht="19.5" thickBot="1">
      <c r="B48" s="28"/>
      <c r="C48" s="14"/>
      <c r="D48" s="29"/>
      <c r="E48" s="14"/>
      <c r="F48" s="41"/>
      <c r="G48" s="14"/>
      <c r="H48" s="8" t="str">
        <f>IFERROR(B48/(D48*F48),"")</f>
        <v/>
      </c>
      <c r="I48" s="19"/>
    </row>
    <row r="49" spans="2:9">
      <c r="B49" s="21"/>
      <c r="C49" s="15"/>
      <c r="D49" s="15"/>
      <c r="E49" s="15"/>
      <c r="F49" s="15"/>
      <c r="G49" s="15"/>
      <c r="H49" s="15"/>
      <c r="I49" s="19"/>
    </row>
    <row r="50" spans="2:9">
      <c r="B50" s="21" t="s">
        <v>15</v>
      </c>
      <c r="C50" s="15"/>
      <c r="D50" s="15"/>
      <c r="E50" s="15"/>
      <c r="F50" s="15"/>
      <c r="G50" s="15"/>
      <c r="H50" s="15"/>
      <c r="I50" s="19"/>
    </row>
    <row r="51" spans="2:9" ht="38.25" thickBot="1">
      <c r="B51" s="22" t="s">
        <v>19</v>
      </c>
      <c r="C51" s="15" t="s">
        <v>8</v>
      </c>
      <c r="D51" s="15" t="s">
        <v>17</v>
      </c>
      <c r="E51" s="15" t="s">
        <v>14</v>
      </c>
      <c r="F51" s="15" t="s">
        <v>18</v>
      </c>
      <c r="G51" s="15"/>
      <c r="H51" s="15"/>
      <c r="I51" s="19"/>
    </row>
    <row r="52" spans="2:9" ht="19.5" thickBot="1">
      <c r="B52" s="28"/>
      <c r="C52" s="15" t="s">
        <v>8</v>
      </c>
      <c r="D52" s="41"/>
      <c r="E52" s="15" t="s">
        <v>14</v>
      </c>
      <c r="F52" s="42">
        <f>B52*D52</f>
        <v>0</v>
      </c>
      <c r="G52" s="15"/>
      <c r="H52" s="15"/>
      <c r="I52" s="19"/>
    </row>
    <row r="53" spans="2:9">
      <c r="B53" s="21"/>
      <c r="C53" s="15"/>
      <c r="D53" s="15"/>
      <c r="E53" s="15"/>
      <c r="F53" s="15"/>
      <c r="G53" s="15"/>
      <c r="H53" s="15"/>
      <c r="I53" s="19"/>
    </row>
    <row r="54" spans="2:9" ht="19.5" thickBot="1">
      <c r="B54" s="21" t="s">
        <v>20</v>
      </c>
      <c r="C54" s="15"/>
      <c r="D54" s="15" t="s">
        <v>48</v>
      </c>
      <c r="E54" s="15"/>
      <c r="F54" s="15"/>
      <c r="G54" s="15"/>
      <c r="H54" s="15"/>
      <c r="I54" s="19"/>
    </row>
    <row r="55" spans="2:9" ht="19.5" thickBot="1">
      <c r="B55" s="28"/>
      <c r="C55" s="15" t="s">
        <v>8</v>
      </c>
      <c r="D55" s="34">
        <f>B52</f>
        <v>0</v>
      </c>
      <c r="E55" s="15" t="s">
        <v>14</v>
      </c>
      <c r="F55" s="8">
        <f>B55*D55</f>
        <v>0</v>
      </c>
      <c r="G55" s="36" t="s">
        <v>51</v>
      </c>
      <c r="H55" s="35" t="str">
        <f>IF(AND(ISNUMBER(B55),ISNUMBER(B57)),"【お願い】①と②のどちらか一方に入力してください","")</f>
        <v/>
      </c>
      <c r="I55" s="19"/>
    </row>
    <row r="56" spans="2:9" ht="19.5" thickBot="1">
      <c r="B56" s="20" t="s">
        <v>26</v>
      </c>
      <c r="C56" s="12"/>
      <c r="D56" s="12"/>
      <c r="E56" s="12"/>
      <c r="F56" s="12"/>
      <c r="G56" s="12"/>
      <c r="H56" s="12"/>
      <c r="I56" s="19"/>
    </row>
    <row r="57" spans="2:9" ht="19.5" thickBot="1">
      <c r="B57" s="28"/>
      <c r="C57" s="12" t="s">
        <v>52</v>
      </c>
      <c r="D57" s="12"/>
      <c r="E57" s="12"/>
      <c r="F57" s="12"/>
      <c r="G57" s="12"/>
      <c r="H57" s="12"/>
      <c r="I57" s="19"/>
    </row>
    <row r="58" spans="2:9" ht="19.5" thickBot="1">
      <c r="B58" s="23" t="s">
        <v>27</v>
      </c>
      <c r="C58" s="24"/>
      <c r="D58" s="24"/>
      <c r="E58" s="24"/>
      <c r="F58" s="24"/>
      <c r="G58" s="24"/>
      <c r="H58" s="24"/>
      <c r="I58" s="25"/>
    </row>
    <row r="60" spans="2:9" ht="19.5" thickBot="1"/>
    <row r="61" spans="2:9" ht="19.5" thickBot="1">
      <c r="B61" s="16" t="s">
        <v>4</v>
      </c>
      <c r="C61" s="17" t="s">
        <v>5</v>
      </c>
      <c r="D61" s="17" t="s">
        <v>24</v>
      </c>
      <c r="E61" s="17" t="s">
        <v>25</v>
      </c>
      <c r="F61" s="17"/>
      <c r="G61" s="17"/>
      <c r="H61" s="17"/>
      <c r="I61" s="18"/>
    </row>
    <row r="62" spans="2:9" ht="19.5" thickBot="1">
      <c r="B62" s="31"/>
      <c r="C62" s="30"/>
      <c r="D62" s="30"/>
      <c r="E62" s="43"/>
      <c r="F62" s="44"/>
      <c r="G62" s="12"/>
      <c r="H62" s="12"/>
      <c r="I62" s="19"/>
    </row>
    <row r="63" spans="2:9">
      <c r="B63" s="20"/>
      <c r="C63" s="12"/>
      <c r="D63" s="12"/>
      <c r="E63" s="12"/>
      <c r="F63" s="12"/>
      <c r="G63" s="12"/>
      <c r="H63" s="12"/>
      <c r="I63" s="19"/>
    </row>
    <row r="64" spans="2:9">
      <c r="B64" s="20" t="s">
        <v>12</v>
      </c>
      <c r="C64" s="12"/>
      <c r="D64" s="12"/>
      <c r="E64" s="12"/>
      <c r="F64" s="12"/>
      <c r="G64" s="12"/>
      <c r="H64" s="12"/>
      <c r="I64" s="19"/>
    </row>
    <row r="65" spans="2:9" ht="19.5" thickBot="1">
      <c r="B65" s="20" t="s">
        <v>9</v>
      </c>
      <c r="C65" s="13" t="s">
        <v>10</v>
      </c>
      <c r="D65" s="12" t="s">
        <v>7</v>
      </c>
      <c r="E65" s="13" t="s">
        <v>8</v>
      </c>
      <c r="F65" s="12" t="s">
        <v>11</v>
      </c>
      <c r="G65" s="13" t="s">
        <v>14</v>
      </c>
      <c r="H65" s="12" t="s">
        <v>13</v>
      </c>
      <c r="I65" s="19"/>
    </row>
    <row r="66" spans="2:9" ht="19.5" thickBot="1">
      <c r="B66" s="28"/>
      <c r="C66" s="14"/>
      <c r="D66" s="29"/>
      <c r="E66" s="14"/>
      <c r="F66" s="41"/>
      <c r="G66" s="14"/>
      <c r="H66" s="8" t="str">
        <f>IFERROR(B66/(D66*F66),"")</f>
        <v/>
      </c>
      <c r="I66" s="19"/>
    </row>
    <row r="67" spans="2:9">
      <c r="B67" s="21"/>
      <c r="C67" s="15"/>
      <c r="D67" s="15"/>
      <c r="E67" s="15"/>
      <c r="F67" s="15"/>
      <c r="G67" s="15"/>
      <c r="H67" s="15"/>
      <c r="I67" s="19"/>
    </row>
    <row r="68" spans="2:9">
      <c r="B68" s="21" t="s">
        <v>15</v>
      </c>
      <c r="C68" s="15"/>
      <c r="D68" s="15"/>
      <c r="E68" s="15"/>
      <c r="F68" s="15"/>
      <c r="G68" s="15"/>
      <c r="H68" s="15"/>
      <c r="I68" s="19"/>
    </row>
    <row r="69" spans="2:9" ht="38.25" thickBot="1">
      <c r="B69" s="22" t="s">
        <v>19</v>
      </c>
      <c r="C69" s="15" t="s">
        <v>8</v>
      </c>
      <c r="D69" s="15" t="s">
        <v>17</v>
      </c>
      <c r="E69" s="15" t="s">
        <v>14</v>
      </c>
      <c r="F69" s="15" t="s">
        <v>18</v>
      </c>
      <c r="G69" s="15"/>
      <c r="H69" s="15"/>
      <c r="I69" s="19"/>
    </row>
    <row r="70" spans="2:9" ht="19.5" thickBot="1">
      <c r="B70" s="28"/>
      <c r="C70" s="15" t="s">
        <v>8</v>
      </c>
      <c r="D70" s="41"/>
      <c r="E70" s="15" t="s">
        <v>14</v>
      </c>
      <c r="F70" s="42">
        <f>B70*D70</f>
        <v>0</v>
      </c>
      <c r="G70" s="15"/>
      <c r="H70" s="15"/>
      <c r="I70" s="19"/>
    </row>
    <row r="71" spans="2:9">
      <c r="B71" s="21"/>
      <c r="C71" s="15"/>
      <c r="D71" s="15"/>
      <c r="E71" s="15"/>
      <c r="F71" s="15"/>
      <c r="G71" s="15"/>
      <c r="H71" s="15"/>
      <c r="I71" s="19"/>
    </row>
    <row r="72" spans="2:9" ht="19.5" thickBot="1">
      <c r="B72" s="21" t="s">
        <v>20</v>
      </c>
      <c r="C72" s="15"/>
      <c r="D72" s="15" t="s">
        <v>48</v>
      </c>
      <c r="E72" s="15"/>
      <c r="F72" s="15"/>
      <c r="G72" s="15"/>
      <c r="H72" s="15"/>
      <c r="I72" s="19"/>
    </row>
    <row r="73" spans="2:9" ht="19.5" thickBot="1">
      <c r="B73" s="28"/>
      <c r="C73" s="15" t="s">
        <v>8</v>
      </c>
      <c r="D73" s="34">
        <f>B70</f>
        <v>0</v>
      </c>
      <c r="E73" s="15" t="s">
        <v>14</v>
      </c>
      <c r="F73" s="8">
        <f>B73*D73</f>
        <v>0</v>
      </c>
      <c r="G73" s="36" t="s">
        <v>51</v>
      </c>
      <c r="H73" s="35" t="str">
        <f>IF(AND(ISNUMBER(B73),ISNUMBER(B75)),"【お願い】①と②のどちらか一方に入力してください","")</f>
        <v/>
      </c>
      <c r="I73" s="19"/>
    </row>
    <row r="74" spans="2:9" ht="19.5" thickBot="1">
      <c r="B74" s="20" t="s">
        <v>26</v>
      </c>
      <c r="C74" s="12"/>
      <c r="D74" s="12"/>
      <c r="E74" s="12"/>
      <c r="F74" s="12"/>
      <c r="G74" s="12"/>
      <c r="H74" s="12"/>
      <c r="I74" s="19"/>
    </row>
    <row r="75" spans="2:9" ht="19.5" thickBot="1">
      <c r="B75" s="28"/>
      <c r="C75" s="12" t="s">
        <v>52</v>
      </c>
      <c r="D75" s="12"/>
      <c r="E75" s="12"/>
      <c r="F75" s="12"/>
      <c r="G75" s="12"/>
      <c r="H75" s="12"/>
      <c r="I75" s="19"/>
    </row>
    <row r="76" spans="2:9" ht="19.5" thickBot="1">
      <c r="B76" s="23" t="s">
        <v>27</v>
      </c>
      <c r="C76" s="24"/>
      <c r="D76" s="24"/>
      <c r="E76" s="24"/>
      <c r="F76" s="24"/>
      <c r="G76" s="24"/>
      <c r="H76" s="24"/>
      <c r="I76" s="25"/>
    </row>
    <row r="78" spans="2:9" ht="19.5" thickBot="1"/>
    <row r="79" spans="2:9" ht="19.5" thickBot="1">
      <c r="B79" s="16" t="s">
        <v>4</v>
      </c>
      <c r="C79" s="17" t="s">
        <v>5</v>
      </c>
      <c r="D79" s="17" t="s">
        <v>24</v>
      </c>
      <c r="E79" s="17" t="s">
        <v>25</v>
      </c>
      <c r="F79" s="17"/>
      <c r="G79" s="17"/>
      <c r="H79" s="17"/>
      <c r="I79" s="18"/>
    </row>
    <row r="80" spans="2:9" ht="19.5" thickBot="1">
      <c r="B80" s="31"/>
      <c r="C80" s="30"/>
      <c r="D80" s="30"/>
      <c r="E80" s="43"/>
      <c r="F80" s="44"/>
      <c r="G80" s="12"/>
      <c r="H80" s="12"/>
      <c r="I80" s="19"/>
    </row>
    <row r="81" spans="2:9">
      <c r="B81" s="20"/>
      <c r="C81" s="12"/>
      <c r="D81" s="12"/>
      <c r="E81" s="12"/>
      <c r="F81" s="12"/>
      <c r="G81" s="12"/>
      <c r="H81" s="12"/>
      <c r="I81" s="19"/>
    </row>
    <row r="82" spans="2:9">
      <c r="B82" s="20" t="s">
        <v>12</v>
      </c>
      <c r="C82" s="12"/>
      <c r="D82" s="12"/>
      <c r="E82" s="12"/>
      <c r="F82" s="12"/>
      <c r="G82" s="12"/>
      <c r="H82" s="12"/>
      <c r="I82" s="19"/>
    </row>
    <row r="83" spans="2:9" ht="19.5" thickBot="1">
      <c r="B83" s="20" t="s">
        <v>9</v>
      </c>
      <c r="C83" s="13" t="s">
        <v>10</v>
      </c>
      <c r="D83" s="12" t="s">
        <v>7</v>
      </c>
      <c r="E83" s="13" t="s">
        <v>8</v>
      </c>
      <c r="F83" s="12" t="s">
        <v>11</v>
      </c>
      <c r="G83" s="13" t="s">
        <v>14</v>
      </c>
      <c r="H83" s="12" t="s">
        <v>13</v>
      </c>
      <c r="I83" s="19"/>
    </row>
    <row r="84" spans="2:9" ht="19.5" thickBot="1">
      <c r="B84" s="28"/>
      <c r="C84" s="14"/>
      <c r="D84" s="29"/>
      <c r="E84" s="14"/>
      <c r="F84" s="41"/>
      <c r="G84" s="14"/>
      <c r="H84" s="8" t="str">
        <f>IFERROR(B84/(D84*F84),"")</f>
        <v/>
      </c>
      <c r="I84" s="19"/>
    </row>
    <row r="85" spans="2:9">
      <c r="B85" s="21"/>
      <c r="C85" s="15"/>
      <c r="D85" s="15"/>
      <c r="E85" s="15"/>
      <c r="F85" s="15"/>
      <c r="G85" s="15"/>
      <c r="H85" s="15"/>
      <c r="I85" s="19"/>
    </row>
    <row r="86" spans="2:9">
      <c r="B86" s="21" t="s">
        <v>15</v>
      </c>
      <c r="C86" s="15"/>
      <c r="D86" s="15"/>
      <c r="E86" s="15"/>
      <c r="F86" s="15"/>
      <c r="G86" s="15"/>
      <c r="H86" s="15"/>
      <c r="I86" s="19"/>
    </row>
    <row r="87" spans="2:9" ht="38.25" thickBot="1">
      <c r="B87" s="22" t="s">
        <v>19</v>
      </c>
      <c r="C87" s="15" t="s">
        <v>8</v>
      </c>
      <c r="D87" s="15" t="s">
        <v>17</v>
      </c>
      <c r="E87" s="15" t="s">
        <v>14</v>
      </c>
      <c r="F87" s="15" t="s">
        <v>18</v>
      </c>
      <c r="G87" s="15"/>
      <c r="H87" s="15"/>
      <c r="I87" s="19"/>
    </row>
    <row r="88" spans="2:9" ht="19.5" thickBot="1">
      <c r="B88" s="28"/>
      <c r="C88" s="15" t="s">
        <v>8</v>
      </c>
      <c r="D88" s="41"/>
      <c r="E88" s="15" t="s">
        <v>14</v>
      </c>
      <c r="F88" s="42">
        <f>B88*D88</f>
        <v>0</v>
      </c>
      <c r="G88" s="15"/>
      <c r="H88" s="15"/>
      <c r="I88" s="19"/>
    </row>
    <row r="89" spans="2:9">
      <c r="B89" s="21"/>
      <c r="C89" s="15"/>
      <c r="D89" s="15"/>
      <c r="E89" s="15"/>
      <c r="F89" s="15"/>
      <c r="G89" s="15"/>
      <c r="H89" s="15"/>
      <c r="I89" s="19"/>
    </row>
    <row r="90" spans="2:9" ht="19.5" thickBot="1">
      <c r="B90" s="21" t="s">
        <v>20</v>
      </c>
      <c r="C90" s="15"/>
      <c r="D90" s="15" t="s">
        <v>48</v>
      </c>
      <c r="E90" s="15"/>
      <c r="F90" s="15"/>
      <c r="G90" s="15"/>
      <c r="H90" s="15"/>
      <c r="I90" s="19"/>
    </row>
    <row r="91" spans="2:9" ht="19.5" thickBot="1">
      <c r="B91" s="28"/>
      <c r="C91" s="15" t="s">
        <v>8</v>
      </c>
      <c r="D91" s="34">
        <f>B88</f>
        <v>0</v>
      </c>
      <c r="E91" s="15" t="s">
        <v>14</v>
      </c>
      <c r="F91" s="8">
        <f>B91*D91</f>
        <v>0</v>
      </c>
      <c r="G91" s="36" t="s">
        <v>51</v>
      </c>
      <c r="H91" s="35" t="str">
        <f>IF(AND(ISNUMBER(B91),ISNUMBER(B93)),"【お願い】①と②のどちらか一方に入力してください","")</f>
        <v/>
      </c>
      <c r="I91" s="19"/>
    </row>
    <row r="92" spans="2:9" ht="19.5" thickBot="1">
      <c r="B92" s="20" t="s">
        <v>26</v>
      </c>
      <c r="C92" s="12"/>
      <c r="D92" s="12"/>
      <c r="E92" s="12"/>
      <c r="F92" s="12"/>
      <c r="G92" s="12"/>
      <c r="H92" s="12"/>
      <c r="I92" s="19"/>
    </row>
    <row r="93" spans="2:9" ht="19.5" thickBot="1">
      <c r="B93" s="28"/>
      <c r="C93" s="12" t="s">
        <v>52</v>
      </c>
      <c r="D93" s="12"/>
      <c r="E93" s="12"/>
      <c r="F93" s="12"/>
      <c r="G93" s="12"/>
      <c r="H93" s="12"/>
      <c r="I93" s="19"/>
    </row>
    <row r="94" spans="2:9" ht="19.5" thickBot="1">
      <c r="B94" s="23" t="s">
        <v>55</v>
      </c>
      <c r="C94" s="24"/>
      <c r="D94" s="24"/>
      <c r="E94" s="24"/>
      <c r="F94" s="24"/>
      <c r="G94" s="24"/>
      <c r="H94" s="24"/>
      <c r="I94" s="25"/>
    </row>
  </sheetData>
  <sheetProtection algorithmName="SHA-512" hashValue="XtJYWsX32g+XlOMkDW1HzFXh1O3gARXOwSyXRBJa1dWxwtdjMp6vLzVWharWdQV4APpz52Cy14hxRbJ82rCHfg==" saltValue="DQJzxtT4YQ6O8SyNpBATSA==" spinCount="100000" sheet="1" formatCells="0" formatColumns="0" formatRows="0"/>
  <mergeCells count="7">
    <mergeCell ref="E80:F80"/>
    <mergeCell ref="C3:E3"/>
    <mergeCell ref="C4:E4"/>
    <mergeCell ref="E8:F8"/>
    <mergeCell ref="E26:F26"/>
    <mergeCell ref="E44:F44"/>
    <mergeCell ref="E62:F62"/>
  </mergeCells>
  <phoneticPr fontId="1"/>
  <dataValidations count="3">
    <dataValidation imeMode="halfAlpha" allowBlank="1" showInputMessage="1" showErrorMessage="1" sqref="B12 D12 F12 B16 D16 B19 D19 B21 B30 D30 F30 D34 B34 B37 D37 B39 B48 D48 F48 D52 B52 B55 D55 B57 B66 D66 F66 D70 B70 B73 D73 B75" xr:uid="{0A2D8331-2269-4805-882F-414D65C6CE07}"/>
    <dataValidation type="list" allowBlank="1" showInputMessage="1" showErrorMessage="1" sqref="E8:F8 E26:F26 E44:F44 E62:F62 E80:F80" xr:uid="{E1817521-74E6-4C07-8B7A-8E68F90710BA}">
      <formula1>"専業,兼業"</formula1>
    </dataValidation>
    <dataValidation type="list" allowBlank="1" showInputMessage="1" showErrorMessage="1" sqref="D8 D26 D44 D62 D80" xr:uid="{E43066DF-9DC6-44B7-8C44-6BB3F9A18CEB}">
      <formula1>"有,無"</formula1>
    </dataValidation>
  </dataValidations>
  <pageMargins left="0.7" right="0.7" top="0.75" bottom="0.75" header="0.3" footer="0.3"/>
  <pageSetup paperSize="9" scale="59" fitToHeight="0"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view="pageBreakPreview" zoomScale="85" zoomScaleNormal="55" zoomScaleSheetLayoutView="85" workbookViewId="0">
      <selection activeCell="B10" sqref="B10"/>
    </sheetView>
  </sheetViews>
  <sheetFormatPr defaultRowHeight="18.75"/>
  <cols>
    <col min="2" max="2" width="20.875" customWidth="1"/>
    <col min="3" max="3" width="11.125" customWidth="1"/>
    <col min="4" max="4" width="15.125" bestFit="1" customWidth="1"/>
    <col min="5" max="5" width="14.5" customWidth="1"/>
    <col min="6" max="7" width="12.5" style="1" customWidth="1"/>
    <col min="8" max="9" width="15.625" style="1" customWidth="1"/>
  </cols>
  <sheetData>
    <row r="1" spans="1:11" ht="19.5">
      <c r="K1" s="27" t="s">
        <v>23</v>
      </c>
    </row>
    <row r="2" spans="1:11" ht="25.5">
      <c r="A2" s="11" t="s">
        <v>0</v>
      </c>
    </row>
    <row r="3" spans="1:11" ht="33" customHeight="1">
      <c r="G3" s="2" t="s">
        <v>1</v>
      </c>
      <c r="H3" s="54" t="str">
        <f>'入力シート（記入例）'!C3</f>
        <v>20230103●●●</v>
      </c>
      <c r="I3" s="54"/>
      <c r="J3" s="54"/>
      <c r="K3" s="54"/>
    </row>
    <row r="4" spans="1:11" ht="35.25" customHeight="1">
      <c r="G4" s="2" t="s">
        <v>2</v>
      </c>
      <c r="H4" s="54" t="str">
        <f>'入力シート（記入例）'!C4</f>
        <v>福祉医療機構</v>
      </c>
      <c r="I4" s="54"/>
      <c r="J4" s="54"/>
      <c r="K4" s="54"/>
    </row>
    <row r="6" spans="1:11" s="7" customFormat="1" ht="60.75" customHeight="1">
      <c r="A6" s="5" t="s">
        <v>3</v>
      </c>
      <c r="B6" s="5" t="s">
        <v>28</v>
      </c>
      <c r="C6" s="5" t="s">
        <v>5</v>
      </c>
      <c r="D6" s="5" t="s">
        <v>29</v>
      </c>
      <c r="E6" s="5" t="s">
        <v>6</v>
      </c>
      <c r="F6" s="6" t="s">
        <v>43</v>
      </c>
      <c r="G6" s="6" t="s">
        <v>16</v>
      </c>
      <c r="H6" s="6" t="s">
        <v>45</v>
      </c>
      <c r="I6" s="6" t="s">
        <v>44</v>
      </c>
      <c r="J6" s="55" t="s">
        <v>21</v>
      </c>
      <c r="K6" s="56"/>
    </row>
    <row r="7" spans="1:11" s="4" customFormat="1" ht="36.75" customHeight="1">
      <c r="A7" s="3">
        <v>1</v>
      </c>
      <c r="B7" s="32" t="s">
        <v>56</v>
      </c>
      <c r="C7" s="32" t="s">
        <v>57</v>
      </c>
      <c r="D7" s="32" t="s">
        <v>58</v>
      </c>
      <c r="E7" s="32" t="s">
        <v>50</v>
      </c>
      <c r="F7" s="10">
        <v>2857.1428571428573</v>
      </c>
      <c r="G7" s="32">
        <v>210</v>
      </c>
      <c r="H7" s="10">
        <v>600000</v>
      </c>
      <c r="I7" s="33">
        <v>120000</v>
      </c>
      <c r="J7" s="47">
        <v>720000</v>
      </c>
      <c r="K7" s="48"/>
    </row>
    <row r="8" spans="1:11" s="4" customFormat="1" ht="36.75" customHeight="1">
      <c r="A8" s="3">
        <v>2</v>
      </c>
      <c r="B8" s="32" t="s">
        <v>59</v>
      </c>
      <c r="C8" s="32" t="s">
        <v>60</v>
      </c>
      <c r="D8" s="32" t="s">
        <v>61</v>
      </c>
      <c r="E8" s="32" t="s">
        <v>62</v>
      </c>
      <c r="F8" s="10">
        <v>3125</v>
      </c>
      <c r="G8" s="32">
        <v>800</v>
      </c>
      <c r="H8" s="10">
        <v>2500000</v>
      </c>
      <c r="I8" s="33">
        <v>240000</v>
      </c>
      <c r="J8" s="47">
        <v>2740000</v>
      </c>
      <c r="K8" s="48"/>
    </row>
    <row r="9" spans="1:11" s="4" customFormat="1" ht="36.75" customHeight="1">
      <c r="A9" s="3">
        <v>3</v>
      </c>
      <c r="B9" s="32">
        <v>0</v>
      </c>
      <c r="C9" s="32">
        <v>0</v>
      </c>
      <c r="D9" s="32">
        <v>0</v>
      </c>
      <c r="E9" s="32">
        <v>0</v>
      </c>
      <c r="F9" s="10" t="s">
        <v>63</v>
      </c>
      <c r="G9" s="32">
        <v>0</v>
      </c>
      <c r="H9" s="10" t="s">
        <v>63</v>
      </c>
      <c r="I9" s="33">
        <v>0</v>
      </c>
      <c r="J9" s="47" t="s">
        <v>63</v>
      </c>
      <c r="K9" s="48"/>
    </row>
    <row r="10" spans="1:11" s="4" customFormat="1" ht="36.75" customHeight="1">
      <c r="A10" s="3">
        <v>4</v>
      </c>
      <c r="B10" s="32">
        <v>0</v>
      </c>
      <c r="C10" s="32">
        <v>0</v>
      </c>
      <c r="D10" s="32">
        <v>0</v>
      </c>
      <c r="E10" s="32">
        <v>0</v>
      </c>
      <c r="F10" s="10" t="s">
        <v>63</v>
      </c>
      <c r="G10" s="32">
        <v>0</v>
      </c>
      <c r="H10" s="10" t="s">
        <v>63</v>
      </c>
      <c r="I10" s="33">
        <v>0</v>
      </c>
      <c r="J10" s="47" t="s">
        <v>63</v>
      </c>
      <c r="K10" s="48"/>
    </row>
    <row r="11" spans="1:11" s="4" customFormat="1" ht="36.75" customHeight="1">
      <c r="A11" s="3">
        <v>5</v>
      </c>
      <c r="B11" s="32">
        <v>0</v>
      </c>
      <c r="C11" s="32">
        <v>0</v>
      </c>
      <c r="D11" s="32">
        <v>0</v>
      </c>
      <c r="E11" s="32">
        <v>0</v>
      </c>
      <c r="F11" s="10" t="s">
        <v>63</v>
      </c>
      <c r="G11" s="32">
        <v>0</v>
      </c>
      <c r="H11" s="10" t="s">
        <v>63</v>
      </c>
      <c r="I11" s="33">
        <v>0</v>
      </c>
      <c r="J11" s="47" t="s">
        <v>63</v>
      </c>
      <c r="K11" s="48"/>
    </row>
    <row r="12" spans="1:11" s="4" customFormat="1" ht="36.75" customHeight="1">
      <c r="A12" s="49" t="s">
        <v>22</v>
      </c>
      <c r="B12" s="50"/>
      <c r="C12" s="50"/>
      <c r="D12" s="50"/>
      <c r="E12" s="50"/>
      <c r="F12" s="50"/>
      <c r="G12" s="50"/>
      <c r="H12" s="50"/>
      <c r="I12" s="51"/>
      <c r="J12" s="47">
        <v>3460000</v>
      </c>
      <c r="K12" s="48"/>
    </row>
    <row r="14" spans="1:11" ht="35.25" customHeight="1">
      <c r="A14" s="52" t="s">
        <v>47</v>
      </c>
      <c r="B14" s="52"/>
    </row>
    <row r="15" spans="1:11" ht="19.5">
      <c r="B15" s="9" t="s">
        <v>46</v>
      </c>
    </row>
    <row r="16" spans="1:11" ht="19.5">
      <c r="B16" s="9" t="s">
        <v>31</v>
      </c>
    </row>
    <row r="17" spans="2:10" ht="19.5">
      <c r="B17" s="9" t="s">
        <v>30</v>
      </c>
    </row>
    <row r="19" spans="2:10" ht="19.5" customHeight="1">
      <c r="B19" s="53" t="s">
        <v>53</v>
      </c>
      <c r="C19" s="53"/>
      <c r="D19" s="53"/>
      <c r="E19" s="53"/>
      <c r="F19" s="53"/>
      <c r="G19" s="53"/>
      <c r="H19" s="53"/>
      <c r="I19" s="53"/>
      <c r="J19" s="53"/>
    </row>
    <row r="20" spans="2:10" ht="18.75" customHeight="1">
      <c r="B20" s="53"/>
      <c r="C20" s="53"/>
      <c r="D20" s="53"/>
      <c r="E20" s="53"/>
      <c r="F20" s="53"/>
      <c r="G20" s="53"/>
      <c r="H20" s="53"/>
      <c r="I20" s="53"/>
      <c r="J20" s="53"/>
    </row>
    <row r="21" spans="2:10" ht="18.75" customHeight="1">
      <c r="B21" s="53"/>
      <c r="C21" s="53"/>
      <c r="D21" s="53"/>
      <c r="E21" s="53"/>
      <c r="F21" s="53"/>
      <c r="G21" s="53"/>
      <c r="H21" s="53"/>
      <c r="I21" s="53"/>
      <c r="J21" s="53"/>
    </row>
  </sheetData>
  <sheetProtection algorithmName="SHA-512" hashValue="hjHxKW9+QM+slLJMmmV5W4kOEP7fT58qKzI2LU2KObVL8UFWeHdu55cjH85qN8DDGpZ4d1ZDvv+n3ORvzgLKdg==" saltValue="2IOD/zVUmm4j7NcvtbQDxQ==" spinCount="100000" sheet="1" formatCells="0"/>
  <mergeCells count="12">
    <mergeCell ref="A14:B14"/>
    <mergeCell ref="B19:J21"/>
    <mergeCell ref="H3:K3"/>
    <mergeCell ref="J10:K10"/>
    <mergeCell ref="J11:K11"/>
    <mergeCell ref="J12:K12"/>
    <mergeCell ref="A12:I12"/>
    <mergeCell ref="H4:K4"/>
    <mergeCell ref="J6:K6"/>
    <mergeCell ref="J7:K7"/>
    <mergeCell ref="J8:K8"/>
    <mergeCell ref="J9:K9"/>
  </mergeCells>
  <phoneticPr fontId="1"/>
  <pageMargins left="0.62992125984251968" right="0.62992125984251968"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入力シート（記入様式）</vt:lpstr>
      <vt:lpstr>対象者一覧（自動挿入）</vt:lpstr>
      <vt:lpstr>入力シート（記入例）</vt:lpstr>
      <vt:lpstr>対象者一覧（記入例イメージ）</vt:lpstr>
      <vt:lpstr>'対象者一覧（記入例イメージ）'!Print_Area</vt:lpstr>
      <vt:lpstr>'対象者一覧（自動挿入）'!Print_Area</vt:lpstr>
      <vt:lpstr>'入力シート（記入様式）'!Print_Area</vt:lpstr>
      <vt:lpstr>'入力シート（記入例）'!Print_Area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2023-04-11T07:11:46Z</dcterms:modified>
</cp:coreProperties>
</file>