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3"/>
  <workbookPr filterPrivacy="1" codeName="ThisWorkbook"/>
  <xr:revisionPtr revIDLastSave="0" documentId="13_ncr:1_{76980655-BB68-40F3-A784-6412BD0B73D2}" xr6:coauthVersionLast="36" xr6:coauthVersionMax="36" xr10:uidLastSave="{00000000-0000-0000-0000-000000000000}"/>
  <bookViews>
    <workbookView xWindow="0" yWindow="0" windowWidth="15345" windowHeight="3840" tabRatio="883" firstSheet="1" activeTab="1" xr2:uid="{00000000-000D-0000-FFFF-FFFF00000000}"/>
  </bookViews>
  <sheets>
    <sheet name="リスト（非表示予定）" sheetId="24" state="hidden" r:id="rId1"/>
    <sheet name="00_主な説明項目" sheetId="39" r:id="rId2"/>
    <sheet name="入力シート" sheetId="8" r:id="rId3"/>
    <sheet name="01_借入申込書（提出書類1）" sheetId="11" r:id="rId4"/>
    <sheet name="02_補足説明（提出書類2）" sheetId="28" r:id="rId5"/>
    <sheet name="07_借入申込時確認及び申告シート" sheetId="29" r:id="rId6"/>
    <sheet name="08_既往借入金の状況表" sheetId="30" r:id="rId7"/>
    <sheet name="09_改善計画書" sheetId="33" r:id="rId8"/>
    <sheet name="11_連帯保証人承諾書" sheetId="26" r:id="rId9"/>
    <sheet name="12_敷地・建物・担保予定の状況" sheetId="22" r:id="rId10"/>
    <sheet name="提出書類確認チェックリスト兼送付書" sheetId="36" r:id="rId11"/>
    <sheet name="封筒の宛名" sheetId="14" r:id="rId12"/>
  </sheets>
  <externalReferences>
    <externalReference r:id="rId13"/>
  </externalReferences>
  <definedNames>
    <definedName name="_xlnm._FilterDatabase" localSheetId="7" hidden="1">'09_改善計画書'!$A$20:$AK$35</definedName>
    <definedName name="_xlnm._FilterDatabase" localSheetId="0" hidden="1">'リスト（非表示予定）'!$A$86:$A$101</definedName>
    <definedName name="_Key1" localSheetId="1" hidden="1">#REF!</definedName>
    <definedName name="_Key1" localSheetId="4" hidden="1">#REF!</definedName>
    <definedName name="_Key1" localSheetId="6" hidden="1">#REF!</definedName>
    <definedName name="_Key1" localSheetId="7" hidden="1">#REF!</definedName>
    <definedName name="_Key1" localSheetId="8" hidden="1">#REF!</definedName>
    <definedName name="_Key1" hidden="1">#REF!</definedName>
    <definedName name="_Order1" localSheetId="6" hidden="1">255</definedName>
    <definedName name="_Order1" hidden="1">0</definedName>
    <definedName name="_Sort" localSheetId="1" hidden="1">#REF!</definedName>
    <definedName name="_Sort" localSheetId="4" hidden="1">#REF!</definedName>
    <definedName name="_Sort" localSheetId="6" hidden="1">#REF!</definedName>
    <definedName name="_Sort" localSheetId="7" hidden="1">#REF!</definedName>
    <definedName name="_Sort" localSheetId="8" hidden="1">#REF!</definedName>
    <definedName name="_Sort" hidden="1">#REF!</definedName>
    <definedName name="kkakaa" localSheetId="1" hidden="1">#REF!</definedName>
    <definedName name="kkakaa" localSheetId="4" hidden="1">#REF!</definedName>
    <definedName name="kkakaa" localSheetId="6" hidden="1">#REF!</definedName>
    <definedName name="kkakaa" localSheetId="7" hidden="1">#REF!</definedName>
    <definedName name="kkakaa" localSheetId="8" hidden="1">#REF!</definedName>
    <definedName name="kkakaa" hidden="1">#REF!</definedName>
    <definedName name="_xlnm.Print_Area" localSheetId="1">'00_主な説明項目'!$A$1:$AD$108</definedName>
    <definedName name="_xlnm.Print_Area" localSheetId="3">'01_借入申込書（提出書類1）'!$A$1:$U$50</definedName>
    <definedName name="_xlnm.Print_Area" localSheetId="4">'02_補足説明（提出書類2）'!$A$1:$O$68</definedName>
    <definedName name="_xlnm.Print_Area" localSheetId="5">'07_借入申込時確認及び申告シート'!$A$1:$M$33</definedName>
    <definedName name="_xlnm.Print_Area" localSheetId="6">'08_既往借入金の状況表'!$B$1:$L$44</definedName>
    <definedName name="_xlnm.Print_Area" localSheetId="7">'09_改善計画書'!$A$1:$AL$66</definedName>
    <definedName name="_xlnm.Print_Area" localSheetId="8">'11_連帯保証人承諾書'!$A$1:$AB$44</definedName>
    <definedName name="_xlnm.Print_Area" localSheetId="9">'12_敷地・建物・担保予定の状況'!$A$1:$I$46</definedName>
    <definedName name="_xlnm.Print_Area" localSheetId="10">提出書類確認チェックリスト兼送付書!$B$1:$K$30</definedName>
    <definedName name="_xlnm.Print_Area" localSheetId="2">入力シート!$A$1:$K$85</definedName>
    <definedName name="_xlnm.Print_Area" localSheetId="11">封筒の宛名!$B$2:$I$8</definedName>
    <definedName name="Z_0CFE2E6A_335C_4292_AFE4_A0EF409F5D27_.wvu.Cols" localSheetId="8" hidden="1">'11_連帯保証人承諾書'!$W:$W</definedName>
    <definedName name="Z_0CFE2E6A_335C_4292_AFE4_A0EF409F5D27_.wvu.PrintArea" localSheetId="8" hidden="1">'11_連帯保証人承諾書'!$A$1:$AB$44</definedName>
    <definedName name="Z_0CFE2E6A_335C_4292_AFE4_A0EF409F5D27_.wvu.Rows" localSheetId="8" hidden="1">'11_連帯保証人承諾書'!#REF!</definedName>
    <definedName name="Z_EE2A1F0F_7F8A_4ECA_81E7_978B0DCC157F_.wvu.PrintArea" localSheetId="10" hidden="1">提出書類確認チェックリスト兼送付書!$B$1:$I$26</definedName>
    <definedName name="あ" localSheetId="1" hidden="1">#REF!</definedName>
    <definedName name="あ" localSheetId="4" hidden="1">#REF!</definedName>
    <definedName name="あ" localSheetId="6" hidden="1">#REF!</definedName>
    <definedName name="あ" localSheetId="7" hidden="1">#REF!</definedName>
    <definedName name="あ" localSheetId="8" hidden="1">#REF!</definedName>
    <definedName name="あ" hidden="1">#REF!</definedName>
    <definedName name="医療貸付分野">'リスト（非表示予定）'!$A$102:$A$110</definedName>
    <definedName name="高齢者福祉分野">'リスト（非表示予定）'!$A$1:$A$20</definedName>
    <definedName name="施設種類一覧" localSheetId="1">'リスト（非表示予定）'!$A$1:$A$110</definedName>
    <definedName name="児童福祉分野及び母子・父子福祉分野">'リスト（非表示予定）'!$A$21:$A$57</definedName>
    <definedName name="償還２" localSheetId="1" hidden="1">#REF!</definedName>
    <definedName name="償還２" localSheetId="4" hidden="1">#REF!</definedName>
    <definedName name="償還２" localSheetId="6" hidden="1">#REF!</definedName>
    <definedName name="償還２" localSheetId="7" hidden="1">#REF!</definedName>
    <definedName name="償還２" localSheetId="8" hidden="1">#REF!</definedName>
    <definedName name="償還２" hidden="1">#REF!</definedName>
    <definedName name="償還計画表" localSheetId="1" hidden="1">[1]財務状況!#REF!</definedName>
    <definedName name="償還計画表" localSheetId="4" hidden="1">[1]財務状況!#REF!</definedName>
    <definedName name="償還計画表" localSheetId="6" hidden="1">[1]財務状況!#REF!</definedName>
    <definedName name="償還計画表" localSheetId="7" hidden="1">[1]財務状況!#REF!</definedName>
    <definedName name="償還計画表" localSheetId="8" hidden="1">[1]財務状況!#REF!</definedName>
    <definedName name="償還計画表" hidden="1">[1]財務状況!#REF!</definedName>
    <definedName name="障害者福祉分野">'リスト（非表示予定）'!$A$58:$A$85</definedName>
    <definedName name="人件費算出" localSheetId="1" hidden="1">#REF!</definedName>
    <definedName name="人件費算出" localSheetId="4" hidden="1">#REF!</definedName>
    <definedName name="人件費算出" localSheetId="6" hidden="1">#REF!</definedName>
    <definedName name="人件費算出" localSheetId="7" hidden="1">#REF!</definedName>
    <definedName name="人件費算出" localSheetId="8" hidden="1">#REF!</definedName>
    <definedName name="人件費算出" hidden="1">#REF!</definedName>
    <definedName name="生活保護・その他分野">'リスト（非表示予定）'!$A$86:$A$101</definedName>
  </definedNames>
  <calcPr calcId="191029"/>
</workbook>
</file>

<file path=xl/calcChain.xml><?xml version="1.0" encoding="utf-8"?>
<calcChain xmlns="http://schemas.openxmlformats.org/spreadsheetml/2006/main">
  <c r="D42" i="8" l="1"/>
  <c r="E110" i="24"/>
  <c r="E109" i="24"/>
  <c r="E108" i="24"/>
  <c r="E107" i="24"/>
  <c r="E106" i="24"/>
  <c r="E105" i="24"/>
  <c r="E104" i="24"/>
  <c r="E103" i="24"/>
  <c r="E102" i="24"/>
  <c r="E3" i="24"/>
  <c r="E4" i="24"/>
  <c r="E5" i="24"/>
  <c r="E6" i="24"/>
  <c r="E7" i="24"/>
  <c r="E8" i="24"/>
  <c r="E9" i="24"/>
  <c r="E10" i="24"/>
  <c r="E11" i="24"/>
  <c r="E12" i="24"/>
  <c r="E13" i="24"/>
  <c r="E14" i="24"/>
  <c r="E15" i="24"/>
  <c r="E16" i="24"/>
  <c r="E17" i="24"/>
  <c r="E18" i="24"/>
  <c r="E19" i="24"/>
  <c r="E20" i="24"/>
  <c r="E21" i="24"/>
  <c r="E22" i="24"/>
  <c r="E23" i="24"/>
  <c r="E24" i="24"/>
  <c r="E25" i="24"/>
  <c r="E26" i="24"/>
  <c r="E27" i="24"/>
  <c r="E28" i="24"/>
  <c r="E29" i="24"/>
  <c r="E30" i="24"/>
  <c r="E31" i="24"/>
  <c r="E32"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E59" i="24"/>
  <c r="E60" i="24"/>
  <c r="E61" i="24"/>
  <c r="E62" i="24"/>
  <c r="E63" i="24"/>
  <c r="E64" i="24"/>
  <c r="E65" i="24"/>
  <c r="E66" i="24"/>
  <c r="E67" i="24"/>
  <c r="E68" i="24"/>
  <c r="E69" i="24"/>
  <c r="E70" i="24"/>
  <c r="E71" i="24"/>
  <c r="E72" i="24"/>
  <c r="E73" i="24"/>
  <c r="E74" i="24"/>
  <c r="E75" i="24"/>
  <c r="E76" i="24"/>
  <c r="E77" i="24"/>
  <c r="E78" i="24"/>
  <c r="E79" i="24"/>
  <c r="E80" i="24"/>
  <c r="E81" i="24"/>
  <c r="E82" i="24"/>
  <c r="E83" i="24"/>
  <c r="E84" i="24"/>
  <c r="E85" i="24"/>
  <c r="E86" i="24"/>
  <c r="E87" i="24"/>
  <c r="E88" i="24"/>
  <c r="E89" i="24"/>
  <c r="E90" i="24"/>
  <c r="E91" i="24"/>
  <c r="E92" i="24"/>
  <c r="E93" i="24"/>
  <c r="E94" i="24"/>
  <c r="E95" i="24"/>
  <c r="E96" i="24"/>
  <c r="E97" i="24"/>
  <c r="E98" i="24"/>
  <c r="E99" i="24"/>
  <c r="E100" i="24"/>
  <c r="E101" i="24"/>
  <c r="E2" i="24"/>
  <c r="E1" i="24"/>
  <c r="D103" i="24"/>
  <c r="D104" i="24"/>
  <c r="D105" i="24"/>
  <c r="D106" i="24"/>
  <c r="D107" i="24"/>
  <c r="D108" i="24"/>
  <c r="D109" i="24"/>
  <c r="D110" i="24"/>
  <c r="D102" i="24"/>
  <c r="E41" i="8" s="1"/>
  <c r="N43" i="11" l="1"/>
  <c r="D39" i="8"/>
  <c r="H38" i="28" l="1"/>
  <c r="L38" i="28" l="1"/>
  <c r="D46" i="11" l="1"/>
  <c r="L41" i="11"/>
  <c r="AF28" i="33"/>
  <c r="AF24" i="33" l="1"/>
  <c r="AF23" i="33"/>
  <c r="AF25" i="33" l="1"/>
  <c r="AF27" i="33"/>
  <c r="D16" i="33" l="1"/>
  <c r="U16" i="33" l="1"/>
  <c r="N16" i="33"/>
  <c r="AF26" i="33"/>
  <c r="AC16" i="33" l="1"/>
  <c r="L28" i="33"/>
  <c r="L31" i="33" s="1"/>
  <c r="E67" i="28"/>
  <c r="K41" i="28"/>
  <c r="N32" i="28"/>
  <c r="N31" i="28"/>
  <c r="A33" i="33" l="1"/>
  <c r="AF30" i="33"/>
  <c r="L41" i="30" l="1"/>
  <c r="I41" i="30"/>
  <c r="L29" i="30"/>
  <c r="I29" i="30"/>
  <c r="H29" i="30"/>
  <c r="AF29" i="33" l="1"/>
  <c r="AF31" i="33"/>
  <c r="K32" i="28"/>
  <c r="K31" i="28"/>
  <c r="A13" i="11" l="1"/>
  <c r="A11" i="11"/>
  <c r="E40" i="11"/>
  <c r="L33" i="11" l="1"/>
  <c r="F33" i="11"/>
  <c r="F27" i="11"/>
  <c r="L32" i="11"/>
  <c r="A8" i="11" l="1"/>
  <c r="L28" i="11" l="1"/>
  <c r="L40" i="11" l="1"/>
  <c r="E41" i="11" l="1"/>
  <c r="N21" i="11" l="1"/>
  <c r="O20" i="11"/>
  <c r="N20" i="11"/>
  <c r="L20" i="11"/>
  <c r="F21" i="11"/>
  <c r="F17" i="11"/>
  <c r="J19" i="11"/>
  <c r="H19" i="11"/>
  <c r="F19" i="11"/>
  <c r="F32" i="11" l="1"/>
  <c r="G20" i="11"/>
  <c r="F16" i="11"/>
  <c r="D32" i="22" l="1"/>
  <c r="F20" i="8" l="1"/>
  <c r="G20" i="8" s="1"/>
  <c r="H20" i="8" s="1"/>
  <c r="F23" i="11" s="1"/>
  <c r="D48" i="8" l="1"/>
  <c r="J37" i="11" l="1"/>
  <c r="D37" i="11" l="1"/>
  <c r="D47" i="8" l="1"/>
  <c r="L29" i="11" l="1"/>
  <c r="F34" i="8" l="1"/>
  <c r="G34" i="8" s="1"/>
  <c r="H34" i="8" s="1"/>
  <c r="E39" i="11" s="1"/>
  <c r="G45" i="11" l="1"/>
  <c r="E45" i="11"/>
  <c r="G44" i="11"/>
  <c r="E44" i="11"/>
  <c r="D47" i="11"/>
  <c r="F26" i="11" l="1"/>
  <c r="F24" i="11"/>
  <c r="G22" i="11"/>
  <c r="F21" i="8"/>
  <c r="G21" i="8" s="1"/>
  <c r="H21" i="8" s="1"/>
  <c r="F41" i="8"/>
  <c r="D49" i="8"/>
  <c r="G41" i="8"/>
  <c r="E43" i="11" l="1"/>
  <c r="J43" i="11" s="1"/>
</calcChain>
</file>

<file path=xl/sharedStrings.xml><?xml version="1.0" encoding="utf-8"?>
<sst xmlns="http://schemas.openxmlformats.org/spreadsheetml/2006/main" count="1104" uniqueCount="756">
  <si>
    <t>電話（</t>
    <rPh sb="0" eb="2">
      <t>デンワ</t>
    </rPh>
    <phoneticPr fontId="19"/>
  </si>
  <si>
    <t>日</t>
    <rPh sb="0" eb="1">
      <t>ニチ</t>
    </rPh>
    <phoneticPr fontId="19"/>
  </si>
  <si>
    <t>年</t>
    <rPh sb="0" eb="1">
      <t>ネン</t>
    </rPh>
    <phoneticPr fontId="19"/>
  </si>
  <si>
    <t>受理番号</t>
    <rPh sb="0" eb="2">
      <t>ジュリ</t>
    </rPh>
    <rPh sb="2" eb="4">
      <t>バンゴウ</t>
    </rPh>
    <phoneticPr fontId="19"/>
  </si>
  <si>
    <t>〒</t>
    <phoneticPr fontId="19"/>
  </si>
  <si>
    <t>）</t>
    <phoneticPr fontId="19"/>
  </si>
  <si>
    <t>―</t>
    <phoneticPr fontId="19"/>
  </si>
  <si>
    <t>機構使用欄</t>
    <rPh sb="0" eb="2">
      <t>キコウ</t>
    </rPh>
    <rPh sb="2" eb="4">
      <t>シヨウ</t>
    </rPh>
    <rPh sb="4" eb="5">
      <t>ラン</t>
    </rPh>
    <phoneticPr fontId="19"/>
  </si>
  <si>
    <t>独立行政法人福祉医療機構　理事長　様</t>
    <rPh sb="0" eb="2">
      <t>ドクリツ</t>
    </rPh>
    <rPh sb="2" eb="4">
      <t>ギョウセイ</t>
    </rPh>
    <rPh sb="4" eb="6">
      <t>ホウジン</t>
    </rPh>
    <rPh sb="6" eb="8">
      <t>フクシ</t>
    </rPh>
    <rPh sb="8" eb="10">
      <t>イリョウ</t>
    </rPh>
    <rPh sb="10" eb="12">
      <t>キコウ</t>
    </rPh>
    <rPh sb="13" eb="16">
      <t>リジチョウ</t>
    </rPh>
    <rPh sb="17" eb="18">
      <t>サマ</t>
    </rPh>
    <phoneticPr fontId="19"/>
  </si>
  <si>
    <t>施設の種類</t>
    <rPh sb="0" eb="2">
      <t>シセツ</t>
    </rPh>
    <rPh sb="3" eb="5">
      <t>シュルイ</t>
    </rPh>
    <phoneticPr fontId="19"/>
  </si>
  <si>
    <t>電話番号</t>
    <rPh sb="0" eb="2">
      <t>デンワ</t>
    </rPh>
    <rPh sb="2" eb="4">
      <t>バンゴウ</t>
    </rPh>
    <phoneticPr fontId="19"/>
  </si>
  <si>
    <t>保証</t>
    <rPh sb="0" eb="2">
      <t>ホショウ</t>
    </rPh>
    <phoneticPr fontId="19"/>
  </si>
  <si>
    <t>償還期間</t>
    <rPh sb="0" eb="2">
      <t>ショウカン</t>
    </rPh>
    <rPh sb="2" eb="4">
      <t>キカン</t>
    </rPh>
    <phoneticPr fontId="19"/>
  </si>
  <si>
    <t>氏名(ふりがな)</t>
    <rPh sb="0" eb="2">
      <t>シメイ</t>
    </rPh>
    <phoneticPr fontId="19"/>
  </si>
  <si>
    <t>(土日等)</t>
    <rPh sb="1" eb="3">
      <t>ドニチ</t>
    </rPh>
    <rPh sb="3" eb="4">
      <t>トウ</t>
    </rPh>
    <phoneticPr fontId="19"/>
  </si>
  <si>
    <t>借入申込金額</t>
    <rPh sb="0" eb="2">
      <t>カリイレ</t>
    </rPh>
    <rPh sb="2" eb="4">
      <t>モウシコミ</t>
    </rPh>
    <rPh sb="4" eb="5">
      <t>キン</t>
    </rPh>
    <rPh sb="5" eb="6">
      <t>ガク</t>
    </rPh>
    <phoneticPr fontId="19"/>
  </si>
  <si>
    <t>うち据置期間</t>
    <rPh sb="2" eb="4">
      <t>スエオキ</t>
    </rPh>
    <rPh sb="4" eb="6">
      <t>キカン</t>
    </rPh>
    <phoneticPr fontId="19"/>
  </si>
  <si>
    <t>顧客番号</t>
    <rPh sb="0" eb="2">
      <t>コキャク</t>
    </rPh>
    <rPh sb="2" eb="4">
      <t>バンゴウ</t>
    </rPh>
    <phoneticPr fontId="19"/>
  </si>
  <si>
    <t>お　　客　　様　　記　　入　　欄</t>
    <rPh sb="3" eb="4">
      <t>キャク</t>
    </rPh>
    <rPh sb="6" eb="7">
      <t>サマ</t>
    </rPh>
    <rPh sb="9" eb="10">
      <t>キ</t>
    </rPh>
    <rPh sb="12" eb="13">
      <t>イ</t>
    </rPh>
    <rPh sb="15" eb="16">
      <t>ラン</t>
    </rPh>
    <phoneticPr fontId="19"/>
  </si>
  <si>
    <t>(ふりがな)</t>
    <phoneticPr fontId="19"/>
  </si>
  <si>
    <t>法人代表者
生年月日</t>
    <rPh sb="0" eb="2">
      <t>ホウジン</t>
    </rPh>
    <rPh sb="2" eb="5">
      <t>ダイヒョウシャ</t>
    </rPh>
    <rPh sb="6" eb="8">
      <t>セイネン</t>
    </rPh>
    <rPh sb="8" eb="10">
      <t>ガッピ</t>
    </rPh>
    <phoneticPr fontId="19"/>
  </si>
  <si>
    <t/>
  </si>
  <si>
    <t>□</t>
    <phoneticPr fontId="19"/>
  </si>
  <si>
    <t>その他(自由記述欄)</t>
    <rPh sb="2" eb="3">
      <t>タ</t>
    </rPh>
    <rPh sb="4" eb="6">
      <t>ジユウ</t>
    </rPh>
    <rPh sb="6" eb="8">
      <t>キジュツ</t>
    </rPh>
    <rPh sb="8" eb="9">
      <t>ラン</t>
    </rPh>
    <phoneticPr fontId="19"/>
  </si>
  <si>
    <t>〒１０５－８４８６</t>
    <phoneticPr fontId="19"/>
  </si>
  <si>
    <t>東京都港区虎ノ門四丁目3番13号</t>
    <rPh sb="0" eb="3">
      <t>トウキョウト</t>
    </rPh>
    <rPh sb="3" eb="5">
      <t>ミナトク</t>
    </rPh>
    <rPh sb="5" eb="6">
      <t>トラ</t>
    </rPh>
    <rPh sb="7" eb="8">
      <t>モン</t>
    </rPh>
    <rPh sb="8" eb="11">
      <t>ヨンチョウメ</t>
    </rPh>
    <rPh sb="12" eb="13">
      <t>バン</t>
    </rPh>
    <rPh sb="15" eb="16">
      <t>ゴウ</t>
    </rPh>
    <phoneticPr fontId="19"/>
  </si>
  <si>
    <t>独立行政法人福祉医療機構</t>
    <rPh sb="0" eb="12">
      <t>ドクリツギョウセイホウジンフクシイリョウキコウ</t>
    </rPh>
    <phoneticPr fontId="19"/>
  </si>
  <si>
    <t>独立行政法人福祉医療機構  理事長　様</t>
    <rPh sb="0" eb="2">
      <t>ドクリツ</t>
    </rPh>
    <rPh sb="2" eb="4">
      <t>ギョウセイ</t>
    </rPh>
    <rPh sb="4" eb="6">
      <t>ホウジン</t>
    </rPh>
    <rPh sb="6" eb="8">
      <t>フクシ</t>
    </rPh>
    <rPh sb="8" eb="10">
      <t>イリョウ</t>
    </rPh>
    <rPh sb="10" eb="12">
      <t>キコウ</t>
    </rPh>
    <rPh sb="14" eb="17">
      <t>リジチョウ</t>
    </rPh>
    <rPh sb="18" eb="19">
      <t>サマ</t>
    </rPh>
    <phoneticPr fontId="19"/>
  </si>
  <si>
    <t>月</t>
    <rPh sb="0" eb="1">
      <t>ゲツ</t>
    </rPh>
    <phoneticPr fontId="19"/>
  </si>
  <si>
    <t>　 私は、下記債務について、保証人不要制度（一定利率を上乗せすることで連帯保証人を不要とする制度（融資実行後は、保証人不要制度から保証人制度への変更は不可。））、または保証人制度が選択できることを了解したうえで、自発的に連帯保証人の申出を行い、連帯保証人に加入することを承諾いたします。
　 あわせて、当該債務に係る独立行政法人福祉医療機構の融資審査、契約および債権管理業務に限り、私の個人情報を取り扱うことに同意します。</t>
    <phoneticPr fontId="19"/>
  </si>
  <si>
    <t>＜連帯保証の対象となる債務の概要＞</t>
    <rPh sb="1" eb="3">
      <t>レンタイ</t>
    </rPh>
    <rPh sb="3" eb="5">
      <t>ホショウ</t>
    </rPh>
    <rPh sb="6" eb="8">
      <t>タイショウ</t>
    </rPh>
    <rPh sb="11" eb="13">
      <t>サイム</t>
    </rPh>
    <rPh sb="14" eb="16">
      <t>ガイヨウ</t>
    </rPh>
    <phoneticPr fontId="19"/>
  </si>
  <si>
    <t xml:space="preserve">　 </t>
    <phoneticPr fontId="19"/>
  </si>
  <si>
    <t>借入先</t>
    <rPh sb="0" eb="2">
      <t>カリイレ</t>
    </rPh>
    <rPh sb="2" eb="3">
      <t>サキ</t>
    </rPh>
    <phoneticPr fontId="19"/>
  </si>
  <si>
    <t xml:space="preserve"> 独立行政法人福祉医療機構</t>
    <rPh sb="1" eb="3">
      <t>ドクリツ</t>
    </rPh>
    <rPh sb="3" eb="5">
      <t>ギョウセイ</t>
    </rPh>
    <rPh sb="5" eb="7">
      <t>ホウジン</t>
    </rPh>
    <rPh sb="7" eb="9">
      <t>フクシ</t>
    </rPh>
    <rPh sb="9" eb="11">
      <t>イリョウ</t>
    </rPh>
    <rPh sb="11" eb="13">
      <t>キコウ</t>
    </rPh>
    <phoneticPr fontId="19"/>
  </si>
  <si>
    <t>借入対象施設名</t>
    <rPh sb="0" eb="2">
      <t>カリイレ</t>
    </rPh>
    <rPh sb="2" eb="4">
      <t>タイショウ</t>
    </rPh>
    <rPh sb="4" eb="6">
      <t>シセツ</t>
    </rPh>
    <rPh sb="6" eb="7">
      <t>メイ</t>
    </rPh>
    <phoneticPr fontId="19"/>
  </si>
  <si>
    <t xml:space="preserve"> ◎ 次に該当する場合は☑を付けてください。</t>
    <rPh sb="3" eb="4">
      <t>ツギ</t>
    </rPh>
    <rPh sb="5" eb="7">
      <t>ガイトウ</t>
    </rPh>
    <rPh sb="9" eb="11">
      <t>バアイ</t>
    </rPh>
    <rPh sb="14" eb="15">
      <t>ツ</t>
    </rPh>
    <phoneticPr fontId="19"/>
  </si>
  <si>
    <t>（１） 財産・収支の状況</t>
    <rPh sb="4" eb="6">
      <t>ザイサン</t>
    </rPh>
    <rPh sb="7" eb="9">
      <t>シュウシ</t>
    </rPh>
    <rPh sb="10" eb="12">
      <t>ジョウキョウ</t>
    </rPh>
    <phoneticPr fontId="19"/>
  </si>
  <si>
    <t>　①直近の「決算報告書」　　　　②直近の「確定申告書」　　　　③直近月末の「合計残高試算表」</t>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phoneticPr fontId="19"/>
  </si>
  <si>
    <t>（２） 上記債務以外の債務</t>
    <rPh sb="4" eb="6">
      <t>ジョウキ</t>
    </rPh>
    <rPh sb="6" eb="8">
      <t>サイム</t>
    </rPh>
    <rPh sb="8" eb="10">
      <t>イガイ</t>
    </rPh>
    <rPh sb="11" eb="13">
      <t>サイム</t>
    </rPh>
    <phoneticPr fontId="19"/>
  </si>
  <si>
    <t>（３） 担保提供するもの</t>
    <rPh sb="4" eb="6">
      <t>タンポ</t>
    </rPh>
    <rPh sb="6" eb="8">
      <t>テイキョウ</t>
    </rPh>
    <phoneticPr fontId="19"/>
  </si>
  <si>
    <t>[ふりがな]</t>
    <phoneticPr fontId="19"/>
  </si>
  <si>
    <t>住         所</t>
    <rPh sb="0" eb="1">
      <t>ジュウ</t>
    </rPh>
    <rPh sb="10" eb="11">
      <t>トコロ</t>
    </rPh>
    <phoneticPr fontId="19"/>
  </si>
  <si>
    <t>氏         名</t>
    <rPh sb="0" eb="1">
      <t>シ</t>
    </rPh>
    <rPh sb="10" eb="11">
      <t>ナ</t>
    </rPh>
    <phoneticPr fontId="19"/>
  </si>
  <si>
    <t>実  印</t>
    <rPh sb="0" eb="1">
      <t>ミ</t>
    </rPh>
    <rPh sb="3" eb="4">
      <t>イン</t>
    </rPh>
    <phoneticPr fontId="19"/>
  </si>
  <si>
    <t xml:space="preserve">生年月日     </t>
    <rPh sb="0" eb="4">
      <t>セイネンガッピ</t>
    </rPh>
    <phoneticPr fontId="19"/>
  </si>
  <si>
    <t>日（</t>
    <rPh sb="0" eb="1">
      <t>ニチ</t>
    </rPh>
    <phoneticPr fontId="19"/>
  </si>
  <si>
    <t>歳）</t>
    <rPh sb="0" eb="1">
      <t>サイ</t>
    </rPh>
    <phoneticPr fontId="19"/>
  </si>
  <si>
    <t>借入申込者との関係</t>
    <rPh sb="0" eb="2">
      <t>カリイレ</t>
    </rPh>
    <rPh sb="2" eb="4">
      <t>モウシコミ</t>
    </rPh>
    <rPh sb="4" eb="5">
      <t>シャ</t>
    </rPh>
    <rPh sb="7" eb="9">
      <t>カンケイ</t>
    </rPh>
    <phoneticPr fontId="19"/>
  </si>
  <si>
    <t>提出書類　1</t>
    <rPh sb="0" eb="1">
      <t>テイシュツ</t>
    </rPh>
    <rPh sb="1" eb="3">
      <t>ショルイ</t>
    </rPh>
    <phoneticPr fontId="19"/>
  </si>
  <si>
    <t>提出書類　2</t>
    <rPh sb="0" eb="1">
      <t>テイシュツ</t>
    </rPh>
    <rPh sb="1" eb="3">
      <t>ショルイ</t>
    </rPh>
    <phoneticPr fontId="19"/>
  </si>
  <si>
    <t>(営業時間内)</t>
    <rPh sb="1" eb="3">
      <t>エイギョウ</t>
    </rPh>
    <rPh sb="3" eb="5">
      <t>ジカン</t>
    </rPh>
    <rPh sb="5" eb="6">
      <t>ナイ</t>
    </rPh>
    <phoneticPr fontId="19"/>
  </si>
  <si>
    <t>お客様のお名前(漢字)</t>
    <rPh sb="1" eb="3">
      <t>キャクサマ</t>
    </rPh>
    <rPh sb="5" eb="7">
      <t>ナマエ</t>
    </rPh>
    <rPh sb="8" eb="10">
      <t>カンジ</t>
    </rPh>
    <phoneticPr fontId="19"/>
  </si>
  <si>
    <t>入力列</t>
    <rPh sb="0" eb="2">
      <t>ニュウリョク</t>
    </rPh>
    <rPh sb="2" eb="3">
      <t>レツ</t>
    </rPh>
    <phoneticPr fontId="19"/>
  </si>
  <si>
    <t>神谷　次郎</t>
    <rPh sb="0" eb="2">
      <t>カミヤ</t>
    </rPh>
    <rPh sb="3" eb="5">
      <t>ジロウ</t>
    </rPh>
    <phoneticPr fontId="19"/>
  </si>
  <si>
    <t>かみや　じろう</t>
    <phoneticPr fontId="19"/>
  </si>
  <si>
    <t>STEP 1</t>
    <phoneticPr fontId="19"/>
  </si>
  <si>
    <t>借入申込書の作成に必要な次の事項をご入力ください。入力結果が様式に反映するように設定されています</t>
    <rPh sb="0" eb="2">
      <t>カリイレ</t>
    </rPh>
    <rPh sb="2" eb="5">
      <t>モウシコミショ</t>
    </rPh>
    <rPh sb="6" eb="8">
      <t>サクセイ</t>
    </rPh>
    <rPh sb="9" eb="11">
      <t>ヒツヨウ</t>
    </rPh>
    <rPh sb="12" eb="13">
      <t>ツギ</t>
    </rPh>
    <rPh sb="14" eb="16">
      <t>ジコウ</t>
    </rPh>
    <rPh sb="18" eb="20">
      <t>ニュウリョク</t>
    </rPh>
    <rPh sb="25" eb="27">
      <t>ニュウリョク</t>
    </rPh>
    <rPh sb="27" eb="29">
      <t>ケッカ</t>
    </rPh>
    <rPh sb="30" eb="32">
      <t>ヨウシキ</t>
    </rPh>
    <rPh sb="33" eb="35">
      <t>ハンエイ</t>
    </rPh>
    <rPh sb="40" eb="42">
      <t>セッテイ</t>
    </rPh>
    <phoneticPr fontId="19"/>
  </si>
  <si>
    <t>記載例・留意事項</t>
    <rPh sb="0" eb="2">
      <t>キサイ</t>
    </rPh>
    <rPh sb="2" eb="3">
      <t>レイ</t>
    </rPh>
    <rPh sb="4" eb="6">
      <t>リュウイ</t>
    </rPh>
    <rPh sb="6" eb="8">
      <t>ジコウ</t>
    </rPh>
    <phoneticPr fontId="19"/>
  </si>
  <si>
    <t>お客様の住所/所在地の郵便番号</t>
    <rPh sb="1" eb="3">
      <t>キャクサマ</t>
    </rPh>
    <rPh sb="4" eb="6">
      <t>ジュウショ</t>
    </rPh>
    <rPh sb="7" eb="10">
      <t>ショザイチ</t>
    </rPh>
    <rPh sb="11" eb="15">
      <t>ユウビンバンゴウ</t>
    </rPh>
    <phoneticPr fontId="19"/>
  </si>
  <si>
    <t>ハイフン無しで「1058486」の形式で入力してください</t>
    <rPh sb="4" eb="5">
      <t>ナ</t>
    </rPh>
    <rPh sb="17" eb="19">
      <t>ケイシキ</t>
    </rPh>
    <rPh sb="20" eb="22">
      <t>ニュウリョク</t>
    </rPh>
    <phoneticPr fontId="19"/>
  </si>
  <si>
    <t>お客様の住所/所在地(漢字)</t>
    <rPh sb="1" eb="3">
      <t>キャクサマ</t>
    </rPh>
    <rPh sb="4" eb="6">
      <t>ジュウショ</t>
    </rPh>
    <rPh sb="7" eb="10">
      <t>ショザイチ</t>
    </rPh>
    <rPh sb="11" eb="13">
      <t>カンジ</t>
    </rPh>
    <phoneticPr fontId="19"/>
  </si>
  <si>
    <t>お客様の住所/所在地(ふりがな)</t>
    <rPh sb="1" eb="3">
      <t>キャクサマ</t>
    </rPh>
    <rPh sb="4" eb="6">
      <t>ジュウショ</t>
    </rPh>
    <rPh sb="7" eb="10">
      <t>ショザイチ</t>
    </rPh>
    <phoneticPr fontId="19"/>
  </si>
  <si>
    <t>電話番号(営業時間内)</t>
    <rPh sb="0" eb="2">
      <t>デンワ</t>
    </rPh>
    <rPh sb="2" eb="4">
      <t>バンゴウ</t>
    </rPh>
    <rPh sb="5" eb="7">
      <t>エイギョウ</t>
    </rPh>
    <rPh sb="7" eb="9">
      <t>ジカン</t>
    </rPh>
    <rPh sb="9" eb="10">
      <t>ナイ</t>
    </rPh>
    <phoneticPr fontId="19"/>
  </si>
  <si>
    <t>電話番号(土日等)</t>
    <rPh sb="0" eb="2">
      <t>デンワ</t>
    </rPh>
    <rPh sb="2" eb="4">
      <t>バンゴウ</t>
    </rPh>
    <rPh sb="5" eb="7">
      <t>ドニチ</t>
    </rPh>
    <rPh sb="7" eb="8">
      <t>トウ</t>
    </rPh>
    <phoneticPr fontId="19"/>
  </si>
  <si>
    <t>施設名称</t>
    <rPh sb="0" eb="2">
      <t>シセツ</t>
    </rPh>
    <rPh sb="2" eb="4">
      <t>メイショウ</t>
    </rPh>
    <phoneticPr fontId="19"/>
  </si>
  <si>
    <t>施設の種類</t>
    <rPh sb="0" eb="2">
      <t>シセツ</t>
    </rPh>
    <rPh sb="3" eb="5">
      <t>シュルイ</t>
    </rPh>
    <phoneticPr fontId="19"/>
  </si>
  <si>
    <t>償還期間(年)</t>
    <rPh sb="0" eb="2">
      <t>ショウカン</t>
    </rPh>
    <rPh sb="2" eb="4">
      <t>キカン</t>
    </rPh>
    <rPh sb="5" eb="6">
      <t>ネン</t>
    </rPh>
    <phoneticPr fontId="19"/>
  </si>
  <si>
    <t>償還期間(月)</t>
    <rPh sb="0" eb="2">
      <t>ショウカン</t>
    </rPh>
    <rPh sb="2" eb="4">
      <t>キカン</t>
    </rPh>
    <rPh sb="5" eb="6">
      <t>ツキ</t>
    </rPh>
    <phoneticPr fontId="19"/>
  </si>
  <si>
    <t>保証制度の選択</t>
    <rPh sb="0" eb="2">
      <t>ホショウ</t>
    </rPh>
    <rPh sb="2" eb="4">
      <t>セイド</t>
    </rPh>
    <rPh sb="5" eb="7">
      <t>センタク</t>
    </rPh>
    <phoneticPr fontId="19"/>
  </si>
  <si>
    <t>プルダウンメニューからお選びください</t>
    <rPh sb="12" eb="13">
      <t>エラ</t>
    </rPh>
    <phoneticPr fontId="19"/>
  </si>
  <si>
    <t>かみや　はなこ</t>
    <phoneticPr fontId="19"/>
  </si>
  <si>
    <t>神谷　花子</t>
    <rPh sb="0" eb="2">
      <t>カミヤ</t>
    </rPh>
    <rPh sb="3" eb="5">
      <t>ハナコ</t>
    </rPh>
    <phoneticPr fontId="19"/>
  </si>
  <si>
    <t>03-3438-9934</t>
    <phoneticPr fontId="19"/>
  </si>
  <si>
    <t>必ず1施設/事業のみ記入してください。複数ある場合は、施設/事業ごとに借入申込書の作成が必要になります</t>
    <rPh sb="0" eb="1">
      <t>カナラ</t>
    </rPh>
    <rPh sb="19" eb="21">
      <t>フクスウ</t>
    </rPh>
    <rPh sb="23" eb="25">
      <t>バアイ</t>
    </rPh>
    <rPh sb="27" eb="29">
      <t>シセツ</t>
    </rPh>
    <rPh sb="30" eb="32">
      <t>ジギョウ</t>
    </rPh>
    <rPh sb="35" eb="37">
      <t>カリイレ</t>
    </rPh>
    <rPh sb="37" eb="40">
      <t>モウシコミショ</t>
    </rPh>
    <rPh sb="41" eb="43">
      <t>サクセイ</t>
    </rPh>
    <rPh sb="44" eb="46">
      <t>ヒツヨウ</t>
    </rPh>
    <phoneticPr fontId="19"/>
  </si>
  <si>
    <t>据置期間は元金返済の猶予期間です
据置期間は償還期間に含まれます</t>
    <rPh sb="0" eb="2">
      <t>スエオキ</t>
    </rPh>
    <rPh sb="2" eb="4">
      <t>キカン</t>
    </rPh>
    <rPh sb="5" eb="7">
      <t>ガンキン</t>
    </rPh>
    <rPh sb="7" eb="9">
      <t>ヘンサイ</t>
    </rPh>
    <rPh sb="10" eb="12">
      <t>ユウヨ</t>
    </rPh>
    <rPh sb="12" eb="14">
      <t>キカン</t>
    </rPh>
    <rPh sb="17" eb="19">
      <t>スエオキ</t>
    </rPh>
    <rPh sb="19" eb="21">
      <t>キカン</t>
    </rPh>
    <rPh sb="22" eb="24">
      <t>ショウカン</t>
    </rPh>
    <rPh sb="24" eb="26">
      <t>キカン</t>
    </rPh>
    <rPh sb="27" eb="28">
      <t>フク</t>
    </rPh>
    <phoneticPr fontId="19"/>
  </si>
  <si>
    <r>
      <rPr>
        <b/>
        <sz val="11"/>
        <color rgb="FFFF0000"/>
        <rFont val="メイリオ"/>
        <family val="3"/>
        <charset val="128"/>
      </rPr>
      <t>(お客様確認メッセージ)</t>
    </r>
    <r>
      <rPr>
        <sz val="11"/>
        <color indexed="8"/>
        <rFont val="メイリオ"/>
        <family val="3"/>
        <charset val="128"/>
      </rPr>
      <t xml:space="preserve">
　償還期間・据置期間の確認</t>
    </r>
    <rPh sb="2" eb="4">
      <t>キャクサマ</t>
    </rPh>
    <rPh sb="4" eb="6">
      <t>カクニン</t>
    </rPh>
    <rPh sb="14" eb="16">
      <t>ショウカン</t>
    </rPh>
    <rPh sb="16" eb="18">
      <t>キカン</t>
    </rPh>
    <rPh sb="19" eb="21">
      <t>スエオキ</t>
    </rPh>
    <rPh sb="21" eb="23">
      <t>キカン</t>
    </rPh>
    <rPh sb="24" eb="26">
      <t>カクニン</t>
    </rPh>
    <phoneticPr fontId="19"/>
  </si>
  <si>
    <r>
      <rPr>
        <b/>
        <sz val="11"/>
        <color rgb="FF0070C0"/>
        <rFont val="メイリオ"/>
        <family val="3"/>
        <charset val="128"/>
      </rPr>
      <t>(事務担当者様がいる場合)</t>
    </r>
    <r>
      <rPr>
        <sz val="11"/>
        <color indexed="8"/>
        <rFont val="メイリオ"/>
        <family val="3"/>
        <charset val="128"/>
      </rPr>
      <t xml:space="preserve">
　氏名(ふりがな)</t>
    </r>
    <rPh sb="1" eb="3">
      <t>ジム</t>
    </rPh>
    <rPh sb="3" eb="7">
      <t>タントウシャサマ</t>
    </rPh>
    <rPh sb="10" eb="12">
      <t>バアイ</t>
    </rPh>
    <rPh sb="15" eb="17">
      <t>シメイ</t>
    </rPh>
    <phoneticPr fontId="19"/>
  </si>
  <si>
    <r>
      <rPr>
        <b/>
        <sz val="11"/>
        <color rgb="FF0070C0"/>
        <rFont val="メイリオ"/>
        <family val="3"/>
        <charset val="128"/>
      </rPr>
      <t>(事務担当者様がいる場合)</t>
    </r>
    <r>
      <rPr>
        <sz val="11"/>
        <color indexed="8"/>
        <rFont val="メイリオ"/>
        <family val="3"/>
        <charset val="128"/>
      </rPr>
      <t xml:space="preserve">
　氏名(漢字)</t>
    </r>
    <rPh sb="1" eb="3">
      <t>ジム</t>
    </rPh>
    <rPh sb="3" eb="7">
      <t>タントウシャサマ</t>
    </rPh>
    <rPh sb="10" eb="12">
      <t>バアイ</t>
    </rPh>
    <rPh sb="15" eb="17">
      <t>シメイ</t>
    </rPh>
    <rPh sb="18" eb="20">
      <t>カンジ</t>
    </rPh>
    <phoneticPr fontId="19"/>
  </si>
  <si>
    <r>
      <rPr>
        <b/>
        <sz val="11"/>
        <color rgb="FF0070C0"/>
        <rFont val="メイリオ"/>
        <family val="3"/>
        <charset val="128"/>
      </rPr>
      <t>(事務担当者様がいる場合)</t>
    </r>
    <r>
      <rPr>
        <sz val="11"/>
        <color indexed="8"/>
        <rFont val="メイリオ"/>
        <family val="3"/>
        <charset val="128"/>
      </rPr>
      <t xml:space="preserve">
　氏名(電話番号)</t>
    </r>
    <rPh sb="1" eb="3">
      <t>ジム</t>
    </rPh>
    <rPh sb="3" eb="7">
      <t>タントウシャサマ</t>
    </rPh>
    <rPh sb="10" eb="12">
      <t>バアイ</t>
    </rPh>
    <rPh sb="15" eb="17">
      <t>シメイ</t>
    </rPh>
    <rPh sb="18" eb="20">
      <t>デンワ</t>
    </rPh>
    <rPh sb="20" eb="22">
      <t>バンゴウ</t>
    </rPh>
    <phoneticPr fontId="19"/>
  </si>
  <si>
    <t>STEP 2</t>
    <phoneticPr fontId="19"/>
  </si>
  <si>
    <t>STEP 4</t>
    <phoneticPr fontId="19"/>
  </si>
  <si>
    <t>STEP 5</t>
    <phoneticPr fontId="19"/>
  </si>
  <si>
    <t>今まで印刷したものを順番に並べて、宛名の紙を貼って福祉医療機構までお送りください</t>
    <rPh sb="0" eb="1">
      <t>イマ</t>
    </rPh>
    <rPh sb="3" eb="5">
      <t>インサツ</t>
    </rPh>
    <rPh sb="10" eb="12">
      <t>ジュンバン</t>
    </rPh>
    <rPh sb="13" eb="14">
      <t>ナラ</t>
    </rPh>
    <rPh sb="17" eb="19">
      <t>アテナ</t>
    </rPh>
    <rPh sb="20" eb="21">
      <t>カミ</t>
    </rPh>
    <rPh sb="22" eb="23">
      <t>ハ</t>
    </rPh>
    <rPh sb="25" eb="27">
      <t>フクシ</t>
    </rPh>
    <rPh sb="27" eb="29">
      <t>イリョウ</t>
    </rPh>
    <rPh sb="29" eb="31">
      <t>キコウ</t>
    </rPh>
    <rPh sb="34" eb="35">
      <t>オク</t>
    </rPh>
    <phoneticPr fontId="19"/>
  </si>
  <si>
    <t>印刷した紙を仕切り紙として、添付資料をセットしていただけると、添付漏れが防げますのでご利用ください</t>
    <rPh sb="0" eb="2">
      <t>インサツ</t>
    </rPh>
    <rPh sb="4" eb="5">
      <t>カミ</t>
    </rPh>
    <rPh sb="6" eb="8">
      <t>シキ</t>
    </rPh>
    <rPh sb="9" eb="10">
      <t>カミ</t>
    </rPh>
    <rPh sb="14" eb="16">
      <t>テンプ</t>
    </rPh>
    <rPh sb="16" eb="18">
      <t>シリョウ</t>
    </rPh>
    <rPh sb="31" eb="33">
      <t>テンプ</t>
    </rPh>
    <rPh sb="33" eb="34">
      <t>モ</t>
    </rPh>
    <rPh sb="36" eb="37">
      <t>フセ</t>
    </rPh>
    <rPh sb="43" eb="45">
      <t>リヨウ</t>
    </rPh>
    <phoneticPr fontId="19"/>
  </si>
  <si>
    <t>押印漏れがないようにご注意ください</t>
    <rPh sb="0" eb="2">
      <t>オウイン</t>
    </rPh>
    <rPh sb="2" eb="3">
      <t>モ</t>
    </rPh>
    <rPh sb="11" eb="13">
      <t>チュウイ</t>
    </rPh>
    <phoneticPr fontId="19"/>
  </si>
  <si>
    <r>
      <rPr>
        <b/>
        <sz val="11"/>
        <color rgb="FFFF0000"/>
        <rFont val="メイリオ"/>
        <family val="3"/>
        <charset val="128"/>
      </rPr>
      <t>(お客様確認メッセージ)</t>
    </r>
    <r>
      <rPr>
        <sz val="11"/>
        <color indexed="8"/>
        <rFont val="メイリオ"/>
        <family val="3"/>
        <charset val="128"/>
      </rPr>
      <t xml:space="preserve">
　借入申込金額の確認メッセージ</t>
    </r>
    <rPh sb="2" eb="4">
      <t>キャクサマ</t>
    </rPh>
    <rPh sb="4" eb="6">
      <t>カクニン</t>
    </rPh>
    <rPh sb="14" eb="16">
      <t>カリイレ</t>
    </rPh>
    <rPh sb="16" eb="18">
      <t>モウシコミ</t>
    </rPh>
    <rPh sb="18" eb="20">
      <t>キンガク</t>
    </rPh>
    <rPh sb="21" eb="23">
      <t>カクニン</t>
    </rPh>
    <phoneticPr fontId="19"/>
  </si>
  <si>
    <r>
      <rPr>
        <b/>
        <sz val="11"/>
        <color rgb="FFFF0000"/>
        <rFont val="メイリオ"/>
        <family val="3"/>
        <charset val="128"/>
      </rPr>
      <t>(お客様確認メッセージ)</t>
    </r>
    <r>
      <rPr>
        <sz val="11"/>
        <color indexed="8"/>
        <rFont val="メイリオ"/>
        <family val="3"/>
        <charset val="128"/>
      </rPr>
      <t xml:space="preserve">
　月額元金返済額の目安</t>
    </r>
    <rPh sb="2" eb="4">
      <t>キャクサマ</t>
    </rPh>
    <rPh sb="4" eb="6">
      <t>カクニン</t>
    </rPh>
    <rPh sb="14" eb="16">
      <t>ゲツガク</t>
    </rPh>
    <rPh sb="16" eb="18">
      <t>ガンキン</t>
    </rPh>
    <rPh sb="18" eb="20">
      <t>ヘンサイ</t>
    </rPh>
    <rPh sb="20" eb="21">
      <t>ガク</t>
    </rPh>
    <rPh sb="22" eb="24">
      <t>メヤス</t>
    </rPh>
    <phoneticPr fontId="19"/>
  </si>
  <si>
    <t>あくまでも簡易的に算出した元金返済額の概算額です。返済可能かをご確認のうえお申込みをお願いします</t>
    <rPh sb="5" eb="7">
      <t>カンイ</t>
    </rPh>
    <rPh sb="7" eb="8">
      <t>テキ</t>
    </rPh>
    <rPh sb="9" eb="11">
      <t>サンシュツ</t>
    </rPh>
    <rPh sb="13" eb="15">
      <t>ガンキン</t>
    </rPh>
    <rPh sb="15" eb="17">
      <t>ヘンサイ</t>
    </rPh>
    <rPh sb="17" eb="18">
      <t>ガク</t>
    </rPh>
    <rPh sb="19" eb="21">
      <t>ガイサン</t>
    </rPh>
    <rPh sb="21" eb="22">
      <t>ガク</t>
    </rPh>
    <rPh sb="25" eb="27">
      <t>ヘンサイ</t>
    </rPh>
    <rPh sb="27" eb="29">
      <t>カノウ</t>
    </rPh>
    <rPh sb="32" eb="34">
      <t>カクニン</t>
    </rPh>
    <rPh sb="38" eb="40">
      <t>モウシコ</t>
    </rPh>
    <rPh sb="43" eb="44">
      <t>ネガ</t>
    </rPh>
    <phoneticPr fontId="19"/>
  </si>
  <si>
    <t>施設の郵便番号</t>
    <rPh sb="0" eb="2">
      <t>シセツ</t>
    </rPh>
    <rPh sb="3" eb="7">
      <t>ユウビンバンゴウ</t>
    </rPh>
    <phoneticPr fontId="19"/>
  </si>
  <si>
    <t>□上記「お客様の情報」に同じ　※上記と異なる場合は次の欄に記入</t>
  </si>
  <si>
    <t>　うち据置期間(年)</t>
    <rPh sb="3" eb="5">
      <t>スエオキ</t>
    </rPh>
    <rPh sb="5" eb="7">
      <t>キカン</t>
    </rPh>
    <rPh sb="8" eb="9">
      <t>ネン</t>
    </rPh>
    <phoneticPr fontId="19"/>
  </si>
  <si>
    <t>　うち据置期間(月)</t>
    <rPh sb="3" eb="5">
      <t>スエオキ</t>
    </rPh>
    <rPh sb="5" eb="7">
      <t>キカン</t>
    </rPh>
    <rPh sb="8" eb="9">
      <t>ツキ</t>
    </rPh>
    <phoneticPr fontId="19"/>
  </si>
  <si>
    <t>施設の住所</t>
    <rPh sb="0" eb="2">
      <t>シセツ</t>
    </rPh>
    <rPh sb="3" eb="5">
      <t>ジュウショ</t>
    </rPh>
    <phoneticPr fontId="19"/>
  </si>
  <si>
    <t>施設の名称</t>
    <rPh sb="0" eb="2">
      <t>シセツ</t>
    </rPh>
    <rPh sb="3" eb="5">
      <t>メイショウ</t>
    </rPh>
    <phoneticPr fontId="19"/>
  </si>
  <si>
    <t xml:space="preserve">プルダウンメニューからお選びください
</t>
    <rPh sb="12" eb="13">
      <t>エラ</t>
    </rPh>
    <phoneticPr fontId="19"/>
  </si>
  <si>
    <t>今次施設で借入有</t>
    <phoneticPr fontId="19"/>
  </si>
  <si>
    <t>別の施設で借入有</t>
    <rPh sb="0" eb="1">
      <t>ベツ</t>
    </rPh>
    <phoneticPr fontId="19"/>
  </si>
  <si>
    <t>書類の送付先</t>
    <rPh sb="0" eb="2">
      <t>ショルイ</t>
    </rPh>
    <rPh sb="3" eb="6">
      <t>ソウフサキ</t>
    </rPh>
    <phoneticPr fontId="19"/>
  </si>
  <si>
    <t>施設の住所(漢字)</t>
    <rPh sb="0" eb="2">
      <t>シセツ</t>
    </rPh>
    <rPh sb="3" eb="5">
      <t>ジュウショ</t>
    </rPh>
    <rPh sb="6" eb="8">
      <t>カンジ</t>
    </rPh>
    <phoneticPr fontId="19"/>
  </si>
  <si>
    <r>
      <t xml:space="preserve">(書類の送付先)
</t>
    </r>
    <r>
      <rPr>
        <sz val="11"/>
        <color theme="1"/>
        <rFont val="メイリオ"/>
        <family val="3"/>
        <charset val="128"/>
      </rPr>
      <t>本人確認の観点から、お客様の住所/所在地又は施設の住所のいずれかをご選択いただきます</t>
    </r>
    <rPh sb="1" eb="3">
      <t>ショルイ</t>
    </rPh>
    <rPh sb="4" eb="6">
      <t>ソウフ</t>
    </rPh>
    <rPh sb="6" eb="7">
      <t>サキ</t>
    </rPh>
    <phoneticPr fontId="19"/>
  </si>
  <si>
    <t>※元金支払の猶予期間です。最短でも6月以上の期間が必要です</t>
    <rPh sb="1" eb="3">
      <t>ガンキン</t>
    </rPh>
    <rPh sb="3" eb="5">
      <t>シハラ</t>
    </rPh>
    <rPh sb="6" eb="8">
      <t>ユウヨ</t>
    </rPh>
    <rPh sb="8" eb="10">
      <t>キカン</t>
    </rPh>
    <rPh sb="13" eb="15">
      <t>サイタン</t>
    </rPh>
    <rPh sb="18" eb="19">
      <t>ツキ</t>
    </rPh>
    <rPh sb="19" eb="21">
      <t>イジョウ</t>
    </rPh>
    <rPh sb="22" eb="24">
      <t>キカン</t>
    </rPh>
    <rPh sb="25" eb="27">
      <t>ヒツヨウ</t>
    </rPh>
    <phoneticPr fontId="19"/>
  </si>
  <si>
    <t>※本人確認の観点から、次のいずれかの送付先に契約書類をお送りしますので、□にチェックをつけてください。
　指定がない場合は、上記お客様の住所/所在地にお送りします。</t>
    <rPh sb="53" eb="55">
      <t>シテイ</t>
    </rPh>
    <rPh sb="58" eb="60">
      <t>バアイ</t>
    </rPh>
    <rPh sb="62" eb="64">
      <t>ジョウキ</t>
    </rPh>
    <rPh sb="65" eb="67">
      <t>キャクサマ</t>
    </rPh>
    <rPh sb="68" eb="70">
      <t>ジュウショ</t>
    </rPh>
    <rPh sb="71" eb="74">
      <t>ショザイチ</t>
    </rPh>
    <rPh sb="76" eb="77">
      <t>オク</t>
    </rPh>
    <phoneticPr fontId="19"/>
  </si>
  <si>
    <t>敷地・建物・担保予定の状況　　（不動産を担保とする場合ご提出ください）</t>
    <rPh sb="0" eb="2">
      <t>シキチ</t>
    </rPh>
    <rPh sb="3" eb="5">
      <t>タテモノ</t>
    </rPh>
    <rPh sb="6" eb="8">
      <t>タンポ</t>
    </rPh>
    <rPh sb="8" eb="10">
      <t>ヨテイ</t>
    </rPh>
    <rPh sb="11" eb="13">
      <t>ジョウキョウ</t>
    </rPh>
    <rPh sb="16" eb="19">
      <t>フドウサン</t>
    </rPh>
    <rPh sb="20" eb="22">
      <t>タンポ</t>
    </rPh>
    <rPh sb="25" eb="27">
      <t>バアイ</t>
    </rPh>
    <rPh sb="28" eb="30">
      <t>テイシュツ</t>
    </rPh>
    <phoneticPr fontId="51"/>
  </si>
  <si>
    <t>　今次計画にて担保提供予定となっている物件は下記のとおりです。※「青塗りのセルは選択できます」</t>
    <rPh sb="1" eb="3">
      <t>コンジ</t>
    </rPh>
    <rPh sb="3" eb="5">
      <t>ケイカク</t>
    </rPh>
    <rPh sb="7" eb="9">
      <t>タンポ</t>
    </rPh>
    <rPh sb="9" eb="11">
      <t>テイキョウ</t>
    </rPh>
    <rPh sb="11" eb="13">
      <t>ヨテイ</t>
    </rPh>
    <rPh sb="19" eb="21">
      <t>ブッケン</t>
    </rPh>
    <rPh sb="22" eb="24">
      <t>カキ</t>
    </rPh>
    <phoneticPr fontId="51"/>
  </si>
  <si>
    <t>区分</t>
    <phoneticPr fontId="51"/>
  </si>
  <si>
    <t>整理番号</t>
    <rPh sb="0" eb="2">
      <t>セイリ</t>
    </rPh>
    <phoneticPr fontId="51"/>
  </si>
  <si>
    <t>登 記 上 の 表 示</t>
    <phoneticPr fontId="51"/>
  </si>
  <si>
    <r>
      <t xml:space="preserve">所有権者又は地上権者
</t>
    </r>
    <r>
      <rPr>
        <sz val="8"/>
        <rFont val="ＭＳ ゴシック"/>
        <family val="3"/>
        <charset val="128"/>
      </rPr>
      <t>（移転又は設定予定の場合は予定者名）</t>
    </r>
    <rPh sb="2" eb="4">
      <t>ケンシャ</t>
    </rPh>
    <rPh sb="12" eb="14">
      <t>イテン</t>
    </rPh>
    <rPh sb="14" eb="15">
      <t>マタ</t>
    </rPh>
    <rPh sb="16" eb="18">
      <t>セッテイ</t>
    </rPh>
    <rPh sb="18" eb="20">
      <t>ヨテイ</t>
    </rPh>
    <rPh sb="21" eb="23">
      <t>バアイ</t>
    </rPh>
    <rPh sb="24" eb="26">
      <t>ヨテイ</t>
    </rPh>
    <rPh sb="26" eb="27">
      <t>シャ</t>
    </rPh>
    <rPh sb="27" eb="28">
      <t>メイ</t>
    </rPh>
    <phoneticPr fontId="51"/>
  </si>
  <si>
    <t>担保予定状況</t>
    <rPh sb="0" eb="2">
      <t>タンポ</t>
    </rPh>
    <rPh sb="2" eb="4">
      <t>ヨテイ</t>
    </rPh>
    <rPh sb="4" eb="6">
      <t>ジョウキョウ</t>
    </rPh>
    <phoneticPr fontId="51"/>
  </si>
  <si>
    <t>提供可否</t>
    <rPh sb="0" eb="2">
      <t>テイキョウ</t>
    </rPh>
    <rPh sb="2" eb="4">
      <t>カヒ</t>
    </rPh>
    <phoneticPr fontId="51"/>
  </si>
  <si>
    <t>既存建物の有無</t>
    <phoneticPr fontId="57"/>
  </si>
  <si>
    <t>土　　　　　地</t>
    <rPh sb="0" eb="1">
      <t>ツチ</t>
    </rPh>
    <phoneticPr fontId="51"/>
  </si>
  <si>
    <t>所有権</t>
    <rPh sb="0" eb="3">
      <t>ショユウケン</t>
    </rPh>
    <phoneticPr fontId="51"/>
  </si>
  <si>
    <t>(所在）</t>
    <rPh sb="1" eb="3">
      <t>ショザイ</t>
    </rPh>
    <phoneticPr fontId="51"/>
  </si>
  <si>
    <t>（地番）</t>
  </si>
  <si>
    <t>地上権</t>
    <rPh sb="0" eb="3">
      <t>チジョウケン</t>
    </rPh>
    <phoneticPr fontId="51"/>
  </si>
  <si>
    <t>建　　物</t>
    <rPh sb="0" eb="1">
      <t>タツル</t>
    </rPh>
    <rPh sb="3" eb="4">
      <t>モノ</t>
    </rPh>
    <phoneticPr fontId="51"/>
  </si>
  <si>
    <t>（家屋番号）</t>
    <rPh sb="1" eb="3">
      <t>カオク</t>
    </rPh>
    <rPh sb="3" eb="5">
      <t>バンゴウ</t>
    </rPh>
    <phoneticPr fontId="51"/>
  </si>
  <si>
    <t>法人所有</t>
    <phoneticPr fontId="51"/>
  </si>
  <si>
    <t>（借入申込者様）</t>
    <rPh sb="1" eb="3">
      <t>カリイレ</t>
    </rPh>
    <rPh sb="3" eb="5">
      <t>モウシコミ</t>
    </rPh>
    <rPh sb="5" eb="6">
      <t>シャ</t>
    </rPh>
    <rPh sb="6" eb="7">
      <t>サマ</t>
    </rPh>
    <phoneticPr fontId="57"/>
  </si>
  <si>
    <t>年　　　月　　　日</t>
    <rPh sb="0" eb="1">
      <t>ネン</t>
    </rPh>
    <rPh sb="4" eb="5">
      <t>ツキ</t>
    </rPh>
    <rPh sb="8" eb="9">
      <t>ヒ</t>
    </rPh>
    <phoneticPr fontId="57"/>
  </si>
  <si>
    <t>（所有権者様）</t>
    <rPh sb="1" eb="4">
      <t>ショユウケン</t>
    </rPh>
    <rPh sb="4" eb="5">
      <t>シャ</t>
    </rPh>
    <rPh sb="5" eb="6">
      <t>サマ</t>
    </rPh>
    <phoneticPr fontId="57"/>
  </si>
  <si>
    <t>様</t>
    <rPh sb="0" eb="1">
      <t>サマ</t>
    </rPh>
    <phoneticPr fontId="57"/>
  </si>
  <si>
    <t>住　　　　　所</t>
    <rPh sb="0" eb="1">
      <t>ジュウ</t>
    </rPh>
    <rPh sb="6" eb="7">
      <t>ショ</t>
    </rPh>
    <phoneticPr fontId="57"/>
  </si>
  <si>
    <t>氏名又は法人名</t>
    <rPh sb="0" eb="2">
      <t>シメイ</t>
    </rPh>
    <rPh sb="2" eb="3">
      <t>マタ</t>
    </rPh>
    <rPh sb="4" eb="6">
      <t>ホウジン</t>
    </rPh>
    <rPh sb="6" eb="7">
      <t>メイ</t>
    </rPh>
    <phoneticPr fontId="57"/>
  </si>
  <si>
    <t>生　年　月　日
（個人の場合）</t>
    <rPh sb="0" eb="1">
      <t>ナマ</t>
    </rPh>
    <rPh sb="2" eb="3">
      <t>ネン</t>
    </rPh>
    <rPh sb="4" eb="5">
      <t>ツキ</t>
    </rPh>
    <rPh sb="6" eb="7">
      <t>ヒ</t>
    </rPh>
    <rPh sb="9" eb="11">
      <t>コジン</t>
    </rPh>
    <rPh sb="12" eb="14">
      <t>バアイ</t>
    </rPh>
    <phoneticPr fontId="57"/>
  </si>
  <si>
    <t>抵当権設定にかかる確認書</t>
    <rPh sb="0" eb="3">
      <t>テイトウケン</t>
    </rPh>
    <rPh sb="3" eb="5">
      <t>セッテイ</t>
    </rPh>
    <rPh sb="9" eb="12">
      <t>カクニンショ</t>
    </rPh>
    <phoneticPr fontId="57"/>
  </si>
  <si>
    <r>
      <t>　上記整理番号</t>
    </r>
    <r>
      <rPr>
        <u/>
        <sz val="11"/>
        <rFont val="ＭＳ ゴシック"/>
        <family val="3"/>
        <charset val="128"/>
      </rPr>
      <t>　　　　　　　　　　　</t>
    </r>
    <r>
      <rPr>
        <sz val="11"/>
        <rFont val="ＭＳ ゴシック"/>
        <family val="3"/>
        <charset val="128"/>
      </rPr>
      <t>についての貴法人の使用権限に関し、以下のとおり確認しております。なお、貴法人が地代の支払を怠る等賃借契約の解除要件に該当する行為があった場合、賃借契約を解除する前に、独立行政法人福祉医療機構に対して連絡いたします。</t>
    </r>
    <rPh sb="1" eb="3">
      <t>ジョウキ</t>
    </rPh>
    <rPh sb="3" eb="5">
      <t>セイリ</t>
    </rPh>
    <rPh sb="5" eb="7">
      <t>バンゴウ</t>
    </rPh>
    <rPh sb="23" eb="24">
      <t>キ</t>
    </rPh>
    <rPh sb="24" eb="26">
      <t>ホウジン</t>
    </rPh>
    <rPh sb="27" eb="29">
      <t>シヨウ</t>
    </rPh>
    <rPh sb="29" eb="31">
      <t>ケンゲン</t>
    </rPh>
    <rPh sb="32" eb="33">
      <t>カン</t>
    </rPh>
    <rPh sb="35" eb="37">
      <t>イカ</t>
    </rPh>
    <rPh sb="41" eb="43">
      <t>カクニン</t>
    </rPh>
    <rPh sb="53" eb="54">
      <t>キ</t>
    </rPh>
    <rPh sb="54" eb="56">
      <t>ホウジン</t>
    </rPh>
    <rPh sb="57" eb="59">
      <t>チダイ</t>
    </rPh>
    <rPh sb="60" eb="62">
      <t>シハライ</t>
    </rPh>
    <rPh sb="63" eb="64">
      <t>オコタ</t>
    </rPh>
    <rPh sb="65" eb="66">
      <t>ナド</t>
    </rPh>
    <rPh sb="66" eb="68">
      <t>チンシャク</t>
    </rPh>
    <rPh sb="68" eb="70">
      <t>ケイヤク</t>
    </rPh>
    <rPh sb="71" eb="73">
      <t>カイジョ</t>
    </rPh>
    <rPh sb="73" eb="75">
      <t>ヨウケン</t>
    </rPh>
    <rPh sb="76" eb="78">
      <t>ガイトウ</t>
    </rPh>
    <rPh sb="80" eb="82">
      <t>コウイ</t>
    </rPh>
    <rPh sb="86" eb="88">
      <t>バアイ</t>
    </rPh>
    <rPh sb="89" eb="91">
      <t>チンシャク</t>
    </rPh>
    <rPh sb="91" eb="93">
      <t>ケイヤク</t>
    </rPh>
    <rPh sb="94" eb="96">
      <t>カイジョ</t>
    </rPh>
    <rPh sb="98" eb="99">
      <t>マエ</t>
    </rPh>
    <rPh sb="101" eb="103">
      <t>ドクリツ</t>
    </rPh>
    <rPh sb="103" eb="105">
      <t>ギョウセイ</t>
    </rPh>
    <rPh sb="105" eb="107">
      <t>ホウジン</t>
    </rPh>
    <rPh sb="107" eb="109">
      <t>フクシ</t>
    </rPh>
    <rPh sb="109" eb="111">
      <t>イリョウ</t>
    </rPh>
    <rPh sb="111" eb="113">
      <t>キコウ</t>
    </rPh>
    <rPh sb="114" eb="115">
      <t>タイ</t>
    </rPh>
    <rPh sb="117" eb="119">
      <t>レンラク</t>
    </rPh>
    <phoneticPr fontId="57"/>
  </si>
  <si>
    <t>確　認　事　項</t>
    <rPh sb="0" eb="1">
      <t>アキラ</t>
    </rPh>
    <rPh sb="2" eb="3">
      <t>ニン</t>
    </rPh>
    <rPh sb="4" eb="5">
      <t>コト</t>
    </rPh>
    <rPh sb="6" eb="7">
      <t>コウ</t>
    </rPh>
    <phoneticPr fontId="57"/>
  </si>
  <si>
    <t>諾　否　等　の　確　認　（※）</t>
    <phoneticPr fontId="57"/>
  </si>
  <si>
    <r>
      <t>１整理番号</t>
    </r>
    <r>
      <rPr>
        <u/>
        <sz val="11"/>
        <rFont val="ＭＳ ゴシック"/>
        <family val="3"/>
        <charset val="128"/>
      </rPr>
      <t>　　　　　　　　</t>
    </r>
    <r>
      <rPr>
        <sz val="11"/>
        <rFont val="ＭＳ ゴシック"/>
        <family val="3"/>
        <charset val="128"/>
      </rPr>
      <t>の建物に独立行政法人福祉医療機構が抵当権設定をすることについて</t>
    </r>
    <rPh sb="1" eb="3">
      <t>セイリ</t>
    </rPh>
    <rPh sb="3" eb="5">
      <t>バンゴウ</t>
    </rPh>
    <rPh sb="14" eb="16">
      <t>タテモノ</t>
    </rPh>
    <rPh sb="17" eb="19">
      <t>ドクリツ</t>
    </rPh>
    <rPh sb="19" eb="21">
      <t>ギョウセイ</t>
    </rPh>
    <rPh sb="21" eb="23">
      <t>ホウジン</t>
    </rPh>
    <rPh sb="23" eb="25">
      <t>フクシ</t>
    </rPh>
    <rPh sb="25" eb="27">
      <t>イリョウ</t>
    </rPh>
    <rPh sb="27" eb="29">
      <t>キコウ</t>
    </rPh>
    <rPh sb="30" eb="33">
      <t>テイトウケン</t>
    </rPh>
    <rPh sb="33" eb="35">
      <t>セッテイ</t>
    </rPh>
    <phoneticPr fontId="57"/>
  </si>
  <si>
    <t>承諾します　</t>
  </si>
  <si>
    <t>承諾しません</t>
    <rPh sb="0" eb="2">
      <t>ショウダク</t>
    </rPh>
    <phoneticPr fontId="57"/>
  </si>
  <si>
    <r>
      <t>２貴法人が、独立行政法人福祉医療機構による運転資金の借入に際し、整理番号</t>
    </r>
    <r>
      <rPr>
        <u/>
        <sz val="11"/>
        <rFont val="ＭＳ ゴシック"/>
        <family val="3"/>
        <charset val="128"/>
      </rPr>
      <t>　　　　　　　　　　</t>
    </r>
    <r>
      <rPr>
        <sz val="11"/>
        <rFont val="ＭＳ ゴシック"/>
        <family val="3"/>
        <charset val="128"/>
      </rPr>
      <t>の土地の所有権に独立行政法人福祉医療機構が抵当権を設定することについて</t>
    </r>
    <rPh sb="1" eb="2">
      <t>キ</t>
    </rPh>
    <rPh sb="2" eb="4">
      <t>ホウジン</t>
    </rPh>
    <rPh sb="6" eb="8">
      <t>ドクリツ</t>
    </rPh>
    <rPh sb="8" eb="10">
      <t>ギョウセイ</t>
    </rPh>
    <rPh sb="10" eb="12">
      <t>ホウジン</t>
    </rPh>
    <rPh sb="12" eb="14">
      <t>フクシ</t>
    </rPh>
    <rPh sb="14" eb="16">
      <t>イリョウ</t>
    </rPh>
    <rPh sb="16" eb="18">
      <t>キコウ</t>
    </rPh>
    <rPh sb="21" eb="23">
      <t>ウンテン</t>
    </rPh>
    <rPh sb="23" eb="25">
      <t>シキン</t>
    </rPh>
    <rPh sb="26" eb="28">
      <t>カリイレ</t>
    </rPh>
    <rPh sb="29" eb="30">
      <t>サイ</t>
    </rPh>
    <rPh sb="32" eb="34">
      <t>セイリ</t>
    </rPh>
    <rPh sb="34" eb="36">
      <t>バンゴウ</t>
    </rPh>
    <rPh sb="47" eb="49">
      <t>トチ</t>
    </rPh>
    <rPh sb="50" eb="53">
      <t>ショユウケン</t>
    </rPh>
    <rPh sb="54" eb="56">
      <t>ドクリツ</t>
    </rPh>
    <rPh sb="56" eb="58">
      <t>ギョウセイ</t>
    </rPh>
    <rPh sb="58" eb="60">
      <t>ホウジン</t>
    </rPh>
    <rPh sb="60" eb="62">
      <t>フクシ</t>
    </rPh>
    <rPh sb="62" eb="64">
      <t>イリョウ</t>
    </rPh>
    <rPh sb="64" eb="66">
      <t>キコウ</t>
    </rPh>
    <rPh sb="67" eb="70">
      <t>テイトウケン</t>
    </rPh>
    <rPh sb="71" eb="73">
      <t>セッテイ</t>
    </rPh>
    <phoneticPr fontId="57"/>
  </si>
  <si>
    <t>承諾します　</t>
    <phoneticPr fontId="57"/>
  </si>
  <si>
    <t>※１　土地所有者（貸主）の実印で押印してください。</t>
    <rPh sb="3" eb="5">
      <t>トチ</t>
    </rPh>
    <rPh sb="5" eb="8">
      <t>ショユウシャ</t>
    </rPh>
    <rPh sb="9" eb="11">
      <t>カシヌシ</t>
    </rPh>
    <rPh sb="13" eb="15">
      <t>ジツイン</t>
    </rPh>
    <rPh sb="16" eb="18">
      <t>オウイン</t>
    </rPh>
    <phoneticPr fontId="57"/>
  </si>
  <si>
    <t>※２　２の事項において、当該土地における抵当権設定を承諾された場合、当該内容につきましてご連絡を差し上げることがあります。</t>
    <rPh sb="5" eb="7">
      <t>ジコウ</t>
    </rPh>
    <rPh sb="12" eb="14">
      <t>トウガイ</t>
    </rPh>
    <rPh sb="14" eb="16">
      <t>トチ</t>
    </rPh>
    <rPh sb="20" eb="23">
      <t>テイトウケン</t>
    </rPh>
    <rPh sb="23" eb="25">
      <t>セッテイ</t>
    </rPh>
    <rPh sb="26" eb="28">
      <t>ショウダク</t>
    </rPh>
    <rPh sb="31" eb="33">
      <t>バアイ</t>
    </rPh>
    <rPh sb="34" eb="36">
      <t>トウガイ</t>
    </rPh>
    <rPh sb="36" eb="38">
      <t>ナイヨウ</t>
    </rPh>
    <rPh sb="45" eb="47">
      <t>レンラク</t>
    </rPh>
    <rPh sb="48" eb="49">
      <t>サ</t>
    </rPh>
    <rPh sb="50" eb="51">
      <t>ア</t>
    </rPh>
    <phoneticPr fontId="57"/>
  </si>
  <si>
    <t>○</t>
    <phoneticPr fontId="51"/>
  </si>
  <si>
    <t>×</t>
    <phoneticPr fontId="57"/>
  </si>
  <si>
    <t>「00_必要書類_目次」シートを印刷した紙に対応する添付資料をご用意ください</t>
    <rPh sb="4" eb="6">
      <t>ヒツヨウ</t>
    </rPh>
    <rPh sb="6" eb="8">
      <t>ショルイ</t>
    </rPh>
    <rPh sb="9" eb="11">
      <t>モクジ</t>
    </rPh>
    <rPh sb="16" eb="18">
      <t>インサツ</t>
    </rPh>
    <rPh sb="20" eb="21">
      <t>カミ</t>
    </rPh>
    <rPh sb="22" eb="24">
      <t>タイオウ</t>
    </rPh>
    <rPh sb="26" eb="28">
      <t>テンプ</t>
    </rPh>
    <rPh sb="28" eb="30">
      <t>シリョウ</t>
    </rPh>
    <rPh sb="32" eb="34">
      <t>ヨウイ</t>
    </rPh>
    <phoneticPr fontId="19"/>
  </si>
  <si>
    <t>法人登記簿の設立年月日</t>
    <rPh sb="0" eb="2">
      <t>ホウジン</t>
    </rPh>
    <rPh sb="2" eb="5">
      <t>トウキボ</t>
    </rPh>
    <rPh sb="6" eb="8">
      <t>セツリツ</t>
    </rPh>
    <rPh sb="8" eb="11">
      <t>ネンガッピ</t>
    </rPh>
    <phoneticPr fontId="19"/>
  </si>
  <si>
    <t>　法人代表者様のお名前(ふりがな)</t>
    <rPh sb="1" eb="3">
      <t>ホウジン</t>
    </rPh>
    <rPh sb="3" eb="7">
      <t>ダイヒョウシャサマ</t>
    </rPh>
    <rPh sb="9" eb="11">
      <t>ナマエ</t>
    </rPh>
    <phoneticPr fontId="19"/>
  </si>
  <si>
    <t>　法人代表者様のお名前(漢字)</t>
    <rPh sb="1" eb="3">
      <t>ホウジン</t>
    </rPh>
    <rPh sb="3" eb="7">
      <t>ダイヒョウシャサマ</t>
    </rPh>
    <rPh sb="9" eb="11">
      <t>ナマエ</t>
    </rPh>
    <rPh sb="12" eb="14">
      <t>カンジ</t>
    </rPh>
    <phoneticPr fontId="19"/>
  </si>
  <si>
    <t>　法人代表者様の生年月日</t>
    <rPh sb="1" eb="3">
      <t>ホウジン</t>
    </rPh>
    <rPh sb="3" eb="7">
      <t>ダイヒョウシャサマ</t>
    </rPh>
    <rPh sb="8" eb="10">
      <t>セイネン</t>
    </rPh>
    <rPh sb="10" eb="12">
      <t>ガッピ</t>
    </rPh>
    <phoneticPr fontId="19"/>
  </si>
  <si>
    <t>法人設立年月日</t>
    <rPh sb="0" eb="2">
      <t>ホウジン</t>
    </rPh>
    <rPh sb="2" eb="4">
      <t>セツリツ</t>
    </rPh>
    <rPh sb="4" eb="5">
      <t>ネン</t>
    </rPh>
    <rPh sb="5" eb="7">
      <t>ガッピ</t>
    </rPh>
    <phoneticPr fontId="19"/>
  </si>
  <si>
    <t>施設の分野</t>
    <rPh sb="0" eb="2">
      <t>シセツ</t>
    </rPh>
    <rPh sb="3" eb="5">
      <t>ブンヤ</t>
    </rPh>
    <phoneticPr fontId="19"/>
  </si>
  <si>
    <t>プルダウンメニューからお選びください</t>
    <phoneticPr fontId="19"/>
  </si>
  <si>
    <t>救護施設</t>
  </si>
  <si>
    <t>更生施設</t>
  </si>
  <si>
    <t>医療保護施設</t>
  </si>
  <si>
    <t>授産施設</t>
  </si>
  <si>
    <t>養護老人ホーム（一般）</t>
  </si>
  <si>
    <t>養護老人ホーム（盲）</t>
  </si>
  <si>
    <t>軽費老人ホームＡ型</t>
  </si>
  <si>
    <t>軽費老人ホームＢ型</t>
  </si>
  <si>
    <t>軽費老人ホーム（ケアハウス・単独）</t>
  </si>
  <si>
    <t>老人短期入所施設</t>
  </si>
  <si>
    <t>訪問介護</t>
  </si>
  <si>
    <t>定期巡回・随時対応型訪問介護看護</t>
  </si>
  <si>
    <t>夜間対応型訪問介護</t>
  </si>
  <si>
    <t>訪問入浴介護</t>
  </si>
  <si>
    <t>特別養護老人ホーム（ユニット型）</t>
  </si>
  <si>
    <t>小規模多機能型居宅介護事業</t>
  </si>
  <si>
    <t>認知症対応型デイサービスセンター</t>
  </si>
  <si>
    <t>補装具製作施設</t>
  </si>
  <si>
    <t>点字図書館</t>
  </si>
  <si>
    <t>点字出版施設</t>
  </si>
  <si>
    <t>視聴覚障害者情報提供施設</t>
  </si>
  <si>
    <t>聴覚障害者情報提供施設</t>
  </si>
  <si>
    <t>婦人保護施設</t>
  </si>
  <si>
    <t>助産施設</t>
  </si>
  <si>
    <t>乳児院</t>
  </si>
  <si>
    <t>母子生活支援施設</t>
  </si>
  <si>
    <t>保育所</t>
  </si>
  <si>
    <t>児童自立支援施設</t>
  </si>
  <si>
    <t>小型児童館</t>
  </si>
  <si>
    <t>児童センター</t>
  </si>
  <si>
    <t>大型児童館Ａ型</t>
  </si>
  <si>
    <t>大型児童館Ｂ型</t>
  </si>
  <si>
    <t>大型児童館Ｃ型</t>
  </si>
  <si>
    <t>その他の児童館</t>
  </si>
  <si>
    <t>児童家庭支援センター</t>
  </si>
  <si>
    <t>児童自立生活援助事業</t>
  </si>
  <si>
    <t>放課後児童健全育成事業</t>
  </si>
  <si>
    <t>児童短期入所事業</t>
  </si>
  <si>
    <t>子育て短期支援事業</t>
  </si>
  <si>
    <t>乳児家庭全戸訪問事業</t>
  </si>
  <si>
    <t>養育支援訪問事業</t>
  </si>
  <si>
    <t>地域子育て支援拠点事業</t>
  </si>
  <si>
    <t>一時預かり事業</t>
  </si>
  <si>
    <t>小規模住居型児童養育事業</t>
  </si>
  <si>
    <t>児童発達支援事業</t>
  </si>
  <si>
    <t>医療型児童発達支援事業</t>
  </si>
  <si>
    <t>放課後等デイサービス事業</t>
  </si>
  <si>
    <t>保育所等訪問支援事業</t>
  </si>
  <si>
    <t>福祉型障害児入所施設</t>
  </si>
  <si>
    <t>医療型障害児入所施設</t>
  </si>
  <si>
    <t>小規模保育事業</t>
  </si>
  <si>
    <t>幼保連携型認定こども園</t>
  </si>
  <si>
    <t>病児保育事業</t>
  </si>
  <si>
    <t>子育て援助活動支援事業</t>
  </si>
  <si>
    <t>企業主導型保育事業</t>
  </si>
  <si>
    <t>居宅介護事業</t>
  </si>
  <si>
    <t>行動援護事業</t>
  </si>
  <si>
    <t>短期入所事業</t>
  </si>
  <si>
    <t>共同生活援助事業</t>
  </si>
  <si>
    <t>生活介護事業</t>
  </si>
  <si>
    <t>自立訓練事業</t>
  </si>
  <si>
    <t>就労移行支援事業</t>
  </si>
  <si>
    <t>就労継続支援事業</t>
  </si>
  <si>
    <t>福祉ホーム</t>
  </si>
  <si>
    <t>施設入所支援事業</t>
  </si>
  <si>
    <t>重度訪問介護事業</t>
  </si>
  <si>
    <t>重度障害者等包括支援事業</t>
  </si>
  <si>
    <t>相談支援事業</t>
  </si>
  <si>
    <t>移動支援事業</t>
  </si>
  <si>
    <t>地域活動支援センター</t>
  </si>
  <si>
    <t>同行援護事業</t>
  </si>
  <si>
    <t>自立生活援助事業</t>
  </si>
  <si>
    <t>就労定着支援事業</t>
  </si>
  <si>
    <t>医療型特定短期入所施設</t>
    <phoneticPr fontId="68"/>
  </si>
  <si>
    <t>社会事業授産施設</t>
  </si>
  <si>
    <t>宿所提供施設</t>
  </si>
  <si>
    <t>隣保館</t>
  </si>
  <si>
    <t>更生保護施設</t>
  </si>
  <si>
    <t>助葬事業</t>
  </si>
  <si>
    <t>地域福祉センターＡ</t>
  </si>
  <si>
    <t>地域福祉センターＢ</t>
  </si>
  <si>
    <t>児童相談事業</t>
  </si>
  <si>
    <t>総合社会福祉センター（１万未満）</t>
  </si>
  <si>
    <t>総合社会福祉センター（１万以上）</t>
  </si>
  <si>
    <t>総合社会福祉センター（３万以上）</t>
  </si>
  <si>
    <t>総合社会福祉センター（１０万以上）</t>
  </si>
  <si>
    <t>認知症高齢者グループホーム</t>
  </si>
  <si>
    <t>盲導犬訓練施設</t>
  </si>
  <si>
    <t>介助犬訓練事業</t>
  </si>
  <si>
    <t>認定生活困窮者就労訓練事業</t>
  </si>
  <si>
    <t>福祉用具販売事業</t>
  </si>
  <si>
    <t>複合型サービス福祉事業（看護小規模多機能）</t>
    <rPh sb="12" eb="14">
      <t>カンゴ</t>
    </rPh>
    <rPh sb="14" eb="17">
      <t>ショウキボ</t>
    </rPh>
    <rPh sb="17" eb="20">
      <t>タキノウ</t>
    </rPh>
    <phoneticPr fontId="19"/>
  </si>
  <si>
    <t>特別養護老人ホーム（従来型）</t>
    <rPh sb="10" eb="13">
      <t>ジュウライガタ</t>
    </rPh>
    <phoneticPr fontId="19"/>
  </si>
  <si>
    <t>児童養護施設</t>
    <rPh sb="0" eb="2">
      <t>ジドウ</t>
    </rPh>
    <phoneticPr fontId="19"/>
  </si>
  <si>
    <t>老人デイサービスセンター（地域密着型）</t>
    <rPh sb="13" eb="15">
      <t>チイキ</t>
    </rPh>
    <rPh sb="15" eb="17">
      <t>ミッチャク</t>
    </rPh>
    <phoneticPr fontId="19"/>
  </si>
  <si>
    <t>老人デイサービスセンター</t>
    <phoneticPr fontId="19"/>
  </si>
  <si>
    <t>高齢者福祉分野</t>
    <rPh sb="0" eb="3">
      <t>コウレイシャ</t>
    </rPh>
    <rPh sb="3" eb="5">
      <t>フクシ</t>
    </rPh>
    <rPh sb="5" eb="7">
      <t>ブンヤ</t>
    </rPh>
    <phoneticPr fontId="19"/>
  </si>
  <si>
    <t>児童福祉分野及び母子・父子福祉分野</t>
    <phoneticPr fontId="19"/>
  </si>
  <si>
    <t>障害者福祉分野</t>
    <phoneticPr fontId="19"/>
  </si>
  <si>
    <t>生活保護・その他分野</t>
    <phoneticPr fontId="19"/>
  </si>
  <si>
    <t>利用者(人)</t>
    <rPh sb="0" eb="3">
      <t>リヨウシャ</t>
    </rPh>
    <rPh sb="4" eb="5">
      <t>ニン</t>
    </rPh>
    <phoneticPr fontId="19"/>
  </si>
  <si>
    <t>STEP 3</t>
    <phoneticPr fontId="19"/>
  </si>
  <si>
    <t>＜お客様へのお願い＞</t>
    <phoneticPr fontId="19"/>
  </si>
  <si>
    <t>・</t>
    <phoneticPr fontId="19"/>
  </si>
  <si>
    <t>＜ご相談・お申込み＞</t>
    <phoneticPr fontId="19"/>
  </si>
  <si>
    <t>①</t>
    <phoneticPr fontId="19"/>
  </si>
  <si>
    <t>②</t>
    <phoneticPr fontId="19"/>
  </si>
  <si>
    <t>③</t>
    <phoneticPr fontId="19"/>
  </si>
  <si>
    <t xml:space="preserve">機構融資による資金調達をご検討されている場合、まずはコールセンターに事前にお問い合わせください。（電話番号は次頁参照）	</t>
    <phoneticPr fontId="19"/>
  </si>
  <si>
    <t>事前のご相談の結果、借入金の減額など資金計画の見直しをしていただく場合があります。</t>
    <phoneticPr fontId="19"/>
  </si>
  <si>
    <t>社会福祉法人で、有担保での貸付の場合、意見書をご提出ください。（提出は後日で構いません）</t>
    <phoneticPr fontId="19"/>
  </si>
  <si>
    <t>＜受理＞</t>
    <phoneticPr fontId="19"/>
  </si>
  <si>
    <t>④</t>
    <phoneticPr fontId="19"/>
  </si>
  <si>
    <t>⑤</t>
    <phoneticPr fontId="19"/>
  </si>
  <si>
    <t>内容に問題がない場合は、借入申込受理手続を行います。</t>
    <phoneticPr fontId="19"/>
  </si>
  <si>
    <t>事前に融資相談をされていない場合や、償還・担保などに著しい問題が見受けられる場合には、受理までにお時間をいただくことがあります。</t>
    <phoneticPr fontId="19"/>
  </si>
  <si>
    <t>＜審査＞</t>
    <phoneticPr fontId="19"/>
  </si>
  <si>
    <t>⑥</t>
    <phoneticPr fontId="19"/>
  </si>
  <si>
    <t>⑦</t>
    <phoneticPr fontId="19"/>
  </si>
  <si>
    <t>⑧</t>
    <phoneticPr fontId="19"/>
  </si>
  <si>
    <t xml:space="preserve">申込みの内容を審査した結果、借入額の減額、貸付条件の変更またはご融資をお断りする場合があります。	</t>
    <phoneticPr fontId="19"/>
  </si>
  <si>
    <t>審査決定後、「貸付内定通知書」を送付いたします。</t>
    <phoneticPr fontId="19"/>
  </si>
  <si>
    <t>内定取消要件に該当した場合は内定を取り消すことがあります。</t>
    <phoneticPr fontId="19"/>
  </si>
  <si>
    <t>＜契約締結・資金交付＞</t>
    <phoneticPr fontId="19"/>
  </si>
  <si>
    <t>⑨</t>
    <phoneticPr fontId="19"/>
  </si>
  <si>
    <t>⑩</t>
    <phoneticPr fontId="19"/>
  </si>
  <si>
    <t>新型コロナウイルス感染症対応のための経営資金をご融資する場合であって、無担保での貸付の場合、資金交付は金銭消費貸借契約証書締結後に行います。</t>
    <phoneticPr fontId="19"/>
  </si>
  <si>
    <t>新型コロナウイルス感染症対応のための経営資金をご融資する場合であって、有担保での貸付の場合、資金交付は金銭消費貸借契約証書締結し、抵当権設定等必要な手続きの完了後に行います。</t>
    <phoneticPr fontId="19"/>
  </si>
  <si>
    <t>連帯保証人方式は、原則として、法人の代表者に保証参加いただきます。</t>
    <phoneticPr fontId="19"/>
  </si>
  <si>
    <t>初回の利息の支払いは、契約日から半年程度後になり、資金の払出し以後、初回の利息の支払い日までの利息をまとめてお支払いいただくこととなります。金額については、契約日後にお送りする償還約定表でご確認いただけます。</t>
    <phoneticPr fontId="19"/>
  </si>
  <si>
    <t>当機構融資制度をご利用いただきましたお客様は、債権管理のために年に一度、決算書に基づく実績報告（事業報告書の提出）を行っていただきます。</t>
    <phoneticPr fontId="19"/>
  </si>
  <si>
    <t>次の場合には、繰上償還となるほか、違約金をお支払いいただくことがあります。</t>
    <phoneticPr fontId="19"/>
  </si>
  <si>
    <t>反社会的勢力との関係遮断に関する取り組みの一環として、金銭消費貸借契約証書に暴力団排除条項を設けております。これは、契約時に借入者（債務者）、保証人または担保提供者が過去5年間にわたり暴力団等の反社会的勢力ではないことまたは将来にわたりこれに該当しないことを表明し保証させるとともに、機構に対して不当要求行為等をしないことを確約させ、これらに反した場合に当機構の判断により繰上償還請求をさせていただくこと等の措置を定めた条項です。</t>
    <phoneticPr fontId="19"/>
  </si>
  <si>
    <t>独立行政法人福祉医療機構の福祉医療貸付事業において、ご提供いただく顧客情報は、下記の目的のために利用いたします。</t>
    <phoneticPr fontId="19"/>
  </si>
  <si>
    <t>ご本人さま確認のため</t>
    <phoneticPr fontId="19"/>
  </si>
  <si>
    <t>ご融資に関する判断及びご融資後の管理のため</t>
    <phoneticPr fontId="19"/>
  </si>
  <si>
    <t>郵送等による機構が提供するサービスのご案内</t>
    <phoneticPr fontId="19"/>
  </si>
  <si>
    <t>市場調査、データ分析及びアンケートの実施等によるサービスの研究や開発のため</t>
    <phoneticPr fontId="19"/>
  </si>
  <si>
    <t>事務又は事業の遂行に必要な限度で顧客情報を内部で利用する場合</t>
    <phoneticPr fontId="19"/>
  </si>
  <si>
    <t>（特約火災保険に加入をご希望・ご検討の方のみ）機構の特約火災保険制度に係る事務手続きのためと機構と取扱代理店及び引受幹事保険会社との間における情報交換のため</t>
    <phoneticPr fontId="19"/>
  </si>
  <si>
    <t>（団体信用生命保険に加入をご希望・ご検討の方のみ）団体信用生命保険に係る事務手続きのためと機構と保険契約者及び引受保険会社との間における情報交換のため</t>
    <phoneticPr fontId="19"/>
  </si>
  <si>
    <t>機構使用欄</t>
    <phoneticPr fontId="19"/>
  </si>
  <si>
    <t>福祉用具貸与事業</t>
    <rPh sb="4" eb="6">
      <t>タイヨ</t>
    </rPh>
    <phoneticPr fontId="19"/>
  </si>
  <si>
    <t>母子・父子福祉センター</t>
    <rPh sb="3" eb="5">
      <t>フシ</t>
    </rPh>
    <phoneticPr fontId="19"/>
  </si>
  <si>
    <t>母子・父子休養ホーム</t>
    <rPh sb="3" eb="5">
      <t>フシ</t>
    </rPh>
    <phoneticPr fontId="19"/>
  </si>
  <si>
    <t>身体障害者福祉センターＡ型</t>
  </si>
  <si>
    <t>身体障害者福祉センターＢ型</t>
  </si>
  <si>
    <t>(新型コロナウイルスの罹患者の状況)</t>
    <rPh sb="1" eb="3">
      <t>シンガタ</t>
    </rPh>
    <rPh sb="11" eb="13">
      <t>リカン</t>
    </rPh>
    <rPh sb="13" eb="14">
      <t>シャ</t>
    </rPh>
    <phoneticPr fontId="19"/>
  </si>
  <si>
    <t>地域密着型を除く入所施設において、利用者、職員または利用者や職員の家族に新型コロナウイルスへの感染者が出たことによる休業等により減収となっている。</t>
    <rPh sb="0" eb="2">
      <t>チイキ</t>
    </rPh>
    <rPh sb="2" eb="5">
      <t>ミッチャクガタ</t>
    </rPh>
    <rPh sb="6" eb="7">
      <t>ノゾ</t>
    </rPh>
    <rPh sb="8" eb="10">
      <t>ニュウショ</t>
    </rPh>
    <rPh sb="10" eb="12">
      <t>シセツ</t>
    </rPh>
    <rPh sb="17" eb="20">
      <t>リヨウシャ</t>
    </rPh>
    <rPh sb="21" eb="23">
      <t>ショクイン</t>
    </rPh>
    <rPh sb="33" eb="35">
      <t>カゾク</t>
    </rPh>
    <rPh sb="36" eb="38">
      <t>シンガタ</t>
    </rPh>
    <rPh sb="47" eb="50">
      <t>カンセンシャ</t>
    </rPh>
    <rPh sb="51" eb="52">
      <t>デ</t>
    </rPh>
    <rPh sb="58" eb="60">
      <t>キュウギョウ</t>
    </rPh>
    <rPh sb="60" eb="61">
      <t>ナド</t>
    </rPh>
    <rPh sb="64" eb="66">
      <t>ゲンシュウ</t>
    </rPh>
    <phoneticPr fontId="19"/>
  </si>
  <si>
    <t>名</t>
    <rPh sb="0" eb="1">
      <t>メイ</t>
    </rPh>
    <phoneticPr fontId="19"/>
  </si>
  <si>
    <t>お客様のお名前(ふりがな)</t>
    <rPh sb="1" eb="3">
      <t>キャクサマ</t>
    </rPh>
    <rPh sb="5" eb="7">
      <t>ナマエ</t>
    </rPh>
    <phoneticPr fontId="19"/>
  </si>
  <si>
    <t>①借入申込書等の送付・当機構での審査</t>
    <rPh sb="1" eb="3">
      <t>カリイレ</t>
    </rPh>
    <rPh sb="3" eb="6">
      <t>モウシコミショ</t>
    </rPh>
    <rPh sb="6" eb="7">
      <t>トウ</t>
    </rPh>
    <rPh sb="8" eb="10">
      <t>ソウフ</t>
    </rPh>
    <rPh sb="11" eb="12">
      <t>トウ</t>
    </rPh>
    <rPh sb="12" eb="14">
      <t>キコウ</t>
    </rPh>
    <rPh sb="16" eb="18">
      <t>シンサ</t>
    </rPh>
    <phoneticPr fontId="19"/>
  </si>
  <si>
    <t>②不備等がある場合のご照会</t>
    <rPh sb="1" eb="3">
      <t>フビ</t>
    </rPh>
    <rPh sb="3" eb="4">
      <t>トウ</t>
    </rPh>
    <rPh sb="7" eb="9">
      <t>バアイ</t>
    </rPh>
    <rPh sb="11" eb="13">
      <t>ショウカイ</t>
    </rPh>
    <phoneticPr fontId="19"/>
  </si>
  <si>
    <t>③内定通知書及び記入が必要な契約書類の送付</t>
    <rPh sb="1" eb="3">
      <t>ナイテイ</t>
    </rPh>
    <rPh sb="3" eb="6">
      <t>ツウチショ</t>
    </rPh>
    <rPh sb="6" eb="7">
      <t>オヨ</t>
    </rPh>
    <rPh sb="8" eb="10">
      <t>キニュウ</t>
    </rPh>
    <rPh sb="11" eb="13">
      <t>ヒツヨウ</t>
    </rPh>
    <rPh sb="14" eb="16">
      <t>ケイヤク</t>
    </rPh>
    <rPh sb="16" eb="18">
      <t>ショルイ</t>
    </rPh>
    <rPh sb="19" eb="21">
      <t>ソウフ</t>
    </rPh>
    <phoneticPr fontId="19"/>
  </si>
  <si>
    <t>④記入済の契約書と印鑑証明書等を返送</t>
    <rPh sb="1" eb="3">
      <t>キニュウ</t>
    </rPh>
    <rPh sb="3" eb="4">
      <t>ズ</t>
    </rPh>
    <rPh sb="5" eb="8">
      <t>ケイヤクショ</t>
    </rPh>
    <rPh sb="9" eb="15">
      <t>インカンショウメイショトウ</t>
    </rPh>
    <rPh sb="16" eb="18">
      <t>ヘンソウ</t>
    </rPh>
    <phoneticPr fontId="19"/>
  </si>
  <si>
    <t>⑤貸付資金のお振込み</t>
    <rPh sb="1" eb="3">
      <t>カシツケ</t>
    </rPh>
    <rPh sb="3" eb="5">
      <t>シキン</t>
    </rPh>
    <rPh sb="7" eb="8">
      <t>フ</t>
    </rPh>
    <rPh sb="8" eb="9">
      <t>コ</t>
    </rPh>
    <phoneticPr fontId="19"/>
  </si>
  <si>
    <t>融資条件</t>
  </si>
  <si>
    <t>償還期間</t>
  </si>
  <si>
    <t>貸付金の限度額</t>
  </si>
  <si>
    <t>無担保貸付</t>
  </si>
  <si>
    <t>据置期間</t>
    <phoneticPr fontId="19"/>
  </si>
  <si>
    <t>元金は据置期間経過後、毎月の元金均等償還となります。</t>
    <rPh sb="0" eb="2">
      <t>ガンキン</t>
    </rPh>
    <rPh sb="3" eb="5">
      <t>スエオキ</t>
    </rPh>
    <rPh sb="5" eb="7">
      <t>キカン</t>
    </rPh>
    <rPh sb="7" eb="9">
      <t>ケイカ</t>
    </rPh>
    <rPh sb="9" eb="10">
      <t>ゴ</t>
    </rPh>
    <rPh sb="11" eb="13">
      <t>マイツキ</t>
    </rPh>
    <rPh sb="14" eb="16">
      <t>ガンキン</t>
    </rPh>
    <rPh sb="16" eb="18">
      <t>キントウ</t>
    </rPh>
    <rPh sb="18" eb="20">
      <t>ショウカン</t>
    </rPh>
    <phoneticPr fontId="19"/>
  </si>
  <si>
    <t>（有担保貸付の場合は抵当権設定にかかる書類を送付します）</t>
    <rPh sb="1" eb="2">
      <t>ユウ</t>
    </rPh>
    <rPh sb="2" eb="4">
      <t>タンポ</t>
    </rPh>
    <rPh sb="4" eb="6">
      <t>カシツケ</t>
    </rPh>
    <rPh sb="7" eb="9">
      <t>バアイ</t>
    </rPh>
    <rPh sb="10" eb="13">
      <t>テイトウケン</t>
    </rPh>
    <rPh sb="13" eb="15">
      <t>セッテイ</t>
    </rPh>
    <rPh sb="19" eb="21">
      <t>ショルイ</t>
    </rPh>
    <rPh sb="22" eb="24">
      <t>ソウフ</t>
    </rPh>
    <phoneticPr fontId="19"/>
  </si>
  <si>
    <t>原則として、土地に抵当権設定をする場合、その上の建物全て及び敷地上の地上権への抵当権設定をいたします。</t>
    <rPh sb="6" eb="8">
      <t>トチ</t>
    </rPh>
    <rPh sb="9" eb="12">
      <t>テイトウケン</t>
    </rPh>
    <rPh sb="12" eb="14">
      <t>セッテイ</t>
    </rPh>
    <rPh sb="17" eb="19">
      <t>バアイ</t>
    </rPh>
    <phoneticPr fontId="19"/>
  </si>
  <si>
    <t>（有担保貸付の場合は抵当権設定後資金を交付いたします）</t>
    <rPh sb="15" eb="16">
      <t>ゴ</t>
    </rPh>
    <rPh sb="16" eb="18">
      <t>シキン</t>
    </rPh>
    <rPh sb="19" eb="21">
      <t>コウフ</t>
    </rPh>
    <phoneticPr fontId="19"/>
  </si>
  <si>
    <t>借入金の使途</t>
    <phoneticPr fontId="19"/>
  </si>
  <si>
    <t>借入申込者名</t>
    <rPh sb="0" eb="2">
      <t>カリイレ</t>
    </rPh>
    <rPh sb="2" eb="4">
      <t>モウシコミ</t>
    </rPh>
    <rPh sb="4" eb="5">
      <t>モノ</t>
    </rPh>
    <rPh sb="5" eb="6">
      <t>ジンメイ</t>
    </rPh>
    <phoneticPr fontId="19"/>
  </si>
  <si>
    <t>＜連帯保証人となる方の住所・氏名等＞</t>
    <rPh sb="5" eb="6">
      <t>ニン</t>
    </rPh>
    <rPh sb="9" eb="10">
      <t>カタ</t>
    </rPh>
    <rPh sb="11" eb="13">
      <t>ジュウショ</t>
    </rPh>
    <rPh sb="14" eb="16">
      <t>シメイ</t>
    </rPh>
    <rPh sb="16" eb="17">
      <t>トウ</t>
    </rPh>
    <phoneticPr fontId="19"/>
  </si>
  <si>
    <t xml:space="preserve"> ◎ 連帯保証人となる方と借入申込者との関係について、１～３のいずれかに☑を付けてください。</t>
    <rPh sb="3" eb="5">
      <t>レンタイ</t>
    </rPh>
    <rPh sb="5" eb="8">
      <t>ホショウニン</t>
    </rPh>
    <rPh sb="11" eb="12">
      <t>カタ</t>
    </rPh>
    <rPh sb="13" eb="15">
      <t>カリイレ</t>
    </rPh>
    <rPh sb="15" eb="17">
      <t>モウシコミ</t>
    </rPh>
    <rPh sb="17" eb="18">
      <t>シャ</t>
    </rPh>
    <rPh sb="20" eb="22">
      <t>カンケイ</t>
    </rPh>
    <phoneticPr fontId="19"/>
  </si>
  <si>
    <t>１．法人役員</t>
    <rPh sb="2" eb="4">
      <t>ホウジン</t>
    </rPh>
    <rPh sb="4" eb="6">
      <t>ヤクイン</t>
    </rPh>
    <phoneticPr fontId="19"/>
  </si>
  <si>
    <t>２．配偶者</t>
    <rPh sb="2" eb="5">
      <t>ハイグウシャ</t>
    </rPh>
    <phoneticPr fontId="19"/>
  </si>
  <si>
    <t>３．その他</t>
    <rPh sb="4" eb="5">
      <t>タ</t>
    </rPh>
    <phoneticPr fontId="19"/>
  </si>
  <si>
    <t>（</t>
    <phoneticPr fontId="19"/>
  </si>
  <si>
    <t>　　　※　「その他」を選択する場合は括弧内に具体的な関係をご記入ください。　（例）子・後継予定者、知人等</t>
    <rPh sb="8" eb="9">
      <t>タ</t>
    </rPh>
    <rPh sb="11" eb="13">
      <t>センタク</t>
    </rPh>
    <rPh sb="15" eb="17">
      <t>バアイ</t>
    </rPh>
    <rPh sb="18" eb="20">
      <t>カッコ</t>
    </rPh>
    <rPh sb="20" eb="21">
      <t>ナイ</t>
    </rPh>
    <rPh sb="22" eb="25">
      <t>グタイテキ</t>
    </rPh>
    <rPh sb="26" eb="28">
      <t>カンケイ</t>
    </rPh>
    <rPh sb="49" eb="51">
      <t>チジン</t>
    </rPh>
    <rPh sb="51" eb="52">
      <t>トウ</t>
    </rPh>
    <phoneticPr fontId="19"/>
  </si>
  <si>
    <t>職業（勤務先）</t>
    <rPh sb="0" eb="2">
      <t>ショクギョウ</t>
    </rPh>
    <rPh sb="3" eb="6">
      <t>キンムサキ</t>
    </rPh>
    <phoneticPr fontId="19"/>
  </si>
  <si>
    <t>当該事業への関与状況</t>
    <phoneticPr fontId="19"/>
  </si>
  <si>
    <t>借入申込者が行う事業に現に従事しており当該事業の経営状況を把握している。　</t>
    <rPh sb="0" eb="1">
      <t>カ</t>
    </rPh>
    <rPh sb="1" eb="2">
      <t>イ</t>
    </rPh>
    <rPh sb="2" eb="4">
      <t>モウシコミ</t>
    </rPh>
    <rPh sb="4" eb="5">
      <t>シャ</t>
    </rPh>
    <rPh sb="6" eb="7">
      <t>オコナ</t>
    </rPh>
    <rPh sb="8" eb="10">
      <t>ジギョウ</t>
    </rPh>
    <rPh sb="11" eb="12">
      <t>ゲン</t>
    </rPh>
    <rPh sb="13" eb="15">
      <t>ジュウジ</t>
    </rPh>
    <rPh sb="19" eb="21">
      <t>トウガイ</t>
    </rPh>
    <rPh sb="21" eb="23">
      <t>ジギョウ</t>
    </rPh>
    <rPh sb="24" eb="26">
      <t>ケイエイ</t>
    </rPh>
    <rPh sb="26" eb="28">
      <t>ジョウキョウ</t>
    </rPh>
    <rPh sb="29" eb="31">
      <t>ハアク</t>
    </rPh>
    <phoneticPr fontId="19"/>
  </si>
  <si>
    <t>　　　↑　経営や施設の業務に関与していない第三者の保証人の場合はチェック不要です。</t>
    <rPh sb="5" eb="7">
      <t>ケイエイ</t>
    </rPh>
    <rPh sb="8" eb="10">
      <t>シセツ</t>
    </rPh>
    <rPh sb="11" eb="13">
      <t>ギョウム</t>
    </rPh>
    <rPh sb="14" eb="16">
      <t>カンヨ</t>
    </rPh>
    <rPh sb="21" eb="24">
      <t>ダイサンシャ</t>
    </rPh>
    <rPh sb="25" eb="28">
      <t>ホショウニン</t>
    </rPh>
    <rPh sb="29" eb="31">
      <t>バアイ</t>
    </rPh>
    <rPh sb="36" eb="38">
      <t>フヨウ</t>
    </rPh>
    <phoneticPr fontId="19"/>
  </si>
  <si>
    <t>※経営や施設の業務に関与していない第三者の保証人を立てる場合は、公証人役場での手続きが必要になる場合があります。</t>
    <rPh sb="1" eb="3">
      <t>ケイエイ</t>
    </rPh>
    <rPh sb="4" eb="6">
      <t>シセツ</t>
    </rPh>
    <rPh sb="7" eb="9">
      <t>ギョウム</t>
    </rPh>
    <rPh sb="10" eb="12">
      <t>カンヨ</t>
    </rPh>
    <rPh sb="17" eb="20">
      <t>ダイサンシャ</t>
    </rPh>
    <rPh sb="21" eb="24">
      <t>ホショウニン</t>
    </rPh>
    <rPh sb="25" eb="26">
      <t>タ</t>
    </rPh>
    <rPh sb="28" eb="30">
      <t>バアイ</t>
    </rPh>
    <rPh sb="32" eb="35">
      <t>コウショウニン</t>
    </rPh>
    <rPh sb="35" eb="37">
      <t>ヤクバ</t>
    </rPh>
    <rPh sb="39" eb="41">
      <t>テツヅ</t>
    </rPh>
    <rPh sb="43" eb="45">
      <t>ヒツヨウ</t>
    </rPh>
    <rPh sb="48" eb="50">
      <t>バアイ</t>
    </rPh>
    <phoneticPr fontId="19"/>
  </si>
  <si>
    <t>＜連帯保証人に対する財産および収支状況等に関する情報提供の状況＞</t>
    <phoneticPr fontId="19"/>
  </si>
  <si>
    <t>連帯保証人に対する財産および収支状況等に関する情報提供の状況</t>
    <phoneticPr fontId="19"/>
  </si>
  <si>
    <t>借入申込者から借入申込者の（１）財産・収支の状況、（２）上記債務以外の債務（債務の有無、債務の額、その債務の履行状況）および（３）担保提供するものに関して、次の資料に基づき、正確かつ十分な内容をもって情報の提供を受けている。　</t>
    <phoneticPr fontId="19"/>
  </si>
  <si>
    <t>※連帯保証人に対する財産および収支状況等に関する情報提供を行っていない場合は、連帯保証人となることができません。</t>
    <rPh sb="29" eb="30">
      <t>オコナ</t>
    </rPh>
    <rPh sb="35" eb="37">
      <t>バアイ</t>
    </rPh>
    <rPh sb="39" eb="44">
      <t>レンタイホショウニン</t>
    </rPh>
    <phoneticPr fontId="19"/>
  </si>
  <si>
    <t>＜独立行政法人福祉医療機構から連帯保証人様への連絡事項＞</t>
    <rPh sb="1" eb="3">
      <t>ドクリツ</t>
    </rPh>
    <rPh sb="3" eb="5">
      <t>ギョウセイ</t>
    </rPh>
    <rPh sb="5" eb="7">
      <t>ホウジン</t>
    </rPh>
    <rPh sb="7" eb="9">
      <t>フクシ</t>
    </rPh>
    <rPh sb="9" eb="11">
      <t>イリョウ</t>
    </rPh>
    <rPh sb="11" eb="13">
      <t>キコウ</t>
    </rPh>
    <rPh sb="15" eb="17">
      <t>レンタイ</t>
    </rPh>
    <rPh sb="17" eb="20">
      <t>ホショウニン</t>
    </rPh>
    <rPh sb="20" eb="21">
      <t>サマ</t>
    </rPh>
    <rPh sb="23" eb="25">
      <t>レンラク</t>
    </rPh>
    <rPh sb="25" eb="27">
      <t>ジコウ</t>
    </rPh>
    <phoneticPr fontId="19"/>
  </si>
  <si>
    <t>（１）ご提出前に、以下について改めてご確認をお願いいたします。
　　　① 住所・氏名欄に印鑑証明書どおりに自署していること　　　　　② 網掛け部分の項目を記入していること</t>
    <rPh sb="42" eb="43">
      <t>ラン</t>
    </rPh>
    <rPh sb="68" eb="70">
      <t>アミカ</t>
    </rPh>
    <phoneticPr fontId="19"/>
  </si>
  <si>
    <t>（２）後日、連帯保証人様へ、連帯保証意思の確認のため、直接ご連絡させていただく場合がありますので、
　　　ご協力のほど、どうぞよろしくお願い申し上げます。</t>
    <rPh sb="3" eb="5">
      <t>ゴジツ</t>
    </rPh>
    <rPh sb="6" eb="8">
      <t>レンタイ</t>
    </rPh>
    <rPh sb="8" eb="11">
      <t>ホショウニン</t>
    </rPh>
    <rPh sb="11" eb="12">
      <t>サマ</t>
    </rPh>
    <rPh sb="14" eb="16">
      <t>レンタイ</t>
    </rPh>
    <rPh sb="16" eb="18">
      <t>ホショウ</t>
    </rPh>
    <rPh sb="18" eb="20">
      <t>イシ</t>
    </rPh>
    <rPh sb="21" eb="23">
      <t>カクニン</t>
    </rPh>
    <rPh sb="27" eb="29">
      <t>チョクセツ</t>
    </rPh>
    <rPh sb="30" eb="32">
      <t>レンラク</t>
    </rPh>
    <rPh sb="39" eb="41">
      <t>バアイ</t>
    </rPh>
    <rPh sb="54" eb="56">
      <t>キョウリョク</t>
    </rPh>
    <rPh sb="68" eb="69">
      <t>ネガ</t>
    </rPh>
    <rPh sb="70" eb="71">
      <t>モウ</t>
    </rPh>
    <rPh sb="72" eb="73">
      <t>ア</t>
    </rPh>
    <phoneticPr fontId="19"/>
  </si>
  <si>
    <t>連帯保証人方式で金銭消費貸借契約を締結した場合、一定の条件に合致しない限り、その後の保証人不要制度による契約への変更はできません。</t>
    <phoneticPr fontId="19"/>
  </si>
  <si>
    <t>※太枠内は印鑑証明書どおりに自署のうえ、印鑑登録している実印を捺印してください。</t>
    <phoneticPr fontId="19"/>
  </si>
  <si>
    <r>
      <rPr>
        <u/>
        <sz val="10"/>
        <color theme="1"/>
        <rFont val="ＭＳ Ｐ明朝"/>
        <family val="1"/>
        <charset val="128"/>
      </rPr>
      <t>日中連絡がとれる</t>
    </r>
    <r>
      <rPr>
        <sz val="10"/>
        <color theme="1"/>
        <rFont val="ＭＳ Ｐ明朝"/>
        <family val="1"/>
        <charset val="128"/>
      </rPr>
      <t>連絡先</t>
    </r>
    <rPh sb="0" eb="2">
      <t>ニッチュウ</t>
    </rPh>
    <rPh sb="2" eb="4">
      <t>レンラク</t>
    </rPh>
    <rPh sb="8" eb="11">
      <t>レンラクサキ</t>
    </rPh>
    <phoneticPr fontId="19"/>
  </si>
  <si>
    <r>
      <t>　①直近の「決算報告書」　　　　②直近の「確定申告書」　　　　③直近月末の「合計残高試算表」
　④借入申込書類の「</t>
    </r>
    <r>
      <rPr>
        <u/>
        <sz val="9"/>
        <color theme="1"/>
        <rFont val="ＭＳ Ｐ明朝"/>
        <family val="1"/>
        <charset val="128"/>
      </rPr>
      <t>申込計画の概要</t>
    </r>
    <r>
      <rPr>
        <sz val="9"/>
        <color theme="1"/>
        <rFont val="ＭＳ Ｐ明朝"/>
        <family val="1"/>
        <charset val="128"/>
      </rPr>
      <t>」</t>
    </r>
    <rPh sb="2" eb="4">
      <t>チョッキン</t>
    </rPh>
    <rPh sb="6" eb="8">
      <t>ケッサン</t>
    </rPh>
    <rPh sb="8" eb="11">
      <t>ホウコクショ</t>
    </rPh>
    <rPh sb="17" eb="18">
      <t>チョク</t>
    </rPh>
    <rPh sb="18" eb="19">
      <t>チカ</t>
    </rPh>
    <rPh sb="21" eb="23">
      <t>カクテイ</t>
    </rPh>
    <rPh sb="23" eb="25">
      <t>シンコク</t>
    </rPh>
    <rPh sb="25" eb="26">
      <t>ショ</t>
    </rPh>
    <rPh sb="32" eb="33">
      <t>チョク</t>
    </rPh>
    <rPh sb="33" eb="34">
      <t>チカ</t>
    </rPh>
    <rPh sb="34" eb="36">
      <t>ガツマツ</t>
    </rPh>
    <rPh sb="38" eb="40">
      <t>ゴウケイ</t>
    </rPh>
    <rPh sb="40" eb="42">
      <t>ザンダカ</t>
    </rPh>
    <rPh sb="42" eb="44">
      <t>シサン</t>
    </rPh>
    <rPh sb="44" eb="45">
      <t>ヒョウ</t>
    </rPh>
    <rPh sb="49" eb="51">
      <t>カリイレ</t>
    </rPh>
    <rPh sb="51" eb="54">
      <t>モウシコミショ</t>
    </rPh>
    <rPh sb="54" eb="55">
      <t>ルイ</t>
    </rPh>
    <rPh sb="57" eb="58">
      <t>モウ</t>
    </rPh>
    <rPh sb="58" eb="59">
      <t>コ</t>
    </rPh>
    <rPh sb="59" eb="61">
      <t>ケイカク</t>
    </rPh>
    <rPh sb="62" eb="64">
      <t>ガイヨウ</t>
    </rPh>
    <phoneticPr fontId="19"/>
  </si>
  <si>
    <r>
      <t>　＜担保＞　借入申込書類の「担保物件の状況」　　</t>
    </r>
    <r>
      <rPr>
        <sz val="6"/>
        <color theme="1"/>
        <rFont val="ＭＳ Ｐ明朝"/>
        <family val="1"/>
        <charset val="128"/>
      </rPr>
      <t>※無担保貸付の場合は除く。</t>
    </r>
    <r>
      <rPr>
        <u/>
        <sz val="9"/>
        <color theme="1"/>
        <rFont val="ＭＳ Ｐ明朝"/>
        <family val="1"/>
        <charset val="128"/>
      </rPr>
      <t xml:space="preserve">
</t>
    </r>
    <r>
      <rPr>
        <sz val="9"/>
        <color theme="1"/>
        <rFont val="ＭＳ Ｐ明朝"/>
        <family val="1"/>
        <charset val="128"/>
      </rPr>
      <t>　＜保証人＞  借入申込書類の「連帯保証人承諾書」</t>
    </r>
    <r>
      <rPr>
        <sz val="7"/>
        <color theme="1"/>
        <rFont val="ＭＳ Ｐ明朝"/>
        <family val="1"/>
        <charset val="128"/>
      </rPr>
      <t xml:space="preserve">　　※保証人が単独の場合は除く。
</t>
    </r>
    <r>
      <rPr>
        <sz val="8.5"/>
        <color theme="1"/>
        <rFont val="ＭＳ Ｐ明朝"/>
        <family val="1"/>
        <charset val="128"/>
      </rPr>
      <t xml:space="preserve"> ※金銭消費貸借契約締結後の保証人変更等の場合は、現行の金銭消費貸借契約証書（変更契約証書を含む）、保証人変更契約証書、保証人脱退契約証書等の契約関係書類に基づき情報提供を受けている。</t>
    </r>
    <rPh sb="40" eb="43">
      <t>ホショウニン</t>
    </rPh>
    <rPh sb="46" eb="48">
      <t>カリイレ</t>
    </rPh>
    <rPh sb="48" eb="51">
      <t>モウシコミショ</t>
    </rPh>
    <rPh sb="51" eb="52">
      <t>ルイ</t>
    </rPh>
    <rPh sb="54" eb="56">
      <t>レンタイ</t>
    </rPh>
    <rPh sb="56" eb="59">
      <t>ホショウニン</t>
    </rPh>
    <rPh sb="59" eb="62">
      <t>ショウダクショ</t>
    </rPh>
    <rPh sb="66" eb="69">
      <t>ホショウニン</t>
    </rPh>
    <rPh sb="70" eb="72">
      <t>タンドク</t>
    </rPh>
    <rPh sb="73" eb="75">
      <t>バアイ</t>
    </rPh>
    <rPh sb="76" eb="77">
      <t>ノゾ</t>
    </rPh>
    <phoneticPr fontId="19"/>
  </si>
  <si>
    <t>資金使途</t>
    <rPh sb="0" eb="2">
      <t>シキン</t>
    </rPh>
    <rPh sb="2" eb="4">
      <t>シト</t>
    </rPh>
    <phoneticPr fontId="19"/>
  </si>
  <si>
    <t>担保</t>
    <rPh sb="0" eb="2">
      <t>タンポ</t>
    </rPh>
    <phoneticPr fontId="19"/>
  </si>
  <si>
    <t>機構使用欄</t>
    <rPh sb="0" eb="2">
      <t>キコウ</t>
    </rPh>
    <rPh sb="2" eb="4">
      <t>シヨウ</t>
    </rPh>
    <rPh sb="4" eb="5">
      <t>ラン</t>
    </rPh>
    <phoneticPr fontId="19"/>
  </si>
  <si>
    <t>施設の定員</t>
    <rPh sb="0" eb="2">
      <t>シセツ</t>
    </rPh>
    <rPh sb="3" eb="5">
      <t>テイイン</t>
    </rPh>
    <phoneticPr fontId="19"/>
  </si>
  <si>
    <t>定員数(名)</t>
    <rPh sb="0" eb="2">
      <t>テイイン</t>
    </rPh>
    <rPh sb="2" eb="3">
      <t>スウ</t>
    </rPh>
    <rPh sb="4" eb="5">
      <t>メイ</t>
    </rPh>
    <phoneticPr fontId="19"/>
  </si>
  <si>
    <t>法人登記簿のとおりに入力してください</t>
    <rPh sb="0" eb="2">
      <t>ホウジン</t>
    </rPh>
    <rPh sb="2" eb="5">
      <t>トウキボ</t>
    </rPh>
    <rPh sb="10" eb="12">
      <t>ニュウリョク</t>
    </rPh>
    <phoneticPr fontId="19"/>
  </si>
  <si>
    <t>STEP 6</t>
    <phoneticPr fontId="19"/>
  </si>
  <si>
    <t>STEP 7</t>
    <phoneticPr fontId="19"/>
  </si>
  <si>
    <t>無担保貸付をご利用されるお客様は　STEP 5　へとお進みください。</t>
    <rPh sb="0" eb="3">
      <t>ムタンポ</t>
    </rPh>
    <rPh sb="3" eb="5">
      <t>カシツケ</t>
    </rPh>
    <rPh sb="7" eb="9">
      <t>リヨウ</t>
    </rPh>
    <rPh sb="13" eb="15">
      <t>キャクサマ</t>
    </rPh>
    <rPh sb="27" eb="28">
      <t>スス</t>
    </rPh>
    <phoneticPr fontId="19"/>
  </si>
  <si>
    <t>有担保貸付をご利用されるお客様は　STEP 4　へとお進みください。</t>
    <rPh sb="0" eb="1">
      <t>ユウ</t>
    </rPh>
    <rPh sb="1" eb="3">
      <t>タンポ</t>
    </rPh>
    <rPh sb="3" eb="5">
      <t>カシツケ</t>
    </rPh>
    <rPh sb="7" eb="9">
      <t>リヨウ</t>
    </rPh>
    <rPh sb="13" eb="15">
      <t>キャクサマ</t>
    </rPh>
    <rPh sb="27" eb="28">
      <t>スス</t>
    </rPh>
    <phoneticPr fontId="19"/>
  </si>
  <si>
    <t>この資金については、現に開設している「施設の情報」欄に記載した施設（事業）を今後も継続的かつ安定的に運営するための経営資金に充当することとします。</t>
    <phoneticPr fontId="19"/>
  </si>
  <si>
    <t>借入申込に際し、以下の内容に承認いただいた場合のみSTEP 2に進んでください。</t>
    <rPh sb="0" eb="2">
      <t>カリイレ</t>
    </rPh>
    <rPh sb="2" eb="4">
      <t>モウシコミ</t>
    </rPh>
    <rPh sb="5" eb="6">
      <t>サイ</t>
    </rPh>
    <rPh sb="8" eb="10">
      <t>イカ</t>
    </rPh>
    <rPh sb="11" eb="13">
      <t>ナイヨウ</t>
    </rPh>
    <rPh sb="14" eb="16">
      <t>ショウニン</t>
    </rPh>
    <rPh sb="21" eb="23">
      <t>バアイ</t>
    </rPh>
    <rPh sb="32" eb="33">
      <t>スス</t>
    </rPh>
    <phoneticPr fontId="19"/>
  </si>
  <si>
    <t>申込者との関係</t>
    <rPh sb="0" eb="2">
      <t>モウシコミ</t>
    </rPh>
    <rPh sb="2" eb="3">
      <t>シャ</t>
    </rPh>
    <rPh sb="5" eb="7">
      <t>カンケイ</t>
    </rPh>
    <phoneticPr fontId="19"/>
  </si>
  <si>
    <t>役職</t>
    <rPh sb="0" eb="2">
      <t>ヤクショク</t>
    </rPh>
    <phoneticPr fontId="19"/>
  </si>
  <si>
    <r>
      <t>お客様の情報　</t>
    </r>
    <r>
      <rPr>
        <b/>
        <u/>
        <sz val="12"/>
        <color theme="1"/>
        <rFont val="ＭＳ 明朝"/>
        <family val="1"/>
        <charset val="128"/>
      </rPr>
      <t>※住所等は、印鑑証明書記載のとおりご記入ください</t>
    </r>
    <rPh sb="1" eb="3">
      <t>キャクサマ</t>
    </rPh>
    <rPh sb="4" eb="6">
      <t>ジョウホウ</t>
    </rPh>
    <rPh sb="8" eb="10">
      <t>ジュウショ</t>
    </rPh>
    <rPh sb="10" eb="11">
      <t>トウ</t>
    </rPh>
    <rPh sb="13" eb="15">
      <t>インカン</t>
    </rPh>
    <rPh sb="15" eb="18">
      <t>ショウメイショ</t>
    </rPh>
    <rPh sb="18" eb="20">
      <t>キサイ</t>
    </rPh>
    <rPh sb="25" eb="27">
      <t>キニュウ</t>
    </rPh>
    <phoneticPr fontId="19"/>
  </si>
  <si>
    <t>STEP ６</t>
    <phoneticPr fontId="19"/>
  </si>
  <si>
    <t>添付・押印漏れ等がないようにご注意ください</t>
    <rPh sb="0" eb="2">
      <t>テンプ</t>
    </rPh>
    <rPh sb="3" eb="5">
      <t>オウイン</t>
    </rPh>
    <rPh sb="5" eb="6">
      <t>モ</t>
    </rPh>
    <rPh sb="7" eb="8">
      <t>トウ</t>
    </rPh>
    <rPh sb="15" eb="17">
      <t>チュウイ</t>
    </rPh>
    <phoneticPr fontId="19"/>
  </si>
  <si>
    <t>提出書類一式を、宛名の紙を貼って福祉医療機構までお送りください</t>
    <rPh sb="0" eb="2">
      <t>テイシュツ</t>
    </rPh>
    <rPh sb="2" eb="4">
      <t>ショルイ</t>
    </rPh>
    <rPh sb="4" eb="6">
      <t>イッシキ</t>
    </rPh>
    <phoneticPr fontId="19"/>
  </si>
  <si>
    <t>法人登記簿の設立年月日
「1980/1/1」の形式で入力してください</t>
    <rPh sb="0" eb="2">
      <t>ホウジン</t>
    </rPh>
    <rPh sb="2" eb="5">
      <t>トウキボ</t>
    </rPh>
    <rPh sb="6" eb="8">
      <t>セツリツ</t>
    </rPh>
    <rPh sb="8" eb="11">
      <t>ネンガッピ</t>
    </rPh>
    <rPh sb="23" eb="25">
      <t>ケイシキ</t>
    </rPh>
    <rPh sb="26" eb="28">
      <t>ニュウリョク</t>
    </rPh>
    <phoneticPr fontId="19"/>
  </si>
  <si>
    <t>「1980/1/1」の形式で入力してください</t>
    <phoneticPr fontId="19"/>
  </si>
  <si>
    <t>今次借入申込施設における新型コロナウイルス感染症による影響</t>
    <rPh sb="0" eb="2">
      <t>コンジ</t>
    </rPh>
    <rPh sb="2" eb="4">
      <t>カリイレ</t>
    </rPh>
    <rPh sb="4" eb="6">
      <t>モウシコミ</t>
    </rPh>
    <rPh sb="6" eb="8">
      <t>シセツ</t>
    </rPh>
    <rPh sb="12" eb="14">
      <t>シンガタ</t>
    </rPh>
    <rPh sb="21" eb="24">
      <t>カンセンショウ</t>
    </rPh>
    <rPh sb="27" eb="29">
      <t>エイキョウ</t>
    </rPh>
    <phoneticPr fontId="19"/>
  </si>
  <si>
    <t>(１)</t>
    <phoneticPr fontId="19"/>
  </si>
  <si>
    <t>罹患者の属性（プルダウンから選択）</t>
    <rPh sb="0" eb="2">
      <t>リカン</t>
    </rPh>
    <rPh sb="2" eb="3">
      <t>シャ</t>
    </rPh>
    <rPh sb="4" eb="6">
      <t>ゾクセイ</t>
    </rPh>
    <rPh sb="14" eb="16">
      <t>センタク</t>
    </rPh>
    <phoneticPr fontId="19"/>
  </si>
  <si>
    <t>人　数</t>
    <rPh sb="0" eb="1">
      <t>ヒト</t>
    </rPh>
    <rPh sb="2" eb="3">
      <t>スウ</t>
    </rPh>
    <phoneticPr fontId="19"/>
  </si>
  <si>
    <t>(２)</t>
    <phoneticPr fontId="19"/>
  </si>
  <si>
    <t>（例）行政からの要請等による休業のため利用者の減少や減収が見込まれる</t>
    <rPh sb="0" eb="1">
      <t>レイ</t>
    </rPh>
    <rPh sb="3" eb="5">
      <t>ギョウセイ</t>
    </rPh>
    <rPh sb="8" eb="10">
      <t>ヨウセイ</t>
    </rPh>
    <rPh sb="10" eb="11">
      <t>トウ</t>
    </rPh>
    <rPh sb="14" eb="16">
      <t>キュウギョウ</t>
    </rPh>
    <rPh sb="19" eb="22">
      <t>リヨウシャ</t>
    </rPh>
    <rPh sb="23" eb="25">
      <t>ゲンショウ</t>
    </rPh>
    <rPh sb="26" eb="28">
      <t>ゲンシュウ</t>
    </rPh>
    <rPh sb="29" eb="31">
      <t>ミコ</t>
    </rPh>
    <phoneticPr fontId="19"/>
  </si>
  <si>
    <t>利用者や
収益の
減少幅
(Ｂ)－(Ａ)</t>
    <rPh sb="0" eb="3">
      <t>リヨウシャ</t>
    </rPh>
    <rPh sb="5" eb="7">
      <t>シュウエキ</t>
    </rPh>
    <rPh sb="9" eb="11">
      <t>ゲンショウ</t>
    </rPh>
    <rPh sb="11" eb="12">
      <t>ハバ</t>
    </rPh>
    <phoneticPr fontId="19"/>
  </si>
  <si>
    <t>(Ａ)</t>
    <phoneticPr fontId="19"/>
  </si>
  <si>
    <t>金額（万円）</t>
    <rPh sb="0" eb="2">
      <t>キンガク</t>
    </rPh>
    <rPh sb="3" eb="4">
      <t>マン</t>
    </rPh>
    <rPh sb="4" eb="5">
      <t>エン</t>
    </rPh>
    <phoneticPr fontId="19"/>
  </si>
  <si>
    <t>算出根拠
（例：人件費3か月分、地代家賃3か月分）</t>
    <rPh sb="0" eb="2">
      <t>サンシュツ</t>
    </rPh>
    <rPh sb="2" eb="4">
      <t>コンキョ</t>
    </rPh>
    <rPh sb="6" eb="7">
      <t>レイ</t>
    </rPh>
    <rPh sb="8" eb="11">
      <t>ジンケンヒ</t>
    </rPh>
    <rPh sb="13" eb="15">
      <t>ゲツブン</t>
    </rPh>
    <rPh sb="16" eb="18">
      <t>チダイ</t>
    </rPh>
    <rPh sb="18" eb="20">
      <t>ヤチン</t>
    </rPh>
    <rPh sb="22" eb="24">
      <t>ゲツブン</t>
    </rPh>
    <phoneticPr fontId="19"/>
  </si>
  <si>
    <t>人件費</t>
    <rPh sb="0" eb="3">
      <t>ジンケンヒ</t>
    </rPh>
    <phoneticPr fontId="19"/>
  </si>
  <si>
    <t>経費</t>
    <rPh sb="0" eb="2">
      <t>ケイヒ</t>
    </rPh>
    <phoneticPr fontId="19"/>
  </si>
  <si>
    <t>その他</t>
    <rPh sb="2" eb="3">
      <t>ホカ</t>
    </rPh>
    <phoneticPr fontId="19"/>
  </si>
  <si>
    <t>合計</t>
    <rPh sb="0" eb="2">
      <t>ゴウケイ</t>
    </rPh>
    <phoneticPr fontId="19"/>
  </si>
  <si>
    <t>←合計金額が借入申込金額と一致するかご確認ください。</t>
    <rPh sb="1" eb="3">
      <t>ゴウケイ</t>
    </rPh>
    <rPh sb="3" eb="5">
      <t>キンガク</t>
    </rPh>
    <rPh sb="6" eb="8">
      <t>カリイレ</t>
    </rPh>
    <rPh sb="8" eb="10">
      <t>モウシコミ</t>
    </rPh>
    <rPh sb="10" eb="12">
      <t>キンガク</t>
    </rPh>
    <rPh sb="13" eb="15">
      <t>イッチ</t>
    </rPh>
    <rPh sb="19" eb="21">
      <t>カクニン</t>
    </rPh>
    <phoneticPr fontId="19"/>
  </si>
  <si>
    <t>令和　　　年　　　月　　　日</t>
    <rPh sb="0" eb="2">
      <t>レイワ</t>
    </rPh>
    <rPh sb="5" eb="6">
      <t>ネン</t>
    </rPh>
    <rPh sb="9" eb="10">
      <t>ガツ</t>
    </rPh>
    <rPh sb="13" eb="14">
      <t>ニチ</t>
    </rPh>
    <phoneticPr fontId="19"/>
  </si>
  <si>
    <t>確認者氏名</t>
    <rPh sb="0" eb="2">
      <t>カクニン</t>
    </rPh>
    <rPh sb="2" eb="3">
      <t>シャ</t>
    </rPh>
    <rPh sb="3" eb="5">
      <t>シメイ</t>
    </rPh>
    <phoneticPr fontId="49"/>
  </si>
  <si>
    <t>様</t>
    <rPh sb="0" eb="1">
      <t>サマ</t>
    </rPh>
    <phoneticPr fontId="49"/>
  </si>
  <si>
    <t>以下のどちらかに〇を付けてください</t>
    <rPh sb="0" eb="2">
      <t>イカ</t>
    </rPh>
    <rPh sb="10" eb="11">
      <t>ツ</t>
    </rPh>
    <phoneticPr fontId="19"/>
  </si>
  <si>
    <t>借入申込者について</t>
    <rPh sb="0" eb="2">
      <t>カリイレ</t>
    </rPh>
    <rPh sb="2" eb="4">
      <t>モウシコミ</t>
    </rPh>
    <rPh sb="4" eb="5">
      <t>シャ</t>
    </rPh>
    <phoneticPr fontId="19"/>
  </si>
  <si>
    <t>概ね過去3年以内に脱税、報酬等のいわゆる水増請求等悪質な違法行為等により告発を受け、行政処分等を受けていない若しくは受ける恐れがない、また、過誤請求による報酬等の返還中ではない</t>
    <rPh sb="0" eb="1">
      <t>オオム</t>
    </rPh>
    <rPh sb="2" eb="4">
      <t>カコ</t>
    </rPh>
    <rPh sb="5" eb="6">
      <t>ネン</t>
    </rPh>
    <rPh sb="6" eb="8">
      <t>イナイ</t>
    </rPh>
    <rPh sb="9" eb="11">
      <t>ダツゼイ</t>
    </rPh>
    <rPh sb="12" eb="14">
      <t>ホウシュウ</t>
    </rPh>
    <rPh sb="14" eb="15">
      <t>トウ</t>
    </rPh>
    <rPh sb="20" eb="22">
      <t>ミズマシ</t>
    </rPh>
    <rPh sb="22" eb="24">
      <t>セイキュウ</t>
    </rPh>
    <rPh sb="24" eb="25">
      <t>トウ</t>
    </rPh>
    <rPh sb="25" eb="27">
      <t>アクシツ</t>
    </rPh>
    <rPh sb="28" eb="30">
      <t>イホウ</t>
    </rPh>
    <rPh sb="30" eb="32">
      <t>コウイ</t>
    </rPh>
    <rPh sb="32" eb="33">
      <t>トウ</t>
    </rPh>
    <rPh sb="36" eb="38">
      <t>コクハツ</t>
    </rPh>
    <rPh sb="39" eb="40">
      <t>ウ</t>
    </rPh>
    <rPh sb="42" eb="44">
      <t>ギョウセイ</t>
    </rPh>
    <rPh sb="44" eb="46">
      <t>ショブン</t>
    </rPh>
    <rPh sb="46" eb="47">
      <t>トウ</t>
    </rPh>
    <rPh sb="48" eb="49">
      <t>ウ</t>
    </rPh>
    <rPh sb="54" eb="55">
      <t>モ</t>
    </rPh>
    <rPh sb="58" eb="59">
      <t>ウ</t>
    </rPh>
    <rPh sb="61" eb="62">
      <t>オソ</t>
    </rPh>
    <rPh sb="70" eb="72">
      <t>カゴ</t>
    </rPh>
    <rPh sb="72" eb="74">
      <t>セイキュウ</t>
    </rPh>
    <rPh sb="77" eb="79">
      <t>ホウシュウ</t>
    </rPh>
    <rPh sb="79" eb="80">
      <t>トウ</t>
    </rPh>
    <rPh sb="81" eb="83">
      <t>ヘンカン</t>
    </rPh>
    <rPh sb="83" eb="84">
      <t>チュウ</t>
    </rPh>
    <phoneticPr fontId="19"/>
  </si>
  <si>
    <t>はい</t>
    <phoneticPr fontId="19"/>
  </si>
  <si>
    <t>いいえ</t>
    <phoneticPr fontId="19"/>
  </si>
  <si>
    <t>現時点において、法人税、所得税又は社会保険料等の租税公課等に未払いはない</t>
    <rPh sb="0" eb="3">
      <t>ゲンジテン</t>
    </rPh>
    <rPh sb="8" eb="10">
      <t>ホウジン</t>
    </rPh>
    <rPh sb="10" eb="11">
      <t>ゼイ</t>
    </rPh>
    <rPh sb="12" eb="15">
      <t>ショトクゼイ</t>
    </rPh>
    <rPh sb="15" eb="16">
      <t>マタ</t>
    </rPh>
    <rPh sb="17" eb="19">
      <t>シャカイ</t>
    </rPh>
    <rPh sb="19" eb="21">
      <t>ホケン</t>
    </rPh>
    <rPh sb="21" eb="22">
      <t>リョウ</t>
    </rPh>
    <rPh sb="22" eb="23">
      <t>ナド</t>
    </rPh>
    <rPh sb="24" eb="26">
      <t>ソゼイ</t>
    </rPh>
    <rPh sb="26" eb="28">
      <t>コウカ</t>
    </rPh>
    <rPh sb="28" eb="29">
      <t>ナド</t>
    </rPh>
    <rPh sb="30" eb="32">
      <t>ミバライ</t>
    </rPh>
    <phoneticPr fontId="49"/>
  </si>
  <si>
    <t>当機構の借入を含めた金融機関等の既往借入金の返済状況について</t>
    <rPh sb="0" eb="1">
      <t>トウ</t>
    </rPh>
    <rPh sb="1" eb="3">
      <t>キコウ</t>
    </rPh>
    <rPh sb="4" eb="6">
      <t>カリイレ</t>
    </rPh>
    <rPh sb="7" eb="8">
      <t>フク</t>
    </rPh>
    <rPh sb="10" eb="12">
      <t>キンユウ</t>
    </rPh>
    <rPh sb="12" eb="14">
      <t>キカン</t>
    </rPh>
    <rPh sb="14" eb="15">
      <t>トウ</t>
    </rPh>
    <rPh sb="16" eb="18">
      <t>キオウ</t>
    </rPh>
    <rPh sb="18" eb="20">
      <t>カリイレ</t>
    </rPh>
    <rPh sb="20" eb="21">
      <t>キン</t>
    </rPh>
    <rPh sb="22" eb="24">
      <t>ヘンサイ</t>
    </rPh>
    <rPh sb="24" eb="26">
      <t>ジョウキョウ</t>
    </rPh>
    <phoneticPr fontId="19"/>
  </si>
  <si>
    <t>延滞、期限の利益の喪失等はなく、約定償還を行っている</t>
    <rPh sb="11" eb="12">
      <t>トウ</t>
    </rPh>
    <phoneticPr fontId="19"/>
  </si>
  <si>
    <t>現在、償還猶予、低減等の申請を行っていない</t>
    <rPh sb="0" eb="2">
      <t>ゲンザイ</t>
    </rPh>
    <rPh sb="3" eb="5">
      <t>ショウカン</t>
    </rPh>
    <rPh sb="5" eb="7">
      <t>ユウヨ</t>
    </rPh>
    <rPh sb="8" eb="10">
      <t>テイゲン</t>
    </rPh>
    <rPh sb="10" eb="11">
      <t>トウ</t>
    </rPh>
    <rPh sb="12" eb="14">
      <t>シンセイ</t>
    </rPh>
    <rPh sb="15" eb="16">
      <t>オコナ</t>
    </rPh>
    <phoneticPr fontId="19"/>
  </si>
  <si>
    <t>今次借入資金について</t>
    <phoneticPr fontId="19"/>
  </si>
  <si>
    <t>（1）</t>
    <phoneticPr fontId="19"/>
  </si>
  <si>
    <t>既往借入金の繰上返済、事業買収費用への充当、投資目的とした有価証券等の購入、コンサルタントなどへの多額な手数料の支払い又は寄付、貸付、私的資金に充てる等、目的外使用は行わない</t>
    <rPh sb="0" eb="2">
      <t>キオウ</t>
    </rPh>
    <rPh sb="2" eb="4">
      <t>カリイレ</t>
    </rPh>
    <rPh sb="4" eb="5">
      <t>キン</t>
    </rPh>
    <rPh sb="6" eb="8">
      <t>クリアゲ</t>
    </rPh>
    <rPh sb="8" eb="10">
      <t>ヘンサイ</t>
    </rPh>
    <rPh sb="11" eb="13">
      <t>ジギョウ</t>
    </rPh>
    <rPh sb="13" eb="15">
      <t>バイシュウ</t>
    </rPh>
    <rPh sb="15" eb="17">
      <t>ヒヨウ</t>
    </rPh>
    <rPh sb="19" eb="21">
      <t>ジュウトウ</t>
    </rPh>
    <rPh sb="22" eb="24">
      <t>トウシ</t>
    </rPh>
    <rPh sb="24" eb="26">
      <t>モクテキ</t>
    </rPh>
    <rPh sb="29" eb="31">
      <t>ユウカ</t>
    </rPh>
    <rPh sb="31" eb="33">
      <t>ショウケン</t>
    </rPh>
    <rPh sb="33" eb="34">
      <t>トウ</t>
    </rPh>
    <rPh sb="35" eb="37">
      <t>コウニュウ</t>
    </rPh>
    <rPh sb="49" eb="51">
      <t>タガク</t>
    </rPh>
    <rPh sb="52" eb="55">
      <t>テスウリョウ</t>
    </rPh>
    <rPh sb="56" eb="58">
      <t>シハラ</t>
    </rPh>
    <rPh sb="59" eb="60">
      <t>マタ</t>
    </rPh>
    <rPh sb="61" eb="63">
      <t>キフ</t>
    </rPh>
    <rPh sb="72" eb="73">
      <t>ア</t>
    </rPh>
    <rPh sb="75" eb="76">
      <t>トウ</t>
    </rPh>
    <rPh sb="77" eb="79">
      <t>モクテキ</t>
    </rPh>
    <rPh sb="79" eb="80">
      <t>ガイ</t>
    </rPh>
    <rPh sb="80" eb="82">
      <t>シヨウ</t>
    </rPh>
    <rPh sb="83" eb="84">
      <t>オコナ</t>
    </rPh>
    <phoneticPr fontId="19"/>
  </si>
  <si>
    <t>（2）</t>
    <phoneticPr fontId="19"/>
  </si>
  <si>
    <t>資金交付後について</t>
    <rPh sb="0" eb="2">
      <t>シキン</t>
    </rPh>
    <rPh sb="2" eb="4">
      <t>コウフ</t>
    </rPh>
    <rPh sb="4" eb="5">
      <t>ゴ</t>
    </rPh>
    <phoneticPr fontId="19"/>
  </si>
  <si>
    <t>今次申込みにかかる事項について変更が生じた場合は、速やかに機構に報告をする</t>
    <rPh sb="0" eb="2">
      <t>コンジ</t>
    </rPh>
    <rPh sb="2" eb="4">
      <t>モウシコ</t>
    </rPh>
    <rPh sb="9" eb="11">
      <t>ジコウ</t>
    </rPh>
    <rPh sb="15" eb="17">
      <t>ヘンコウ</t>
    </rPh>
    <rPh sb="18" eb="19">
      <t>ショウ</t>
    </rPh>
    <rPh sb="21" eb="23">
      <t>バアイ</t>
    </rPh>
    <rPh sb="25" eb="26">
      <t>スミ</t>
    </rPh>
    <rPh sb="29" eb="31">
      <t>キコウ</t>
    </rPh>
    <rPh sb="32" eb="34">
      <t>ホウコク</t>
    </rPh>
    <phoneticPr fontId="19"/>
  </si>
  <si>
    <t>資金使途を経理上明らかにしておくものとし、機構から求めがあった場合は、虚偽なく資金使途を報告する</t>
    <rPh sb="0" eb="2">
      <t>シキン</t>
    </rPh>
    <rPh sb="2" eb="4">
      <t>シト</t>
    </rPh>
    <rPh sb="5" eb="7">
      <t>ケイリ</t>
    </rPh>
    <rPh sb="7" eb="8">
      <t>ジョウ</t>
    </rPh>
    <rPh sb="8" eb="9">
      <t>アキ</t>
    </rPh>
    <rPh sb="21" eb="23">
      <t>キコウ</t>
    </rPh>
    <rPh sb="25" eb="26">
      <t>モト</t>
    </rPh>
    <rPh sb="31" eb="33">
      <t>バアイ</t>
    </rPh>
    <rPh sb="35" eb="37">
      <t>キョギ</t>
    </rPh>
    <rPh sb="39" eb="41">
      <t>シキン</t>
    </rPh>
    <rPh sb="41" eb="43">
      <t>シト</t>
    </rPh>
    <rPh sb="44" eb="46">
      <t>ホウコク</t>
    </rPh>
    <phoneticPr fontId="19"/>
  </si>
  <si>
    <t>（3）</t>
    <phoneticPr fontId="19"/>
  </si>
  <si>
    <t>今次申込み施設を休止・廃止・譲渡した場合には、繰上償還の事由に該当することを承知する</t>
    <rPh sb="0" eb="2">
      <t>コンジ</t>
    </rPh>
    <rPh sb="2" eb="4">
      <t>モウシコ</t>
    </rPh>
    <rPh sb="5" eb="7">
      <t>シセツ</t>
    </rPh>
    <rPh sb="8" eb="10">
      <t>キュウシ</t>
    </rPh>
    <rPh sb="11" eb="13">
      <t>ハイシ</t>
    </rPh>
    <rPh sb="14" eb="16">
      <t>ジョウト</t>
    </rPh>
    <rPh sb="18" eb="20">
      <t>バアイ</t>
    </rPh>
    <rPh sb="23" eb="25">
      <t>クリアゲ</t>
    </rPh>
    <rPh sb="25" eb="27">
      <t>ショウカン</t>
    </rPh>
    <rPh sb="28" eb="30">
      <t>ジユウ</t>
    </rPh>
    <rPh sb="31" eb="33">
      <t>ガイトウ</t>
    </rPh>
    <rPh sb="38" eb="40">
      <t>ショウチ</t>
    </rPh>
    <phoneticPr fontId="19"/>
  </si>
  <si>
    <t>機構から求めがあった場合は、申込先の事務所その他必要な場所に立ち入り、業務の状況、書類、帳簿その他必要な事項を調査することを承知する</t>
    <rPh sb="0" eb="2">
      <t>キコウ</t>
    </rPh>
    <rPh sb="4" eb="5">
      <t>モト</t>
    </rPh>
    <rPh sb="10" eb="12">
      <t>バアイ</t>
    </rPh>
    <rPh sb="14" eb="16">
      <t>モウシコミ</t>
    </rPh>
    <rPh sb="16" eb="17">
      <t>サキ</t>
    </rPh>
    <rPh sb="18" eb="20">
      <t>ジム</t>
    </rPh>
    <rPh sb="20" eb="21">
      <t>ショ</t>
    </rPh>
    <rPh sb="23" eb="24">
      <t>タ</t>
    </rPh>
    <rPh sb="24" eb="26">
      <t>ヒツヨウ</t>
    </rPh>
    <rPh sb="27" eb="29">
      <t>バショ</t>
    </rPh>
    <rPh sb="30" eb="31">
      <t>タ</t>
    </rPh>
    <rPh sb="32" eb="33">
      <t>イ</t>
    </rPh>
    <rPh sb="35" eb="37">
      <t>ギョウム</t>
    </rPh>
    <rPh sb="38" eb="40">
      <t>ジョウキョウ</t>
    </rPh>
    <rPh sb="41" eb="43">
      <t>ショルイ</t>
    </rPh>
    <rPh sb="44" eb="46">
      <t>チョウボ</t>
    </rPh>
    <rPh sb="48" eb="49">
      <t>タ</t>
    </rPh>
    <rPh sb="49" eb="51">
      <t>ヒツヨウ</t>
    </rPh>
    <rPh sb="52" eb="54">
      <t>ジコウ</t>
    </rPh>
    <rPh sb="55" eb="57">
      <t>チョウサ</t>
    </rPh>
    <rPh sb="62" eb="64">
      <t>ショウチ</t>
    </rPh>
    <phoneticPr fontId="19"/>
  </si>
  <si>
    <t>※</t>
    <phoneticPr fontId="49"/>
  </si>
  <si>
    <t>既往借入金の状況表（法人全体）</t>
    <rPh sb="0" eb="2">
      <t>キオウ</t>
    </rPh>
    <rPh sb="2" eb="5">
      <t>カリイレキン</t>
    </rPh>
    <rPh sb="6" eb="8">
      <t>ジョウキョウ</t>
    </rPh>
    <rPh sb="8" eb="9">
      <t>ヒョウ</t>
    </rPh>
    <rPh sb="10" eb="12">
      <t>ホウジン</t>
    </rPh>
    <rPh sb="12" eb="14">
      <t>ゼンタイ</t>
    </rPh>
    <phoneticPr fontId="24"/>
  </si>
  <si>
    <t>令和　　　年　　　月　　　日現在</t>
    <rPh sb="0" eb="2">
      <t>レイワ</t>
    </rPh>
    <rPh sb="5" eb="6">
      <t>ネン</t>
    </rPh>
    <rPh sb="9" eb="10">
      <t>ツキ</t>
    </rPh>
    <rPh sb="13" eb="14">
      <t>ニチ</t>
    </rPh>
    <rPh sb="14" eb="16">
      <t>ゲンザイ</t>
    </rPh>
    <phoneticPr fontId="24"/>
  </si>
  <si>
    <t>直近の決算期末時点で借入金の総残高が0円であり、直近決算期以降現在までに新たな借入がなく、今後も借入予定がない。
（上記に該当する場合は□にチェックのうえご提出ください。以下の記載は不要です。）</t>
    <rPh sb="58" eb="60">
      <t>ジョウキ</t>
    </rPh>
    <phoneticPr fontId="19"/>
  </si>
  <si>
    <t>ご記入にあたり、直近決算書における「借入残高」と、直近決算期末における借入金の状況欄の「（Ａ）直近決算期末残高」の数字が一致していることをご確認ください。</t>
    <rPh sb="1" eb="3">
      <t>キニュウ</t>
    </rPh>
    <rPh sb="8" eb="10">
      <t>チョッキン</t>
    </rPh>
    <rPh sb="10" eb="13">
      <t>ケッサンショ</t>
    </rPh>
    <rPh sb="18" eb="20">
      <t>カリイレ</t>
    </rPh>
    <rPh sb="20" eb="22">
      <t>ザンダカ</t>
    </rPh>
    <rPh sb="25" eb="27">
      <t>チョッキン</t>
    </rPh>
    <rPh sb="27" eb="29">
      <t>ケッサン</t>
    </rPh>
    <rPh sb="29" eb="31">
      <t>キマツ</t>
    </rPh>
    <rPh sb="35" eb="37">
      <t>カリイレ</t>
    </rPh>
    <rPh sb="37" eb="38">
      <t>キン</t>
    </rPh>
    <rPh sb="39" eb="41">
      <t>ジョウキョウ</t>
    </rPh>
    <rPh sb="41" eb="42">
      <t>ラン</t>
    </rPh>
    <rPh sb="47" eb="49">
      <t>チョッキン</t>
    </rPh>
    <rPh sb="49" eb="51">
      <t>ケッサン</t>
    </rPh>
    <rPh sb="51" eb="53">
      <t>キマツ</t>
    </rPh>
    <rPh sb="53" eb="55">
      <t>ザンダカ</t>
    </rPh>
    <rPh sb="57" eb="59">
      <t>スウジ</t>
    </rPh>
    <rPh sb="60" eb="62">
      <t>イッチ</t>
    </rPh>
    <rPh sb="70" eb="72">
      <t>カクニン</t>
    </rPh>
    <phoneticPr fontId="19"/>
  </si>
  <si>
    <t xml:space="preserve">この欄で不足する場合は、コピーのうえ記入してください。   </t>
  </si>
  <si>
    <t>（単位：千円）</t>
    <rPh sb="1" eb="3">
      <t>タンイ</t>
    </rPh>
    <rPh sb="4" eb="6">
      <t>センエン</t>
    </rPh>
    <phoneticPr fontId="24"/>
  </si>
  <si>
    <t>番号</t>
    <rPh sb="0" eb="2">
      <t>バンゴウ</t>
    </rPh>
    <phoneticPr fontId="24"/>
  </si>
  <si>
    <t>借入先</t>
    <phoneticPr fontId="19"/>
  </si>
  <si>
    <t>借入年月日</t>
    <rPh sb="0" eb="1">
      <t>シャク</t>
    </rPh>
    <rPh sb="1" eb="2">
      <t>イ</t>
    </rPh>
    <rPh sb="2" eb="3">
      <t>ネン</t>
    </rPh>
    <rPh sb="3" eb="4">
      <t>ツキ</t>
    </rPh>
    <rPh sb="4" eb="5">
      <t>ヒ</t>
    </rPh>
    <phoneticPr fontId="24"/>
  </si>
  <si>
    <t>返済期日</t>
    <rPh sb="0" eb="2">
      <t>ヘンサイ</t>
    </rPh>
    <rPh sb="2" eb="3">
      <t>キ</t>
    </rPh>
    <rPh sb="3" eb="4">
      <t>ヒ</t>
    </rPh>
    <phoneticPr fontId="24"/>
  </si>
  <si>
    <t>資金種別
(設備・運転)</t>
    <phoneticPr fontId="24"/>
  </si>
  <si>
    <t>直近決算
期末残高</t>
    <rPh sb="0" eb="2">
      <t>チョッキン</t>
    </rPh>
    <rPh sb="2" eb="4">
      <t>ケッサン</t>
    </rPh>
    <rPh sb="5" eb="7">
      <t>キマツ</t>
    </rPh>
    <rPh sb="7" eb="9">
      <t>ザンダカ</t>
    </rPh>
    <phoneticPr fontId="24"/>
  </si>
  <si>
    <t>現在の
年間元金返済額
（注1）</t>
    <rPh sb="0" eb="1">
      <t>ゲン</t>
    </rPh>
    <rPh sb="1" eb="2">
      <t>ザイ</t>
    </rPh>
    <rPh sb="4" eb="5">
      <t>ネン</t>
    </rPh>
    <rPh sb="5" eb="6">
      <t>アイダ</t>
    </rPh>
    <rPh sb="6" eb="7">
      <t>モト</t>
    </rPh>
    <rPh sb="7" eb="8">
      <t>カネ</t>
    </rPh>
    <rPh sb="8" eb="9">
      <t>ヘン</t>
    </rPh>
    <rPh sb="9" eb="10">
      <t>スミ</t>
    </rPh>
    <rPh sb="10" eb="11">
      <t>ガク</t>
    </rPh>
    <rPh sb="13" eb="14">
      <t>チュウ</t>
    </rPh>
    <phoneticPr fontId="24"/>
  </si>
  <si>
    <t>例</t>
    <rPh sb="0" eb="1">
      <t>レイ</t>
    </rPh>
    <phoneticPr fontId="24"/>
  </si>
  <si>
    <t>○○銀行</t>
    <rPh sb="2" eb="4">
      <t>ギンコウ</t>
    </rPh>
    <phoneticPr fontId="24"/>
  </si>
  <si>
    <t>設備</t>
  </si>
  <si>
    <t>日本政策金融公庫</t>
    <rPh sb="0" eb="2">
      <t>ニホン</t>
    </rPh>
    <rPh sb="2" eb="4">
      <t>セイサク</t>
    </rPh>
    <rPh sb="4" eb="6">
      <t>キンユウ</t>
    </rPh>
    <rPh sb="6" eb="8">
      <t>コウコ</t>
    </rPh>
    <phoneticPr fontId="24"/>
  </si>
  <si>
    <t>福祉医療機構</t>
    <rPh sb="0" eb="2">
      <t>フクシ</t>
    </rPh>
    <rPh sb="2" eb="4">
      <t>イリョウ</t>
    </rPh>
    <rPh sb="4" eb="6">
      <t>キコウ</t>
    </rPh>
    <phoneticPr fontId="24"/>
  </si>
  <si>
    <t xml:space="preserve">合計 </t>
    <phoneticPr fontId="24"/>
  </si>
  <si>
    <t>（Ａ）</t>
    <phoneticPr fontId="19"/>
  </si>
  <si>
    <t>（Ｂ）(注2)</t>
    <rPh sb="4" eb="5">
      <t>チュウ</t>
    </rPh>
    <phoneticPr fontId="19"/>
  </si>
  <si>
    <t>借入年月日
（予定）</t>
    <rPh sb="0" eb="1">
      <t>シャク</t>
    </rPh>
    <rPh sb="1" eb="2">
      <t>イ</t>
    </rPh>
    <rPh sb="2" eb="3">
      <t>ネン</t>
    </rPh>
    <rPh sb="3" eb="4">
      <t>ツキ</t>
    </rPh>
    <rPh sb="4" eb="5">
      <t>ヒ</t>
    </rPh>
    <rPh sb="7" eb="9">
      <t>ヨテイ</t>
    </rPh>
    <phoneticPr fontId="24"/>
  </si>
  <si>
    <t>返済期日
（予定）</t>
    <rPh sb="0" eb="2">
      <t>ヘンサイ</t>
    </rPh>
    <rPh sb="2" eb="3">
      <t>キ</t>
    </rPh>
    <rPh sb="3" eb="4">
      <t>ヒ</t>
    </rPh>
    <rPh sb="6" eb="8">
      <t>ヨテイ</t>
    </rPh>
    <phoneticPr fontId="24"/>
  </si>
  <si>
    <t>現在の
年間元金返済額
（注1）</t>
    <rPh sb="0" eb="1">
      <t>ゲン</t>
    </rPh>
    <rPh sb="1" eb="2">
      <t>ザイ</t>
    </rPh>
    <rPh sb="4" eb="5">
      <t>ネン</t>
    </rPh>
    <rPh sb="5" eb="6">
      <t>アイダ</t>
    </rPh>
    <rPh sb="6" eb="7">
      <t>モト</t>
    </rPh>
    <rPh sb="7" eb="8">
      <t>カネ</t>
    </rPh>
    <rPh sb="8" eb="9">
      <t>ヘン</t>
    </rPh>
    <rPh sb="9" eb="10">
      <t>スミ</t>
    </rPh>
    <rPh sb="10" eb="11">
      <t>ガク</t>
    </rPh>
    <phoneticPr fontId="24"/>
  </si>
  <si>
    <t>－</t>
    <phoneticPr fontId="19"/>
  </si>
  <si>
    <t>（Ｃ）(注2)</t>
    <phoneticPr fontId="19"/>
  </si>
  <si>
    <t>（注1）</t>
    <phoneticPr fontId="19"/>
  </si>
  <si>
    <t>据置期間中の借入がある場合は、据置期間終了後の返済額をご記載ください。</t>
    <phoneticPr fontId="19"/>
  </si>
  <si>
    <t>（注2）</t>
    <phoneticPr fontId="19"/>
  </si>
  <si>
    <t>改  善  計  画  書 （　法　人　全　体　）</t>
    <rPh sb="0" eb="1">
      <t>カイ</t>
    </rPh>
    <rPh sb="3" eb="4">
      <t>ゼン</t>
    </rPh>
    <rPh sb="6" eb="7">
      <t>ケイ</t>
    </rPh>
    <rPh sb="9" eb="10">
      <t>ガ</t>
    </rPh>
    <rPh sb="12" eb="13">
      <t>ショ</t>
    </rPh>
    <rPh sb="16" eb="17">
      <t>ホウ</t>
    </rPh>
    <rPh sb="18" eb="19">
      <t>ヒト</t>
    </rPh>
    <rPh sb="20" eb="21">
      <t>ゼン</t>
    </rPh>
    <rPh sb="22" eb="23">
      <t>カラダ</t>
    </rPh>
    <phoneticPr fontId="19"/>
  </si>
  <si>
    <t>月</t>
    <rPh sb="0" eb="1">
      <t>ガツ</t>
    </rPh>
    <phoneticPr fontId="19"/>
  </si>
  <si>
    <t>申 込 者</t>
    <rPh sb="0" eb="1">
      <t>サル</t>
    </rPh>
    <rPh sb="2" eb="3">
      <t>コ</t>
    </rPh>
    <rPh sb="4" eb="5">
      <t>モノ</t>
    </rPh>
    <phoneticPr fontId="19"/>
  </si>
  <si>
    <t>法人名・会社名</t>
    <rPh sb="0" eb="2">
      <t>ホウジン</t>
    </rPh>
    <rPh sb="2" eb="3">
      <t>メイ</t>
    </rPh>
    <rPh sb="4" eb="7">
      <t>カイシャメイ</t>
    </rPh>
    <phoneticPr fontId="19"/>
  </si>
  <si>
    <t>相談者氏名・役職</t>
    <rPh sb="0" eb="3">
      <t>ソウダンシャ</t>
    </rPh>
    <rPh sb="3" eb="5">
      <t>シメイ</t>
    </rPh>
    <rPh sb="6" eb="8">
      <t>ヤクショク</t>
    </rPh>
    <phoneticPr fontId="19"/>
  </si>
  <si>
    <t>連絡先</t>
    <rPh sb="0" eb="3">
      <t>レンラクサキ</t>
    </rPh>
    <phoneticPr fontId="19"/>
  </si>
  <si>
    <t>（℡　　　　-　　　　　-　　　　　　）　携帯（℡　　　　-　　　　　-　　　　　　）</t>
    <rPh sb="21" eb="23">
      <t>ケイタイ</t>
    </rPh>
    <phoneticPr fontId="19"/>
  </si>
  <si>
    <t>今次借入の
返済条件</t>
    <rPh sb="0" eb="2">
      <t>コンジ</t>
    </rPh>
    <rPh sb="2" eb="4">
      <t>カリイレ</t>
    </rPh>
    <rPh sb="6" eb="8">
      <t>ヘンサイ</t>
    </rPh>
    <rPh sb="8" eb="10">
      <t>ジョウケン</t>
    </rPh>
    <phoneticPr fontId="19"/>
  </si>
  <si>
    <t>借入申込額（千円）</t>
    <rPh sb="0" eb="2">
      <t>カリイレ</t>
    </rPh>
    <rPh sb="2" eb="4">
      <t>モウシコミ</t>
    </rPh>
    <rPh sb="4" eb="5">
      <t>ガク</t>
    </rPh>
    <rPh sb="6" eb="8">
      <t>センエン</t>
    </rPh>
    <phoneticPr fontId="19"/>
  </si>
  <si>
    <t>÷</t>
    <phoneticPr fontId="19"/>
  </si>
  <si>
    <t>(償還期間(年)</t>
    <rPh sb="1" eb="3">
      <t>ショウカン</t>
    </rPh>
    <rPh sb="3" eb="5">
      <t>キカン</t>
    </rPh>
    <rPh sb="6" eb="7">
      <t>ネン</t>
    </rPh>
    <phoneticPr fontId="19"/>
  </si>
  <si>
    <t>据置期間(月))</t>
    <rPh sb="0" eb="2">
      <t>スエオキ</t>
    </rPh>
    <rPh sb="2" eb="4">
      <t>キカン</t>
    </rPh>
    <rPh sb="5" eb="6">
      <t>ツキ</t>
    </rPh>
    <phoneticPr fontId="19"/>
  </si>
  <si>
    <t>＝</t>
    <phoneticPr fontId="19"/>
  </si>
  <si>
    <t>毎年返済額（千円）</t>
    <rPh sb="6" eb="8">
      <t>センエン</t>
    </rPh>
    <phoneticPr fontId="19"/>
  </si>
  <si>
    <t>（★）</t>
    <phoneticPr fontId="19"/>
  </si>
  <si>
    <t>（単位：千円）</t>
    <phoneticPr fontId="19"/>
  </si>
  <si>
    <t>決　算　状　況</t>
    <rPh sb="0" eb="1">
      <t>ケッ</t>
    </rPh>
    <rPh sb="2" eb="3">
      <t>サン</t>
    </rPh>
    <rPh sb="4" eb="5">
      <t>ジョウ</t>
    </rPh>
    <rPh sb="6" eb="7">
      <t>キョウ</t>
    </rPh>
    <phoneticPr fontId="19"/>
  </si>
  <si>
    <t>直近決算</t>
    <rPh sb="0" eb="2">
      <t>チョッキン</t>
    </rPh>
    <rPh sb="2" eb="4">
      <t>ケッサン</t>
    </rPh>
    <phoneticPr fontId="19"/>
  </si>
  <si>
    <t>月期</t>
    <rPh sb="0" eb="1">
      <t>ガツ</t>
    </rPh>
    <rPh sb="1" eb="2">
      <t>キ</t>
    </rPh>
    <phoneticPr fontId="19"/>
  </si>
  <si>
    <t>経常利益</t>
    <phoneticPr fontId="19"/>
  </si>
  <si>
    <t>減価償却費</t>
    <phoneticPr fontId="19"/>
  </si>
  <si>
    <t>Ｃ</t>
    <phoneticPr fontId="19"/>
  </si>
  <si>
    <t>国庫補助金等積立金取崩額
（社会福祉法人のみ）</t>
    <phoneticPr fontId="19"/>
  </si>
  <si>
    <t>Ｄ</t>
    <phoneticPr fontId="19"/>
  </si>
  <si>
    <t>Ｅ</t>
    <phoneticPr fontId="19"/>
  </si>
  <si>
    <t>既往借入金の返済額</t>
    <rPh sb="8" eb="9">
      <t>ガク</t>
    </rPh>
    <phoneticPr fontId="19"/>
  </si>
  <si>
    <t>Ｆ</t>
    <phoneticPr fontId="19"/>
  </si>
  <si>
    <t>今次借入金の返済額</t>
    <rPh sb="8" eb="9">
      <t>ガク</t>
    </rPh>
    <phoneticPr fontId="19"/>
  </si>
  <si>
    <r>
      <t xml:space="preserve">今次借入金の返済額
</t>
    </r>
    <r>
      <rPr>
        <sz val="9"/>
        <rFont val="HG丸ｺﾞｼｯｸM-PRO"/>
        <family val="3"/>
        <charset val="128"/>
      </rPr>
      <t>＝（★）</t>
    </r>
    <rPh sb="8" eb="9">
      <t>ガク</t>
    </rPh>
    <phoneticPr fontId="19"/>
  </si>
  <si>
    <t>Ｇ</t>
    <phoneticPr fontId="19"/>
  </si>
  <si>
    <t>改　善　計　画</t>
    <rPh sb="0" eb="1">
      <t>カイ</t>
    </rPh>
    <rPh sb="2" eb="3">
      <t>ゼン</t>
    </rPh>
    <rPh sb="4" eb="5">
      <t>ケイ</t>
    </rPh>
    <rPh sb="6" eb="7">
      <t>ガ</t>
    </rPh>
    <phoneticPr fontId="19"/>
  </si>
  <si>
    <t>千円</t>
    <phoneticPr fontId="19"/>
  </si>
  <si>
    <t>提出書類</t>
    <rPh sb="0" eb="2">
      <t>テイシュツ</t>
    </rPh>
    <rPh sb="2" eb="4">
      <t>ショルイ</t>
    </rPh>
    <phoneticPr fontId="51"/>
  </si>
  <si>
    <t>留意事項</t>
    <rPh sb="0" eb="2">
      <t>リュウイ</t>
    </rPh>
    <rPh sb="2" eb="4">
      <t>ジコウ</t>
    </rPh>
    <phoneticPr fontId="51"/>
  </si>
  <si>
    <t>機構受付時
使用欄</t>
    <rPh sb="0" eb="2">
      <t>キコウ</t>
    </rPh>
    <rPh sb="2" eb="4">
      <t>ウケツケ</t>
    </rPh>
    <rPh sb="4" eb="5">
      <t>ジ</t>
    </rPh>
    <rPh sb="6" eb="8">
      <t>シヨウ</t>
    </rPh>
    <rPh sb="8" eb="9">
      <t>ラン</t>
    </rPh>
    <phoneticPr fontId="51"/>
  </si>
  <si>
    <t>１</t>
    <phoneticPr fontId="51"/>
  </si>
  <si>
    <t>□</t>
    <phoneticPr fontId="51"/>
  </si>
  <si>
    <t>２</t>
    <phoneticPr fontId="51"/>
  </si>
  <si>
    <t>ー</t>
  </si>
  <si>
    <t>□必須項目の記入漏れ
　あり
□その他不備あり</t>
    <rPh sb="1" eb="3">
      <t>ヒッス</t>
    </rPh>
    <rPh sb="3" eb="5">
      <t>コウモク</t>
    </rPh>
    <rPh sb="6" eb="8">
      <t>キニュウ</t>
    </rPh>
    <rPh sb="8" eb="9">
      <t>モ</t>
    </rPh>
    <rPh sb="18" eb="19">
      <t>タ</t>
    </rPh>
    <rPh sb="19" eb="21">
      <t>フビ</t>
    </rPh>
    <phoneticPr fontId="51"/>
  </si>
  <si>
    <t>□不備あり</t>
    <phoneticPr fontId="51"/>
  </si>
  <si>
    <t>３</t>
    <phoneticPr fontId="51"/>
  </si>
  <si>
    <t>□指定期間(有効期限)
　が経過している
□その他不備あり</t>
    <rPh sb="1" eb="3">
      <t>シテイ</t>
    </rPh>
    <rPh sb="3" eb="5">
      <t>キカン</t>
    </rPh>
    <rPh sb="6" eb="8">
      <t>ユウコウ</t>
    </rPh>
    <rPh sb="8" eb="10">
      <t>キゲン</t>
    </rPh>
    <rPh sb="14" eb="16">
      <t>ケイカ</t>
    </rPh>
    <rPh sb="24" eb="25">
      <t>タ</t>
    </rPh>
    <phoneticPr fontId="51"/>
  </si>
  <si>
    <t>４</t>
    <phoneticPr fontId="51"/>
  </si>
  <si>
    <t>直近月の国保等あて請求書等（写）</t>
    <rPh sb="0" eb="2">
      <t>チョッキン</t>
    </rPh>
    <rPh sb="2" eb="3">
      <t>ツキ</t>
    </rPh>
    <rPh sb="4" eb="6">
      <t>コクホ</t>
    </rPh>
    <rPh sb="6" eb="7">
      <t>トウ</t>
    </rPh>
    <rPh sb="9" eb="12">
      <t>セイキュウショ</t>
    </rPh>
    <rPh sb="12" eb="13">
      <t>トウ</t>
    </rPh>
    <rPh sb="14" eb="15">
      <t>ウツ</t>
    </rPh>
    <phoneticPr fontId="51"/>
  </si>
  <si>
    <t>□</t>
  </si>
  <si>
    <t>□直近月ではない
□その他不備あり</t>
    <rPh sb="1" eb="3">
      <t>チョッキン</t>
    </rPh>
    <rPh sb="3" eb="4">
      <t>ヅキ</t>
    </rPh>
    <rPh sb="12" eb="13">
      <t>タ</t>
    </rPh>
    <phoneticPr fontId="51"/>
  </si>
  <si>
    <t>５</t>
    <phoneticPr fontId="51"/>
  </si>
  <si>
    <t>履歴事項全部証明書（現状を示す原本）</t>
    <rPh sb="0" eb="2">
      <t>リレキ</t>
    </rPh>
    <rPh sb="2" eb="4">
      <t>ジコウ</t>
    </rPh>
    <rPh sb="4" eb="6">
      <t>ゼンブ</t>
    </rPh>
    <rPh sb="6" eb="9">
      <t>ショウメイショ</t>
    </rPh>
    <rPh sb="10" eb="12">
      <t>ゲンジョウ</t>
    </rPh>
    <rPh sb="13" eb="14">
      <t>シメ</t>
    </rPh>
    <rPh sb="15" eb="17">
      <t>ゲンポン</t>
    </rPh>
    <phoneticPr fontId="51"/>
  </si>
  <si>
    <t>□代表者変更にかかる
　説明資料なし
□その他不備あり</t>
    <rPh sb="1" eb="4">
      <t>ダイヒョウシャ</t>
    </rPh>
    <rPh sb="4" eb="6">
      <t>ヘンコウ</t>
    </rPh>
    <rPh sb="12" eb="14">
      <t>セツメイ</t>
    </rPh>
    <rPh sb="14" eb="16">
      <t>シリョウ</t>
    </rPh>
    <rPh sb="22" eb="23">
      <t>タ</t>
    </rPh>
    <phoneticPr fontId="51"/>
  </si>
  <si>
    <t>６</t>
    <phoneticPr fontId="51"/>
  </si>
  <si>
    <t>□貸借対照表なし
□損益計算書なし
□勘定科目内訳表なし
□確定申告書なし
□その他不備あり</t>
    <rPh sb="1" eb="6">
      <t>タイシャクタイショウヒョウ</t>
    </rPh>
    <rPh sb="10" eb="12">
      <t>ソンエキ</t>
    </rPh>
    <rPh sb="12" eb="15">
      <t>ケイサンショ</t>
    </rPh>
    <rPh sb="19" eb="21">
      <t>カンジョウ</t>
    </rPh>
    <rPh sb="21" eb="23">
      <t>カモク</t>
    </rPh>
    <rPh sb="23" eb="25">
      <t>ウチワケ</t>
    </rPh>
    <rPh sb="25" eb="26">
      <t>ヒョウ</t>
    </rPh>
    <rPh sb="30" eb="32">
      <t>カクテイ</t>
    </rPh>
    <rPh sb="32" eb="34">
      <t>シンコク</t>
    </rPh>
    <rPh sb="34" eb="35">
      <t>ショ</t>
    </rPh>
    <rPh sb="41" eb="42">
      <t>タ</t>
    </rPh>
    <rPh sb="42" eb="44">
      <t>フビ</t>
    </rPh>
    <phoneticPr fontId="51"/>
  </si>
  <si>
    <t>直近の合計残高試算表</t>
    <rPh sb="0" eb="2">
      <t>チョッキン</t>
    </rPh>
    <rPh sb="3" eb="5">
      <t>ゴウケイ</t>
    </rPh>
    <rPh sb="5" eb="7">
      <t>ザンダカ</t>
    </rPh>
    <rPh sb="7" eb="9">
      <t>シサン</t>
    </rPh>
    <rPh sb="9" eb="10">
      <t>ヒョウ</t>
    </rPh>
    <phoneticPr fontId="51"/>
  </si>
  <si>
    <t>合計残高試算表を提出のうえ、以下に決算月をご記入ください。</t>
    <rPh sb="0" eb="2">
      <t>ゴウケイ</t>
    </rPh>
    <rPh sb="2" eb="4">
      <t>ザンダカ</t>
    </rPh>
    <rPh sb="4" eb="6">
      <t>シサン</t>
    </rPh>
    <rPh sb="6" eb="7">
      <t>ヒョウ</t>
    </rPh>
    <rPh sb="8" eb="10">
      <t>テイシュツ</t>
    </rPh>
    <rPh sb="14" eb="16">
      <t>イカ</t>
    </rPh>
    <rPh sb="17" eb="19">
      <t>ケッサン</t>
    </rPh>
    <rPh sb="19" eb="20">
      <t>ツキ</t>
    </rPh>
    <rPh sb="22" eb="24">
      <t>キニュウ</t>
    </rPh>
    <phoneticPr fontId="51"/>
  </si>
  <si>
    <t>□不備あり</t>
    <rPh sb="1" eb="3">
      <t>フビ</t>
    </rPh>
    <phoneticPr fontId="51"/>
  </si>
  <si>
    <t>例）決算月：３月</t>
    <rPh sb="0" eb="1">
      <t>レイ</t>
    </rPh>
    <rPh sb="2" eb="4">
      <t>ケッサン</t>
    </rPh>
    <rPh sb="4" eb="5">
      <t>ツキ</t>
    </rPh>
    <rPh sb="7" eb="8">
      <t>ガツ</t>
    </rPh>
    <phoneticPr fontId="51"/>
  </si>
  <si>
    <t>決算月：　　　　月　</t>
    <rPh sb="0" eb="2">
      <t>ケッサン</t>
    </rPh>
    <rPh sb="2" eb="3">
      <t>ツキ</t>
    </rPh>
    <rPh sb="8" eb="9">
      <t>ガツ</t>
    </rPh>
    <phoneticPr fontId="51"/>
  </si>
  <si>
    <t>□決算月の記入なし</t>
    <rPh sb="1" eb="3">
      <t>ケッサン</t>
    </rPh>
    <rPh sb="3" eb="4">
      <t>ヅキ</t>
    </rPh>
    <rPh sb="5" eb="7">
      <t>キニュウ</t>
    </rPh>
    <phoneticPr fontId="51"/>
  </si>
  <si>
    <t>７</t>
    <phoneticPr fontId="51"/>
  </si>
  <si>
    <t>確認者氏名は必ず法人代表者様の自署をお願いいたします。</t>
    <rPh sb="0" eb="2">
      <t>カクニン</t>
    </rPh>
    <rPh sb="2" eb="3">
      <t>シャ</t>
    </rPh>
    <rPh sb="3" eb="5">
      <t>シメイ</t>
    </rPh>
    <rPh sb="6" eb="7">
      <t>カナラ</t>
    </rPh>
    <rPh sb="8" eb="10">
      <t>ホウジン</t>
    </rPh>
    <rPh sb="10" eb="13">
      <t>ダイヒョウシャ</t>
    </rPh>
    <rPh sb="13" eb="14">
      <t>サマ</t>
    </rPh>
    <rPh sb="15" eb="17">
      <t>ジショ</t>
    </rPh>
    <rPh sb="19" eb="20">
      <t>ネガ</t>
    </rPh>
    <phoneticPr fontId="51"/>
  </si>
  <si>
    <t>□確認者の自署なし
□その他不備あり</t>
    <rPh sb="1" eb="3">
      <t>カクニン</t>
    </rPh>
    <rPh sb="3" eb="4">
      <t>シャ</t>
    </rPh>
    <rPh sb="5" eb="7">
      <t>ジショ</t>
    </rPh>
    <rPh sb="13" eb="14">
      <t>タ</t>
    </rPh>
    <rPh sb="14" eb="16">
      <t>フビ</t>
    </rPh>
    <phoneticPr fontId="51"/>
  </si>
  <si>
    <t>８</t>
    <phoneticPr fontId="51"/>
  </si>
  <si>
    <t>今次借入申込に係る理事会（社員総会）議事録（写）</t>
    <rPh sb="0" eb="2">
      <t>コンジ</t>
    </rPh>
    <rPh sb="2" eb="4">
      <t>カリイレ</t>
    </rPh>
    <rPh sb="4" eb="6">
      <t>モウシコミ</t>
    </rPh>
    <rPh sb="7" eb="8">
      <t>カカ</t>
    </rPh>
    <rPh sb="9" eb="12">
      <t>リジカイ</t>
    </rPh>
    <rPh sb="13" eb="15">
      <t>シャイン</t>
    </rPh>
    <rPh sb="15" eb="17">
      <t>ソウカイ</t>
    </rPh>
    <rPh sb="18" eb="21">
      <t>ギジロク</t>
    </rPh>
    <phoneticPr fontId="51"/>
  </si>
  <si>
    <t>今次借入申込に係る詳細（借入金額、償還期間、据置期間、保証人有無）は必ずご記載ください。融資条件が変更となった場合は、変更後の条件にて、改めて理事会（社員総会）にてお諮りください。</t>
    <rPh sb="0" eb="2">
      <t>コンジ</t>
    </rPh>
    <rPh sb="2" eb="4">
      <t>カリイレ</t>
    </rPh>
    <rPh sb="4" eb="6">
      <t>モウシコミ</t>
    </rPh>
    <rPh sb="7" eb="8">
      <t>カカ</t>
    </rPh>
    <rPh sb="9" eb="11">
      <t>ショウサイ</t>
    </rPh>
    <rPh sb="12" eb="14">
      <t>カリイレ</t>
    </rPh>
    <rPh sb="14" eb="16">
      <t>キンガク</t>
    </rPh>
    <rPh sb="17" eb="19">
      <t>ショウカン</t>
    </rPh>
    <rPh sb="19" eb="21">
      <t>キカン</t>
    </rPh>
    <rPh sb="22" eb="24">
      <t>スエオキ</t>
    </rPh>
    <rPh sb="24" eb="26">
      <t>キカン</t>
    </rPh>
    <rPh sb="27" eb="30">
      <t>ホショウニン</t>
    </rPh>
    <rPh sb="30" eb="32">
      <t>ウム</t>
    </rPh>
    <rPh sb="34" eb="35">
      <t>カナラ</t>
    </rPh>
    <rPh sb="37" eb="39">
      <t>キサイ</t>
    </rPh>
    <rPh sb="44" eb="46">
      <t>ユウシ</t>
    </rPh>
    <rPh sb="46" eb="48">
      <t>ジョウケン</t>
    </rPh>
    <rPh sb="49" eb="51">
      <t>ヘンコウ</t>
    </rPh>
    <rPh sb="55" eb="57">
      <t>バアイ</t>
    </rPh>
    <rPh sb="59" eb="61">
      <t>ヘンコウ</t>
    </rPh>
    <rPh sb="61" eb="62">
      <t>ゴ</t>
    </rPh>
    <rPh sb="63" eb="65">
      <t>ジョウケン</t>
    </rPh>
    <rPh sb="68" eb="69">
      <t>アラタ</t>
    </rPh>
    <rPh sb="71" eb="74">
      <t>リジカイ</t>
    </rPh>
    <rPh sb="75" eb="77">
      <t>シャイン</t>
    </rPh>
    <rPh sb="77" eb="79">
      <t>ソウカイ</t>
    </rPh>
    <rPh sb="83" eb="84">
      <t>ハカ</t>
    </rPh>
    <phoneticPr fontId="51"/>
  </si>
  <si>
    <t>９</t>
    <phoneticPr fontId="51"/>
  </si>
  <si>
    <t>改善計画書</t>
    <rPh sb="0" eb="2">
      <t>カイゼン</t>
    </rPh>
    <rPh sb="2" eb="5">
      <t>ケイカクショ</t>
    </rPh>
    <phoneticPr fontId="51"/>
  </si>
  <si>
    <t>１０</t>
    <phoneticPr fontId="51"/>
  </si>
  <si>
    <t>連帯保証人をお立てになる場合は、上記に併せて以下１１をご提出ください</t>
    <rPh sb="0" eb="2">
      <t>レンタイ</t>
    </rPh>
    <rPh sb="2" eb="5">
      <t>ホショウニン</t>
    </rPh>
    <rPh sb="7" eb="8">
      <t>タ</t>
    </rPh>
    <rPh sb="12" eb="14">
      <t>バアイ</t>
    </rPh>
    <rPh sb="16" eb="18">
      <t>ジョウキ</t>
    </rPh>
    <rPh sb="19" eb="20">
      <t>アワ</t>
    </rPh>
    <rPh sb="22" eb="24">
      <t>イカ</t>
    </rPh>
    <rPh sb="28" eb="30">
      <t>テイシュツ</t>
    </rPh>
    <phoneticPr fontId="51"/>
  </si>
  <si>
    <t>１１</t>
    <phoneticPr fontId="51"/>
  </si>
  <si>
    <t>□チェックなし
□実印なし
□その他不備あり</t>
    <phoneticPr fontId="51"/>
  </si>
  <si>
    <t>１２</t>
    <phoneticPr fontId="51"/>
  </si>
  <si>
    <t>公図上の建物配置図</t>
    <rPh sb="0" eb="2">
      <t>コウズ</t>
    </rPh>
    <rPh sb="2" eb="3">
      <t>ジョウ</t>
    </rPh>
    <rPh sb="8" eb="9">
      <t>ズ</t>
    </rPh>
    <phoneticPr fontId="51"/>
  </si>
  <si>
    <t>担保物件の登記簿謄本又は登記事項証明書</t>
    <rPh sb="0" eb="2">
      <t>タンポ</t>
    </rPh>
    <rPh sb="2" eb="4">
      <t>ブッケン</t>
    </rPh>
    <rPh sb="5" eb="8">
      <t>トウキボ</t>
    </rPh>
    <phoneticPr fontId="51"/>
  </si>
  <si>
    <t>固定資産課税証明書（写）又は固定資産課税評価証明書（写）</t>
    <rPh sb="0" eb="2">
      <t>コテイ</t>
    </rPh>
    <rPh sb="2" eb="4">
      <t>シサン</t>
    </rPh>
    <rPh sb="4" eb="6">
      <t>カゼイ</t>
    </rPh>
    <rPh sb="6" eb="9">
      <t>ショウメイショ</t>
    </rPh>
    <rPh sb="10" eb="11">
      <t>ウツ</t>
    </rPh>
    <rPh sb="12" eb="13">
      <t>マタ</t>
    </rPh>
    <rPh sb="14" eb="16">
      <t>コテイ</t>
    </rPh>
    <rPh sb="16" eb="18">
      <t>シサン</t>
    </rPh>
    <rPh sb="18" eb="20">
      <t>カゼイ</t>
    </rPh>
    <rPh sb="20" eb="22">
      <t>ヒョウカ</t>
    </rPh>
    <rPh sb="22" eb="25">
      <t>ショウメイショ</t>
    </rPh>
    <rPh sb="26" eb="27">
      <t>シャ</t>
    </rPh>
    <phoneticPr fontId="51"/>
  </si>
  <si>
    <t>※</t>
    <phoneticPr fontId="51"/>
  </si>
  <si>
    <t>申込みの都度、すべての提出書類をお送りください。（2回目以降の申込みの場合であっても提出書類の省略はできません）</t>
    <rPh sb="0" eb="2">
      <t>モウシコ</t>
    </rPh>
    <rPh sb="4" eb="6">
      <t>ツド</t>
    </rPh>
    <rPh sb="11" eb="13">
      <t>テイシュツ</t>
    </rPh>
    <rPh sb="13" eb="15">
      <t>ショルイ</t>
    </rPh>
    <rPh sb="17" eb="18">
      <t>オク</t>
    </rPh>
    <rPh sb="26" eb="30">
      <t>カイメイコウ</t>
    </rPh>
    <rPh sb="31" eb="33">
      <t>モウシコ</t>
    </rPh>
    <rPh sb="35" eb="37">
      <t>バアイ</t>
    </rPh>
    <rPh sb="42" eb="44">
      <t>テイシュツ</t>
    </rPh>
    <rPh sb="44" eb="46">
      <t>ショルイ</t>
    </rPh>
    <rPh sb="47" eb="49">
      <t>ショウリャク</t>
    </rPh>
    <phoneticPr fontId="51"/>
  </si>
  <si>
    <t>審査等にあたり、追加資料のご提出をお願いする場合があります。</t>
    <rPh sb="0" eb="2">
      <t>シンサ</t>
    </rPh>
    <rPh sb="2" eb="3">
      <t>トウ</t>
    </rPh>
    <rPh sb="8" eb="10">
      <t>ツイカ</t>
    </rPh>
    <rPh sb="10" eb="12">
      <t>シリョウ</t>
    </rPh>
    <rPh sb="14" eb="16">
      <t>テイシュツ</t>
    </rPh>
    <rPh sb="18" eb="19">
      <t>ネガ</t>
    </rPh>
    <rPh sb="22" eb="24">
      <t>バアイ</t>
    </rPh>
    <phoneticPr fontId="51"/>
  </si>
  <si>
    <t>様式
有無</t>
    <rPh sb="0" eb="2">
      <t>ヨウシキ</t>
    </rPh>
    <rPh sb="3" eb="5">
      <t>ウム</t>
    </rPh>
    <phoneticPr fontId="51"/>
  </si>
  <si>
    <t>有</t>
    <rPh sb="0" eb="1">
      <t>アリ</t>
    </rPh>
    <phoneticPr fontId="51"/>
  </si>
  <si>
    <t>★新規設立などの理由により、決算期を迎えていない場合は合計残高試算表をご提出のうえ決算月をご記入ください</t>
    <phoneticPr fontId="51"/>
  </si>
  <si>
    <t>連帯保証人承諾書</t>
    <phoneticPr fontId="51"/>
  </si>
  <si>
    <t>「12_敷地・建物・担保予定の状況」シートに移動して入力をお願いします</t>
    <rPh sb="22" eb="24">
      <t>イドウ</t>
    </rPh>
    <rPh sb="26" eb="28">
      <t>ニュウリョク</t>
    </rPh>
    <rPh sb="30" eb="31">
      <t>ネガ</t>
    </rPh>
    <phoneticPr fontId="19"/>
  </si>
  <si>
    <t>「02_補足説明（提出書類2）」シートに移動して入力をお願いします</t>
    <rPh sb="4" eb="6">
      <t>ホソク</t>
    </rPh>
    <rPh sb="6" eb="8">
      <t>セツメイ</t>
    </rPh>
    <rPh sb="9" eb="11">
      <t>テイシュツ</t>
    </rPh>
    <rPh sb="11" eb="13">
      <t>ショルイ</t>
    </rPh>
    <rPh sb="20" eb="22">
      <t>イドウ</t>
    </rPh>
    <rPh sb="24" eb="26">
      <t>ニュウリョク</t>
    </rPh>
    <rPh sb="28" eb="29">
      <t>ネガ</t>
    </rPh>
    <phoneticPr fontId="19"/>
  </si>
  <si>
    <t>既往借入金の状況表</t>
    <rPh sb="8" eb="9">
      <t>ヒョウ</t>
    </rPh>
    <phoneticPr fontId="51"/>
  </si>
  <si>
    <t>提出書類確認チェックリスト兼送付書を印刷して、目次としてご添付ください</t>
    <rPh sb="0" eb="4">
      <t>テイシュツショルイ</t>
    </rPh>
    <rPh sb="4" eb="6">
      <t>カクニン</t>
    </rPh>
    <rPh sb="13" eb="14">
      <t>ケン</t>
    </rPh>
    <rPh sb="14" eb="16">
      <t>ソウフ</t>
    </rPh>
    <rPh sb="16" eb="17">
      <t>ショ</t>
    </rPh>
    <rPh sb="18" eb="20">
      <t>インサツ</t>
    </rPh>
    <rPh sb="23" eb="25">
      <t>モクジ</t>
    </rPh>
    <rPh sb="29" eb="31">
      <t>テンプ</t>
    </rPh>
    <phoneticPr fontId="19"/>
  </si>
  <si>
    <t>「提出書類確認チェックリスト兼送付書」シートに移動して印刷をお願いします</t>
    <rPh sb="1" eb="3">
      <t>テイシュツ</t>
    </rPh>
    <rPh sb="3" eb="5">
      <t>ショルイ</t>
    </rPh>
    <rPh sb="5" eb="7">
      <t>カクニン</t>
    </rPh>
    <rPh sb="14" eb="15">
      <t>ケン</t>
    </rPh>
    <rPh sb="15" eb="17">
      <t>ソウフ</t>
    </rPh>
    <rPh sb="17" eb="18">
      <t>ショ</t>
    </rPh>
    <rPh sb="23" eb="25">
      <t>イドウ</t>
    </rPh>
    <rPh sb="27" eb="29">
      <t>インサツ</t>
    </rPh>
    <rPh sb="31" eb="32">
      <t>ネガ</t>
    </rPh>
    <phoneticPr fontId="19"/>
  </si>
  <si>
    <t>「封筒の宛名」シートに移動して印刷の上、宛名紙としてお使いください</t>
    <rPh sb="1" eb="3">
      <t>フウトウ</t>
    </rPh>
    <rPh sb="4" eb="6">
      <t>アテナ</t>
    </rPh>
    <rPh sb="11" eb="13">
      <t>イドウ</t>
    </rPh>
    <rPh sb="15" eb="17">
      <t>インサツ</t>
    </rPh>
    <rPh sb="18" eb="19">
      <t>ウエ</t>
    </rPh>
    <rPh sb="20" eb="22">
      <t>アテナ</t>
    </rPh>
    <rPh sb="22" eb="23">
      <t>ガミ</t>
    </rPh>
    <rPh sb="27" eb="28">
      <t>ツカ</t>
    </rPh>
    <phoneticPr fontId="19"/>
  </si>
  <si>
    <t>※ このページを印刷し、お客様送付時チェック欄にチェックのうえ、提出書類の目次としてお送りください。</t>
    <rPh sb="8" eb="10">
      <t>インサツ</t>
    </rPh>
    <rPh sb="13" eb="15">
      <t>キャクサマ</t>
    </rPh>
    <rPh sb="15" eb="17">
      <t>ソウフ</t>
    </rPh>
    <rPh sb="17" eb="18">
      <t>ジ</t>
    </rPh>
    <rPh sb="22" eb="23">
      <t>ラン</t>
    </rPh>
    <rPh sb="32" eb="34">
      <t>テイシュツ</t>
    </rPh>
    <rPh sb="34" eb="36">
      <t>ショルイ</t>
    </rPh>
    <rPh sb="37" eb="39">
      <t>モクジ</t>
    </rPh>
    <rPh sb="43" eb="44">
      <t>オク</t>
    </rPh>
    <phoneticPr fontId="51"/>
  </si>
  <si>
    <t>事務担当者様の有無</t>
    <rPh sb="0" eb="2">
      <t>ジム</t>
    </rPh>
    <rPh sb="2" eb="5">
      <t>タントウシャ</t>
    </rPh>
    <rPh sb="5" eb="6">
      <t>サマ</t>
    </rPh>
    <rPh sb="7" eb="9">
      <t>ウム</t>
    </rPh>
    <phoneticPr fontId="19"/>
  </si>
  <si>
    <t>借入申込金額(万円)</t>
    <rPh sb="0" eb="2">
      <t>カリイレ</t>
    </rPh>
    <rPh sb="2" eb="4">
      <t>モウシコミ</t>
    </rPh>
    <rPh sb="4" eb="6">
      <t>キンガク</t>
    </rPh>
    <phoneticPr fontId="19"/>
  </si>
  <si>
    <t>提出書類の入力について</t>
    <rPh sb="0" eb="2">
      <t>テイシュツ</t>
    </rPh>
    <rPh sb="2" eb="4">
      <t>ショルイ</t>
    </rPh>
    <rPh sb="5" eb="7">
      <t>ニュウリョク</t>
    </rPh>
    <phoneticPr fontId="19"/>
  </si>
  <si>
    <t>以下の書類のご入力をお願いいたします。</t>
    <rPh sb="0" eb="2">
      <t>イカ</t>
    </rPh>
    <rPh sb="3" eb="5">
      <t>ショルイ</t>
    </rPh>
    <rPh sb="7" eb="9">
      <t>ニュウリョク</t>
    </rPh>
    <rPh sb="11" eb="12">
      <t>ネガ</t>
    </rPh>
    <phoneticPr fontId="19"/>
  </si>
  <si>
    <t>・</t>
    <phoneticPr fontId="19"/>
  </si>
  <si>
    <t>連帯保証人をお立てになる場合は、以下の書類のご入力をお願いいたします。</t>
    <phoneticPr fontId="19"/>
  </si>
  <si>
    <t>「11_連帯保証人承諾書」シートに移動して入力をお願いします</t>
    <phoneticPr fontId="19"/>
  </si>
  <si>
    <t>「12_敷地・建物・担保予定の状況」の入力について</t>
    <phoneticPr fontId="19"/>
  </si>
  <si>
    <t>(参考)借入申込金額(万円)</t>
    <rPh sb="4" eb="6">
      <t>カリイレ</t>
    </rPh>
    <rPh sb="6" eb="8">
      <t>モウシコミ</t>
    </rPh>
    <rPh sb="8" eb="10">
      <t>キンガク</t>
    </rPh>
    <rPh sb="11" eb="13">
      <t>マンエン</t>
    </rPh>
    <phoneticPr fontId="19"/>
  </si>
  <si>
    <t>私は「主な説明項目」及び「福祉医療貸付事業にかかる顧客情報の取扱いについて」の内容を承認し、法人にあっては借入に必要な内部手続きをしたうえで、次のとおり借入申込をします。</t>
    <rPh sb="7" eb="9">
      <t>コウモク</t>
    </rPh>
    <phoneticPr fontId="19"/>
  </si>
  <si>
    <r>
      <t xml:space="preserve">既往借入金の返済額
</t>
    </r>
    <r>
      <rPr>
        <sz val="7"/>
        <rFont val="HG丸ｺﾞｼｯｸM-PRO"/>
        <family val="3"/>
        <charset val="128"/>
      </rPr>
      <t>＝別紙「既往借入金の状況」(B)＋(C)</t>
    </r>
    <rPh sb="8" eb="9">
      <t>ガク</t>
    </rPh>
    <rPh sb="11" eb="13">
      <t>ベッシ</t>
    </rPh>
    <phoneticPr fontId="19"/>
  </si>
  <si>
    <t>決算書等の計算書類及び事業報告書並びにこれらの付属明細書もしくは臨時計算書類に記載し、又は記録すべき重要な事項について虚偽の記載又は記録は行っていない（粉飾決算は行っていない）</t>
    <rPh sb="0" eb="3">
      <t>ケッサンショ</t>
    </rPh>
    <rPh sb="3" eb="4">
      <t>ナド</t>
    </rPh>
    <rPh sb="5" eb="7">
      <t>ケイサン</t>
    </rPh>
    <rPh sb="7" eb="9">
      <t>ショルイ</t>
    </rPh>
    <rPh sb="9" eb="10">
      <t>オヨ</t>
    </rPh>
    <rPh sb="11" eb="13">
      <t>ジギョウ</t>
    </rPh>
    <rPh sb="13" eb="16">
      <t>ホウコクショ</t>
    </rPh>
    <rPh sb="16" eb="17">
      <t>ナラ</t>
    </rPh>
    <rPh sb="23" eb="25">
      <t>フゾク</t>
    </rPh>
    <rPh sb="25" eb="28">
      <t>メイサイショ</t>
    </rPh>
    <rPh sb="32" eb="34">
      <t>リンジ</t>
    </rPh>
    <rPh sb="34" eb="36">
      <t>ケイサン</t>
    </rPh>
    <rPh sb="36" eb="38">
      <t>ショルイ</t>
    </rPh>
    <rPh sb="39" eb="41">
      <t>キサイ</t>
    </rPh>
    <rPh sb="43" eb="44">
      <t>マタ</t>
    </rPh>
    <rPh sb="45" eb="47">
      <t>キロク</t>
    </rPh>
    <rPh sb="50" eb="52">
      <t>ジュウヨウ</t>
    </rPh>
    <rPh sb="53" eb="55">
      <t>ジコウ</t>
    </rPh>
    <rPh sb="59" eb="61">
      <t>キョギ</t>
    </rPh>
    <rPh sb="62" eb="64">
      <t>キサイ</t>
    </rPh>
    <rPh sb="64" eb="65">
      <t>マタ</t>
    </rPh>
    <rPh sb="66" eb="68">
      <t>キロク</t>
    </rPh>
    <rPh sb="69" eb="70">
      <t>オコナ</t>
    </rPh>
    <rPh sb="76" eb="78">
      <t>フンショク</t>
    </rPh>
    <rPh sb="78" eb="80">
      <t>ケッサン</t>
    </rPh>
    <rPh sb="81" eb="82">
      <t>オコナ</t>
    </rPh>
    <phoneticPr fontId="49"/>
  </si>
  <si>
    <t>令和</t>
    <rPh sb="0" eb="2">
      <t>レイワ</t>
    </rPh>
    <phoneticPr fontId="19"/>
  </si>
  <si>
    <t>無</t>
    <rPh sb="0" eb="1">
      <t>ナシ</t>
    </rPh>
    <phoneticPr fontId="19"/>
  </si>
  <si>
    <t>有</t>
    <rPh sb="0" eb="1">
      <t>アリ</t>
    </rPh>
    <phoneticPr fontId="19"/>
  </si>
  <si>
    <t>「08_既往借入金の状況表」シートに移動して入力をお願いします</t>
    <phoneticPr fontId="19"/>
  </si>
  <si>
    <t>「09_改善計画書」シートに移動して入力をお願いします</t>
    <phoneticPr fontId="19"/>
  </si>
  <si>
    <t>☐</t>
  </si>
  <si>
    <t>&lt;主な説明項目&gt;</t>
    <rPh sb="1" eb="2">
      <t>オモ</t>
    </rPh>
    <rPh sb="3" eb="5">
      <t>セツメイ</t>
    </rPh>
    <rPh sb="5" eb="7">
      <t>コウモク</t>
    </rPh>
    <phoneticPr fontId="19"/>
  </si>
  <si>
    <t>＜福祉医療貸付事業にかかる顧客情報の取扱いについて＞</t>
    <phoneticPr fontId="19"/>
  </si>
  <si>
    <t>貸付金を既往借入金の繰上返済、建築資金への流用、他法人への流用又は転貸等定められた使途以外に使用した場合</t>
    <rPh sb="4" eb="6">
      <t>キオウ</t>
    </rPh>
    <rPh sb="6" eb="8">
      <t>カリイレ</t>
    </rPh>
    <rPh sb="8" eb="9">
      <t>キン</t>
    </rPh>
    <rPh sb="10" eb="11">
      <t>ク</t>
    </rPh>
    <rPh sb="11" eb="12">
      <t>ア</t>
    </rPh>
    <rPh sb="12" eb="14">
      <t>ヘンサイ</t>
    </rPh>
    <rPh sb="15" eb="17">
      <t>ケンチク</t>
    </rPh>
    <rPh sb="17" eb="19">
      <t>シキン</t>
    </rPh>
    <rPh sb="21" eb="23">
      <t>リュウヨウ</t>
    </rPh>
    <rPh sb="24" eb="25">
      <t>タ</t>
    </rPh>
    <rPh sb="25" eb="27">
      <t>ホウジン</t>
    </rPh>
    <rPh sb="29" eb="31">
      <t>リュウヨウ</t>
    </rPh>
    <rPh sb="31" eb="32">
      <t>マタ</t>
    </rPh>
    <rPh sb="33" eb="36">
      <t>テンタイナド</t>
    </rPh>
    <rPh sb="36" eb="37">
      <t>サダ</t>
    </rPh>
    <rPh sb="41" eb="43">
      <t>シト</t>
    </rPh>
    <rPh sb="43" eb="45">
      <t>イガイ</t>
    </rPh>
    <rPh sb="46" eb="48">
      <t>シヨウ</t>
    </rPh>
    <rPh sb="50" eb="52">
      <t>バアイ</t>
    </rPh>
    <phoneticPr fontId="19"/>
  </si>
  <si>
    <t>貸付金を長期にわたり使用しない場合</t>
    <phoneticPr fontId="19"/>
  </si>
  <si>
    <t>虚偽の申告もしくは報告をしまたは必要な事実の申告もしくは報告を怠ったことにより貸付金が限度額を超えることとなった場合、または貸付金について借入を要しないこととなった場合</t>
    <phoneticPr fontId="19"/>
  </si>
  <si>
    <r>
      <t xml:space="preserve">プルダウンメニューからお選びください
</t>
    </r>
    <r>
      <rPr>
        <sz val="11"/>
        <color rgb="FFFF0000"/>
        <rFont val="メイリオ"/>
        <family val="3"/>
        <charset val="128"/>
      </rPr>
      <t>事務担当者は法人の役員又は従業員に限ります</t>
    </r>
    <rPh sb="12" eb="13">
      <t>エラ</t>
    </rPh>
    <rPh sb="30" eb="31">
      <t>マタ</t>
    </rPh>
    <phoneticPr fontId="19"/>
  </si>
  <si>
    <t>上記にて「いいえ」がある場合は、その内容等をご記入ください。（別途追加資料等のご提出をお願いすることがあります）</t>
    <rPh sb="0" eb="2">
      <t>ジョウキ</t>
    </rPh>
    <rPh sb="12" eb="14">
      <t>バアイ</t>
    </rPh>
    <rPh sb="18" eb="20">
      <t>ナイヨウ</t>
    </rPh>
    <rPh sb="20" eb="21">
      <t>トウ</t>
    </rPh>
    <rPh sb="23" eb="25">
      <t>キニュウ</t>
    </rPh>
    <rPh sb="31" eb="33">
      <t>ベット</t>
    </rPh>
    <rPh sb="33" eb="35">
      <t>ツイカ</t>
    </rPh>
    <rPh sb="35" eb="37">
      <t>シリョウ</t>
    </rPh>
    <rPh sb="37" eb="38">
      <t>トウ</t>
    </rPh>
    <rPh sb="40" eb="42">
      <t>テイシュツ</t>
    </rPh>
    <rPh sb="44" eb="45">
      <t>ネガ</t>
    </rPh>
    <phoneticPr fontId="49"/>
  </si>
  <si>
    <t>(1)</t>
    <phoneticPr fontId="19"/>
  </si>
  <si>
    <t>(2)</t>
    <phoneticPr fontId="19"/>
  </si>
  <si>
    <t>１．直近決算期末における借入金の状況</t>
    <rPh sb="2" eb="4">
      <t>チョッキン</t>
    </rPh>
    <rPh sb="4" eb="6">
      <t>ケッサン</t>
    </rPh>
    <rPh sb="6" eb="8">
      <t>キマツ</t>
    </rPh>
    <rPh sb="12" eb="14">
      <t>カリイレ</t>
    </rPh>
    <rPh sb="14" eb="15">
      <t>キン</t>
    </rPh>
    <rPh sb="16" eb="18">
      <t>ジョウキョウ</t>
    </rPh>
    <phoneticPr fontId="19"/>
  </si>
  <si>
    <r>
      <t>「</t>
    </r>
    <r>
      <rPr>
        <sz val="19.5"/>
        <rFont val="Microsoft YaHei"/>
        <family val="3"/>
        <charset val="134"/>
      </rPr>
      <t>１．</t>
    </r>
    <r>
      <rPr>
        <sz val="19.5"/>
        <rFont val="HG丸ｺﾞｼｯｸM-PRO"/>
        <family val="3"/>
        <charset val="128"/>
      </rPr>
      <t>直近決算期末における借入金の状況」についてご記入ください。</t>
    </r>
    <rPh sb="3" eb="5">
      <t>チョッキン</t>
    </rPh>
    <rPh sb="5" eb="7">
      <t>ケッサン</t>
    </rPh>
    <rPh sb="7" eb="9">
      <t>キマツ</t>
    </rPh>
    <rPh sb="13" eb="15">
      <t>カリイレ</t>
    </rPh>
    <rPh sb="15" eb="16">
      <t>キン</t>
    </rPh>
    <rPh sb="17" eb="19">
      <t>ジョウキョウ</t>
    </rPh>
    <rPh sb="25" eb="27">
      <t>キニュウ</t>
    </rPh>
    <phoneticPr fontId="19"/>
  </si>
  <si>
    <t>(１)「今次借入の返済条件」欄および「直近決算」欄の塗りつぶしがないセルへご入力ください。</t>
    <rPh sb="4" eb="6">
      <t>コンジ</t>
    </rPh>
    <rPh sb="6" eb="8">
      <t>カリイレ</t>
    </rPh>
    <rPh sb="9" eb="11">
      <t>ヘンサイ</t>
    </rPh>
    <rPh sb="11" eb="13">
      <t>ジョウケン</t>
    </rPh>
    <rPh sb="14" eb="15">
      <t>ラン</t>
    </rPh>
    <rPh sb="19" eb="21">
      <t>チョッキン</t>
    </rPh>
    <rPh sb="21" eb="23">
      <t>ケッサン</t>
    </rPh>
    <rPh sb="24" eb="25">
      <t>ラン</t>
    </rPh>
    <rPh sb="26" eb="27">
      <t>ヌ</t>
    </rPh>
    <rPh sb="38" eb="40">
      <t>ニュウリョク</t>
    </rPh>
    <phoneticPr fontId="19"/>
  </si>
  <si>
    <t>敷地、建物、担保予定の状況
抵当権設定に係る確認書</t>
    <rPh sb="0" eb="2">
      <t>シキチ</t>
    </rPh>
    <rPh sb="8" eb="10">
      <t>ヨテイ</t>
    </rPh>
    <phoneticPr fontId="51"/>
  </si>
  <si>
    <t>担保提供によるご融資をご希望の方は、上記に併せて以下１２～１６の資料をご提出ください</t>
    <rPh sb="0" eb="2">
      <t>タンポ</t>
    </rPh>
    <rPh sb="2" eb="4">
      <t>テイキョウ</t>
    </rPh>
    <rPh sb="8" eb="10">
      <t>ユウシ</t>
    </rPh>
    <rPh sb="12" eb="14">
      <t>キボウ</t>
    </rPh>
    <rPh sb="15" eb="16">
      <t>カタ</t>
    </rPh>
    <rPh sb="18" eb="20">
      <t>ジョウキ</t>
    </rPh>
    <rPh sb="21" eb="22">
      <t>アワ</t>
    </rPh>
    <rPh sb="24" eb="26">
      <t>イカ</t>
    </rPh>
    <rPh sb="32" eb="34">
      <t>シリョウ</t>
    </rPh>
    <rPh sb="36" eb="38">
      <t>テイシュツ</t>
    </rPh>
    <phoneticPr fontId="51"/>
  </si>
  <si>
    <t>(3)</t>
    <phoneticPr fontId="19"/>
  </si>
  <si>
    <t>作成日：令和</t>
    <rPh sb="0" eb="2">
      <t>サクセイ</t>
    </rPh>
    <rPh sb="2" eb="3">
      <t>ニチ</t>
    </rPh>
    <rPh sb="4" eb="6">
      <t>レイワ</t>
    </rPh>
    <phoneticPr fontId="19"/>
  </si>
  <si>
    <r>
      <t>(Ｂ)</t>
    </r>
    <r>
      <rPr>
        <sz val="11"/>
        <color theme="1"/>
        <rFont val="ＭＳ 明朝"/>
        <family val="1"/>
        <charset val="128"/>
      </rPr>
      <t>(注)</t>
    </r>
    <rPh sb="4" eb="5">
      <t>チュウ</t>
    </rPh>
    <phoneticPr fontId="19"/>
  </si>
  <si>
    <r>
      <t xml:space="preserve">改善計画実施後の
収支予想
</t>
    </r>
    <r>
      <rPr>
        <sz val="7"/>
        <rFont val="HG丸ｺﾞｼｯｸM-PRO"/>
        <family val="3"/>
        <charset val="128"/>
      </rPr>
      <t>※各欄は自動で算出されます。</t>
    </r>
    <rPh sb="0" eb="2">
      <t>カイゼン</t>
    </rPh>
    <rPh sb="2" eb="4">
      <t>ケイカク</t>
    </rPh>
    <rPh sb="4" eb="6">
      <t>ジッシ</t>
    </rPh>
    <rPh sb="6" eb="7">
      <t>ゴ</t>
    </rPh>
    <rPh sb="9" eb="11">
      <t>シュウシ</t>
    </rPh>
    <rPh sb="11" eb="13">
      <t>ヨソウ</t>
    </rPh>
    <phoneticPr fontId="19"/>
  </si>
  <si>
    <t>１．ご融資の流れなど</t>
    <rPh sb="3" eb="5">
      <t>ユウシ</t>
    </rPh>
    <rPh sb="6" eb="7">
      <t>ナガ</t>
    </rPh>
    <phoneticPr fontId="19"/>
  </si>
  <si>
    <t>２．融資制度の概要</t>
    <rPh sb="2" eb="4">
      <t>ユウシ</t>
    </rPh>
    <rPh sb="4" eb="6">
      <t>セイド</t>
    </rPh>
    <rPh sb="7" eb="9">
      <t>ガイヨウ</t>
    </rPh>
    <phoneticPr fontId="19"/>
  </si>
  <si>
    <t>４．担保</t>
    <phoneticPr fontId="19"/>
  </si>
  <si>
    <t>５．保証人</t>
    <phoneticPr fontId="19"/>
  </si>
  <si>
    <t>６．融資額</t>
    <phoneticPr fontId="19"/>
  </si>
  <si>
    <t>７．償還期間、償還方法</t>
    <phoneticPr fontId="19"/>
  </si>
  <si>
    <t>８．その他の留意点</t>
    <phoneticPr fontId="19"/>
  </si>
  <si>
    <t>(2)</t>
  </si>
  <si>
    <t>(3)</t>
  </si>
  <si>
    <t>(4)</t>
  </si>
  <si>
    <t>(5)</t>
  </si>
  <si>
    <t>※貸付金を既往借入金の繰上返済、建築資金への流用、他法人への流用又は転貸等定められた使途以外に使用した場合には繰上償還となるほか、違約金をお支払いいただくことがあります。</t>
    <phoneticPr fontId="19"/>
  </si>
  <si>
    <t>償還財源（収支差額）の見込みによっては、上記の融資限度額又は借入希望額でのご融資ができない場合があります。</t>
    <rPh sb="28" eb="29">
      <t>マタ</t>
    </rPh>
    <rPh sb="30" eb="32">
      <t>カリイレ</t>
    </rPh>
    <rPh sb="32" eb="34">
      <t>キボウ</t>
    </rPh>
    <rPh sb="34" eb="35">
      <t>ガク</t>
    </rPh>
    <phoneticPr fontId="19"/>
  </si>
  <si>
    <t>機構に対して虚偽の申出若しくは報告をしたこと、目的外使用があったこと等が、資金交付後に判明した場合は、即時繰上償還を行うことを承知する</t>
    <rPh sb="0" eb="2">
      <t>キコウ</t>
    </rPh>
    <rPh sb="3" eb="4">
      <t>タイ</t>
    </rPh>
    <rPh sb="6" eb="8">
      <t>キョギ</t>
    </rPh>
    <rPh sb="9" eb="11">
      <t>モウシデ</t>
    </rPh>
    <rPh sb="11" eb="12">
      <t>モ</t>
    </rPh>
    <rPh sb="15" eb="17">
      <t>ホウコク</t>
    </rPh>
    <rPh sb="23" eb="25">
      <t>モクテキ</t>
    </rPh>
    <rPh sb="25" eb="26">
      <t>ガイ</t>
    </rPh>
    <rPh sb="26" eb="28">
      <t>シヨウ</t>
    </rPh>
    <rPh sb="34" eb="35">
      <t>トウ</t>
    </rPh>
    <rPh sb="37" eb="39">
      <t>シキン</t>
    </rPh>
    <rPh sb="39" eb="41">
      <t>コウフ</t>
    </rPh>
    <rPh sb="41" eb="42">
      <t>ゴ</t>
    </rPh>
    <rPh sb="43" eb="45">
      <t>ハンメイ</t>
    </rPh>
    <rPh sb="47" eb="49">
      <t>バアイ</t>
    </rPh>
    <rPh sb="51" eb="53">
      <t>ソクジ</t>
    </rPh>
    <rPh sb="53" eb="55">
      <t>クリアゲ</t>
    </rPh>
    <rPh sb="55" eb="57">
      <t>ショウカン</t>
    </rPh>
    <rPh sb="58" eb="59">
      <t>オコナ</t>
    </rPh>
    <rPh sb="63" eb="65">
      <t>ショウチ</t>
    </rPh>
    <phoneticPr fontId="19"/>
  </si>
  <si>
    <t>※1施設/事業のみ記入してください
※定員がある施設は定員を記載してください</t>
    <rPh sb="19" eb="21">
      <t>テイイン</t>
    </rPh>
    <rPh sb="24" eb="26">
      <t>シセツ</t>
    </rPh>
    <rPh sb="27" eb="29">
      <t>テイイン</t>
    </rPh>
    <rPh sb="30" eb="32">
      <t>キサイ</t>
    </rPh>
    <phoneticPr fontId="19"/>
  </si>
  <si>
    <r>
      <rPr>
        <sz val="12"/>
        <color theme="1"/>
        <rFont val="ＭＳ 明朝"/>
        <family val="1"/>
        <charset val="128"/>
      </rPr>
      <t>(ふりがな)</t>
    </r>
    <r>
      <rPr>
        <sz val="14"/>
        <color theme="1"/>
        <rFont val="ＭＳ 明朝"/>
        <family val="1"/>
        <charset val="128"/>
      </rPr>
      <t xml:space="preserve">
法人名</t>
    </r>
    <rPh sb="7" eb="9">
      <t>ホウジン</t>
    </rPh>
    <rPh sb="9" eb="10">
      <t>メイ</t>
    </rPh>
    <phoneticPr fontId="19"/>
  </si>
  <si>
    <r>
      <rPr>
        <sz val="12"/>
        <color theme="1"/>
        <rFont val="ＭＳ 明朝"/>
        <family val="1"/>
        <charset val="128"/>
      </rPr>
      <t>(ふりがな)</t>
    </r>
    <r>
      <rPr>
        <sz val="14"/>
        <color theme="1"/>
        <rFont val="ＭＳ 明朝"/>
        <family val="1"/>
        <charset val="128"/>
      </rPr>
      <t xml:space="preserve">
法人代表者氏名</t>
    </r>
    <rPh sb="7" eb="9">
      <t>ホウジン</t>
    </rPh>
    <rPh sb="9" eb="12">
      <t>ダイヒョウシャ</t>
    </rPh>
    <rPh sb="12" eb="14">
      <t>シメイ</t>
    </rPh>
    <phoneticPr fontId="19"/>
  </si>
  <si>
    <r>
      <rPr>
        <sz val="12"/>
        <color theme="1"/>
        <rFont val="ＭＳ 明朝"/>
        <family val="1"/>
        <charset val="128"/>
      </rPr>
      <t>(ふりがな)</t>
    </r>
    <r>
      <rPr>
        <sz val="14"/>
        <color theme="1"/>
        <rFont val="ＭＳ 明朝"/>
        <family val="1"/>
        <charset val="128"/>
      </rPr>
      <t xml:space="preserve">
住所/所在地</t>
    </r>
    <rPh sb="7" eb="9">
      <t>ジュウショ</t>
    </rPh>
    <rPh sb="10" eb="13">
      <t>ショザイチ</t>
    </rPh>
    <phoneticPr fontId="19"/>
  </si>
  <si>
    <r>
      <t>事務担当者　</t>
    </r>
    <r>
      <rPr>
        <b/>
        <sz val="12"/>
        <color theme="1"/>
        <rFont val="ＭＳ 明朝"/>
        <family val="1"/>
        <charset val="128"/>
      </rPr>
      <t>※役員または従業員に限ります</t>
    </r>
    <rPh sb="0" eb="2">
      <t>ジム</t>
    </rPh>
    <rPh sb="2" eb="4">
      <t>タントウ</t>
    </rPh>
    <rPh sb="4" eb="5">
      <t>シャ</t>
    </rPh>
    <rPh sb="7" eb="9">
      <t>ヤクイン</t>
    </rPh>
    <rPh sb="12" eb="15">
      <t>ジュウギョウイン</t>
    </rPh>
    <rPh sb="16" eb="17">
      <t>カギ</t>
    </rPh>
    <phoneticPr fontId="19"/>
  </si>
  <si>
    <r>
      <t>施設の情報　</t>
    </r>
    <r>
      <rPr>
        <b/>
        <sz val="12"/>
        <color theme="1"/>
        <rFont val="ＭＳ 明朝"/>
        <family val="1"/>
        <charset val="128"/>
      </rPr>
      <t>※複数施設の場合施設ごとに借入申込書を作成してください</t>
    </r>
    <rPh sb="0" eb="2">
      <t>シセツ</t>
    </rPh>
    <rPh sb="3" eb="5">
      <t>ジョウホウ</t>
    </rPh>
    <rPh sb="7" eb="9">
      <t>フクスウ</t>
    </rPh>
    <rPh sb="9" eb="11">
      <t>シセツ</t>
    </rPh>
    <rPh sb="12" eb="14">
      <t>バアイ</t>
    </rPh>
    <rPh sb="14" eb="16">
      <t>シセツ</t>
    </rPh>
    <rPh sb="19" eb="21">
      <t>カリイレ</t>
    </rPh>
    <rPh sb="21" eb="24">
      <t>モウシコミショ</t>
    </rPh>
    <rPh sb="25" eb="27">
      <t>サクセイ</t>
    </rPh>
    <phoneticPr fontId="19"/>
  </si>
  <si>
    <t>※1　保証人様に意思確認のご連絡をする場合があります
※2　審査結果によっては、ご希望に沿えない場合があります
※3　経営や施設の業務に関与されていない第三者の保証人を立てる場合には、
　公証人役場での手続きが必要になり、通常の申込より1～2か月程度お時間を
　いただく場合があります</t>
    <rPh sb="30" eb="32">
      <t>シンサ</t>
    </rPh>
    <rPh sb="32" eb="34">
      <t>ケッカ</t>
    </rPh>
    <rPh sb="41" eb="43">
      <t>キボウ</t>
    </rPh>
    <rPh sb="44" eb="45">
      <t>ソ</t>
    </rPh>
    <rPh sb="48" eb="50">
      <t>バアイ</t>
    </rPh>
    <phoneticPr fontId="19"/>
  </si>
  <si>
    <r>
      <t>令和</t>
    </r>
    <r>
      <rPr>
        <u/>
        <sz val="14"/>
        <color theme="1"/>
        <rFont val="ＭＳ 明朝"/>
        <family val="1"/>
        <charset val="128"/>
      </rPr>
      <t xml:space="preserve">    </t>
    </r>
    <r>
      <rPr>
        <sz val="14"/>
        <color theme="1"/>
        <rFont val="ＭＳ 明朝"/>
        <family val="1"/>
        <charset val="128"/>
      </rPr>
      <t>年</t>
    </r>
    <r>
      <rPr>
        <u/>
        <sz val="14"/>
        <color theme="1"/>
        <rFont val="ＭＳ 明朝"/>
        <family val="1"/>
        <charset val="128"/>
      </rPr>
      <t xml:space="preserve">    </t>
    </r>
    <r>
      <rPr>
        <sz val="14"/>
        <color theme="1"/>
        <rFont val="ＭＳ 明朝"/>
        <family val="1"/>
        <charset val="128"/>
      </rPr>
      <t>月</t>
    </r>
    <rPh sb="0" eb="2">
      <t>レイワ</t>
    </rPh>
    <rPh sb="6" eb="7">
      <t>ネン</t>
    </rPh>
    <phoneticPr fontId="19"/>
  </si>
  <si>
    <r>
      <t>令和</t>
    </r>
    <r>
      <rPr>
        <u/>
        <sz val="14"/>
        <color theme="1"/>
        <rFont val="ＭＳ 明朝"/>
        <family val="1"/>
        <charset val="128"/>
      </rPr>
      <t xml:space="preserve">    </t>
    </r>
    <r>
      <rPr>
        <sz val="14"/>
        <color theme="1"/>
        <rFont val="ＭＳ 明朝"/>
        <family val="1"/>
        <charset val="128"/>
      </rPr>
      <t>年</t>
    </r>
    <r>
      <rPr>
        <u/>
        <sz val="14"/>
        <color theme="1"/>
        <rFont val="ＭＳ 明朝"/>
        <family val="1"/>
        <charset val="128"/>
      </rPr>
      <t xml:space="preserve">    </t>
    </r>
    <r>
      <rPr>
        <sz val="14"/>
        <color theme="1"/>
        <rFont val="ＭＳ 明朝"/>
        <family val="1"/>
        <charset val="128"/>
      </rPr>
      <t>月</t>
    </r>
    <rPh sb="0" eb="2">
      <t>レイワ</t>
    </rPh>
    <rPh sb="6" eb="7">
      <t>ネン</t>
    </rPh>
    <rPh sb="11" eb="12">
      <t>ガツ</t>
    </rPh>
    <phoneticPr fontId="19"/>
  </si>
  <si>
    <r>
      <rPr>
        <sz val="11"/>
        <rFont val="メイリオ"/>
        <family val="3"/>
        <charset val="128"/>
      </rPr>
      <t>プルダウンメニューからお選びください</t>
    </r>
    <r>
      <rPr>
        <sz val="11"/>
        <color rgb="FFFF0000"/>
        <rFont val="メイリオ"/>
        <family val="3"/>
        <charset val="128"/>
      </rPr>
      <t xml:space="preserve">
事務担当者は法人の役員又は従業員に限ります</t>
    </r>
    <phoneticPr fontId="19"/>
  </si>
  <si>
    <r>
      <rPr>
        <b/>
        <sz val="11"/>
        <color rgb="FF0070C0"/>
        <rFont val="メイリオ"/>
        <family val="3"/>
        <charset val="128"/>
      </rPr>
      <t>(事務担当者様がいる場合)</t>
    </r>
    <r>
      <rPr>
        <sz val="11"/>
        <color rgb="FFFF0000"/>
        <rFont val="メイリオ"/>
        <family val="3"/>
        <charset val="128"/>
      </rPr>
      <t xml:space="preserve">
　</t>
    </r>
    <r>
      <rPr>
        <sz val="11"/>
        <rFont val="メイリオ"/>
        <family val="3"/>
        <charset val="128"/>
      </rPr>
      <t>申込者との関係</t>
    </r>
    <rPh sb="1" eb="3">
      <t>ジム</t>
    </rPh>
    <rPh sb="3" eb="7">
      <t>タントウシャサマ</t>
    </rPh>
    <rPh sb="10" eb="12">
      <t>バアイ</t>
    </rPh>
    <rPh sb="15" eb="17">
      <t>モウシコミ</t>
    </rPh>
    <rPh sb="17" eb="18">
      <t>シャ</t>
    </rPh>
    <rPh sb="20" eb="22">
      <t>カンケイ</t>
    </rPh>
    <phoneticPr fontId="19"/>
  </si>
  <si>
    <r>
      <rPr>
        <b/>
        <sz val="11"/>
        <color rgb="FF0070C0"/>
        <rFont val="メイリオ"/>
        <family val="3"/>
        <charset val="128"/>
      </rPr>
      <t>(事務担当者様がいる場合)</t>
    </r>
    <r>
      <rPr>
        <sz val="11"/>
        <color rgb="FFFF0000"/>
        <rFont val="メイリオ"/>
        <family val="3"/>
        <charset val="128"/>
      </rPr>
      <t xml:space="preserve">
</t>
    </r>
    <r>
      <rPr>
        <sz val="11"/>
        <rFont val="メイリオ"/>
        <family val="3"/>
        <charset val="128"/>
      </rPr>
      <t>　役職</t>
    </r>
    <rPh sb="1" eb="3">
      <t>ジム</t>
    </rPh>
    <rPh sb="3" eb="7">
      <t>タントウシャサマ</t>
    </rPh>
    <rPh sb="10" eb="12">
      <t>バアイ</t>
    </rPh>
    <rPh sb="15" eb="17">
      <t>ヤクショク</t>
    </rPh>
    <phoneticPr fontId="19"/>
  </si>
  <si>
    <t>以下の内容を確認のうえ、ご承認いただく場合は、入力列のプルダウンメニューからお選びください。
入力結果が借入申込書に反映するよう設定されています。</t>
    <rPh sb="0" eb="2">
      <t>イカ</t>
    </rPh>
    <rPh sb="3" eb="5">
      <t>ナイヨウ</t>
    </rPh>
    <rPh sb="6" eb="8">
      <t>カクニン</t>
    </rPh>
    <rPh sb="13" eb="15">
      <t>ショウニン</t>
    </rPh>
    <rPh sb="19" eb="21">
      <t>バアイ</t>
    </rPh>
    <rPh sb="23" eb="25">
      <t>ニュウリョク</t>
    </rPh>
    <rPh sb="25" eb="26">
      <t>レツ</t>
    </rPh>
    <rPh sb="39" eb="40">
      <t>エラ</t>
    </rPh>
    <rPh sb="52" eb="54">
      <t>カリイレ</t>
    </rPh>
    <rPh sb="54" eb="57">
      <t>モウシコミショ</t>
    </rPh>
    <rPh sb="58" eb="60">
      <t>ハンエイ</t>
    </rPh>
    <rPh sb="64" eb="66">
      <t>セッテイ</t>
    </rPh>
    <phoneticPr fontId="19"/>
  </si>
  <si>
    <t>承認事項</t>
    <rPh sb="0" eb="2">
      <t>ショウニン</t>
    </rPh>
    <rPh sb="2" eb="4">
      <t>ジコウ</t>
    </rPh>
    <phoneticPr fontId="19"/>
  </si>
  <si>
    <t>入力列</t>
    <rPh sb="0" eb="2">
      <t>ニュウリョク</t>
    </rPh>
    <rPh sb="2" eb="3">
      <t>レツ</t>
    </rPh>
    <phoneticPr fontId="19"/>
  </si>
  <si>
    <t>借入申込書を提出するためには、次の事項についてご理解、ご承認いただく必要があります。</t>
    <phoneticPr fontId="19"/>
  </si>
  <si>
    <t>貸付対象</t>
    <rPh sb="0" eb="2">
      <t>カシツケ</t>
    </rPh>
    <rPh sb="2" eb="4">
      <t>タイショウ</t>
    </rPh>
    <phoneticPr fontId="19"/>
  </si>
  <si>
    <t>３．貸付利率</t>
    <rPh sb="2" eb="4">
      <t>カシツケ</t>
    </rPh>
    <phoneticPr fontId="19"/>
  </si>
  <si>
    <t>借入申込時確認及び申告シート</t>
    <rPh sb="0" eb="2">
      <t>カリイレ</t>
    </rPh>
    <rPh sb="2" eb="4">
      <t>モウシコミ</t>
    </rPh>
    <rPh sb="4" eb="5">
      <t>ジ</t>
    </rPh>
    <rPh sb="5" eb="7">
      <t>カクニン</t>
    </rPh>
    <rPh sb="7" eb="8">
      <t>オヨ</t>
    </rPh>
    <rPh sb="9" eb="11">
      <t>シンコク</t>
    </rPh>
    <phoneticPr fontId="19"/>
  </si>
  <si>
    <t>借入申込者名</t>
    <rPh sb="0" eb="2">
      <t>カリイレ</t>
    </rPh>
    <rPh sb="2" eb="4">
      <t>モウシコ</t>
    </rPh>
    <rPh sb="4" eb="5">
      <t>シャ</t>
    </rPh>
    <rPh sb="5" eb="6">
      <t>ジンメイ</t>
    </rPh>
    <phoneticPr fontId="19"/>
  </si>
  <si>
    <t>確認及び申告内容</t>
    <rPh sb="0" eb="2">
      <t>カクニン</t>
    </rPh>
    <rPh sb="2" eb="3">
      <t>オヨ</t>
    </rPh>
    <rPh sb="4" eb="6">
      <t>シンコク</t>
    </rPh>
    <rPh sb="6" eb="8">
      <t>ナイヨウ</t>
    </rPh>
    <phoneticPr fontId="19"/>
  </si>
  <si>
    <t>※法人名及び代表者名をご記入ください</t>
    <rPh sb="1" eb="3">
      <t>ホウジン</t>
    </rPh>
    <rPh sb="3" eb="4">
      <t>メイ</t>
    </rPh>
    <rPh sb="4" eb="5">
      <t>オヨ</t>
    </rPh>
    <rPh sb="6" eb="9">
      <t>ダイヒョウシャ</t>
    </rPh>
    <rPh sb="9" eb="10">
      <t>メイ</t>
    </rPh>
    <rPh sb="12" eb="14">
      <t>キニュウ</t>
    </rPh>
    <phoneticPr fontId="19"/>
  </si>
  <si>
    <t>借入申込時確認及び申告シート</t>
    <rPh sb="0" eb="2">
      <t>カリイレ</t>
    </rPh>
    <rPh sb="2" eb="4">
      <t>モウシコミ</t>
    </rPh>
    <rPh sb="4" eb="5">
      <t>ジ</t>
    </rPh>
    <rPh sb="5" eb="7">
      <t>カクニン</t>
    </rPh>
    <rPh sb="7" eb="8">
      <t>オヨ</t>
    </rPh>
    <rPh sb="9" eb="11">
      <t>シンコク</t>
    </rPh>
    <phoneticPr fontId="51"/>
  </si>
  <si>
    <t>「07_借入申込時確認及び申告シート」シートに移動して入力をお願いします</t>
    <rPh sb="9" eb="11">
      <t>カクニン</t>
    </rPh>
    <rPh sb="11" eb="12">
      <t>オヨ</t>
    </rPh>
    <phoneticPr fontId="19"/>
  </si>
  <si>
    <t>融資額については、上記「２．融資制度の概要」をご覧ください。</t>
    <phoneticPr fontId="19"/>
  </si>
  <si>
    <t>1-1
※必須</t>
    <phoneticPr fontId="19"/>
  </si>
  <si>
    <t>2
※必須</t>
    <phoneticPr fontId="19"/>
  </si>
  <si>
    <t>貸付利率</t>
    <phoneticPr fontId="19"/>
  </si>
  <si>
    <t>保証人は、『保証人不要制度』又は『連帯保証人方式』をお選びいただきます。</t>
    <rPh sb="14" eb="15">
      <t>マタ</t>
    </rPh>
    <phoneticPr fontId="19"/>
  </si>
  <si>
    <t xml:space="preserve"> この資金については、現に開設している「施設の情報」欄に記載した施設
 （事業）を今後も継続的かつ安定的に運営するための経営資金に充当すること
 とします。</t>
    <rPh sb="3" eb="5">
      <t>シキン</t>
    </rPh>
    <rPh sb="11" eb="12">
      <t>ゲン</t>
    </rPh>
    <rPh sb="13" eb="15">
      <t>カイセツ</t>
    </rPh>
    <rPh sb="20" eb="22">
      <t>シセツ</t>
    </rPh>
    <rPh sb="23" eb="25">
      <t>ジョウホウ</t>
    </rPh>
    <rPh sb="26" eb="27">
      <t>ラン</t>
    </rPh>
    <rPh sb="28" eb="30">
      <t>キサイ</t>
    </rPh>
    <rPh sb="32" eb="34">
      <t>シセツ</t>
    </rPh>
    <rPh sb="37" eb="39">
      <t>ジギョウ</t>
    </rPh>
    <rPh sb="41" eb="43">
      <t>コンゴ</t>
    </rPh>
    <rPh sb="44" eb="47">
      <t>ケイゾクテキ</t>
    </rPh>
    <rPh sb="49" eb="52">
      <t>アンテイテキ</t>
    </rPh>
    <rPh sb="53" eb="55">
      <t>ウンエイ</t>
    </rPh>
    <rPh sb="65" eb="67">
      <t>ジュウトウ</t>
    </rPh>
    <phoneticPr fontId="19"/>
  </si>
  <si>
    <t>確認及び申告日</t>
    <rPh sb="0" eb="2">
      <t>カクニン</t>
    </rPh>
    <rPh sb="2" eb="3">
      <t>オヨ</t>
    </rPh>
    <rPh sb="4" eb="6">
      <t>シンコク</t>
    </rPh>
    <rPh sb="6" eb="7">
      <t>ビ</t>
    </rPh>
    <phoneticPr fontId="19"/>
  </si>
  <si>
    <t>（参考）現在の基準金利はこちらでご確認ください。</t>
    <rPh sb="1" eb="3">
      <t>サンコウ</t>
    </rPh>
    <rPh sb="4" eb="6">
      <t>ゲンザイ</t>
    </rPh>
    <rPh sb="7" eb="9">
      <t>キジュン</t>
    </rPh>
    <rPh sb="9" eb="11">
      <t>キンリ</t>
    </rPh>
    <rPh sb="17" eb="19">
      <t>カクニン</t>
    </rPh>
    <phoneticPr fontId="19"/>
  </si>
  <si>
    <t>当シートへの記載に関し、その詳細を借入申込者様に確認させていただく場合があります。</t>
    <rPh sb="17" eb="19">
      <t>カリイレ</t>
    </rPh>
    <rPh sb="19" eb="21">
      <t>モウシコミ</t>
    </rPh>
    <rPh sb="21" eb="22">
      <t>シャ</t>
    </rPh>
    <rPh sb="22" eb="23">
      <t>サマ</t>
    </rPh>
    <rPh sb="33" eb="35">
      <t>バアイ</t>
    </rPh>
    <phoneticPr fontId="19"/>
  </si>
  <si>
    <t>※複数施設を同時にお申込みされる場合は「今次借入の
返済条件」の欄を直接ご修正ください</t>
    <rPh sb="1" eb="3">
      <t>フクスウ</t>
    </rPh>
    <rPh sb="3" eb="5">
      <t>シセツ</t>
    </rPh>
    <rPh sb="6" eb="8">
      <t>ドウジ</t>
    </rPh>
    <rPh sb="10" eb="12">
      <t>モウシコ</t>
    </rPh>
    <rPh sb="16" eb="18">
      <t>バアイ</t>
    </rPh>
    <rPh sb="20" eb="22">
      <t>コンジ</t>
    </rPh>
    <rPh sb="22" eb="24">
      <t>カリイレ</t>
    </rPh>
    <rPh sb="26" eb="28">
      <t>ヘンサイ</t>
    </rPh>
    <rPh sb="28" eb="30">
      <t>ジョウケン</t>
    </rPh>
    <rPh sb="32" eb="33">
      <t>ラン</t>
    </rPh>
    <rPh sb="34" eb="36">
      <t>チョクセツ</t>
    </rPh>
    <rPh sb="37" eb="39">
      <t>シュウセイ</t>
    </rPh>
    <phoneticPr fontId="19"/>
  </si>
  <si>
    <t>（2）</t>
  </si>
  <si>
    <t>（3）</t>
  </si>
  <si>
    <t>（4）</t>
  </si>
  <si>
    <t>（5）</t>
  </si>
  <si>
    <t>（6）</t>
    <phoneticPr fontId="19"/>
  </si>
  <si>
    <t>　※1　顧客情報のほか、融資業務において知り得たお客さまの情報についても、上記と同様の目的・使途で利用させていただきます。</t>
    <phoneticPr fontId="19"/>
  </si>
  <si>
    <t>今後、年に一度、決算書及び事業報告書の提出を必ず行う。</t>
    <rPh sb="0" eb="2">
      <t>コンゴ</t>
    </rPh>
    <rPh sb="3" eb="4">
      <t>ネン</t>
    </rPh>
    <rPh sb="5" eb="7">
      <t>イチド</t>
    </rPh>
    <rPh sb="8" eb="11">
      <t>ケッサンショ</t>
    </rPh>
    <rPh sb="11" eb="12">
      <t>オヨ</t>
    </rPh>
    <rPh sb="13" eb="15">
      <t>ジギョウ</t>
    </rPh>
    <rPh sb="15" eb="18">
      <t>ホウコクショ</t>
    </rPh>
    <rPh sb="19" eb="21">
      <t>テイシュツ</t>
    </rPh>
    <rPh sb="22" eb="23">
      <t>カナラ</t>
    </rPh>
    <rPh sb="24" eb="25">
      <t>オコナ</t>
    </rPh>
    <phoneticPr fontId="19"/>
  </si>
  <si>
    <t>提出書類に不備がある場合は、受付ができず、提出書類一式を返送のうえ、再提出をお願いさせていただく場合があります。</t>
    <rPh sb="0" eb="2">
      <t>テイシュツ</t>
    </rPh>
    <rPh sb="2" eb="4">
      <t>ショルイ</t>
    </rPh>
    <rPh sb="5" eb="7">
      <t>フビ</t>
    </rPh>
    <rPh sb="10" eb="12">
      <t>バアイ</t>
    </rPh>
    <rPh sb="14" eb="16">
      <t>ウケツケ</t>
    </rPh>
    <rPh sb="21" eb="23">
      <t>テイシュツ</t>
    </rPh>
    <rPh sb="23" eb="25">
      <t>ショルイ</t>
    </rPh>
    <rPh sb="25" eb="27">
      <t>イッシキ</t>
    </rPh>
    <rPh sb="28" eb="30">
      <t>ヘンソウ</t>
    </rPh>
    <rPh sb="34" eb="37">
      <t>サイテイシュツ</t>
    </rPh>
    <rPh sb="39" eb="40">
      <t>ネガ</t>
    </rPh>
    <rPh sb="48" eb="50">
      <t>バアイ</t>
    </rPh>
    <phoneticPr fontId="51"/>
  </si>
  <si>
    <t>保証人不要制度で金銭消費貸借契約を締結した場合、その後の連帯保証人方式による契約への変更はできません。</t>
    <rPh sb="33" eb="35">
      <t>ホウシキ</t>
    </rPh>
    <phoneticPr fontId="19"/>
  </si>
  <si>
    <r>
      <t>日中、ご連絡が取れる電話番号を</t>
    </r>
    <r>
      <rPr>
        <u/>
        <sz val="11"/>
        <color rgb="FF000000"/>
        <rFont val="メイリオ"/>
        <family val="3"/>
        <charset val="128"/>
      </rPr>
      <t>ハイフンあり</t>
    </r>
    <r>
      <rPr>
        <sz val="11"/>
        <color indexed="8"/>
        <rFont val="メイリオ"/>
        <family val="3"/>
        <charset val="128"/>
      </rPr>
      <t>でご記入ください</t>
    </r>
    <rPh sb="0" eb="2">
      <t>ニッチュウ</t>
    </rPh>
    <rPh sb="4" eb="6">
      <t>レンラク</t>
    </rPh>
    <rPh sb="7" eb="8">
      <t>ト</t>
    </rPh>
    <rPh sb="10" eb="12">
      <t>デンワ</t>
    </rPh>
    <rPh sb="12" eb="14">
      <t>バンゴウ</t>
    </rPh>
    <rPh sb="23" eb="25">
      <t>キニュウ</t>
    </rPh>
    <phoneticPr fontId="19"/>
  </si>
  <si>
    <r>
      <t>現在、お申込が多数寄せられており、営業時間外や土日にもご連絡させていただく場合があります。ご連絡可能な電話番号を</t>
    </r>
    <r>
      <rPr>
        <u/>
        <sz val="11"/>
        <color rgb="FF000000"/>
        <rFont val="メイリオ"/>
        <family val="3"/>
        <charset val="128"/>
      </rPr>
      <t>ハイフンあり</t>
    </r>
    <r>
      <rPr>
        <sz val="11"/>
        <color indexed="8"/>
        <rFont val="メイリオ"/>
        <family val="3"/>
        <charset val="128"/>
      </rPr>
      <t>でご記入ください</t>
    </r>
    <phoneticPr fontId="19"/>
  </si>
  <si>
    <t xml:space="preserve"> 私は「主な説明項目」及び「福祉医療貸付事業にかかる顧客情報の取扱いにつ
 いて」の内容を承認し、法人にあっては借入に必要な内部手続きをしたうえ
 で、次のとおり借入申込をします。</t>
    <rPh sb="1" eb="2">
      <t>ワタシ</t>
    </rPh>
    <rPh sb="4" eb="5">
      <t>オモ</t>
    </rPh>
    <rPh sb="6" eb="8">
      <t>セツメイ</t>
    </rPh>
    <rPh sb="8" eb="10">
      <t>コウモク</t>
    </rPh>
    <rPh sb="11" eb="12">
      <t>オヨ</t>
    </rPh>
    <rPh sb="14" eb="16">
      <t>フクシ</t>
    </rPh>
    <rPh sb="16" eb="18">
      <t>イリョウ</t>
    </rPh>
    <rPh sb="18" eb="20">
      <t>カシツケ</t>
    </rPh>
    <rPh sb="20" eb="22">
      <t>ジギョウ</t>
    </rPh>
    <rPh sb="26" eb="28">
      <t>コキャク</t>
    </rPh>
    <rPh sb="28" eb="30">
      <t>ジョウホウ</t>
    </rPh>
    <rPh sb="31" eb="33">
      <t>トリアツカ</t>
    </rPh>
    <rPh sb="42" eb="44">
      <t>ナイヨウ</t>
    </rPh>
    <rPh sb="45" eb="47">
      <t>ショウニン</t>
    </rPh>
    <rPh sb="49" eb="51">
      <t>ホウジン</t>
    </rPh>
    <rPh sb="56" eb="58">
      <t>カリイレ</t>
    </rPh>
    <rPh sb="59" eb="61">
      <t>ヒツヨウ</t>
    </rPh>
    <rPh sb="62" eb="64">
      <t>ナイブ</t>
    </rPh>
    <rPh sb="64" eb="66">
      <t>テツヅ</t>
    </rPh>
    <rPh sb="76" eb="77">
      <t>ツギ</t>
    </rPh>
    <rPh sb="81" eb="83">
      <t>カリイレ</t>
    </rPh>
    <rPh sb="83" eb="85">
      <t>モウシコミ</t>
    </rPh>
    <phoneticPr fontId="19"/>
  </si>
  <si>
    <t xml:space="preserve"> 今次申込にかかる「借入申込書」及び「添付書類」については、事実に相違
 ないことを誓約いたします。</t>
    <rPh sb="1" eb="3">
      <t>コンジ</t>
    </rPh>
    <rPh sb="3" eb="5">
      <t>モウシコミ</t>
    </rPh>
    <rPh sb="10" eb="12">
      <t>カリイレ</t>
    </rPh>
    <rPh sb="12" eb="15">
      <t>モウシコミショ</t>
    </rPh>
    <rPh sb="16" eb="17">
      <t>オヨ</t>
    </rPh>
    <rPh sb="19" eb="21">
      <t>テンプ</t>
    </rPh>
    <rPh sb="21" eb="23">
      <t>ショルイ</t>
    </rPh>
    <rPh sb="30" eb="32">
      <t>ジジツ</t>
    </rPh>
    <rPh sb="33" eb="35">
      <t>ソウイ</t>
    </rPh>
    <rPh sb="42" eb="43">
      <t>チカイ</t>
    </rPh>
    <rPh sb="43" eb="44">
      <t>ヤク</t>
    </rPh>
    <phoneticPr fontId="19"/>
  </si>
  <si>
    <t>※上記の表にご記載いただいた減収の数字が確認できる書類（残高試算表・国保連等への報酬請求書の写し・交付額決定通知書の写し）をご添付ください。</t>
    <rPh sb="49" eb="51">
      <t>コウフ</t>
    </rPh>
    <rPh sb="51" eb="52">
      <t>ガク</t>
    </rPh>
    <rPh sb="52" eb="54">
      <t>ケッテイ</t>
    </rPh>
    <rPh sb="54" eb="57">
      <t>ツウチショ</t>
    </rPh>
    <rPh sb="58" eb="59">
      <t>ウツ</t>
    </rPh>
    <phoneticPr fontId="19"/>
  </si>
  <si>
    <r>
      <t>借入金の使途（借入金の使途の内訳をご記入ください）
　</t>
    </r>
    <r>
      <rPr>
        <b/>
        <sz val="12"/>
        <rFont val="ＭＳ 明朝"/>
        <family val="1"/>
        <charset val="128"/>
      </rPr>
      <t>※算出根拠となる資料等も併せてご提出ください。</t>
    </r>
    <rPh sb="29" eb="31">
      <t>サンシュツ</t>
    </rPh>
    <rPh sb="31" eb="33">
      <t>コンキョ</t>
    </rPh>
    <rPh sb="35" eb="37">
      <t>シリョウ</t>
    </rPh>
    <rPh sb="36" eb="39">
      <t>シリョウナド</t>
    </rPh>
    <rPh sb="40" eb="41">
      <t>アワ</t>
    </rPh>
    <rPh sb="44" eb="46">
      <t>テイシュツ</t>
    </rPh>
    <phoneticPr fontId="19"/>
  </si>
  <si>
    <t>機構に対して虚偽の申出若しくは報告をした場合、書類提出等において機構の求めに応じない場合、目的外使用があった場合等は、貸付内定を取り消されても異議申し立てをしない</t>
    <rPh sb="0" eb="2">
      <t>キコウ</t>
    </rPh>
    <rPh sb="3" eb="4">
      <t>タイ</t>
    </rPh>
    <rPh sb="6" eb="8">
      <t>キョギ</t>
    </rPh>
    <rPh sb="9" eb="11">
      <t>モウシデ</t>
    </rPh>
    <rPh sb="11" eb="12">
      <t>モ</t>
    </rPh>
    <rPh sb="15" eb="17">
      <t>ホウコク</t>
    </rPh>
    <rPh sb="20" eb="22">
      <t>バアイ</t>
    </rPh>
    <rPh sb="23" eb="25">
      <t>ショルイ</t>
    </rPh>
    <rPh sb="25" eb="27">
      <t>テイシュツ</t>
    </rPh>
    <rPh sb="27" eb="28">
      <t>ナド</t>
    </rPh>
    <rPh sb="32" eb="34">
      <t>キコウ</t>
    </rPh>
    <rPh sb="35" eb="36">
      <t>モト</t>
    </rPh>
    <rPh sb="38" eb="39">
      <t>オウ</t>
    </rPh>
    <rPh sb="42" eb="44">
      <t>バアイ</t>
    </rPh>
    <rPh sb="45" eb="47">
      <t>モクテキ</t>
    </rPh>
    <rPh sb="47" eb="48">
      <t>ガイ</t>
    </rPh>
    <rPh sb="48" eb="50">
      <t>シヨウ</t>
    </rPh>
    <rPh sb="54" eb="56">
      <t>バアイ</t>
    </rPh>
    <rPh sb="56" eb="57">
      <t>トウ</t>
    </rPh>
    <rPh sb="59" eb="61">
      <t>カシツケ</t>
    </rPh>
    <rPh sb="61" eb="63">
      <t>ナイテイ</t>
    </rPh>
    <rPh sb="64" eb="65">
      <t>ト</t>
    </rPh>
    <rPh sb="66" eb="67">
      <t>ケ</t>
    </rPh>
    <rPh sb="71" eb="73">
      <t>イギ</t>
    </rPh>
    <rPh sb="73" eb="74">
      <t>モウ</t>
    </rPh>
    <rPh sb="75" eb="76">
      <t>タ</t>
    </rPh>
    <phoneticPr fontId="19"/>
  </si>
  <si>
    <r>
      <t>※確認者氏名は、代表者が</t>
    </r>
    <r>
      <rPr>
        <sz val="14"/>
        <color theme="1"/>
        <rFont val="HG丸ｺﾞｼｯｸM-PRO"/>
        <family val="3"/>
        <charset val="128"/>
      </rPr>
      <t>自署</t>
    </r>
    <r>
      <rPr>
        <sz val="12"/>
        <color theme="1"/>
        <rFont val="HG丸ｺﾞｼｯｸM-PRO"/>
        <family val="3"/>
        <charset val="128"/>
      </rPr>
      <t>してください</t>
    </r>
    <rPh sb="1" eb="3">
      <t>カクニン</t>
    </rPh>
    <rPh sb="3" eb="4">
      <t>シャ</t>
    </rPh>
    <rPh sb="4" eb="6">
      <t>シメイ</t>
    </rPh>
    <rPh sb="8" eb="10">
      <t>ダイヒョウ</t>
    </rPh>
    <phoneticPr fontId="49"/>
  </si>
  <si>
    <t>提出書類２にご記載いただいた減収額を確認できる、残高試算表・国保連あて請求書（写）・交付額決定通知書（写）をご提出ください。</t>
    <rPh sb="0" eb="2">
      <t>テイシュツ</t>
    </rPh>
    <rPh sb="2" eb="4">
      <t>ショルイ</t>
    </rPh>
    <rPh sb="7" eb="9">
      <t>キサイ</t>
    </rPh>
    <rPh sb="14" eb="16">
      <t>ゲンシュウ</t>
    </rPh>
    <rPh sb="16" eb="17">
      <t>ガク</t>
    </rPh>
    <rPh sb="18" eb="20">
      <t>カクニン</t>
    </rPh>
    <rPh sb="24" eb="26">
      <t>ザンダカ</t>
    </rPh>
    <rPh sb="26" eb="28">
      <t>シサン</t>
    </rPh>
    <rPh sb="28" eb="29">
      <t>ヒョウ</t>
    </rPh>
    <rPh sb="30" eb="33">
      <t>コクホレン</t>
    </rPh>
    <rPh sb="35" eb="38">
      <t>セイキュウショ</t>
    </rPh>
    <rPh sb="39" eb="40">
      <t>ウツ</t>
    </rPh>
    <rPh sb="42" eb="44">
      <t>コウフ</t>
    </rPh>
    <rPh sb="44" eb="45">
      <t>ガク</t>
    </rPh>
    <rPh sb="45" eb="47">
      <t>ケッテイ</t>
    </rPh>
    <rPh sb="47" eb="50">
      <t>ツウチショ</t>
    </rPh>
    <rPh sb="51" eb="52">
      <t>ウツ</t>
    </rPh>
    <rPh sb="55" eb="57">
      <t>テイシュツ</t>
    </rPh>
    <phoneticPr fontId="51"/>
  </si>
  <si>
    <t>今次申込にかかる「借入申込書」及び「添付書類」については、事実に相違ないことを誓約いたします。</t>
    <phoneticPr fontId="19"/>
  </si>
  <si>
    <t>H</t>
    <phoneticPr fontId="19"/>
  </si>
  <si>
    <t>I</t>
    <phoneticPr fontId="19"/>
  </si>
  <si>
    <t>C'</t>
    <phoneticPr fontId="19"/>
  </si>
  <si>
    <t>D'</t>
    <phoneticPr fontId="19"/>
  </si>
  <si>
    <t>E'</t>
    <phoneticPr fontId="19"/>
  </si>
  <si>
    <t>F'</t>
    <phoneticPr fontId="19"/>
  </si>
  <si>
    <t>G'</t>
    <phoneticPr fontId="19"/>
  </si>
  <si>
    <t>H'</t>
    <phoneticPr fontId="19"/>
  </si>
  <si>
    <t>I'</t>
    <phoneticPr fontId="19"/>
  </si>
  <si>
    <t>Ａ'</t>
    <phoneticPr fontId="19"/>
  </si>
  <si>
    <t>Ｂ'</t>
    <phoneticPr fontId="19"/>
  </si>
  <si>
    <t>収入増減額の算出根拠及び支出増減額の算出根拠を記載しきれない場合は、別に算出根拠資料(任意様式)をご提出ください。</t>
    <rPh sb="50" eb="52">
      <t>テイシュツ</t>
    </rPh>
    <phoneticPr fontId="19"/>
  </si>
  <si>
    <r>
      <t>右記「ご融資額の</t>
    </r>
    <r>
      <rPr>
        <sz val="12"/>
        <color rgb="FFFF0000"/>
        <rFont val="ＭＳ 明朝"/>
        <family val="1"/>
        <charset val="128"/>
      </rPr>
      <t>上限</t>
    </r>
    <r>
      <rPr>
        <sz val="12"/>
        <rFont val="ＭＳ 明朝"/>
        <family val="1"/>
        <charset val="128"/>
      </rPr>
      <t>目安」欄を参考に借入申込金額をご検討ください。</t>
    </r>
    <rPh sb="8" eb="10">
      <t>ジョウゲン</t>
    </rPh>
    <rPh sb="15" eb="17">
      <t>サンコウ</t>
    </rPh>
    <rPh sb="18" eb="24">
      <t>カリイレモウシコミキンガク</t>
    </rPh>
    <rPh sb="26" eb="28">
      <t>ケントウ</t>
    </rPh>
    <phoneticPr fontId="19"/>
  </si>
  <si>
    <t>現在の借入残高</t>
    <rPh sb="0" eb="2">
      <t>ゲンザイ</t>
    </rPh>
    <rPh sb="3" eb="4">
      <t>シャク</t>
    </rPh>
    <rPh sb="4" eb="5">
      <t>イ</t>
    </rPh>
    <rPh sb="5" eb="6">
      <t>ザン</t>
    </rPh>
    <rPh sb="6" eb="7">
      <t>タカ</t>
    </rPh>
    <phoneticPr fontId="24"/>
  </si>
  <si>
    <t>２．直近決算期末以降の新たな借入金の状況（今次借入申込分は除く）</t>
    <rPh sb="11" eb="12">
      <t>アラ</t>
    </rPh>
    <rPh sb="21" eb="23">
      <t>コンジ</t>
    </rPh>
    <rPh sb="23" eb="25">
      <t>カリイレ</t>
    </rPh>
    <rPh sb="25" eb="27">
      <t>モウシコミ</t>
    </rPh>
    <rPh sb="27" eb="28">
      <t>ブン</t>
    </rPh>
    <rPh sb="29" eb="30">
      <t>ノゾ</t>
    </rPh>
    <phoneticPr fontId="19"/>
  </si>
  <si>
    <t>借入金額</t>
    <rPh sb="0" eb="2">
      <t>カリイレ</t>
    </rPh>
    <rPh sb="2" eb="4">
      <t>キンガク</t>
    </rPh>
    <phoneticPr fontId="24"/>
  </si>
  <si>
    <r>
      <t>借入申込内容　</t>
    </r>
    <r>
      <rPr>
        <b/>
        <sz val="12"/>
        <rFont val="ＭＳ 明朝"/>
        <family val="1"/>
        <charset val="128"/>
      </rPr>
      <t>※借入申込金額は提出書類２の「ご融資額の上限目安」を元にご記入ください</t>
    </r>
    <rPh sb="0" eb="2">
      <t>カリイレ</t>
    </rPh>
    <rPh sb="2" eb="4">
      <t>モウシコミ</t>
    </rPh>
    <rPh sb="4" eb="6">
      <t>ナイヨウ</t>
    </rPh>
    <rPh sb="8" eb="10">
      <t>カリイレ</t>
    </rPh>
    <rPh sb="10" eb="12">
      <t>モウシコミ</t>
    </rPh>
    <rPh sb="12" eb="14">
      <t>キンガク</t>
    </rPh>
    <rPh sb="15" eb="17">
      <t>テイシュツ</t>
    </rPh>
    <rPh sb="17" eb="19">
      <t>ショルイ</t>
    </rPh>
    <rPh sb="23" eb="25">
      <t>ユウシ</t>
    </rPh>
    <rPh sb="25" eb="26">
      <t>ガク</t>
    </rPh>
    <rPh sb="27" eb="29">
      <t>ジョウゲン</t>
    </rPh>
    <rPh sb="29" eb="31">
      <t>メヤス</t>
    </rPh>
    <rPh sb="33" eb="34">
      <t>モト</t>
    </rPh>
    <rPh sb="36" eb="38">
      <t>キニュウ</t>
    </rPh>
    <phoneticPr fontId="19"/>
  </si>
  <si>
    <t>直近決算期以降に借入があった場合、または今後新たな借入を予定している場合は、「２．直近決算期末以降の新たな借入金の状況」についてご記入ください。(今次借入申込みは記入不要です)</t>
    <rPh sb="50" eb="51">
      <t>アラ</t>
    </rPh>
    <phoneticPr fontId="19"/>
  </si>
  <si>
    <t>(２)「直近決算」欄の「返済後のキャッシュフロー」（Ｉ）が「毎年返済額（千円）」（★）を下回る場合、直近決算のキャッシュフローでは今次借入の返済ができませんので、「改善計画」欄に収支改善の見込みをご入力ください。</t>
    <rPh sb="4" eb="6">
      <t>チョッキン</t>
    </rPh>
    <rPh sb="6" eb="8">
      <t>ケッサン</t>
    </rPh>
    <rPh sb="9" eb="10">
      <t>ラン</t>
    </rPh>
    <rPh sb="12" eb="14">
      <t>ヘンサイ</t>
    </rPh>
    <rPh sb="14" eb="15">
      <t>ゴ</t>
    </rPh>
    <rPh sb="30" eb="32">
      <t>マイトシ</t>
    </rPh>
    <rPh sb="32" eb="34">
      <t>ヘンサイ</t>
    </rPh>
    <rPh sb="34" eb="35">
      <t>ガク</t>
    </rPh>
    <rPh sb="36" eb="38">
      <t>センエン</t>
    </rPh>
    <rPh sb="44" eb="46">
      <t>シタマワ</t>
    </rPh>
    <rPh sb="47" eb="49">
      <t>バアイ</t>
    </rPh>
    <rPh sb="50" eb="52">
      <t>チョッキン</t>
    </rPh>
    <rPh sb="52" eb="54">
      <t>ケッサン</t>
    </rPh>
    <rPh sb="65" eb="67">
      <t>コンジ</t>
    </rPh>
    <rPh sb="67" eb="69">
      <t>カリイレ</t>
    </rPh>
    <rPh sb="70" eb="72">
      <t>ヘンサイ</t>
    </rPh>
    <rPh sb="82" eb="86">
      <t>カイゼンケイカク</t>
    </rPh>
    <rPh sb="87" eb="88">
      <t>ラン</t>
    </rPh>
    <rPh sb="89" eb="91">
      <t>シュウシ</t>
    </rPh>
    <rPh sb="91" eb="93">
      <t>カイゼン</t>
    </rPh>
    <rPh sb="94" eb="96">
      <t>ミコ</t>
    </rPh>
    <rPh sb="99" eb="101">
      <t>ニュウリョク</t>
    </rPh>
    <phoneticPr fontId="19"/>
  </si>
  <si>
    <t>(３)「改善計画実施後の収支予想」欄の「既往借入金の返済額」（Ｇ'）が入力されており、「返済後のキャッシュフロー」（Ｉ'）がプラスの値になっていることをご確認ください。（マイナスの場合、今次借入の返済ができないため、借入申込額を再度ご検討ください。）</t>
    <rPh sb="4" eb="6">
      <t>カイゼン</t>
    </rPh>
    <rPh sb="6" eb="8">
      <t>ケイカク</t>
    </rPh>
    <rPh sb="8" eb="10">
      <t>ジッシ</t>
    </rPh>
    <rPh sb="10" eb="11">
      <t>ゴ</t>
    </rPh>
    <rPh sb="12" eb="14">
      <t>シュウシ</t>
    </rPh>
    <rPh sb="14" eb="16">
      <t>ヨソウ</t>
    </rPh>
    <rPh sb="17" eb="18">
      <t>ラン</t>
    </rPh>
    <rPh sb="20" eb="22">
      <t>キオウ</t>
    </rPh>
    <rPh sb="22" eb="24">
      <t>カリイレ</t>
    </rPh>
    <rPh sb="24" eb="25">
      <t>キン</t>
    </rPh>
    <rPh sb="26" eb="28">
      <t>ヘンサイ</t>
    </rPh>
    <rPh sb="28" eb="29">
      <t>ガク</t>
    </rPh>
    <rPh sb="35" eb="37">
      <t>ニュウリョク</t>
    </rPh>
    <rPh sb="44" eb="46">
      <t>ヘンサイ</t>
    </rPh>
    <rPh sb="46" eb="47">
      <t>ゴ</t>
    </rPh>
    <rPh sb="66" eb="67">
      <t>アタイ</t>
    </rPh>
    <rPh sb="77" eb="79">
      <t>カクニン</t>
    </rPh>
    <rPh sb="90" eb="92">
      <t>バアイ</t>
    </rPh>
    <rPh sb="93" eb="95">
      <t>コンジ</t>
    </rPh>
    <rPh sb="95" eb="97">
      <t>カリイレ</t>
    </rPh>
    <rPh sb="98" eb="100">
      <t>ヘンサイ</t>
    </rPh>
    <rPh sb="108" eb="110">
      <t>カリイレ</t>
    </rPh>
    <rPh sb="110" eb="112">
      <t>モウシコミ</t>
    </rPh>
    <rPh sb="112" eb="113">
      <t>ガク</t>
    </rPh>
    <rPh sb="114" eb="116">
      <t>サイド</t>
    </rPh>
    <rPh sb="117" eb="119">
      <t>ケントウ</t>
    </rPh>
    <phoneticPr fontId="19"/>
  </si>
  <si>
    <r>
      <t xml:space="preserve">キャッシュフロー
</t>
    </r>
    <r>
      <rPr>
        <sz val="10"/>
        <rFont val="HG丸ｺﾞｼｯｸM-PRO"/>
        <family val="3"/>
        <charset val="128"/>
      </rPr>
      <t>＝（Ｃ）＋（Ｄ）－（Ｅ）</t>
    </r>
    <phoneticPr fontId="19"/>
  </si>
  <si>
    <r>
      <rPr>
        <sz val="10"/>
        <rFont val="HG丸ｺﾞｼｯｸM-PRO"/>
        <family val="3"/>
        <charset val="128"/>
      </rPr>
      <t>返済後のキャッシュフロー</t>
    </r>
    <r>
      <rPr>
        <sz val="11"/>
        <rFont val="HG丸ｺﾞｼｯｸM-PRO"/>
        <family val="3"/>
        <charset val="128"/>
      </rPr>
      <t xml:space="preserve">
</t>
    </r>
    <r>
      <rPr>
        <sz val="9"/>
        <rFont val="HG丸ｺﾞｼｯｸM-PRO"/>
        <family val="3"/>
        <charset val="128"/>
      </rPr>
      <t>＝（Ｆ）ー（Ｇ）</t>
    </r>
    <phoneticPr fontId="19"/>
  </si>
  <si>
    <r>
      <t xml:space="preserve">経常利益
</t>
    </r>
    <r>
      <rPr>
        <sz val="9"/>
        <rFont val="HG丸ｺﾞｼｯｸM-PRO"/>
        <family val="3"/>
        <charset val="128"/>
      </rPr>
      <t>＝（Ａ'）－（Ｂ'）</t>
    </r>
    <phoneticPr fontId="19"/>
  </si>
  <si>
    <r>
      <t xml:space="preserve">減価償却費
</t>
    </r>
    <r>
      <rPr>
        <sz val="9"/>
        <rFont val="HG丸ｺﾞｼｯｸM-PRO"/>
        <family val="3"/>
        <charset val="128"/>
      </rPr>
      <t>＝（Ｄ）</t>
    </r>
    <phoneticPr fontId="19"/>
  </si>
  <si>
    <t>国庫補助金等積立金取崩額
＝（Ｅ）</t>
    <phoneticPr fontId="19"/>
  </si>
  <si>
    <r>
      <t xml:space="preserve">キャッシュフロー
</t>
    </r>
    <r>
      <rPr>
        <sz val="9"/>
        <rFont val="HG丸ｺﾞｼｯｸM-PRO"/>
        <family val="3"/>
        <charset val="128"/>
      </rPr>
      <t>＝（Ｃ'）＋（Ｄ'）－（Ｅ'）</t>
    </r>
    <phoneticPr fontId="19"/>
  </si>
  <si>
    <r>
      <rPr>
        <sz val="10"/>
        <rFont val="HG丸ｺﾞｼｯｸM-PRO"/>
        <family val="3"/>
        <charset val="128"/>
      </rPr>
      <t>返済後のキャッシュフロー</t>
    </r>
    <r>
      <rPr>
        <sz val="11"/>
        <rFont val="HG丸ｺﾞｼｯｸM-PRO"/>
        <family val="3"/>
        <charset val="128"/>
      </rPr>
      <t xml:space="preserve">
</t>
    </r>
    <r>
      <rPr>
        <sz val="9"/>
        <rFont val="HG丸ｺﾞｼｯｸM-PRO"/>
        <family val="3"/>
        <charset val="128"/>
      </rPr>
      <t>＝（Ｆ'）ー（Ｇ'）－（Ｈ'）</t>
    </r>
    <phoneticPr fontId="19"/>
  </si>
  <si>
    <t>※上記（Ｉ'）がプラスの値になっていることをご確認ください。</t>
    <rPh sb="1" eb="3">
      <t>ジョウキ</t>
    </rPh>
    <rPh sb="12" eb="13">
      <t>アタイ</t>
    </rPh>
    <rPh sb="23" eb="25">
      <t>カクニン</t>
    </rPh>
    <phoneticPr fontId="19"/>
  </si>
  <si>
    <t>※収入増減額の算出根拠及び支出増減額の算出根拠を記載しきれない場合は、別に算出根拠資料(任意様式)をご提出ください。</t>
    <rPh sb="1" eb="3">
      <t>シュウニュウ</t>
    </rPh>
    <rPh sb="3" eb="6">
      <t>ゾウゲンガク</t>
    </rPh>
    <rPh sb="7" eb="9">
      <t>サンシュツ</t>
    </rPh>
    <rPh sb="9" eb="11">
      <t>コンキョ</t>
    </rPh>
    <rPh sb="11" eb="12">
      <t>オヨ</t>
    </rPh>
    <rPh sb="13" eb="15">
      <t>シシュツ</t>
    </rPh>
    <rPh sb="15" eb="18">
      <t>ゾウゲンガク</t>
    </rPh>
    <rPh sb="19" eb="21">
      <t>サンシュツ</t>
    </rPh>
    <rPh sb="21" eb="23">
      <t>コンキョ</t>
    </rPh>
    <rPh sb="24" eb="26">
      <t>キサイ</t>
    </rPh>
    <rPh sb="31" eb="33">
      <t>バアイ</t>
    </rPh>
    <rPh sb="35" eb="36">
      <t>ベツ</t>
    </rPh>
    <rPh sb="37" eb="39">
      <t>サンシュツ</t>
    </rPh>
    <rPh sb="39" eb="41">
      <t>コンキョ</t>
    </rPh>
    <rPh sb="41" eb="43">
      <t>シリョウ</t>
    </rPh>
    <rPh sb="44" eb="46">
      <t>ニンイ</t>
    </rPh>
    <rPh sb="46" eb="48">
      <t>ヨウシキ</t>
    </rPh>
    <rPh sb="51" eb="53">
      <t>テイシュツ</t>
    </rPh>
    <phoneticPr fontId="19"/>
  </si>
  <si>
    <t>⇒　収入増減額　①：</t>
    <rPh sb="4" eb="6">
      <t>ゾウゲン</t>
    </rPh>
    <rPh sb="6" eb="7">
      <t>ガク</t>
    </rPh>
    <phoneticPr fontId="19"/>
  </si>
  <si>
    <t>算出根拠(単価や定員、稼働率など収入の増減の根拠をご説明ください。)</t>
    <rPh sb="0" eb="4">
      <t>サンシュツコンキョ</t>
    </rPh>
    <rPh sb="5" eb="7">
      <t>タンカ</t>
    </rPh>
    <rPh sb="8" eb="10">
      <t>テイイン</t>
    </rPh>
    <rPh sb="11" eb="13">
      <t>カドウ</t>
    </rPh>
    <rPh sb="13" eb="14">
      <t>リツ</t>
    </rPh>
    <rPh sb="16" eb="18">
      <t>シュウニュウ</t>
    </rPh>
    <rPh sb="19" eb="21">
      <t>ゾウゲン</t>
    </rPh>
    <rPh sb="22" eb="24">
      <t>コンキョ</t>
    </rPh>
    <rPh sb="26" eb="28">
      <t>セツメイ</t>
    </rPh>
    <phoneticPr fontId="19"/>
  </si>
  <si>
    <t>⇒　支出増減額　②：</t>
    <rPh sb="2" eb="4">
      <t>シシュツ</t>
    </rPh>
    <rPh sb="4" eb="6">
      <t>ゾウゲン</t>
    </rPh>
    <rPh sb="6" eb="7">
      <t>ガク</t>
    </rPh>
    <phoneticPr fontId="19"/>
  </si>
  <si>
    <t>算出根拠(人件費や経費がどのように増減するかなど支出の増減の根拠をご説明ください。)</t>
    <rPh sb="0" eb="4">
      <t>サンシュツコンキョ</t>
    </rPh>
    <rPh sb="5" eb="8">
      <t>ジンケンヒ</t>
    </rPh>
    <rPh sb="9" eb="11">
      <t>ケイヒ</t>
    </rPh>
    <rPh sb="17" eb="19">
      <t>ゾウゲン</t>
    </rPh>
    <rPh sb="24" eb="26">
      <t>シシュツ</t>
    </rPh>
    <rPh sb="27" eb="29">
      <t>ゾウゲン</t>
    </rPh>
    <rPh sb="30" eb="32">
      <t>コンキョ</t>
    </rPh>
    <rPh sb="34" eb="36">
      <t>セツメイ</t>
    </rPh>
    <phoneticPr fontId="19"/>
  </si>
  <si>
    <t>Ａ</t>
    <phoneticPr fontId="19"/>
  </si>
  <si>
    <t>Ｂ</t>
    <phoneticPr fontId="19"/>
  </si>
  <si>
    <t>収入</t>
    <phoneticPr fontId="19"/>
  </si>
  <si>
    <t>支出</t>
    <phoneticPr fontId="19"/>
  </si>
  <si>
    <t>直近２期分の確定申告書及び決算報告書一式（写）</t>
    <rPh sb="0" eb="2">
      <t>チョッキン</t>
    </rPh>
    <rPh sb="3" eb="4">
      <t>キ</t>
    </rPh>
    <rPh sb="4" eb="5">
      <t>ブン</t>
    </rPh>
    <rPh sb="6" eb="8">
      <t>カクテイ</t>
    </rPh>
    <rPh sb="8" eb="10">
      <t>シンコク</t>
    </rPh>
    <rPh sb="10" eb="11">
      <t>ショ</t>
    </rPh>
    <rPh sb="11" eb="12">
      <t>オヨ</t>
    </rPh>
    <rPh sb="13" eb="15">
      <t>ケッサン</t>
    </rPh>
    <rPh sb="15" eb="18">
      <t>ホウコクショ</t>
    </rPh>
    <rPh sb="18" eb="20">
      <t>イッシキ</t>
    </rPh>
    <rPh sb="21" eb="22">
      <t>ウツ</t>
    </rPh>
    <phoneticPr fontId="51"/>
  </si>
  <si>
    <t>　※2　業務上知り得たお客さまに関する情報は定められた場所に保管するとともに、当該情報が不要になった場合には、当該保有
　　 　　顧客情報の復元又は判読が不可能な方法により当該情報の消去又は当該媒体の廃棄を行っています。
　　　　 詳細は、当機構のホームページ（https://www.wam.go.jp/hp/）「顧客情報の取扱いについて」をご覧ください。</t>
    <rPh sb="57" eb="59">
      <t>ホユウ</t>
    </rPh>
    <phoneticPr fontId="19"/>
  </si>
  <si>
    <t>上記「（Ｂ）+（Ｃ）」が、別紙「改善計画書（法人全体）」の（G’）と一致していることを確認してください。</t>
    <phoneticPr fontId="19"/>
  </si>
  <si>
    <t>10年以内</t>
    <phoneticPr fontId="19"/>
  </si>
  <si>
    <r>
      <t>　　　　　　　　　　　　　　　　　　　　　　　1年以内　</t>
    </r>
    <r>
      <rPr>
        <sz val="8"/>
        <color theme="1"/>
        <rFont val="Meiryo UI"/>
        <family val="3"/>
        <charset val="128"/>
      </rPr>
      <t>　※据置期間は元金の支払猶予期間です</t>
    </r>
    <r>
      <rPr>
        <sz val="10"/>
        <color theme="1"/>
        <rFont val="Meiryo UI"/>
        <family val="3"/>
        <charset val="128"/>
      </rPr>
      <t>。</t>
    </r>
    <rPh sb="30" eb="32">
      <t>スエオキ</t>
    </rPh>
    <rPh sb="32" eb="34">
      <t>キカン</t>
    </rPh>
    <rPh sb="35" eb="37">
      <t>ガンキン</t>
    </rPh>
    <rPh sb="38" eb="40">
      <t>シハラ</t>
    </rPh>
    <rPh sb="40" eb="42">
      <t>ユウヨ</t>
    </rPh>
    <rPh sb="42" eb="44">
      <t>キカン</t>
    </rPh>
    <phoneticPr fontId="19"/>
  </si>
  <si>
    <t>基準金利同率</t>
    <rPh sb="0" eb="2">
      <t>キジュン</t>
    </rPh>
    <rPh sb="2" eb="4">
      <t>キンリ</t>
    </rPh>
    <rPh sb="4" eb="6">
      <t>ドウリツ</t>
    </rPh>
    <phoneticPr fontId="19"/>
  </si>
  <si>
    <t>「５．保証人」で説明する「保証人不要制度」を利用する場合には、上記「２．融資制度の概要」で説明した貸付利率に医療貸付においては0.15％、福祉貸付においては0.05%が上乗せされます。</t>
    <rPh sb="3" eb="6">
      <t>ホショウニン</t>
    </rPh>
    <rPh sb="31" eb="33">
      <t>ジョウキ</t>
    </rPh>
    <rPh sb="36" eb="38">
      <t>ユウシ</t>
    </rPh>
    <rPh sb="38" eb="40">
      <t>セイド</t>
    </rPh>
    <rPh sb="41" eb="43">
      <t>ガイヨウ</t>
    </rPh>
    <rPh sb="54" eb="56">
      <t>イリョウ</t>
    </rPh>
    <rPh sb="56" eb="58">
      <t>カシツケ</t>
    </rPh>
    <rPh sb="69" eb="71">
      <t>フクシ</t>
    </rPh>
    <rPh sb="71" eb="73">
      <t>カシツケ</t>
    </rPh>
    <phoneticPr fontId="19"/>
  </si>
  <si>
    <t>保証人不要制度は、貸付利率に一定の利率を上乗せしてお支払いいただくことで、連帯保証人を不要とする制度です。
（参考：現在の上乗せ利率は医療貸付0.15％、福祉貸付0.05%となります。）</t>
    <rPh sb="58" eb="60">
      <t>ゲンザイ</t>
    </rPh>
    <rPh sb="61" eb="63">
      <t>ウワノ</t>
    </rPh>
    <rPh sb="67" eb="69">
      <t>イリョウ</t>
    </rPh>
    <rPh sb="69" eb="71">
      <t>カシツケ</t>
    </rPh>
    <rPh sb="77" eb="79">
      <t>フクシ</t>
    </rPh>
    <rPh sb="79" eb="81">
      <t>カシツケ</t>
    </rPh>
    <phoneticPr fontId="19"/>
  </si>
  <si>
    <t>償還期間は10年以内です。うち据置期間を1年以内で設けることができます。(元金の据置期間中であっても利息の支払いは発生します。)</t>
    <rPh sb="37" eb="39">
      <t>ガンキン</t>
    </rPh>
    <rPh sb="40" eb="42">
      <t>スエオキ</t>
    </rPh>
    <rPh sb="42" eb="45">
      <t>キカンチュウ</t>
    </rPh>
    <rPh sb="50" eb="52">
      <t>リソク</t>
    </rPh>
    <rPh sb="53" eb="55">
      <t>シハラ</t>
    </rPh>
    <rPh sb="57" eb="59">
      <t>ハッセイ</t>
    </rPh>
    <phoneticPr fontId="19"/>
  </si>
  <si>
    <t>医療貸付分野</t>
    <rPh sb="0" eb="2">
      <t>イリョウ</t>
    </rPh>
    <rPh sb="2" eb="4">
      <t>カシツケ</t>
    </rPh>
    <rPh sb="4" eb="6">
      <t>ブンヤ</t>
    </rPh>
    <phoneticPr fontId="19"/>
  </si>
  <si>
    <t>病院</t>
    <phoneticPr fontId="19"/>
  </si>
  <si>
    <t>有床診療所(一般)</t>
    <phoneticPr fontId="19"/>
  </si>
  <si>
    <t>無床診療所(一般)</t>
    <phoneticPr fontId="19"/>
  </si>
  <si>
    <t>歯科診療所</t>
    <phoneticPr fontId="19"/>
  </si>
  <si>
    <t>介護医療院</t>
    <phoneticPr fontId="19"/>
  </si>
  <si>
    <t>介護老人保健施設</t>
    <phoneticPr fontId="19"/>
  </si>
  <si>
    <t>助産所</t>
    <phoneticPr fontId="19"/>
  </si>
  <si>
    <t>指定訪問看護事業所</t>
    <phoneticPr fontId="19"/>
  </si>
  <si>
    <t>医療従事者養成施設</t>
    <phoneticPr fontId="19"/>
  </si>
  <si>
    <t>償還期間は最長10年です</t>
    <rPh sb="0" eb="2">
      <t>ショウカン</t>
    </rPh>
    <rPh sb="2" eb="4">
      <t>キカン</t>
    </rPh>
    <rPh sb="5" eb="7">
      <t>サイチョウ</t>
    </rPh>
    <rPh sb="9" eb="10">
      <t>ネン</t>
    </rPh>
    <phoneticPr fontId="19"/>
  </si>
  <si>
    <t>据置期間は6か月以上1年以内の期間を設定してください</t>
    <rPh sb="0" eb="2">
      <t>スエオキ</t>
    </rPh>
    <rPh sb="2" eb="4">
      <t>キカン</t>
    </rPh>
    <rPh sb="7" eb="10">
      <t>ゲツイジョウ</t>
    </rPh>
    <rPh sb="11" eb="12">
      <t>ネン</t>
    </rPh>
    <rPh sb="12" eb="14">
      <t>イナイ</t>
    </rPh>
    <rPh sb="15" eb="17">
      <t>キカン</t>
    </rPh>
    <rPh sb="18" eb="20">
      <t>セッテイ</t>
    </rPh>
    <phoneticPr fontId="19"/>
  </si>
  <si>
    <t>病床等がある施設は病床数等を記載してください。
通所介護、放課後等デイサービス、就労継続支援などの通所施設や、特別養護老人ホーム、軽費老人ホームなどの入所施設等定員がある施設は、行政からの指定や許認可を受けている定員を記載してください。</t>
    <rPh sb="24" eb="26">
      <t>ツウショ</t>
    </rPh>
    <rPh sb="26" eb="28">
      <t>カイゴ</t>
    </rPh>
    <rPh sb="29" eb="33">
      <t>ホウカゴトウ</t>
    </rPh>
    <rPh sb="40" eb="42">
      <t>シュウロウ</t>
    </rPh>
    <rPh sb="42" eb="44">
      <t>ケイゾク</t>
    </rPh>
    <rPh sb="44" eb="46">
      <t>シエン</t>
    </rPh>
    <rPh sb="49" eb="50">
      <t>ツウ</t>
    </rPh>
    <rPh sb="50" eb="51">
      <t>ショ</t>
    </rPh>
    <rPh sb="51" eb="53">
      <t>シセツ</t>
    </rPh>
    <rPh sb="55" eb="61">
      <t>トクベツヨウゴロウジン</t>
    </rPh>
    <rPh sb="65" eb="69">
      <t>ケイヒロウジン</t>
    </rPh>
    <rPh sb="75" eb="77">
      <t>ニュウショ</t>
    </rPh>
    <rPh sb="77" eb="79">
      <t>シセツ</t>
    </rPh>
    <rPh sb="79" eb="80">
      <t>ナド</t>
    </rPh>
    <rPh sb="80" eb="81">
      <t>シテイ</t>
    </rPh>
    <rPh sb="81" eb="82">
      <t>ニンテイ</t>
    </rPh>
    <rPh sb="89" eb="91">
      <t>ギョウセイ</t>
    </rPh>
    <rPh sb="94" eb="96">
      <t>シテイ</t>
    </rPh>
    <rPh sb="97" eb="100">
      <t>キョニンカ</t>
    </rPh>
    <rPh sb="101" eb="102">
      <t>ウ</t>
    </rPh>
    <phoneticPr fontId="19"/>
  </si>
  <si>
    <t>保証人方式については、次の2種類があります
①保証人不要制度…保証人を立てる代わりに貸付利率に医療貸付であれば0.15%、福祉貸付であれば0.05%を上乗せする制度
②個人の連帯保証１名</t>
    <rPh sb="0" eb="3">
      <t>ホショウニン</t>
    </rPh>
    <rPh sb="3" eb="5">
      <t>ホウシキ</t>
    </rPh>
    <rPh sb="11" eb="12">
      <t>ツギ</t>
    </rPh>
    <rPh sb="14" eb="16">
      <t>シュルイ</t>
    </rPh>
    <rPh sb="23" eb="26">
      <t>ホショウニン</t>
    </rPh>
    <rPh sb="26" eb="28">
      <t>フヨウ</t>
    </rPh>
    <rPh sb="28" eb="30">
      <t>セイド</t>
    </rPh>
    <rPh sb="31" eb="34">
      <t>ホショウニン</t>
    </rPh>
    <rPh sb="35" eb="36">
      <t>タ</t>
    </rPh>
    <rPh sb="38" eb="39">
      <t>カ</t>
    </rPh>
    <rPh sb="42" eb="44">
      <t>カシツケ</t>
    </rPh>
    <rPh sb="44" eb="46">
      <t>リリツ</t>
    </rPh>
    <rPh sb="47" eb="49">
      <t>イリョウ</t>
    </rPh>
    <rPh sb="49" eb="51">
      <t>カシツケ</t>
    </rPh>
    <rPh sb="61" eb="63">
      <t>フクシ</t>
    </rPh>
    <rPh sb="63" eb="65">
      <t>カシツケ</t>
    </rPh>
    <rPh sb="75" eb="77">
      <t>ウワノ</t>
    </rPh>
    <rPh sb="80" eb="82">
      <t>セイド</t>
    </rPh>
    <phoneticPr fontId="19"/>
  </si>
  <si>
    <t>いりょうほうじん　●●かい</t>
    <phoneticPr fontId="19"/>
  </si>
  <si>
    <t>医療法人　●●会</t>
    <rPh sb="0" eb="2">
      <t>イリョウ</t>
    </rPh>
    <rPh sb="7" eb="8">
      <t>カイ</t>
    </rPh>
    <phoneticPr fontId="19"/>
  </si>
  <si>
    <t>[  R5.10  ]</t>
    <phoneticPr fontId="19"/>
  </si>
  <si>
    <r>
      <rPr>
        <b/>
        <sz val="14"/>
        <color theme="1"/>
        <rFont val="ＭＳ 明朝"/>
        <family val="1"/>
        <charset val="128"/>
      </rPr>
      <t>×</t>
    </r>
    <r>
      <rPr>
        <b/>
        <sz val="18"/>
        <color theme="1"/>
        <rFont val="ＭＳ 明朝"/>
        <family val="1"/>
        <charset val="128"/>
      </rPr>
      <t>3月</t>
    </r>
    <rPh sb="2" eb="3">
      <t>ツキ</t>
    </rPh>
    <phoneticPr fontId="19"/>
  </si>
  <si>
    <t>　本融資制度は、感染症等当該施設の責めに帰することができない事由により機能を停止したことにともない、経営に必要な資金が一時的に不足している施設・事業に対し、償還期間や無担保限度額等について優遇を行っております。要件等の確認のために以下についてご記載ください。</t>
    <rPh sb="1" eb="2">
      <t>ホン</t>
    </rPh>
    <rPh sb="2" eb="4">
      <t>ユウシ</t>
    </rPh>
    <rPh sb="4" eb="6">
      <t>セイド</t>
    </rPh>
    <rPh sb="75" eb="76">
      <t>タイ</t>
    </rPh>
    <rPh sb="78" eb="80">
      <t>ショウカン</t>
    </rPh>
    <rPh sb="80" eb="82">
      <t>キカン</t>
    </rPh>
    <rPh sb="83" eb="86">
      <t>ムタンポ</t>
    </rPh>
    <rPh sb="86" eb="88">
      <t>ゲンド</t>
    </rPh>
    <rPh sb="88" eb="90">
      <t>ガクナド</t>
    </rPh>
    <rPh sb="94" eb="96">
      <t>ユウグウ</t>
    </rPh>
    <rPh sb="97" eb="98">
      <t>オコナ</t>
    </rPh>
    <rPh sb="105" eb="108">
      <t>ヨウケントウ</t>
    </rPh>
    <rPh sb="109" eb="111">
      <t>カクニン</t>
    </rPh>
    <rPh sb="115" eb="117">
      <t>イカ</t>
    </rPh>
    <rPh sb="122" eb="124">
      <t>キサイ</t>
    </rPh>
    <phoneticPr fontId="19"/>
  </si>
  <si>
    <t>決算書上の売上高に見合う金額（事業規模）や感染症の影響により受けた損失を確認の上、借入申込金額を調整させていただくことについて、了解している。</t>
    <rPh sb="0" eb="3">
      <t>ケッサンショ</t>
    </rPh>
    <rPh sb="3" eb="4">
      <t>ウエ</t>
    </rPh>
    <rPh sb="5" eb="7">
      <t>ウリアゲ</t>
    </rPh>
    <rPh sb="7" eb="8">
      <t>タカ</t>
    </rPh>
    <rPh sb="9" eb="11">
      <t>ミア</t>
    </rPh>
    <rPh sb="12" eb="14">
      <t>キンガク</t>
    </rPh>
    <rPh sb="15" eb="17">
      <t>ジギョウ</t>
    </rPh>
    <rPh sb="17" eb="19">
      <t>キボ</t>
    </rPh>
    <rPh sb="21" eb="24">
      <t>カンセンショウ</t>
    </rPh>
    <rPh sb="25" eb="27">
      <t>エイキョウ</t>
    </rPh>
    <rPh sb="30" eb="31">
      <t>ウ</t>
    </rPh>
    <rPh sb="33" eb="35">
      <t>ソンシツ</t>
    </rPh>
    <rPh sb="36" eb="38">
      <t>カクニン</t>
    </rPh>
    <rPh sb="39" eb="40">
      <t>ウエ</t>
    </rPh>
    <rPh sb="41" eb="43">
      <t>カリイレ</t>
    </rPh>
    <rPh sb="43" eb="45">
      <t>モウシコミ</t>
    </rPh>
    <rPh sb="45" eb="47">
      <t>キンガク</t>
    </rPh>
    <rPh sb="48" eb="50">
      <t>チョウセイ</t>
    </rPh>
    <rPh sb="64" eb="66">
      <t>リョウカイ</t>
    </rPh>
    <phoneticPr fontId="19"/>
  </si>
  <si>
    <t>連　帯　保　証　人　承　諾　書</t>
    <rPh sb="0" eb="1">
      <t>レン</t>
    </rPh>
    <rPh sb="2" eb="3">
      <t>オビ</t>
    </rPh>
    <rPh sb="4" eb="5">
      <t>タモツ</t>
    </rPh>
    <rPh sb="6" eb="7">
      <t>アカシ</t>
    </rPh>
    <rPh sb="8" eb="9">
      <t>ニン</t>
    </rPh>
    <rPh sb="10" eb="11">
      <t>ウケタマワ</t>
    </rPh>
    <rPh sb="12" eb="13">
      <t>ダク</t>
    </rPh>
    <rPh sb="14" eb="15">
      <t>ショ</t>
    </rPh>
    <phoneticPr fontId="19"/>
  </si>
  <si>
    <t>※以下は抵当権設定予定地又は抵当権設定予定の建物の底地に借地がある場合ご記入ください。</t>
    <rPh sb="1" eb="3">
      <t>イカ</t>
    </rPh>
    <rPh sb="4" eb="7">
      <t>テイトウケン</t>
    </rPh>
    <rPh sb="7" eb="9">
      <t>セッテイ</t>
    </rPh>
    <rPh sb="9" eb="12">
      <t>ヨテイチ</t>
    </rPh>
    <rPh sb="12" eb="13">
      <t>マタ</t>
    </rPh>
    <rPh sb="14" eb="17">
      <t>テイトウケン</t>
    </rPh>
    <rPh sb="17" eb="19">
      <t>セッテイ</t>
    </rPh>
    <rPh sb="19" eb="21">
      <t>ヨテイ</t>
    </rPh>
    <rPh sb="22" eb="24">
      <t>タテモノ</t>
    </rPh>
    <rPh sb="25" eb="27">
      <t>ソコチ</t>
    </rPh>
    <rPh sb="28" eb="30">
      <t>シャクチ</t>
    </rPh>
    <rPh sb="33" eb="35">
      <t>バアイ</t>
    </rPh>
    <rPh sb="36" eb="38">
      <t>キニュウ</t>
    </rPh>
    <phoneticPr fontId="57"/>
  </si>
  <si>
    <t>連絡先　電話（　　　）－（　　　　）－（　　　　　）</t>
    <rPh sb="0" eb="3">
      <t>レンラクサキ</t>
    </rPh>
    <phoneticPr fontId="57"/>
  </si>
  <si>
    <t>減収額確認資料</t>
    <phoneticPr fontId="51"/>
  </si>
  <si>
    <t>保険医療機関指定通知書（写）、行政からの指定通知書（写）又は許認可書（写）</t>
    <rPh sb="15" eb="17">
      <t>ギョウセイ</t>
    </rPh>
    <rPh sb="20" eb="22">
      <t>シテイ</t>
    </rPh>
    <rPh sb="22" eb="25">
      <t>ツウチショ</t>
    </rPh>
    <rPh sb="26" eb="27">
      <t>ウツ</t>
    </rPh>
    <rPh sb="28" eb="29">
      <t>マタ</t>
    </rPh>
    <rPh sb="30" eb="33">
      <t>キョニンカ</t>
    </rPh>
    <rPh sb="33" eb="34">
      <t>ショ</t>
    </rPh>
    <rPh sb="35" eb="36">
      <t>ウツ</t>
    </rPh>
    <phoneticPr fontId="51"/>
  </si>
  <si>
    <t>【医療機関の場合】
・診療報酬請求書
【介護保険法・老人福祉法に基づく高齢者福祉施設の場合】
・介護給付費請求書、運営費（措置費）請求書
【児童福祉法等に基づく児童福祉施設及び母子・父子福祉施設等の場合】
・保育所運営費請求書、障害児入所（通所）給付費請求書、運営費（措置費）請求書
【障害者総合支援法等に基づく障害福祉サービス事業所の場合】
・訓練等給付費等請求書、運営費（措置費）請求書
【生活保護法に基づく施設・その他の社会福祉施設の場合】
・運営費（措置費）請求書
【上記の書類に該当しない事業種類の場合】
・今次申込施設の合計残高試算表</t>
    <rPh sb="1" eb="5">
      <t>イリョウキカン</t>
    </rPh>
    <rPh sb="6" eb="8">
      <t>バアイ</t>
    </rPh>
    <rPh sb="244" eb="246">
      <t>ガイトウ</t>
    </rPh>
    <rPh sb="249" eb="251">
      <t>ジギョウ</t>
    </rPh>
    <rPh sb="251" eb="253">
      <t>シュルイ</t>
    </rPh>
    <rPh sb="259" eb="261">
      <t>コンジ</t>
    </rPh>
    <rPh sb="261" eb="263">
      <t>モウシコミ</t>
    </rPh>
    <rPh sb="263" eb="265">
      <t>シセツ</t>
    </rPh>
    <phoneticPr fontId="51"/>
  </si>
  <si>
    <t>【非課税法人の場合】
・決算報告書一式（貸借対照表、損益計算書、勘定科目内訳表等）
【課税法人の場合】
・決算報告書一式（貸借対照表、損益計算書、勘定科目内訳表等）
・確定申告書一式（別表を含む）
【個人の場合】
・確定申告書一式（直近決算書、別表を含む）</t>
    <phoneticPr fontId="51"/>
  </si>
  <si>
    <t>提出書類確認チェックリスト兼送付書</t>
    <rPh sb="0" eb="2">
      <t>テイシュツ</t>
    </rPh>
    <rPh sb="2" eb="4">
      <t>ショルイ</t>
    </rPh>
    <rPh sb="4" eb="6">
      <t>カクニン</t>
    </rPh>
    <rPh sb="13" eb="14">
      <t>ケン</t>
    </rPh>
    <rPh sb="14" eb="16">
      <t>ソウフ</t>
    </rPh>
    <rPh sb="16" eb="17">
      <t>ショ</t>
    </rPh>
    <phoneticPr fontId="51"/>
  </si>
  <si>
    <t>借入申込書受付担当　行</t>
    <rPh sb="0" eb="2">
      <t>カリイレ</t>
    </rPh>
    <rPh sb="2" eb="5">
      <t>モウシコミショ</t>
    </rPh>
    <rPh sb="5" eb="7">
      <t>ウケツケ</t>
    </rPh>
    <rPh sb="7" eb="9">
      <t>タントウ</t>
    </rPh>
    <rPh sb="10" eb="11">
      <t>イ</t>
    </rPh>
    <phoneticPr fontId="19"/>
  </si>
  <si>
    <t>感染症等対応資金借入申込書</t>
    <rPh sb="0" eb="3">
      <t>カンセンショウ</t>
    </rPh>
    <rPh sb="3" eb="4">
      <t>ナド</t>
    </rPh>
    <rPh sb="4" eb="6">
      <t>タイオウ</t>
    </rPh>
    <rPh sb="6" eb="8">
      <t>シキン</t>
    </rPh>
    <rPh sb="8" eb="10">
      <t>カリイレ</t>
    </rPh>
    <rPh sb="10" eb="13">
      <t>モウシコミショ</t>
    </rPh>
    <phoneticPr fontId="19"/>
  </si>
  <si>
    <t>感染症等対応資金に係る補足説明</t>
    <phoneticPr fontId="19"/>
  </si>
  <si>
    <t>(Ａ)/(Ｂ)</t>
    <phoneticPr fontId="19"/>
  </si>
  <si>
    <t>今次借入申込施設に
おける減収の3か月分</t>
    <phoneticPr fontId="19"/>
  </si>
  <si>
    <t>ご融資額の上限目安（万円）</t>
    <phoneticPr fontId="19"/>
  </si>
  <si>
    <t>無担保上限額
（500万円）</t>
    <rPh sb="0" eb="3">
      <t>ムタンポ</t>
    </rPh>
    <rPh sb="3" eb="6">
      <t>ジョウゲンガク</t>
    </rPh>
    <rPh sb="11" eb="13">
      <t>マンエン</t>
    </rPh>
    <phoneticPr fontId="19"/>
  </si>
  <si>
    <t>※エクセルで入力する場合は、塗りつぶしがされていない箇所に数字を記入してください。（減収幅やご融資額の上限目安が自動的に算出されます）
※手書きで記入をする場合は、もれなく記入をいただき、減収幅を算出のうえ、ご融資額の上限目安も算出してください。</t>
    <rPh sb="51" eb="53">
      <t>ジョウゲン</t>
    </rPh>
    <rPh sb="109" eb="111">
      <t>ジョウゲン</t>
    </rPh>
    <phoneticPr fontId="19"/>
  </si>
  <si>
    <t>収益(円)</t>
    <rPh sb="0" eb="2">
      <t>シュウエキ</t>
    </rPh>
    <rPh sb="3" eb="4">
      <t>エン</t>
    </rPh>
    <phoneticPr fontId="19"/>
  </si>
  <si>
    <t>保証人不要制度</t>
  </si>
  <si>
    <t>「福祉医療機構の感染症等対応資金」の利用状況について</t>
    <rPh sb="1" eb="3">
      <t>フクシ</t>
    </rPh>
    <rPh sb="3" eb="5">
      <t>イリョウ</t>
    </rPh>
    <rPh sb="5" eb="7">
      <t>キコウ</t>
    </rPh>
    <rPh sb="18" eb="20">
      <t>リヨウ</t>
    </rPh>
    <rPh sb="20" eb="22">
      <t>ジョウキョウ</t>
    </rPh>
    <phoneticPr fontId="19"/>
  </si>
  <si>
    <t>弁済補償金について
固定金利で約定した融資の期間の途中でお客様から繰上償還された場合、機構が将来得られるべきであった利息が得られなくなる一方で、当該資金を融資財源として再運用（貸付）する場合にその時点の金利情勢によっては将来に同様の利息を得られない「再運用リスク」が生じることから、このリスクによる損失を補うため、お客様との契約に基づき合理的に算出された金額（将来の元利金の現在価値に対して繰上償還元金だけでは不足する金額）を弁済補償金としてお客様にご負担していただくものです。</t>
    <phoneticPr fontId="19"/>
  </si>
  <si>
    <t>※</t>
    <phoneticPr fontId="19"/>
  </si>
  <si>
    <r>
      <t>償還期限前に任意で借入金の一部（または全額）について繰上償還を希望する場合、あらかじめ所定の「任意繰上償還申込書」を提出していただくとともに、繰上償還額に加えて機構が算定する「弁済補償金</t>
    </r>
    <r>
      <rPr>
        <sz val="8"/>
        <color theme="1"/>
        <rFont val="Meiryo UI"/>
        <family val="3"/>
        <charset val="128"/>
      </rPr>
      <t>※</t>
    </r>
    <r>
      <rPr>
        <sz val="11"/>
        <color theme="1"/>
        <rFont val="Meiryo UI"/>
        <family val="3"/>
        <charset val="128"/>
      </rPr>
      <t>」をお支払いいただきます。</t>
    </r>
    <rPh sb="71" eb="73">
      <t>クリアゲ</t>
    </rPh>
    <rPh sb="73" eb="75">
      <t>ショウカン</t>
    </rPh>
    <rPh sb="75" eb="76">
      <t>ガク</t>
    </rPh>
    <rPh sb="77" eb="78">
      <t>クワ</t>
    </rPh>
    <rPh sb="80" eb="82">
      <t>キコウ</t>
    </rPh>
    <rPh sb="83" eb="85">
      <t>サンテイ</t>
    </rPh>
    <rPh sb="88" eb="90">
      <t>ベンサイ</t>
    </rPh>
    <rPh sb="90" eb="93">
      <t>ホショウキン</t>
    </rPh>
    <rPh sb="97" eb="99">
      <t>シハラ</t>
    </rPh>
    <phoneticPr fontId="19"/>
  </si>
  <si>
    <r>
      <t>※最長</t>
    </r>
    <r>
      <rPr>
        <sz val="9"/>
        <rFont val="ＭＳ 明朝"/>
        <family val="1"/>
        <charset val="128"/>
      </rPr>
      <t>10</t>
    </r>
    <r>
      <rPr>
        <sz val="9"/>
        <color theme="1"/>
        <rFont val="ＭＳ 明朝"/>
        <family val="1"/>
        <charset val="128"/>
      </rPr>
      <t>年です。</t>
    </r>
    <rPh sb="1" eb="3">
      <t>サイチョウ</t>
    </rPh>
    <rPh sb="5" eb="6">
      <t>ネン</t>
    </rPh>
    <phoneticPr fontId="19"/>
  </si>
  <si>
    <r>
      <t xml:space="preserve">有担保上限額
（医療：担保評価額×80%）
</t>
    </r>
    <r>
      <rPr>
        <sz val="12"/>
        <rFont val="ＭＳ 明朝"/>
        <family val="1"/>
        <charset val="128"/>
      </rPr>
      <t>（福祉：担保評価額×70%）</t>
    </r>
    <rPh sb="0" eb="1">
      <t>ユウ</t>
    </rPh>
    <rPh sb="1" eb="3">
      <t>タンポ</t>
    </rPh>
    <rPh sb="3" eb="5">
      <t>ジョウゲン</t>
    </rPh>
    <rPh sb="5" eb="6">
      <t>ガク</t>
    </rPh>
    <rPh sb="8" eb="10">
      <t>イリョウ</t>
    </rPh>
    <rPh sb="11" eb="13">
      <t>タンポ</t>
    </rPh>
    <rPh sb="13" eb="16">
      <t>ヒョウカガク</t>
    </rPh>
    <rPh sb="23" eb="25">
      <t>フクシ</t>
    </rPh>
    <phoneticPr fontId="19"/>
  </si>
  <si>
    <t>お客様送付時
チェック欄☑</t>
    <rPh sb="1" eb="3">
      <t>キャクサマ</t>
    </rPh>
    <rPh sb="3" eb="5">
      <t>ソウフ</t>
    </rPh>
    <rPh sb="5" eb="6">
      <t>ジ</t>
    </rPh>
    <rPh sb="11" eb="12">
      <t>ラン</t>
    </rPh>
    <phoneticPr fontId="51"/>
  </si>
  <si>
    <r>
      <t>上部３ヵ所に</t>
    </r>
    <r>
      <rPr>
        <sz val="48"/>
        <rFont val="Meiryo UI"/>
        <family val="3"/>
        <charset val="128"/>
      </rPr>
      <t>☑</t>
    </r>
    <r>
      <rPr>
        <sz val="28"/>
        <rFont val="Meiryo UI"/>
        <family val="3"/>
        <charset val="128"/>
      </rPr>
      <t>があることおよび押印（捺印）があることを確認してください。
融資条件等、記載内容が正しいことを確認してください。</t>
    </r>
    <rPh sb="0" eb="2">
      <t>ジョウブ</t>
    </rPh>
    <rPh sb="4" eb="5">
      <t>ショ</t>
    </rPh>
    <rPh sb="15" eb="17">
      <t>オウイン</t>
    </rPh>
    <rPh sb="18" eb="20">
      <t>ナツイン</t>
    </rPh>
    <rPh sb="27" eb="29">
      <t>カクニン</t>
    </rPh>
    <rPh sb="37" eb="39">
      <t>ユウシ</t>
    </rPh>
    <rPh sb="39" eb="41">
      <t>ジョウケン</t>
    </rPh>
    <rPh sb="41" eb="42">
      <t>トウ</t>
    </rPh>
    <rPh sb="43" eb="45">
      <t>キサイ</t>
    </rPh>
    <rPh sb="45" eb="47">
      <t>ナイヨウ</t>
    </rPh>
    <rPh sb="48" eb="49">
      <t>タダ</t>
    </rPh>
    <rPh sb="54" eb="56">
      <t>カクニン</t>
    </rPh>
    <phoneticPr fontId="51"/>
  </si>
  <si>
    <r>
      <t>□上部３ヵ所の</t>
    </r>
    <r>
      <rPr>
        <sz val="36"/>
        <rFont val="Meiryo UI"/>
        <family val="3"/>
        <charset val="128"/>
      </rPr>
      <t>☑</t>
    </r>
    <r>
      <rPr>
        <sz val="29"/>
        <rFont val="Meiryo UI"/>
        <family val="3"/>
        <charset val="128"/>
      </rPr>
      <t>なし
□押印（捺印）なし
□その他不備あり</t>
    </r>
    <rPh sb="1" eb="3">
      <t>ジョウブ</t>
    </rPh>
    <rPh sb="5" eb="6">
      <t>ショ</t>
    </rPh>
    <rPh sb="12" eb="14">
      <t>オウイン</t>
    </rPh>
    <rPh sb="15" eb="17">
      <t>ナツイン</t>
    </rPh>
    <rPh sb="24" eb="25">
      <t>タ</t>
    </rPh>
    <rPh sb="25" eb="27">
      <t>フビ</t>
    </rPh>
    <phoneticPr fontId="51"/>
  </si>
  <si>
    <t>自署欄は必ず連帯保証人ご本人の自署をお願いいたします。
その他記入漏れがないことを確認してください。（借入申込者との関係、連帯保証人に対する財産および収支状況等に関する情報提供の状況の☑欄の記入漏れが特に多くなっていますのでお気をつけください。）</t>
    <rPh sb="0" eb="2">
      <t>ジショ</t>
    </rPh>
    <rPh sb="2" eb="3">
      <t>ラン</t>
    </rPh>
    <rPh sb="4" eb="5">
      <t>カナラ</t>
    </rPh>
    <rPh sb="6" eb="8">
      <t>レンタイ</t>
    </rPh>
    <rPh sb="8" eb="10">
      <t>ホショウ</t>
    </rPh>
    <rPh sb="10" eb="11">
      <t>ジン</t>
    </rPh>
    <rPh sb="12" eb="14">
      <t>ホンニン</t>
    </rPh>
    <rPh sb="15" eb="17">
      <t>ジショ</t>
    </rPh>
    <rPh sb="19" eb="20">
      <t>ネガ</t>
    </rPh>
    <rPh sb="30" eb="31">
      <t>タ</t>
    </rPh>
    <rPh sb="31" eb="33">
      <t>キニュウ</t>
    </rPh>
    <rPh sb="33" eb="34">
      <t>モ</t>
    </rPh>
    <rPh sb="41" eb="43">
      <t>カクニン</t>
    </rPh>
    <rPh sb="51" eb="53">
      <t>カリイレ</t>
    </rPh>
    <rPh sb="53" eb="55">
      <t>モウシコミ</t>
    </rPh>
    <rPh sb="55" eb="56">
      <t>シャ</t>
    </rPh>
    <rPh sb="58" eb="60">
      <t>カンケイ</t>
    </rPh>
    <rPh sb="61" eb="63">
      <t>レンタイ</t>
    </rPh>
    <rPh sb="63" eb="66">
      <t>ホショウニン</t>
    </rPh>
    <rPh sb="67" eb="68">
      <t>タイ</t>
    </rPh>
    <rPh sb="70" eb="72">
      <t>ザイサン</t>
    </rPh>
    <rPh sb="75" eb="77">
      <t>シュウシ</t>
    </rPh>
    <rPh sb="77" eb="79">
      <t>ジョウキョウ</t>
    </rPh>
    <rPh sb="79" eb="80">
      <t>トウ</t>
    </rPh>
    <rPh sb="81" eb="82">
      <t>カン</t>
    </rPh>
    <rPh sb="84" eb="86">
      <t>ジョウホウ</t>
    </rPh>
    <rPh sb="86" eb="88">
      <t>テイキョウ</t>
    </rPh>
    <rPh sb="89" eb="91">
      <t>ジョウキョウ</t>
    </rPh>
    <rPh sb="93" eb="94">
      <t>ラン</t>
    </rPh>
    <rPh sb="95" eb="97">
      <t>キニュウ</t>
    </rPh>
    <rPh sb="97" eb="98">
      <t>モ</t>
    </rPh>
    <rPh sb="100" eb="101">
      <t>トク</t>
    </rPh>
    <rPh sb="102" eb="103">
      <t>オオ</t>
    </rPh>
    <rPh sb="113" eb="114">
      <t>キ</t>
    </rPh>
    <phoneticPr fontId="51"/>
  </si>
  <si>
    <t>感染症等対応資金借入申込書
（提出書類１）</t>
    <phoneticPr fontId="51"/>
  </si>
  <si>
    <t>感染症等対応資金に係る補足説明
（提出書類２）</t>
    <rPh sb="9" eb="10">
      <t>カカ</t>
    </rPh>
    <rPh sb="11" eb="15">
      <t>ホソクセツメイ</t>
    </rPh>
    <rPh sb="17" eb="19">
      <t>テイシュツ</t>
    </rPh>
    <rPh sb="19" eb="21">
      <t>ショルイ</t>
    </rPh>
    <phoneticPr fontId="51"/>
  </si>
  <si>
    <t>無</t>
    <rPh sb="0" eb="1">
      <t>ナ</t>
    </rPh>
    <phoneticPr fontId="19"/>
  </si>
  <si>
    <t>感染症等の事実確認資料</t>
    <rPh sb="3" eb="4">
      <t>ナド</t>
    </rPh>
    <rPh sb="5" eb="7">
      <t>ジジツ</t>
    </rPh>
    <rPh sb="7" eb="9">
      <t>カクニン</t>
    </rPh>
    <rPh sb="9" eb="11">
      <t>シリョウ</t>
    </rPh>
    <phoneticPr fontId="19"/>
  </si>
  <si>
    <t>1-2
※必須</t>
    <rPh sb="5" eb="7">
      <t>ヒッス</t>
    </rPh>
    <phoneticPr fontId="19"/>
  </si>
  <si>
    <t>□</t>
    <phoneticPr fontId="19"/>
  </si>
  <si>
    <t>□不備あり</t>
    <phoneticPr fontId="19"/>
  </si>
  <si>
    <t>令和5年10月以降に代表者の変更があった場合は、あわせて代表者変更に係る理事会（社員総会）議事録及び理由経緯書（任意様式）をご提出ください。</t>
    <rPh sb="0" eb="2">
      <t>レイワ</t>
    </rPh>
    <rPh sb="1" eb="2">
      <t>ホウレイ</t>
    </rPh>
    <rPh sb="3" eb="4">
      <t>ネン</t>
    </rPh>
    <rPh sb="6" eb="7">
      <t>ガツ</t>
    </rPh>
    <rPh sb="7" eb="9">
      <t>イコウ</t>
    </rPh>
    <rPh sb="10" eb="13">
      <t>ダイヒョウシャ</t>
    </rPh>
    <rPh sb="14" eb="16">
      <t>ヘンコウ</t>
    </rPh>
    <rPh sb="20" eb="22">
      <t>バアイ</t>
    </rPh>
    <rPh sb="28" eb="30">
      <t>ダイヒョウ</t>
    </rPh>
    <rPh sb="30" eb="31">
      <t>シャ</t>
    </rPh>
    <rPh sb="31" eb="33">
      <t>ヘンコウ</t>
    </rPh>
    <rPh sb="34" eb="35">
      <t>カカ</t>
    </rPh>
    <rPh sb="36" eb="39">
      <t>リジカイ</t>
    </rPh>
    <rPh sb="40" eb="42">
      <t>シャイン</t>
    </rPh>
    <rPh sb="42" eb="44">
      <t>ソウカイ</t>
    </rPh>
    <rPh sb="45" eb="48">
      <t>ギジロク</t>
    </rPh>
    <rPh sb="48" eb="49">
      <t>オヨ</t>
    </rPh>
    <rPh sb="50" eb="52">
      <t>リユウ</t>
    </rPh>
    <rPh sb="52" eb="54">
      <t>ケイイ</t>
    </rPh>
    <rPh sb="54" eb="55">
      <t>ショ</t>
    </rPh>
    <rPh sb="56" eb="58">
      <t>ニンイ</t>
    </rPh>
    <rPh sb="58" eb="60">
      <t>ヨウシキ</t>
    </rPh>
    <rPh sb="63" eb="65">
      <t>テイシュツ</t>
    </rPh>
    <phoneticPr fontId="51"/>
  </si>
  <si>
    <t>感染症等対応資金</t>
    <rPh sb="3" eb="4">
      <t>ナド</t>
    </rPh>
    <rPh sb="4" eb="6">
      <t>タイオウ</t>
    </rPh>
    <rPh sb="6" eb="8">
      <t>シキン</t>
    </rPh>
    <phoneticPr fontId="19"/>
  </si>
  <si>
    <t>提出書類２にご記載いただいた感染症の事実を確認できる資料をご提出ください。
（ア）借入申込者が法人の場合、保健所への報告書（写）
（イ）借入申込者が個人の場合、医師による診断書（写）</t>
    <rPh sb="14" eb="17">
      <t>カンセンショウ</t>
    </rPh>
    <rPh sb="18" eb="20">
      <t>ジジツ</t>
    </rPh>
    <rPh sb="26" eb="28">
      <t>シリョウ</t>
    </rPh>
    <rPh sb="41" eb="43">
      <t>カリイレ</t>
    </rPh>
    <rPh sb="43" eb="45">
      <t>モウシコミ</t>
    </rPh>
    <rPh sb="45" eb="46">
      <t>シャ</t>
    </rPh>
    <rPh sb="68" eb="70">
      <t>カリイレ</t>
    </rPh>
    <rPh sb="70" eb="72">
      <t>モウシコミ</t>
    </rPh>
    <rPh sb="72" eb="73">
      <t>シャ</t>
    </rPh>
    <rPh sb="74" eb="76">
      <t>コジン</t>
    </rPh>
    <rPh sb="77" eb="79">
      <t>バアイ</t>
    </rPh>
    <rPh sb="80" eb="82">
      <t>イシ</t>
    </rPh>
    <rPh sb="85" eb="88">
      <t>シンダンショ</t>
    </rPh>
    <rPh sb="89" eb="90">
      <t>ウツ</t>
    </rPh>
    <phoneticPr fontId="19"/>
  </si>
  <si>
    <t>新型コロナウイルス感染症対応資金・感染症等対応資金の利用状況
（該当する項目にチェック☑してください）</t>
    <rPh sb="0" eb="2">
      <t>シンガタ</t>
    </rPh>
    <rPh sb="9" eb="12">
      <t>カンセンショウ</t>
    </rPh>
    <rPh sb="12" eb="14">
      <t>タイオウ</t>
    </rPh>
    <rPh sb="14" eb="16">
      <t>シキン</t>
    </rPh>
    <rPh sb="26" eb="28">
      <t>リヨウ</t>
    </rPh>
    <rPh sb="28" eb="30">
      <t>ジョウキョウ</t>
    </rPh>
    <rPh sb="32" eb="34">
      <t>ガイトウ</t>
    </rPh>
    <rPh sb="36" eb="38">
      <t>コウモク</t>
    </rPh>
    <phoneticPr fontId="19"/>
  </si>
  <si>
    <t>今次借入申込施設における感染症等による利用者および減収の状況</t>
    <rPh sb="15" eb="16">
      <t>ナド</t>
    </rPh>
    <phoneticPr fontId="19"/>
  </si>
  <si>
    <t>感染症等の影響を受けた月
(直近６ヶ月以内)</t>
    <rPh sb="3" eb="4">
      <t>ナド</t>
    </rPh>
    <rPh sb="11" eb="12">
      <t>ツキ</t>
    </rPh>
    <phoneticPr fontId="19"/>
  </si>
  <si>
    <t>今次借入申込施設における感染症等によるその他の影響</t>
    <rPh sb="15" eb="16">
      <t>ナド</t>
    </rPh>
    <phoneticPr fontId="19"/>
  </si>
  <si>
    <t>※感染症等の影響に伴い、施設機能を停止・縮小している状況の詳細をご記入ください。
　あわせて、感染症等の事実が分かる資料（保健所への報告資料の写し等）を添付してください。</t>
    <rPh sb="4" eb="5">
      <t>ナド</t>
    </rPh>
    <rPh sb="26" eb="28">
      <t>ジョウキョウ</t>
    </rPh>
    <rPh sb="29" eb="31">
      <t>ショウサイ</t>
    </rPh>
    <rPh sb="47" eb="50">
      <t>カンセンショウ</t>
    </rPh>
    <rPh sb="50" eb="51">
      <t>ナド</t>
    </rPh>
    <rPh sb="52" eb="54">
      <t>ジジツ</t>
    </rPh>
    <rPh sb="55" eb="56">
      <t>ワ</t>
    </rPh>
    <rPh sb="58" eb="60">
      <t>シリョウ</t>
    </rPh>
    <rPh sb="61" eb="64">
      <t>ホケンショ</t>
    </rPh>
    <rPh sb="66" eb="68">
      <t>ホウコク</t>
    </rPh>
    <rPh sb="68" eb="70">
      <t>シリョウ</t>
    </rPh>
    <rPh sb="71" eb="72">
      <t>ウツ</t>
    </rPh>
    <rPh sb="73" eb="74">
      <t>ナド</t>
    </rPh>
    <rPh sb="76" eb="78">
      <t>テンプ</t>
    </rPh>
    <phoneticPr fontId="19"/>
  </si>
  <si>
    <t>１３</t>
    <phoneticPr fontId="51"/>
  </si>
  <si>
    <t>１４</t>
    <phoneticPr fontId="51"/>
  </si>
  <si>
    <t>１５</t>
    <phoneticPr fontId="51"/>
  </si>
  <si>
    <t>直近６ヵ月のうち、
収入が一番高い月</t>
    <rPh sb="0" eb="2">
      <t>チョッキン</t>
    </rPh>
    <rPh sb="4" eb="5">
      <t>ゲツ</t>
    </rPh>
    <rPh sb="10" eb="12">
      <t>シュウニュウ</t>
    </rPh>
    <rPh sb="13" eb="15">
      <t>イチバン</t>
    </rPh>
    <rPh sb="15" eb="16">
      <t>タカ</t>
    </rPh>
    <rPh sb="17" eb="18">
      <t>ツキ</t>
    </rPh>
    <phoneticPr fontId="19"/>
  </si>
  <si>
    <t>最低貸付金額は200万円です。</t>
  </si>
  <si>
    <t>最低貸付金額は200万円です。</t>
    <rPh sb="0" eb="2">
      <t>サイテイ</t>
    </rPh>
    <rPh sb="2" eb="4">
      <t>カシツケ</t>
    </rPh>
    <rPh sb="4" eb="6">
      <t>キンガク</t>
    </rPh>
    <rPh sb="10" eb="12">
      <t>マンエン</t>
    </rPh>
    <phoneticPr fontId="19"/>
  </si>
  <si>
    <t>貸付金額は10万円単位です。</t>
  </si>
  <si>
    <t>貸付金額は10万円単位です。</t>
    <rPh sb="0" eb="2">
      <t>カシツケ</t>
    </rPh>
    <rPh sb="2" eb="4">
      <t>キンガク</t>
    </rPh>
    <rPh sb="7" eb="9">
      <t>マンエン</t>
    </rPh>
    <rPh sb="9" eb="11">
      <t>タンイ</t>
    </rPh>
    <phoneticPr fontId="19"/>
  </si>
  <si>
    <t>最低貸付金額は200万円です。</t>
    <phoneticPr fontId="19"/>
  </si>
  <si>
    <t>貸付金額は10万円単位です。</t>
    <phoneticPr fontId="19"/>
  </si>
  <si>
    <t>最低貸付金額は100万円です。</t>
  </si>
  <si>
    <t>最低貸付金額は100万円です。</t>
    <phoneticPr fontId="19"/>
  </si>
  <si>
    <t>最低貸付金額は50万円です。</t>
    <phoneticPr fontId="19"/>
  </si>
  <si>
    <t>「直近6ヵ月のうち、収入が一番高い月の診療等の収入※」と
「感染症などの影響を受けた月の収入」との差額の3倍
※医療貸付は医業収入、福祉貸付はサービス活動収益等</t>
    <rPh sb="1" eb="3">
      <t>チョッキン</t>
    </rPh>
    <rPh sb="5" eb="6">
      <t>ゲツ</t>
    </rPh>
    <rPh sb="10" eb="12">
      <t>シュウニュウ</t>
    </rPh>
    <rPh sb="13" eb="15">
      <t>イチバン</t>
    </rPh>
    <rPh sb="15" eb="16">
      <t>タカ</t>
    </rPh>
    <rPh sb="17" eb="18">
      <t>ツキ</t>
    </rPh>
    <rPh sb="19" eb="22">
      <t>シンリョウナド</t>
    </rPh>
    <rPh sb="23" eb="25">
      <t>シュウニュウ</t>
    </rPh>
    <rPh sb="30" eb="33">
      <t>カンセンショウ</t>
    </rPh>
    <rPh sb="36" eb="38">
      <t>エイキョウ</t>
    </rPh>
    <rPh sb="39" eb="40">
      <t>ウ</t>
    </rPh>
    <rPh sb="42" eb="43">
      <t>ツキ</t>
    </rPh>
    <rPh sb="44" eb="46">
      <t>シュウニュウ</t>
    </rPh>
    <rPh sb="49" eb="51">
      <t>サガク</t>
    </rPh>
    <rPh sb="53" eb="54">
      <t>バイ</t>
    </rPh>
    <phoneticPr fontId="19"/>
  </si>
  <si>
    <t>有担保の場合で、医療貸付においては所要資金額より担保評価額の80%、福祉貸付においては担保評価額の70%が低い場合は、それぞれ担保評価額の80%（医療）、担保評価額の70%（福祉）が融資限度額となります。</t>
    <rPh sb="8" eb="10">
      <t>イリョウ</t>
    </rPh>
    <rPh sb="10" eb="12">
      <t>カシツケ</t>
    </rPh>
    <rPh sb="34" eb="36">
      <t>フクシ</t>
    </rPh>
    <rPh sb="36" eb="38">
      <t>カシツケ</t>
    </rPh>
    <rPh sb="73" eb="75">
      <t>イリョウ</t>
    </rPh>
    <rPh sb="87" eb="89">
      <t>フクシ</t>
    </rPh>
    <phoneticPr fontId="19"/>
  </si>
  <si>
    <t xml:space="preserve"> ※ ⅰ　資産の所有や資金のやりとりに関して、法人と経営者との関係が明確に区分・分離されている</t>
  </si>
  <si>
    <t>不要とする制度）」への変更が可能となる場合があります。</t>
    <phoneticPr fontId="19"/>
  </si>
  <si>
    <t>なお、保証の必要性が解消されれば「保証人不要制度（一定利率を上乗せすることで連帯保証人を</t>
    <phoneticPr fontId="19"/>
  </si>
  <si>
    <t>ヒューリック神谷町ビル10階</t>
    <rPh sb="6" eb="9">
      <t>カミヤチョウ</t>
    </rPh>
    <rPh sb="13" eb="14">
      <t>カイ</t>
    </rPh>
    <phoneticPr fontId="19"/>
  </si>
  <si>
    <t>福祉医療貸付部　対応支援課</t>
    <rPh sb="0" eb="2">
      <t>フクシ</t>
    </rPh>
    <rPh sb="2" eb="4">
      <t>イリョウ</t>
    </rPh>
    <rPh sb="4" eb="6">
      <t>カシツケ</t>
    </rPh>
    <rPh sb="6" eb="7">
      <t>ブ</t>
    </rPh>
    <rPh sb="8" eb="10">
      <t>タイオウ</t>
    </rPh>
    <rPh sb="10" eb="12">
      <t>シエン</t>
    </rPh>
    <rPh sb="12" eb="13">
      <t>カ</t>
    </rPh>
    <phoneticPr fontId="19"/>
  </si>
  <si>
    <t>【様式第13号】</t>
    <phoneticPr fontId="19"/>
  </si>
  <si>
    <t>感染症等当該施設の責に帰することができない事由により機能を停止したこと等に伴い必要な経営資金・長期運転資金用</t>
    <phoneticPr fontId="19"/>
  </si>
  <si>
    <t>新型コロナウイルスなどの感染症の集団感染（クラスター）の発生などにより機能を
停止したこと等に伴う経営資金・長期運転資金が一時的に不足している施設・事業</t>
    <rPh sb="0" eb="2">
      <t>シンガタ</t>
    </rPh>
    <rPh sb="12" eb="15">
      <t>カンセンショウ</t>
    </rPh>
    <rPh sb="16" eb="18">
      <t>シュウダン</t>
    </rPh>
    <rPh sb="18" eb="20">
      <t>カンセン</t>
    </rPh>
    <rPh sb="28" eb="30">
      <t>ハッセイ</t>
    </rPh>
    <rPh sb="35" eb="37">
      <t>キノウ</t>
    </rPh>
    <rPh sb="39" eb="41">
      <t>テイシ</t>
    </rPh>
    <rPh sb="45" eb="46">
      <t>トウ</t>
    </rPh>
    <rPh sb="47" eb="48">
      <t>トモナ</t>
    </rPh>
    <rPh sb="49" eb="51">
      <t>ケイエイ</t>
    </rPh>
    <rPh sb="51" eb="53">
      <t>シキン</t>
    </rPh>
    <rPh sb="54" eb="56">
      <t>チョウキ</t>
    </rPh>
    <rPh sb="56" eb="58">
      <t>ウンテン</t>
    </rPh>
    <rPh sb="58" eb="60">
      <t>シキン</t>
    </rPh>
    <rPh sb="61" eb="64">
      <t>イチジテキ</t>
    </rPh>
    <rPh sb="65" eb="67">
      <t>フソク</t>
    </rPh>
    <rPh sb="71" eb="73">
      <t>シセツ</t>
    </rPh>
    <rPh sb="74" eb="76">
      <t>ジギョウ</t>
    </rPh>
    <phoneticPr fontId="19"/>
  </si>
  <si>
    <t>500万円以内</t>
    <rPh sb="3" eb="5">
      <t>マンエン</t>
    </rPh>
    <rPh sb="5" eb="7">
      <t>イナイ</t>
    </rPh>
    <phoneticPr fontId="19"/>
  </si>
  <si>
    <t>・ご融資には保証人（保証人不要制度（医療貸付は0.15％、福祉貸付は0.05％の利率を上乗せ）あり）
　が必要です。
　なお、所定の審査があり、ご希望に沿えない場合があります。
【貸付対象に関する注意点】
・貸付対象となる減収等については、直近６ヶ月のうち、収入が一番高い月の診療等の収入※
　と感染症等の影響を受けた月の診療等の収入※との差額（減収分）を比較します。
※医療貸付は医業収入、福祉貸付はサービス活動収益等
【資金使途】
・感染症等当該施設の責に帰することができない事由により機能を停止したこと等に伴い
　必要な経営資金・長期運転資金（以下「感染症等対応資金」という。）は、
　感染症等の影響による減収の補填等に充てる長期運転資金であり、人件費や経費に充てていただくものです。
・なお、本貸付金を既往借入金の繰上返済、建築資金への流用、他法人への流用又は転貸等に
　充てることは、目的外使用にあたり、繰上償還を求める可能性があります。
・創業して間もない場合の新規開業資金に充てていただくものではございません。</t>
    <rPh sb="18" eb="20">
      <t>イリョウ</t>
    </rPh>
    <rPh sb="20" eb="22">
      <t>カシツケ</t>
    </rPh>
    <rPh sb="29" eb="31">
      <t>フクシ</t>
    </rPh>
    <rPh sb="31" eb="33">
      <t>カシツケ</t>
    </rPh>
    <rPh sb="129" eb="131">
      <t>シュウニュウ</t>
    </rPh>
    <rPh sb="132" eb="134">
      <t>イチバン</t>
    </rPh>
    <rPh sb="134" eb="135">
      <t>タカ</t>
    </rPh>
    <rPh sb="136" eb="137">
      <t>ツキ</t>
    </rPh>
    <rPh sb="138" eb="140">
      <t>シンリョウ</t>
    </rPh>
    <rPh sb="140" eb="141">
      <t>ナド</t>
    </rPh>
    <rPh sb="142" eb="144">
      <t>シュウニュウ</t>
    </rPh>
    <rPh sb="148" eb="152">
      <t>カンセンショウナド</t>
    </rPh>
    <rPh sb="153" eb="155">
      <t>エイキョウ</t>
    </rPh>
    <rPh sb="156" eb="157">
      <t>ウ</t>
    </rPh>
    <rPh sb="159" eb="160">
      <t>ツキ</t>
    </rPh>
    <rPh sb="161" eb="164">
      <t>シンリョウナド</t>
    </rPh>
    <rPh sb="165" eb="167">
      <t>シュウニュウ</t>
    </rPh>
    <rPh sb="170" eb="172">
      <t>サガク</t>
    </rPh>
    <rPh sb="173" eb="175">
      <t>ゲンシュウ</t>
    </rPh>
    <rPh sb="175" eb="176">
      <t>ブン</t>
    </rPh>
    <rPh sb="178" eb="180">
      <t>ヒカク</t>
    </rPh>
    <rPh sb="186" eb="188">
      <t>イリョウ</t>
    </rPh>
    <rPh sb="188" eb="190">
      <t>カシツケ</t>
    </rPh>
    <rPh sb="191" eb="193">
      <t>イギョウ</t>
    </rPh>
    <rPh sb="193" eb="195">
      <t>シュウニュウ</t>
    </rPh>
    <rPh sb="196" eb="198">
      <t>フクシ</t>
    </rPh>
    <rPh sb="198" eb="200">
      <t>カシツケ</t>
    </rPh>
    <rPh sb="205" eb="207">
      <t>カツドウ</t>
    </rPh>
    <rPh sb="207" eb="209">
      <t>シュウエキ</t>
    </rPh>
    <rPh sb="209" eb="210">
      <t>ナド</t>
    </rPh>
    <rPh sb="254" eb="255">
      <t>トウ</t>
    </rPh>
    <rPh sb="299" eb="300">
      <t>ナド</t>
    </rPh>
    <phoneticPr fontId="19"/>
  </si>
  <si>
    <t xml:space="preserve">貸付利率は、金銭消費貸借契約締結時の利率が適用されます。
</t>
    <rPh sb="6" eb="8">
      <t>キンセン</t>
    </rPh>
    <rPh sb="8" eb="10">
      <t>ショウヒ</t>
    </rPh>
    <rPh sb="10" eb="12">
      <t>タイシャク</t>
    </rPh>
    <rPh sb="12" eb="14">
      <t>ケイヤク</t>
    </rPh>
    <rPh sb="14" eb="16">
      <t>テイケツ</t>
    </rPh>
    <rPh sb="16" eb="17">
      <t>トキ</t>
    </rPh>
    <phoneticPr fontId="19"/>
  </si>
  <si>
    <t>感染症等対応資金をご利用いただく場合、融資額500万円を限度として無担保でご融資いたします。
※感染症等対応資金における無担保で融資できる金額は、原則本貸付金の貸付残高の通算としますので、既に本貸付金で500万円以上の貸付残高がある場合は無担保での融資はご利用できません。</t>
    <rPh sb="0" eb="4">
      <t>カンセンショウナド</t>
    </rPh>
    <rPh sb="4" eb="6">
      <t>タイオウ</t>
    </rPh>
    <rPh sb="6" eb="8">
      <t>シキン</t>
    </rPh>
    <rPh sb="10" eb="12">
      <t>リヨウ</t>
    </rPh>
    <rPh sb="25" eb="26">
      <t>マン</t>
    </rPh>
    <rPh sb="60" eb="63">
      <t>ムタンポ</t>
    </rPh>
    <rPh sb="64" eb="66">
      <t>ユウシ</t>
    </rPh>
    <rPh sb="69" eb="71">
      <t>キンガク</t>
    </rPh>
    <rPh sb="73" eb="75">
      <t>ゲンソク</t>
    </rPh>
    <rPh sb="75" eb="76">
      <t>ホン</t>
    </rPh>
    <rPh sb="76" eb="78">
      <t>カシツケ</t>
    </rPh>
    <rPh sb="80" eb="81">
      <t>カ</t>
    </rPh>
    <rPh sb="81" eb="82">
      <t>ツ</t>
    </rPh>
    <rPh sb="82" eb="84">
      <t>ザンダカ</t>
    </rPh>
    <rPh sb="85" eb="87">
      <t>ツウサン</t>
    </rPh>
    <rPh sb="94" eb="95">
      <t>スデ</t>
    </rPh>
    <rPh sb="104" eb="106">
      <t>マンエン</t>
    </rPh>
    <rPh sb="106" eb="108">
      <t>イジョウ</t>
    </rPh>
    <rPh sb="109" eb="111">
      <t>カシツケ</t>
    </rPh>
    <rPh sb="111" eb="113">
      <t>ザンダカ</t>
    </rPh>
    <rPh sb="116" eb="118">
      <t>バアイ</t>
    </rPh>
    <rPh sb="119" eb="122">
      <t>ムタンポ</t>
    </rPh>
    <rPh sb="124" eb="126">
      <t>ユウシ</t>
    </rPh>
    <rPh sb="128" eb="130">
      <t>リヨウ</t>
    </rPh>
    <phoneticPr fontId="19"/>
  </si>
  <si>
    <t>ただし、経営者保証に関するガイドラインに則り、借入希望者が以下の３要件のいずれかを満たさない場合、</t>
    <phoneticPr fontId="19"/>
  </si>
  <si>
    <t>機構から保証人をお願いすることがあります。</t>
    <phoneticPr fontId="19"/>
  </si>
  <si>
    <t xml:space="preserve">     ⅱ　財務基盤が強化されており、法人のみの資産や収益力で返済が可能である</t>
    <phoneticPr fontId="19"/>
  </si>
  <si>
    <t xml:space="preserve">     ⅲ　金融機関に対し、適時適切に財務情報が開示されている</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</si>
</sst>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 ;[Red]\-#,##0\ "/>
    <numFmt numFmtId="178" formatCode="&quot;〒&quot;000\-0000"/>
    <numFmt numFmtId="179" formatCode="#,##0&quot;万&quot;&quot;円&quot;;[Red]\-#,##0"/>
    <numFmt numFmtId="180" formatCode="#,##0&quot;万&quot;&quot;円&quot;"/>
    <numFmt numFmtId="181" formatCode="0&quot;月&quot;"/>
    <numFmt numFmtId="182" formatCode="&quot;¥&quot;#,##0;[Red]\-#,##0"/>
    <numFmt numFmtId="183" formatCode="0.0%"/>
    <numFmt numFmtId="184" formatCode="0&quot;年&quot;"/>
    <numFmt numFmtId="185" formatCode="#,##0&quot;名&quot;"/>
    <numFmt numFmtId="186" formatCode="0&quot;か月分&quot;"/>
    <numFmt numFmtId="187" formatCode="#,##0_);[Red]\(#,##0\)"/>
    <numFmt numFmtId="188" formatCode="#,##0;&quot;△ &quot;#,##0"/>
    <numFmt numFmtId="189" formatCode="#,##0&quot;千&quot;&quot;円&quot;"/>
  </numFmts>
  <fonts count="183" x14ac:knownFonts="1">
    <font>
      <sz val="11"/>
      <color indexed="8"/>
      <name val="ＭＳ Ｐゴシック"/>
      <family val="3"/>
      <charset val="128"/>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theme="1"/>
      <name val="ＭＳ Ｐゴシック"/>
      <family val="3"/>
      <charset val="128"/>
    </font>
    <font>
      <sz val="11"/>
      <color theme="1"/>
      <name val="ＭＳ Ｐ明朝"/>
      <family val="1"/>
      <charset val="128"/>
    </font>
    <font>
      <sz val="10"/>
      <color theme="1"/>
      <name val="ＭＳ Ｐ明朝"/>
      <family val="1"/>
      <charset val="128"/>
    </font>
    <font>
      <sz val="9"/>
      <color theme="1"/>
      <name val="ＭＳ Ｐ明朝"/>
      <family val="1"/>
      <charset val="128"/>
    </font>
    <font>
      <sz val="11"/>
      <name val="ＭＳ Ｐゴシック"/>
      <family val="3"/>
      <charset val="128"/>
    </font>
    <font>
      <sz val="11"/>
      <name val="ＭＳ 明朝"/>
      <family val="1"/>
      <charset val="128"/>
    </font>
    <font>
      <sz val="11"/>
      <color indexed="8"/>
      <name val="ＭＳ 明朝"/>
      <family val="1"/>
      <charset val="128"/>
    </font>
    <font>
      <sz val="11"/>
      <color indexed="8"/>
      <name val="メイリオ"/>
      <family val="3"/>
      <charset val="128"/>
    </font>
    <font>
      <sz val="18"/>
      <color indexed="8"/>
      <name val="メイリオ"/>
      <family val="3"/>
      <charset val="128"/>
    </font>
    <font>
      <sz val="12"/>
      <name val="ＭＳ 明朝"/>
      <family val="1"/>
      <charset val="128"/>
    </font>
    <font>
      <sz val="10"/>
      <color theme="1"/>
      <name val="ＭＳ Ｐゴシック"/>
      <family val="3"/>
      <charset val="128"/>
    </font>
    <font>
      <u/>
      <sz val="11"/>
      <color theme="10"/>
      <name val="ＭＳ Ｐゴシック"/>
      <family val="3"/>
      <charset val="128"/>
    </font>
    <font>
      <sz val="12"/>
      <color indexed="8"/>
      <name val="メイリオ"/>
      <family val="3"/>
      <charset val="128"/>
    </font>
    <font>
      <sz val="14"/>
      <color indexed="8"/>
      <name val="メイリオ"/>
      <family val="3"/>
      <charset val="128"/>
    </font>
    <font>
      <sz val="20"/>
      <color indexed="8"/>
      <name val="メイリオ"/>
      <family val="3"/>
      <charset val="128"/>
    </font>
    <font>
      <b/>
      <sz val="11"/>
      <color theme="0"/>
      <name val="メイリオ"/>
      <family val="3"/>
      <charset val="128"/>
    </font>
    <font>
      <b/>
      <sz val="20"/>
      <color indexed="8"/>
      <name val="メイリオ"/>
      <family val="3"/>
      <charset val="128"/>
    </font>
    <font>
      <b/>
      <sz val="11"/>
      <color rgb="FFFF0000"/>
      <name val="メイリオ"/>
      <family val="3"/>
      <charset val="128"/>
    </font>
    <font>
      <b/>
      <sz val="11"/>
      <color indexed="8"/>
      <name val="メイリオ"/>
      <family val="3"/>
      <charset val="128"/>
    </font>
    <font>
      <b/>
      <sz val="11"/>
      <color rgb="FF0070C0"/>
      <name val="メイリオ"/>
      <family val="3"/>
      <charset val="128"/>
    </font>
    <font>
      <b/>
      <sz val="14"/>
      <color theme="0"/>
      <name val="メイリオ"/>
      <family val="3"/>
      <charset val="128"/>
    </font>
    <font>
      <b/>
      <sz val="14"/>
      <color indexed="8"/>
      <name val="メイリオ"/>
      <family val="3"/>
      <charset val="128"/>
    </font>
    <font>
      <sz val="12"/>
      <color rgb="FFFF0000"/>
      <name val="メイリオ"/>
      <family val="3"/>
      <charset val="128"/>
    </font>
    <font>
      <b/>
      <sz val="16"/>
      <color theme="0"/>
      <name val="メイリオ"/>
      <family val="3"/>
      <charset val="128"/>
    </font>
    <font>
      <sz val="1"/>
      <color theme="0"/>
      <name val="ＭＳ 明朝"/>
      <family val="1"/>
      <charset val="128"/>
    </font>
    <font>
      <u/>
      <sz val="22"/>
      <color theme="10"/>
      <name val="メイリオ"/>
      <family val="3"/>
      <charset val="128"/>
    </font>
    <font>
      <sz val="14"/>
      <color rgb="FFFF0000"/>
      <name val="メイリオ"/>
      <family val="3"/>
      <charset val="128"/>
    </font>
    <font>
      <sz val="11"/>
      <color theme="1"/>
      <name val="メイリオ"/>
      <family val="3"/>
      <charset val="128"/>
    </font>
    <font>
      <sz val="11"/>
      <color theme="1"/>
      <name val="ＭＳ Ｐゴシック"/>
      <family val="2"/>
      <charset val="128"/>
      <scheme val="minor"/>
    </font>
    <font>
      <sz val="6"/>
      <name val="ＭＳ Ｐゴシック"/>
      <family val="2"/>
      <charset val="128"/>
      <scheme val="minor"/>
    </font>
    <font>
      <b/>
      <sz val="12"/>
      <name val="ＭＳ ゴシック"/>
      <family val="3"/>
      <charset val="128"/>
    </font>
    <font>
      <sz val="6"/>
      <name val="ＭＳ 明朝"/>
      <family val="1"/>
      <charset val="128"/>
    </font>
    <font>
      <sz val="11"/>
      <name val="ＭＳ ゴシック"/>
      <family val="3"/>
      <charset val="128"/>
    </font>
    <font>
      <sz val="10"/>
      <name val="ＭＳ ゴシック"/>
      <family val="3"/>
      <charset val="128"/>
    </font>
    <font>
      <sz val="9"/>
      <name val="ＭＳ ゴシック"/>
      <family val="3"/>
      <charset val="128"/>
    </font>
    <font>
      <sz val="9"/>
      <name val="ＭＳ 明朝"/>
      <family val="1"/>
      <charset val="128"/>
    </font>
    <font>
      <sz val="8"/>
      <name val="ＭＳ ゴシック"/>
      <family val="3"/>
      <charset val="128"/>
    </font>
    <font>
      <sz val="6"/>
      <name val="ＭＳ Ｐゴシック"/>
      <family val="3"/>
      <charset val="128"/>
      <scheme val="minor"/>
    </font>
    <font>
      <b/>
      <sz val="11"/>
      <color rgb="FFFF0000"/>
      <name val="ＭＳ ゴシック"/>
      <family val="3"/>
      <charset val="128"/>
    </font>
    <font>
      <sz val="12"/>
      <name val="ＭＳ ゴシック"/>
      <family val="3"/>
      <charset val="128"/>
    </font>
    <font>
      <sz val="6"/>
      <name val="ＭＳ ゴシック"/>
      <family val="3"/>
      <charset val="128"/>
    </font>
    <font>
      <sz val="10"/>
      <name val="ＭＳ 明朝"/>
      <family val="1"/>
      <charset val="128"/>
    </font>
    <font>
      <sz val="8"/>
      <name val="ＭＳ 明朝"/>
      <family val="1"/>
      <charset val="128"/>
    </font>
    <font>
      <sz val="14"/>
      <name val="ＭＳ ゴシック"/>
      <family val="3"/>
      <charset val="128"/>
    </font>
    <font>
      <u/>
      <sz val="11"/>
      <name val="ＭＳ ゴシック"/>
      <family val="3"/>
      <charset val="128"/>
    </font>
    <font>
      <sz val="7"/>
      <name val="ＭＳ 明朝"/>
      <family val="1"/>
      <charset val="128"/>
    </font>
    <font>
      <sz val="7"/>
      <name val="ＭＳ ゴシック"/>
      <family val="3"/>
      <charset val="128"/>
    </font>
    <font>
      <sz val="14"/>
      <color theme="1"/>
      <name val="ＭＳ Ｐゴシック"/>
      <family val="3"/>
      <charset val="128"/>
    </font>
    <font>
      <sz val="6"/>
      <name val="ＭＳ ゴシック"/>
      <family val="2"/>
      <charset val="128"/>
    </font>
    <font>
      <b/>
      <sz val="14"/>
      <color theme="1"/>
      <name val="Meiryo UI"/>
      <family val="3"/>
      <charset val="128"/>
    </font>
    <font>
      <b/>
      <sz val="16"/>
      <color theme="1"/>
      <name val="Meiryo UI"/>
      <family val="3"/>
      <charset val="128"/>
    </font>
    <font>
      <sz val="11"/>
      <color theme="1"/>
      <name val="Meiryo UI"/>
      <family val="3"/>
      <charset val="128"/>
    </font>
    <font>
      <sz val="14"/>
      <color theme="1"/>
      <name val="Meiryo UI"/>
      <family val="3"/>
      <charset val="128"/>
    </font>
    <font>
      <sz val="12"/>
      <color theme="1"/>
      <name val="Meiryo UI"/>
      <family val="3"/>
      <charset val="128"/>
    </font>
    <font>
      <sz val="9"/>
      <color theme="1"/>
      <name val="Meiryo UI"/>
      <family val="3"/>
      <charset val="128"/>
    </font>
    <font>
      <sz val="8"/>
      <color theme="1"/>
      <name val="Meiryo UI"/>
      <family val="3"/>
      <charset val="128"/>
    </font>
    <font>
      <sz val="12"/>
      <color theme="1"/>
      <name val="ＭＳ Ｐ明朝"/>
      <family val="1"/>
      <charset val="128"/>
    </font>
    <font>
      <sz val="11"/>
      <color theme="1"/>
      <name val="ＭＳ 明朝"/>
      <family val="1"/>
      <charset val="128"/>
    </font>
    <font>
      <sz val="14"/>
      <color theme="1"/>
      <name val="ＭＳ Ｐ明朝"/>
      <family val="1"/>
      <charset val="128"/>
    </font>
    <font>
      <sz val="7"/>
      <color theme="1"/>
      <name val="ＭＳ Ｐ明朝"/>
      <family val="1"/>
      <charset val="128"/>
    </font>
    <font>
      <sz val="8.5"/>
      <color theme="1"/>
      <name val="ＭＳ Ｐ明朝"/>
      <family val="1"/>
      <charset val="128"/>
    </font>
    <font>
      <sz val="6"/>
      <color theme="1"/>
      <name val="ＭＳ Ｐ明朝"/>
      <family val="1"/>
      <charset val="128"/>
    </font>
    <font>
      <u/>
      <sz val="14"/>
      <color theme="1"/>
      <name val="ＭＳ 明朝"/>
      <family val="1"/>
      <charset val="128"/>
    </font>
    <font>
      <u/>
      <sz val="10"/>
      <color theme="1"/>
      <name val="ＭＳ 明朝"/>
      <family val="1"/>
      <charset val="128"/>
    </font>
    <font>
      <b/>
      <u/>
      <sz val="16"/>
      <color theme="1"/>
      <name val="ＭＳ 明朝"/>
      <family val="1"/>
      <charset val="128"/>
    </font>
    <font>
      <b/>
      <u/>
      <sz val="14"/>
      <color theme="1"/>
      <name val="ＭＳ 明朝"/>
      <family val="1"/>
      <charset val="128"/>
    </font>
    <font>
      <u/>
      <sz val="12"/>
      <color theme="1"/>
      <name val="ＭＳ 明朝"/>
      <family val="1"/>
      <charset val="128"/>
    </font>
    <font>
      <u/>
      <sz val="11"/>
      <color theme="1"/>
      <name val="ＭＳ Ｐゴシック"/>
      <family val="3"/>
      <charset val="128"/>
    </font>
    <font>
      <u/>
      <sz val="11"/>
      <color theme="1"/>
      <name val="ＭＳ 明朝"/>
      <family val="1"/>
      <charset val="128"/>
    </font>
    <font>
      <b/>
      <u/>
      <sz val="14"/>
      <color theme="1"/>
      <name val="Meiryo UI"/>
      <family val="3"/>
      <charset val="128"/>
    </font>
    <font>
      <u/>
      <sz val="11"/>
      <color theme="1"/>
      <name val="Meiryo UI"/>
      <family val="3"/>
      <charset val="128"/>
    </font>
    <font>
      <sz val="15"/>
      <color theme="1"/>
      <name val="ＭＳ ゴシック"/>
      <family val="3"/>
      <charset val="128"/>
    </font>
    <font>
      <b/>
      <sz val="15"/>
      <color theme="1"/>
      <name val="ＭＳ Ｐ明朝"/>
      <family val="1"/>
      <charset val="128"/>
    </font>
    <font>
      <u/>
      <sz val="11"/>
      <color theme="1"/>
      <name val="ＭＳ Ｐ明朝"/>
      <family val="1"/>
      <charset val="128"/>
    </font>
    <font>
      <u/>
      <sz val="6"/>
      <color theme="1"/>
      <name val="ＭＳ Ｐ明朝"/>
      <family val="1"/>
      <charset val="128"/>
    </font>
    <font>
      <u/>
      <sz val="8"/>
      <color theme="1"/>
      <name val="ＭＳ Ｐ明朝"/>
      <family val="1"/>
      <charset val="128"/>
    </font>
    <font>
      <sz val="12"/>
      <color theme="1"/>
      <name val="ＭＳ 明朝"/>
      <family val="1"/>
      <charset val="128"/>
    </font>
    <font>
      <u/>
      <sz val="9"/>
      <color theme="1"/>
      <name val="ＭＳ Ｐ明朝"/>
      <family val="1"/>
      <charset val="128"/>
    </font>
    <font>
      <u/>
      <sz val="10"/>
      <color theme="1"/>
      <name val="ＭＳ Ｐ明朝"/>
      <family val="1"/>
      <charset val="128"/>
    </font>
    <font>
      <u/>
      <sz val="14"/>
      <color theme="1"/>
      <name val="ＭＳ Ｐ明朝"/>
      <family val="1"/>
      <charset val="128"/>
    </font>
    <font>
      <u/>
      <sz val="10"/>
      <color theme="1"/>
      <name val="ＭＳ Ｐゴシック"/>
      <family val="3"/>
      <charset val="128"/>
    </font>
    <font>
      <b/>
      <u/>
      <sz val="12"/>
      <color theme="1"/>
      <name val="ＭＳ 明朝"/>
      <family val="1"/>
      <charset val="128"/>
    </font>
    <font>
      <sz val="11"/>
      <color rgb="FFFF0000"/>
      <name val="メイリオ"/>
      <family val="3"/>
      <charset val="128"/>
    </font>
    <font>
      <b/>
      <sz val="14"/>
      <color theme="1"/>
      <name val="ＭＳ 明朝"/>
      <family val="1"/>
      <charset val="128"/>
    </font>
    <font>
      <sz val="14"/>
      <color theme="1"/>
      <name val="ＭＳ 明朝"/>
      <family val="1"/>
      <charset val="128"/>
    </font>
    <font>
      <sz val="13"/>
      <color theme="1"/>
      <name val="ＭＳ 明朝"/>
      <family val="1"/>
      <charset val="128"/>
    </font>
    <font>
      <sz val="10"/>
      <color theme="1"/>
      <name val="ＭＳ 明朝"/>
      <family val="1"/>
      <charset val="128"/>
    </font>
    <font>
      <b/>
      <sz val="14"/>
      <name val="ＭＳ 明朝"/>
      <family val="1"/>
      <charset val="128"/>
    </font>
    <font>
      <b/>
      <u/>
      <sz val="10"/>
      <color theme="1"/>
      <name val="ＭＳ 明朝"/>
      <family val="1"/>
      <charset val="128"/>
    </font>
    <font>
      <b/>
      <sz val="11"/>
      <color theme="1"/>
      <name val="ＭＳ 明朝"/>
      <family val="1"/>
      <charset val="128"/>
    </font>
    <font>
      <sz val="9"/>
      <color theme="1"/>
      <name val="ＭＳ 明朝"/>
      <family val="1"/>
      <charset val="128"/>
    </font>
    <font>
      <u/>
      <sz val="12"/>
      <color indexed="8"/>
      <name val="ＭＳ 明朝"/>
      <family val="1"/>
      <charset val="128"/>
    </font>
    <font>
      <sz val="12"/>
      <color indexed="8"/>
      <name val="ＭＳ 明朝"/>
      <family val="1"/>
      <charset val="128"/>
    </font>
    <font>
      <b/>
      <sz val="11"/>
      <color indexed="8"/>
      <name val="ＭＳ 明朝"/>
      <family val="1"/>
      <charset val="128"/>
    </font>
    <font>
      <sz val="14"/>
      <color theme="1"/>
      <name val="HG丸ｺﾞｼｯｸM-PRO"/>
      <family val="3"/>
      <charset val="128"/>
    </font>
    <font>
      <sz val="11"/>
      <color theme="1"/>
      <name val="HG丸ｺﾞｼｯｸM-PRO"/>
      <family val="3"/>
      <charset val="128"/>
    </font>
    <font>
      <sz val="22"/>
      <color theme="1"/>
      <name val="HG丸ｺﾞｼｯｸM-PRO"/>
      <family val="3"/>
      <charset val="128"/>
    </font>
    <font>
      <sz val="12"/>
      <color theme="1"/>
      <name val="HG丸ｺﾞｼｯｸM-PRO"/>
      <family val="3"/>
      <charset val="128"/>
    </font>
    <font>
      <sz val="9"/>
      <color theme="1"/>
      <name val="HG丸ｺﾞｼｯｸM-PRO"/>
      <family val="3"/>
      <charset val="128"/>
    </font>
    <font>
      <sz val="36"/>
      <name val="HG丸ｺﾞｼｯｸM-PRO"/>
      <family val="3"/>
      <charset val="128"/>
    </font>
    <font>
      <sz val="11"/>
      <name val="HG丸ｺﾞｼｯｸM-PRO"/>
      <family val="3"/>
      <charset val="128"/>
    </font>
    <font>
      <sz val="18"/>
      <name val="HG丸ｺﾞｼｯｸM-PRO"/>
      <family val="3"/>
      <charset val="128"/>
    </font>
    <font>
      <sz val="16"/>
      <name val="HG丸ｺﾞｼｯｸM-PRO"/>
      <family val="3"/>
      <charset val="128"/>
    </font>
    <font>
      <sz val="14"/>
      <name val="HG丸ｺﾞｼｯｸM-PRO"/>
      <family val="3"/>
      <charset val="128"/>
    </font>
    <font>
      <sz val="19.5"/>
      <name val="HG丸ｺﾞｼｯｸM-PRO"/>
      <family val="3"/>
      <charset val="128"/>
    </font>
    <font>
      <sz val="20"/>
      <name val="HG丸ｺﾞｼｯｸM-PRO"/>
      <family val="3"/>
      <charset val="128"/>
    </font>
    <font>
      <sz val="26"/>
      <name val="HG丸ｺﾞｼｯｸM-PRO"/>
      <family val="3"/>
      <charset val="128"/>
    </font>
    <font>
      <sz val="12"/>
      <name val="HG丸ｺﾞｼｯｸM-PRO"/>
      <family val="3"/>
      <charset val="128"/>
    </font>
    <font>
      <sz val="16"/>
      <color indexed="8"/>
      <name val="HG丸ｺﾞｼｯｸM-PRO"/>
      <family val="3"/>
      <charset val="128"/>
    </font>
    <font>
      <sz val="20"/>
      <color rgb="FFFF0000"/>
      <name val="HG丸ｺﾞｼｯｸM-PRO"/>
      <family val="3"/>
      <charset val="128"/>
    </font>
    <font>
      <sz val="16"/>
      <color rgb="FFFF0000"/>
      <name val="HG丸ｺﾞｼｯｸM-PRO"/>
      <family val="3"/>
      <charset val="128"/>
    </font>
    <font>
      <b/>
      <sz val="16"/>
      <name val="HG丸ｺﾞｼｯｸM-PRO"/>
      <family val="3"/>
      <charset val="128"/>
    </font>
    <font>
      <sz val="11"/>
      <color indexed="12"/>
      <name val="HG丸ｺﾞｼｯｸM-PRO"/>
      <family val="3"/>
      <charset val="128"/>
    </font>
    <font>
      <sz val="11"/>
      <name val="ＭＳ Ｐ明朝"/>
      <family val="1"/>
      <charset val="128"/>
    </font>
    <font>
      <b/>
      <sz val="20"/>
      <name val="HG丸ｺﾞｼｯｸM-PRO"/>
      <family val="3"/>
      <charset val="128"/>
    </font>
    <font>
      <sz val="10"/>
      <name val="HG丸ｺﾞｼｯｸM-PRO"/>
      <family val="3"/>
      <charset val="128"/>
    </font>
    <font>
      <sz val="10"/>
      <name val="ＭＳ Ｐ明朝"/>
      <family val="1"/>
      <charset val="128"/>
    </font>
    <font>
      <sz val="10"/>
      <color rgb="FFFF0000"/>
      <name val="ＭＳ Ｐ明朝"/>
      <family val="1"/>
      <charset val="128"/>
    </font>
    <font>
      <b/>
      <sz val="12"/>
      <name val="HG丸ｺﾞｼｯｸM-PRO"/>
      <family val="3"/>
      <charset val="128"/>
    </font>
    <font>
      <b/>
      <sz val="11"/>
      <name val="HG丸ｺﾞｼｯｸM-PRO"/>
      <family val="3"/>
      <charset val="128"/>
    </font>
    <font>
      <b/>
      <sz val="10"/>
      <color rgb="FFFF0000"/>
      <name val="ＭＳ Ｐ明朝"/>
      <family val="1"/>
      <charset val="128"/>
    </font>
    <font>
      <sz val="11"/>
      <color rgb="FFFF0000"/>
      <name val="ＭＳ Ｐゴシック"/>
      <family val="3"/>
      <charset val="128"/>
    </font>
    <font>
      <b/>
      <sz val="14"/>
      <name val="HG丸ｺﾞｼｯｸM-PRO"/>
      <family val="3"/>
      <charset val="128"/>
    </font>
    <font>
      <sz val="9"/>
      <name val="HG丸ｺﾞｼｯｸM-PRO"/>
      <family val="3"/>
      <charset val="128"/>
    </font>
    <font>
      <b/>
      <sz val="12"/>
      <color rgb="FFFF0000"/>
      <name val="HG丸ｺﾞｼｯｸM-PRO"/>
      <family val="3"/>
      <charset val="128"/>
    </font>
    <font>
      <sz val="7"/>
      <name val="HG丸ｺﾞｼｯｸM-PRO"/>
      <family val="3"/>
      <charset val="128"/>
    </font>
    <font>
      <b/>
      <sz val="14"/>
      <color rgb="FFFF0000"/>
      <name val="HGP創英角ｺﾞｼｯｸUB"/>
      <family val="3"/>
      <charset val="128"/>
    </font>
    <font>
      <b/>
      <sz val="14"/>
      <color rgb="FFFF0000"/>
      <name val="HG丸ｺﾞｼｯｸM-PRO"/>
      <family val="3"/>
      <charset val="128"/>
    </font>
    <font>
      <sz val="14"/>
      <name val="ＭＳ Ｐ明朝"/>
      <family val="1"/>
      <charset val="128"/>
    </font>
    <font>
      <b/>
      <sz val="11"/>
      <color rgb="FFFF0000"/>
      <name val="HG丸ｺﾞｼｯｸM-PRO"/>
      <family val="3"/>
      <charset val="128"/>
    </font>
    <font>
      <sz val="36"/>
      <name val="ＭＳ 明朝"/>
      <family val="1"/>
      <charset val="128"/>
    </font>
    <font>
      <b/>
      <u/>
      <sz val="16"/>
      <name val="ＭＳ 明朝"/>
      <family val="1"/>
      <charset val="128"/>
    </font>
    <font>
      <u/>
      <sz val="14"/>
      <name val="ＭＳ 明朝"/>
      <family val="1"/>
      <charset val="128"/>
    </font>
    <font>
      <sz val="10"/>
      <color theme="1"/>
      <name val="Meiryo UI"/>
      <family val="3"/>
      <charset val="128"/>
    </font>
    <font>
      <b/>
      <sz val="13"/>
      <color rgb="FFFF0000"/>
      <name val="メイリオ"/>
      <family val="3"/>
      <charset val="128"/>
    </font>
    <font>
      <b/>
      <sz val="18"/>
      <color theme="1"/>
      <name val="ＭＳ 明朝"/>
      <family val="1"/>
      <charset val="128"/>
    </font>
    <font>
      <sz val="19.5"/>
      <name val="Microsoft YaHei"/>
      <family val="3"/>
      <charset val="134"/>
    </font>
    <font>
      <sz val="22"/>
      <name val="Segoe UI Symbol"/>
      <family val="3"/>
    </font>
    <font>
      <sz val="8"/>
      <color rgb="FFFF0000"/>
      <name val="ＭＳ 明朝"/>
      <family val="1"/>
      <charset val="128"/>
    </font>
    <font>
      <b/>
      <sz val="16"/>
      <name val="ＭＳ 明朝"/>
      <family val="1"/>
      <charset val="128"/>
    </font>
    <font>
      <sz val="14"/>
      <name val="ＭＳ 明朝"/>
      <family val="1"/>
      <charset val="128"/>
    </font>
    <font>
      <b/>
      <sz val="11"/>
      <name val="ＭＳ ゴシック"/>
      <family val="3"/>
      <charset val="128"/>
    </font>
    <font>
      <sz val="11"/>
      <name val="Meiryo UI"/>
      <family val="3"/>
      <charset val="128"/>
    </font>
    <font>
      <strike/>
      <sz val="11"/>
      <name val="Meiryo UI"/>
      <family val="3"/>
      <charset val="128"/>
    </font>
    <font>
      <b/>
      <sz val="12"/>
      <color theme="1"/>
      <name val="ＭＳ 明朝"/>
      <family val="1"/>
      <charset val="128"/>
    </font>
    <font>
      <b/>
      <sz val="12"/>
      <name val="ＭＳ 明朝"/>
      <family val="1"/>
      <charset val="128"/>
    </font>
    <font>
      <b/>
      <sz val="16"/>
      <color theme="1"/>
      <name val="ＭＳ 明朝"/>
      <family val="1"/>
      <charset val="128"/>
    </font>
    <font>
      <sz val="11"/>
      <name val="メイリオ"/>
      <family val="3"/>
      <charset val="128"/>
    </font>
    <font>
      <b/>
      <sz val="16"/>
      <name val="メイリオ"/>
      <family val="3"/>
      <charset val="128"/>
    </font>
    <font>
      <u/>
      <sz val="16"/>
      <color theme="10"/>
      <name val="メイリオ"/>
      <family val="3"/>
      <charset val="128"/>
    </font>
    <font>
      <sz val="12"/>
      <color rgb="FFFF0000"/>
      <name val="ＭＳ 明朝"/>
      <family val="1"/>
      <charset val="128"/>
    </font>
    <font>
      <u/>
      <sz val="11"/>
      <color rgb="FF000000"/>
      <name val="メイリオ"/>
      <family val="3"/>
      <charset val="128"/>
    </font>
    <font>
      <sz val="14"/>
      <name val="メイリオ"/>
      <family val="3"/>
      <charset val="128"/>
    </font>
    <font>
      <b/>
      <sz val="72"/>
      <name val="Meiryo UI"/>
      <family val="3"/>
      <charset val="128"/>
    </font>
    <font>
      <sz val="36"/>
      <name val="Meiryo UI"/>
      <family val="3"/>
      <charset val="128"/>
    </font>
    <font>
      <sz val="28"/>
      <name val="Meiryo UI"/>
      <family val="3"/>
      <charset val="128"/>
    </font>
    <font>
      <sz val="35"/>
      <name val="Meiryo UI"/>
      <family val="3"/>
      <charset val="128"/>
    </font>
    <font>
      <sz val="48"/>
      <name val="Meiryo UI"/>
      <family val="3"/>
      <charset val="128"/>
    </font>
    <font>
      <sz val="80"/>
      <name val="Meiryo UI"/>
      <family val="3"/>
      <charset val="128"/>
    </font>
    <font>
      <sz val="29"/>
      <name val="Meiryo UI"/>
      <family val="3"/>
      <charset val="128"/>
    </font>
    <font>
      <sz val="24"/>
      <name val="Meiryo UI"/>
      <family val="3"/>
      <charset val="128"/>
    </font>
    <font>
      <u/>
      <sz val="35"/>
      <name val="Meiryo UI"/>
      <family val="3"/>
      <charset val="128"/>
    </font>
    <font>
      <sz val="12.5"/>
      <name val="ＭＳ 明朝"/>
      <family val="1"/>
      <charset val="128"/>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1" tint="0.499984740745262"/>
        <bgColor indexed="64"/>
      </patternFill>
    </fill>
    <fill>
      <patternFill patternType="solid">
        <fgColor theme="0" tint="-4.9989318521683403E-2"/>
        <bgColor indexed="64"/>
      </patternFill>
    </fill>
    <fill>
      <patternFill patternType="solid">
        <fgColor theme="0"/>
        <bgColor indexed="64"/>
      </patternFill>
    </fill>
    <fill>
      <patternFill patternType="solid">
        <fgColor indexed="9"/>
        <bgColor indexed="64"/>
      </patternFill>
    </fill>
    <fill>
      <patternFill patternType="solid">
        <fgColor theme="4" tint="0.79998168889431442"/>
        <bgColor indexed="64"/>
      </patternFill>
    </fill>
    <fill>
      <patternFill patternType="solid">
        <fgColor rgb="FF002060"/>
        <bgColor indexed="64"/>
      </patternFill>
    </fill>
    <fill>
      <patternFill patternType="solid">
        <fgColor rgb="FFFFFFCC"/>
        <bgColor indexed="64"/>
      </patternFill>
    </fill>
    <fill>
      <patternFill patternType="solid">
        <fgColor theme="0" tint="-0.249977111117893"/>
        <bgColor indexed="64"/>
      </patternFill>
    </fill>
    <fill>
      <patternFill patternType="solid">
        <fgColor theme="0" tint="-0.14996795556505021"/>
        <bgColor indexed="64"/>
      </patternFill>
    </fill>
    <fill>
      <patternFill patternType="solid">
        <fgColor indexed="43"/>
        <bgColor indexed="64"/>
      </patternFill>
    </fill>
    <fill>
      <patternFill patternType="solid">
        <fgColor indexed="41"/>
        <bgColor indexed="64"/>
      </patternFill>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rgb="FFFFC000"/>
        <bgColor indexed="64"/>
      </patternFill>
    </fill>
    <fill>
      <patternFill patternType="solid">
        <fgColor indexed="65"/>
        <bgColor indexed="64"/>
      </patternFill>
    </fill>
    <fill>
      <patternFill patternType="solid">
        <fgColor theme="9" tint="0.79998168889431442"/>
        <bgColor indexed="64"/>
      </patternFill>
    </fill>
    <fill>
      <patternFill patternType="solid">
        <fgColor rgb="FFFFFF8F"/>
        <bgColor indexed="64"/>
      </patternFill>
    </fill>
    <fill>
      <patternFill patternType="solid">
        <fgColor theme="7" tint="0.79998168889431442"/>
        <bgColor indexed="64"/>
      </patternFill>
    </fill>
    <fill>
      <patternFill patternType="lightDown"/>
    </fill>
    <fill>
      <patternFill patternType="lightDown">
        <bgColor rgb="FFFFFF99"/>
      </patternFill>
    </fill>
    <fill>
      <patternFill patternType="solid">
        <fgColor rgb="FF92D050"/>
        <bgColor indexed="64"/>
      </patternFill>
    </fill>
    <fill>
      <patternFill patternType="solid">
        <fgColor rgb="FF00B050"/>
        <bgColor indexed="64"/>
      </patternFill>
    </fill>
    <fill>
      <patternFill patternType="solid">
        <fgColor rgb="FF0070C0"/>
        <bgColor indexed="64"/>
      </patternFill>
    </fill>
  </fills>
  <borders count="32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right style="hair">
        <color indexed="64"/>
      </right>
      <top style="thin">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hair">
        <color auto="1"/>
      </left>
      <right/>
      <top/>
      <bottom style="hair">
        <color auto="1"/>
      </bottom>
      <diagonal/>
    </border>
    <border>
      <left/>
      <right style="hair">
        <color auto="1"/>
      </right>
      <top/>
      <bottom style="hair">
        <color auto="1"/>
      </bottom>
      <diagonal/>
    </border>
    <border>
      <left style="thin">
        <color indexed="64"/>
      </left>
      <right/>
      <top style="hair">
        <color auto="1"/>
      </top>
      <bottom/>
      <diagonal/>
    </border>
    <border>
      <left style="thin">
        <color indexed="64"/>
      </left>
      <right/>
      <top/>
      <bottom style="hair">
        <color auto="1"/>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auto="1"/>
      </left>
      <right style="thin">
        <color indexed="64"/>
      </right>
      <top style="hair">
        <color auto="1"/>
      </top>
      <bottom style="hair">
        <color auto="1"/>
      </bottom>
      <diagonal/>
    </border>
    <border>
      <left style="hair">
        <color indexed="64"/>
      </left>
      <right style="hair">
        <color indexed="64"/>
      </right>
      <top style="thin">
        <color indexed="64"/>
      </top>
      <bottom style="hair">
        <color indexed="64"/>
      </bottom>
      <diagonal/>
    </border>
    <border>
      <left/>
      <right style="hair">
        <color auto="1"/>
      </right>
      <top style="hair">
        <color auto="1"/>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style="dotted">
        <color indexed="64"/>
      </bottom>
      <diagonal/>
    </border>
    <border>
      <left/>
      <right style="dotted">
        <color indexed="64"/>
      </right>
      <top/>
      <bottom style="dotted">
        <color indexed="64"/>
      </bottom>
      <diagonal/>
    </border>
    <border>
      <left/>
      <right style="hair">
        <color auto="1"/>
      </right>
      <top/>
      <bottom style="thin">
        <color indexed="64"/>
      </bottom>
      <diagonal/>
    </border>
    <border>
      <left style="thin">
        <color indexed="64"/>
      </left>
      <right style="hair">
        <color indexed="64"/>
      </right>
      <top/>
      <bottom style="hair">
        <color auto="1"/>
      </bottom>
      <diagonal/>
    </border>
    <border>
      <left/>
      <right/>
      <top style="thin">
        <color indexed="64"/>
      </top>
      <bottom style="thin">
        <color theme="1" tint="0.499984740745262"/>
      </bottom>
      <diagonal/>
    </border>
    <border>
      <left/>
      <right style="hair">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thin">
        <color indexed="64"/>
      </bottom>
      <diagonal/>
    </border>
    <border>
      <left/>
      <right style="hair">
        <color indexed="64"/>
      </right>
      <top style="thin">
        <color indexed="64"/>
      </top>
      <bottom style="hair">
        <color auto="1"/>
      </bottom>
      <diagonal/>
    </border>
    <border>
      <left style="hair">
        <color indexed="64"/>
      </left>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ck">
        <color indexed="8"/>
      </left>
      <right/>
      <top style="thick">
        <color indexed="8"/>
      </top>
      <bottom/>
      <diagonal/>
    </border>
    <border>
      <left/>
      <right/>
      <top style="thick">
        <color indexed="8"/>
      </top>
      <bottom/>
      <diagonal/>
    </border>
    <border>
      <left/>
      <right style="thin">
        <color indexed="64"/>
      </right>
      <top style="thick">
        <color indexed="8"/>
      </top>
      <bottom/>
      <diagonal/>
    </border>
    <border>
      <left style="thin">
        <color indexed="64"/>
      </left>
      <right/>
      <top style="thick">
        <color indexed="8"/>
      </top>
      <bottom/>
      <diagonal/>
    </border>
    <border>
      <left/>
      <right style="hair">
        <color indexed="64"/>
      </right>
      <top style="thick">
        <color indexed="8"/>
      </top>
      <bottom/>
      <diagonal/>
    </border>
    <border>
      <left style="hair">
        <color indexed="64"/>
      </left>
      <right style="hair">
        <color indexed="64"/>
      </right>
      <top style="thick">
        <color indexed="8"/>
      </top>
      <bottom style="hair">
        <color indexed="64"/>
      </bottom>
      <diagonal/>
    </border>
    <border>
      <left style="hair">
        <color indexed="64"/>
      </left>
      <right style="thick">
        <color indexed="8"/>
      </right>
      <top style="thick">
        <color indexed="8"/>
      </top>
      <bottom style="hair">
        <color indexed="64"/>
      </bottom>
      <diagonal/>
    </border>
    <border>
      <left style="thick">
        <color indexed="8"/>
      </left>
      <right/>
      <top/>
      <bottom/>
      <diagonal/>
    </border>
    <border>
      <left style="hair">
        <color indexed="64"/>
      </left>
      <right style="thick">
        <color indexed="8"/>
      </right>
      <top style="hair">
        <color indexed="64"/>
      </top>
      <bottom style="thin">
        <color indexed="64"/>
      </bottom>
      <diagonal/>
    </border>
    <border>
      <left/>
      <right style="thick">
        <color indexed="8"/>
      </right>
      <top style="thin">
        <color indexed="64"/>
      </top>
      <bottom/>
      <diagonal/>
    </border>
    <border>
      <left style="thick">
        <color indexed="8"/>
      </left>
      <right/>
      <top/>
      <bottom style="thin">
        <color indexed="64"/>
      </bottom>
      <diagonal/>
    </border>
    <border>
      <left/>
      <right style="thick">
        <color indexed="8"/>
      </right>
      <top/>
      <bottom style="thin">
        <color indexed="64"/>
      </bottom>
      <diagonal/>
    </border>
    <border>
      <left style="thick">
        <color indexed="8"/>
      </left>
      <right/>
      <top style="thin">
        <color indexed="64"/>
      </top>
      <bottom/>
      <diagonal/>
    </border>
    <border>
      <left style="hair">
        <color indexed="64"/>
      </left>
      <right style="thick">
        <color indexed="8"/>
      </right>
      <top style="thin">
        <color indexed="64"/>
      </top>
      <bottom style="hair">
        <color indexed="64"/>
      </bottom>
      <diagonal/>
    </border>
    <border>
      <left/>
      <right style="thick">
        <color indexed="8"/>
      </right>
      <top/>
      <bottom/>
      <diagonal/>
    </border>
    <border>
      <left style="thick">
        <color indexed="8"/>
      </left>
      <right/>
      <top/>
      <bottom style="thick">
        <color indexed="8"/>
      </bottom>
      <diagonal/>
    </border>
    <border>
      <left/>
      <right/>
      <top/>
      <bottom style="thick">
        <color indexed="8"/>
      </bottom>
      <diagonal/>
    </border>
    <border>
      <left/>
      <right style="thin">
        <color indexed="64"/>
      </right>
      <top/>
      <bottom style="thick">
        <color indexed="8"/>
      </bottom>
      <diagonal/>
    </border>
    <border>
      <left style="thin">
        <color indexed="64"/>
      </left>
      <right/>
      <top/>
      <bottom style="thick">
        <color indexed="8"/>
      </bottom>
      <diagonal/>
    </border>
    <border>
      <left/>
      <right style="thick">
        <color indexed="8"/>
      </right>
      <top/>
      <bottom style="thick">
        <color indexed="8"/>
      </bottom>
      <diagonal/>
    </border>
    <border>
      <left/>
      <right/>
      <top style="thin">
        <color indexed="64"/>
      </top>
      <bottom style="thin">
        <color auto="1"/>
      </bottom>
      <diagonal/>
    </border>
    <border>
      <left/>
      <right style="hair">
        <color indexed="64"/>
      </right>
      <top style="thin">
        <color indexed="64"/>
      </top>
      <bottom style="thin">
        <color auto="1"/>
      </bottom>
      <diagonal/>
    </border>
    <border>
      <left style="hair">
        <color indexed="64"/>
      </left>
      <right/>
      <top style="thin">
        <color indexed="64"/>
      </top>
      <bottom style="thin">
        <color auto="1"/>
      </bottom>
      <diagonal/>
    </border>
    <border>
      <left/>
      <right style="thin">
        <color indexed="64"/>
      </right>
      <top style="thin">
        <color indexed="64"/>
      </top>
      <bottom style="thin">
        <color auto="1"/>
      </bottom>
      <diagonal/>
    </border>
    <border>
      <left style="thin">
        <color indexed="64"/>
      </left>
      <right/>
      <top style="thin">
        <color auto="1"/>
      </top>
      <bottom style="thin">
        <color indexed="64"/>
      </bottom>
      <diagonal/>
    </border>
    <border>
      <left style="hair">
        <color indexed="64"/>
      </left>
      <right style="hair">
        <color indexed="64"/>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style="hair">
        <color auto="1"/>
      </right>
      <top/>
      <bottom/>
      <diagonal/>
    </border>
    <border>
      <left style="hair">
        <color auto="1"/>
      </left>
      <right/>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bottom/>
      <diagonal style="hair">
        <color indexed="64"/>
      </diagonal>
    </border>
    <border diagonalDown="1">
      <left/>
      <right/>
      <top/>
      <bottom/>
      <diagonal style="hair">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ck">
        <color indexed="64"/>
      </right>
      <top style="thick">
        <color indexed="64"/>
      </top>
      <bottom style="thin">
        <color auto="1"/>
      </bottom>
      <diagonal/>
    </border>
    <border>
      <left/>
      <right/>
      <top style="medium">
        <color indexed="64"/>
      </top>
      <bottom style="thin">
        <color indexed="64"/>
      </bottom>
      <diagonal/>
    </border>
    <border diagonalDown="1">
      <left/>
      <right style="thin">
        <color indexed="64"/>
      </right>
      <top style="thin">
        <color indexed="64"/>
      </top>
      <bottom/>
      <diagonal style="hair">
        <color indexed="64"/>
      </diagonal>
    </border>
    <border>
      <left style="thin">
        <color auto="1"/>
      </left>
      <right style="thin">
        <color auto="1"/>
      </right>
      <top style="thin">
        <color auto="1"/>
      </top>
      <bottom style="hair">
        <color auto="1"/>
      </bottom>
      <diagonal/>
    </border>
    <border diagonalDown="1">
      <left/>
      <right style="thin">
        <color indexed="64"/>
      </right>
      <top/>
      <bottom style="thin">
        <color indexed="64"/>
      </bottom>
      <diagonal style="hair">
        <color indexed="64"/>
      </diagonal>
    </border>
    <border>
      <left style="thin">
        <color indexed="64"/>
      </left>
      <right style="thin">
        <color indexed="64"/>
      </right>
      <top style="hair">
        <color indexed="64"/>
      </top>
      <bottom/>
      <diagonal/>
    </border>
    <border>
      <left style="hair">
        <color indexed="64"/>
      </left>
      <right style="thin">
        <color indexed="64"/>
      </right>
      <top style="thin">
        <color auto="1"/>
      </top>
      <bottom style="hair">
        <color indexed="64"/>
      </bottom>
      <diagonal/>
    </border>
    <border>
      <left style="hair">
        <color indexed="64"/>
      </left>
      <right style="thin">
        <color indexed="64"/>
      </right>
      <top/>
      <bottom style="thin">
        <color indexed="64"/>
      </bottom>
      <diagonal/>
    </border>
    <border>
      <left style="dashed">
        <color auto="1"/>
      </left>
      <right/>
      <top style="dashed">
        <color auto="1"/>
      </top>
      <bottom style="dashed">
        <color auto="1"/>
      </bottom>
      <diagonal/>
    </border>
    <border>
      <left/>
      <right style="dashed">
        <color auto="1"/>
      </right>
      <top style="dashed">
        <color auto="1"/>
      </top>
      <bottom style="dashed">
        <color auto="1"/>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style="dashed">
        <color auto="1"/>
      </right>
      <top/>
      <bottom style="dashed">
        <color auto="1"/>
      </bottom>
      <diagonal/>
    </border>
    <border>
      <left style="medium">
        <color indexed="8"/>
      </left>
      <right/>
      <top style="medium">
        <color indexed="8"/>
      </top>
      <bottom/>
      <diagonal/>
    </border>
    <border>
      <left style="double">
        <color indexed="8"/>
      </left>
      <right style="double">
        <color indexed="8"/>
      </right>
      <top style="medium">
        <color indexed="8"/>
      </top>
      <bottom/>
      <diagonal/>
    </border>
    <border>
      <left style="double">
        <color indexed="8"/>
      </left>
      <right/>
      <top style="medium">
        <color indexed="8"/>
      </top>
      <bottom/>
      <diagonal/>
    </border>
    <border>
      <left/>
      <right style="double">
        <color indexed="8"/>
      </right>
      <top style="medium">
        <color indexed="8"/>
      </top>
      <bottom/>
      <diagonal/>
    </border>
    <border>
      <left/>
      <right style="medium">
        <color indexed="8"/>
      </right>
      <top style="medium">
        <color indexed="8"/>
      </top>
      <bottom/>
      <diagonal/>
    </border>
    <border>
      <left style="medium">
        <color indexed="8"/>
      </left>
      <right/>
      <top/>
      <bottom/>
      <diagonal/>
    </border>
    <border>
      <left style="double">
        <color indexed="8"/>
      </left>
      <right style="double">
        <color indexed="8"/>
      </right>
      <top/>
      <bottom/>
      <diagonal/>
    </border>
    <border>
      <left style="double">
        <color indexed="8"/>
      </left>
      <right/>
      <top/>
      <bottom/>
      <diagonal/>
    </border>
    <border>
      <left/>
      <right style="double">
        <color indexed="8"/>
      </right>
      <top/>
      <bottom/>
      <diagonal/>
    </border>
    <border>
      <left/>
      <right style="medium">
        <color indexed="8"/>
      </right>
      <top/>
      <bottom/>
      <diagonal/>
    </border>
    <border>
      <left style="medium">
        <color indexed="8"/>
      </left>
      <right/>
      <top/>
      <bottom style="double">
        <color indexed="8"/>
      </bottom>
      <diagonal/>
    </border>
    <border>
      <left style="double">
        <color indexed="8"/>
      </left>
      <right style="double">
        <color indexed="8"/>
      </right>
      <top/>
      <bottom style="double">
        <color indexed="8"/>
      </bottom>
      <diagonal/>
    </border>
    <border>
      <left style="double">
        <color indexed="8"/>
      </left>
      <right/>
      <top/>
      <bottom style="double">
        <color indexed="8"/>
      </bottom>
      <diagonal/>
    </border>
    <border>
      <left/>
      <right style="double">
        <color indexed="8"/>
      </right>
      <top/>
      <bottom style="double">
        <color indexed="8"/>
      </bottom>
      <diagonal/>
    </border>
    <border>
      <left/>
      <right style="medium">
        <color indexed="8"/>
      </right>
      <top/>
      <bottom style="double">
        <color indexed="8"/>
      </bottom>
      <diagonal/>
    </border>
    <border>
      <left style="medium">
        <color indexed="8"/>
      </left>
      <right/>
      <top style="double">
        <color indexed="8"/>
      </top>
      <bottom/>
      <diagonal/>
    </border>
    <border>
      <left style="double">
        <color indexed="8"/>
      </left>
      <right style="double">
        <color indexed="8"/>
      </right>
      <top style="double">
        <color indexed="8"/>
      </top>
      <bottom/>
      <diagonal/>
    </border>
    <border>
      <left/>
      <right style="double">
        <color indexed="8"/>
      </right>
      <top style="double">
        <color indexed="8"/>
      </top>
      <bottom/>
      <diagonal/>
    </border>
    <border>
      <left style="double">
        <color indexed="8"/>
      </left>
      <right/>
      <top style="double">
        <color indexed="8"/>
      </top>
      <bottom/>
      <diagonal/>
    </border>
    <border>
      <left/>
      <right style="medium">
        <color indexed="8"/>
      </right>
      <top style="double">
        <color indexed="8"/>
      </top>
      <bottom/>
      <diagonal/>
    </border>
    <border>
      <left style="medium">
        <color indexed="8"/>
      </left>
      <right/>
      <top style="dotted">
        <color indexed="8"/>
      </top>
      <bottom style="dotted">
        <color indexed="8"/>
      </bottom>
      <diagonal/>
    </border>
    <border>
      <left style="double">
        <color indexed="8"/>
      </left>
      <right style="double">
        <color indexed="8"/>
      </right>
      <top style="dotted">
        <color indexed="8"/>
      </top>
      <bottom style="dotted">
        <color indexed="8"/>
      </bottom>
      <diagonal/>
    </border>
    <border>
      <left/>
      <right style="double">
        <color indexed="8"/>
      </right>
      <top style="dotted">
        <color indexed="8"/>
      </top>
      <bottom style="dotted">
        <color indexed="8"/>
      </bottom>
      <diagonal/>
    </border>
    <border>
      <left style="double">
        <color indexed="8"/>
      </left>
      <right/>
      <top style="dotted">
        <color indexed="8"/>
      </top>
      <bottom style="dotted">
        <color indexed="8"/>
      </bottom>
      <diagonal/>
    </border>
    <border>
      <left/>
      <right style="medium">
        <color indexed="8"/>
      </right>
      <top style="dotted">
        <color indexed="8"/>
      </top>
      <bottom style="dotted">
        <color indexed="8"/>
      </bottom>
      <diagonal/>
    </border>
    <border>
      <left style="medium">
        <color indexed="8"/>
      </left>
      <right/>
      <top style="dotted">
        <color indexed="8"/>
      </top>
      <bottom style="double">
        <color indexed="8"/>
      </bottom>
      <diagonal/>
    </border>
    <border>
      <left style="double">
        <color indexed="8"/>
      </left>
      <right style="double">
        <color indexed="8"/>
      </right>
      <top style="dotted">
        <color indexed="8"/>
      </top>
      <bottom style="double">
        <color indexed="8"/>
      </bottom>
      <diagonal/>
    </border>
    <border>
      <left/>
      <right style="double">
        <color indexed="8"/>
      </right>
      <top style="dotted">
        <color indexed="8"/>
      </top>
      <bottom style="double">
        <color indexed="8"/>
      </bottom>
      <diagonal/>
    </border>
    <border>
      <left style="double">
        <color indexed="8"/>
      </left>
      <right/>
      <top style="dotted">
        <color indexed="8"/>
      </top>
      <bottom style="double">
        <color indexed="8"/>
      </bottom>
      <diagonal/>
    </border>
    <border>
      <left/>
      <right style="medium">
        <color indexed="8"/>
      </right>
      <top style="dotted">
        <color indexed="8"/>
      </top>
      <bottom style="double">
        <color indexed="8"/>
      </bottom>
      <diagonal/>
    </border>
    <border>
      <left style="medium">
        <color indexed="8"/>
      </left>
      <right/>
      <top/>
      <bottom style="dotted">
        <color indexed="8"/>
      </bottom>
      <diagonal/>
    </border>
    <border>
      <left style="medium">
        <color indexed="8"/>
      </left>
      <right/>
      <top/>
      <bottom style="dashed">
        <color indexed="8"/>
      </bottom>
      <diagonal/>
    </border>
    <border>
      <left style="double">
        <color indexed="8"/>
      </left>
      <right style="double">
        <color indexed="8"/>
      </right>
      <top/>
      <bottom style="dashed">
        <color indexed="8"/>
      </bottom>
      <diagonal/>
    </border>
    <border>
      <left/>
      <right style="double">
        <color indexed="8"/>
      </right>
      <top/>
      <bottom style="dashed">
        <color indexed="8"/>
      </bottom>
      <diagonal/>
    </border>
    <border>
      <left style="medium">
        <color indexed="8"/>
      </left>
      <right/>
      <top style="dashed">
        <color indexed="8"/>
      </top>
      <bottom style="dashed">
        <color indexed="8"/>
      </bottom>
      <diagonal/>
    </border>
    <border>
      <left style="double">
        <color indexed="8"/>
      </left>
      <right style="double">
        <color indexed="8"/>
      </right>
      <top style="dashed">
        <color indexed="8"/>
      </top>
      <bottom style="dashed">
        <color indexed="8"/>
      </bottom>
      <diagonal/>
    </border>
    <border>
      <left/>
      <right style="double">
        <color indexed="8"/>
      </right>
      <top style="dashed">
        <color indexed="8"/>
      </top>
      <bottom style="dashed">
        <color indexed="8"/>
      </bottom>
      <diagonal/>
    </border>
    <border>
      <left style="double">
        <color indexed="8"/>
      </left>
      <right/>
      <top style="dashed">
        <color indexed="8"/>
      </top>
      <bottom/>
      <diagonal/>
    </border>
    <border>
      <left/>
      <right style="double">
        <color indexed="8"/>
      </right>
      <top style="dashed">
        <color indexed="8"/>
      </top>
      <bottom/>
      <diagonal/>
    </border>
    <border>
      <left/>
      <right style="medium">
        <color indexed="8"/>
      </right>
      <top style="dashed">
        <color indexed="8"/>
      </top>
      <bottom/>
      <diagonal/>
    </border>
    <border>
      <left style="medium">
        <color indexed="8"/>
      </left>
      <right style="double">
        <color indexed="8"/>
      </right>
      <top style="dashed">
        <color indexed="8"/>
      </top>
      <bottom/>
      <diagonal/>
    </border>
    <border>
      <left style="double">
        <color indexed="8"/>
      </left>
      <right style="double">
        <color indexed="8"/>
      </right>
      <top style="dashed">
        <color indexed="8"/>
      </top>
      <bottom/>
      <diagonal/>
    </border>
    <border>
      <left style="medium">
        <color indexed="8"/>
      </left>
      <right/>
      <top style="double">
        <color indexed="8"/>
      </top>
      <bottom style="medium">
        <color indexed="8"/>
      </bottom>
      <diagonal/>
    </border>
    <border>
      <left/>
      <right/>
      <top style="double">
        <color indexed="8"/>
      </top>
      <bottom style="medium">
        <color indexed="8"/>
      </bottom>
      <diagonal/>
    </border>
    <border>
      <left/>
      <right style="double">
        <color indexed="8"/>
      </right>
      <top style="double">
        <color indexed="8"/>
      </top>
      <bottom style="medium">
        <color indexed="8"/>
      </bottom>
      <diagonal/>
    </border>
    <border>
      <left style="double">
        <color indexed="8"/>
      </left>
      <right/>
      <top style="double">
        <color indexed="8"/>
      </top>
      <bottom style="medium">
        <color indexed="8"/>
      </bottom>
      <diagonal/>
    </border>
    <border>
      <left style="hair">
        <color indexed="8"/>
      </left>
      <right style="double">
        <color indexed="8"/>
      </right>
      <top style="double">
        <color indexed="8"/>
      </top>
      <bottom style="medium">
        <color indexed="8"/>
      </bottom>
      <diagonal/>
    </border>
    <border>
      <left style="hair">
        <color indexed="8"/>
      </left>
      <right style="medium">
        <color indexed="8"/>
      </right>
      <top style="double">
        <color indexed="8"/>
      </top>
      <bottom style="medium">
        <color indexed="8"/>
      </bottom>
      <diagonal/>
    </border>
    <border>
      <left style="double">
        <color indexed="8"/>
      </left>
      <right/>
      <top style="double">
        <color indexed="8"/>
      </top>
      <bottom style="dashed">
        <color indexed="8"/>
      </bottom>
      <diagonal/>
    </border>
    <border>
      <left/>
      <right style="double">
        <color indexed="8"/>
      </right>
      <top style="double">
        <color indexed="8"/>
      </top>
      <bottom style="dashed">
        <color indexed="8"/>
      </bottom>
      <diagonal/>
    </border>
    <border>
      <left style="double">
        <color indexed="8"/>
      </left>
      <right/>
      <top style="dashed">
        <color indexed="8"/>
      </top>
      <bottom style="dashed">
        <color indexed="8"/>
      </bottom>
      <diagonal/>
    </border>
    <border>
      <left style="double">
        <color indexed="8"/>
      </left>
      <right/>
      <top style="dashed">
        <color indexed="8"/>
      </top>
      <bottom style="double">
        <color indexed="8"/>
      </bottom>
      <diagonal/>
    </border>
    <border>
      <left/>
      <right style="double">
        <color indexed="8"/>
      </right>
      <top style="dashed">
        <color indexed="8"/>
      </top>
      <bottom style="double">
        <color indexed="8"/>
      </bottom>
      <diagonal/>
    </border>
    <border>
      <left/>
      <right style="medium">
        <color indexed="8"/>
      </right>
      <top style="dashed">
        <color indexed="8"/>
      </top>
      <bottom style="double">
        <color indexed="8"/>
      </bottom>
      <diagonal/>
    </border>
    <border>
      <left style="double">
        <color indexed="8"/>
      </left>
      <right style="hair">
        <color indexed="8"/>
      </right>
      <top style="double">
        <color indexed="8"/>
      </top>
      <bottom style="medium">
        <color indexed="8"/>
      </bottom>
      <diagonal/>
    </border>
    <border>
      <left style="thin">
        <color indexed="8"/>
      </left>
      <right style="thin">
        <color indexed="8"/>
      </right>
      <top style="thin">
        <color indexed="8"/>
      </top>
      <bottom style="thin">
        <color indexed="8"/>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medium">
        <color indexed="64"/>
      </right>
      <top style="thin">
        <color indexed="64"/>
      </top>
      <bottom style="thin">
        <color indexed="64"/>
      </bottom>
      <diagonal/>
    </border>
    <border>
      <left style="thin">
        <color auto="1"/>
      </left>
      <right style="medium">
        <color auto="1"/>
      </right>
      <top style="thin">
        <color auto="1"/>
      </top>
      <bottom/>
      <diagonal/>
    </border>
    <border>
      <left style="thin">
        <color indexed="64"/>
      </left>
      <right/>
      <top/>
      <bottom style="medium">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style="hair">
        <color indexed="64"/>
      </top>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diagonalDown="1">
      <left style="thin">
        <color indexed="64"/>
      </left>
      <right style="thin">
        <color indexed="64"/>
      </right>
      <top style="hair">
        <color indexed="64"/>
      </top>
      <bottom/>
      <diagonal style="thin">
        <color indexed="64"/>
      </diagonal>
    </border>
    <border diagonalDown="1">
      <left style="thin">
        <color indexed="64"/>
      </left>
      <right style="medium">
        <color indexed="64"/>
      </right>
      <top style="hair">
        <color indexed="64"/>
      </top>
      <bottom/>
      <diagonal style="thin">
        <color indexed="64"/>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top/>
      <bottom style="dashed">
        <color indexed="64"/>
      </bottom>
      <diagonal/>
    </border>
    <border>
      <left/>
      <right style="double">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diagonalDown="1">
      <left style="medium">
        <color indexed="64"/>
      </left>
      <right style="double">
        <color indexed="64"/>
      </right>
      <top style="medium">
        <color indexed="64"/>
      </top>
      <bottom style="double">
        <color indexed="64"/>
      </bottom>
      <diagonal style="hair">
        <color indexed="64"/>
      </diagonal>
    </border>
    <border>
      <left style="double">
        <color indexed="64"/>
      </left>
      <right/>
      <top style="medium">
        <color indexed="64"/>
      </top>
      <bottom/>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right style="double">
        <color indexed="64"/>
      </right>
      <top style="medium">
        <color indexed="64"/>
      </top>
      <bottom style="double">
        <color indexed="64"/>
      </bottom>
      <diagonal/>
    </border>
    <border>
      <left/>
      <right style="double">
        <color indexed="64"/>
      </right>
      <top style="medium">
        <color indexed="64"/>
      </top>
      <bottom/>
      <diagonal/>
    </border>
    <border>
      <left style="medium">
        <color indexed="64"/>
      </left>
      <right/>
      <top style="double">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right style="double">
        <color indexed="64"/>
      </right>
      <top style="double">
        <color indexed="64"/>
      </top>
      <bottom style="hair">
        <color indexed="64"/>
      </bottom>
      <diagonal/>
    </border>
    <border>
      <left/>
      <right style="medium">
        <color indexed="64"/>
      </right>
      <top style="double">
        <color indexed="64"/>
      </top>
      <bottom/>
      <diagonal/>
    </border>
    <border>
      <left style="medium">
        <color indexed="64"/>
      </left>
      <right style="double">
        <color indexed="64"/>
      </right>
      <top style="hair">
        <color indexed="64"/>
      </top>
      <bottom/>
      <diagonal/>
    </border>
    <border>
      <left style="double">
        <color indexed="64"/>
      </left>
      <right/>
      <top style="hair">
        <color indexed="64"/>
      </top>
      <bottom style="hair">
        <color indexed="64"/>
      </bottom>
      <diagonal/>
    </border>
    <border>
      <left/>
      <right style="double">
        <color indexed="64"/>
      </right>
      <top style="hair">
        <color indexed="64"/>
      </top>
      <bottom style="hair">
        <color indexed="64"/>
      </bottom>
      <diagonal/>
    </border>
    <border>
      <left style="medium">
        <color indexed="64"/>
      </left>
      <right style="double">
        <color indexed="64"/>
      </right>
      <top/>
      <bottom style="hair">
        <color indexed="64"/>
      </bottom>
      <diagonal/>
    </border>
    <border>
      <left style="medium">
        <color indexed="64"/>
      </left>
      <right style="double">
        <color indexed="64"/>
      </right>
      <top/>
      <bottom/>
      <diagonal/>
    </border>
    <border>
      <left style="double">
        <color indexed="64"/>
      </left>
      <right style="double">
        <color indexed="64"/>
      </right>
      <top style="hair">
        <color indexed="64"/>
      </top>
      <bottom/>
      <diagonal/>
    </border>
    <border>
      <left style="double">
        <color indexed="64"/>
      </left>
      <right style="medium">
        <color indexed="64"/>
      </right>
      <top style="hair">
        <color indexed="64"/>
      </top>
      <bottom/>
      <diagonal/>
    </border>
    <border>
      <left style="double">
        <color indexed="64"/>
      </left>
      <right style="double">
        <color indexed="64"/>
      </right>
      <top/>
      <bottom style="hair">
        <color indexed="64"/>
      </bottom>
      <diagonal/>
    </border>
    <border>
      <left style="double">
        <color indexed="64"/>
      </left>
      <right/>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bottom style="hair">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ck">
        <color indexed="64"/>
      </right>
      <top style="thin">
        <color auto="1"/>
      </top>
      <bottom style="thick">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bottom/>
      <diagonal/>
    </border>
    <border>
      <left style="double">
        <color indexed="64"/>
      </left>
      <right style="double">
        <color indexed="64"/>
      </right>
      <top style="hair">
        <color indexed="64"/>
      </top>
      <bottom style="double">
        <color indexed="64"/>
      </bottom>
      <diagonal/>
    </border>
    <border>
      <left style="medium">
        <color indexed="64"/>
      </left>
      <right/>
      <top style="hair">
        <color indexed="64"/>
      </top>
      <bottom style="medium">
        <color indexed="64"/>
      </bottom>
      <diagonal/>
    </border>
    <border>
      <left style="double">
        <color indexed="64"/>
      </left>
      <right style="double">
        <color indexed="64"/>
      </right>
      <top style="hair">
        <color indexed="64"/>
      </top>
      <bottom style="medium">
        <color indexed="64"/>
      </bottom>
      <diagonal/>
    </border>
    <border>
      <left style="medium">
        <color indexed="8"/>
      </left>
      <right style="medium">
        <color indexed="8"/>
      </right>
      <top style="double">
        <color indexed="8"/>
      </top>
      <bottom style="dashed">
        <color indexed="8"/>
      </bottom>
      <diagonal/>
    </border>
    <border>
      <left style="medium">
        <color indexed="8"/>
      </left>
      <right style="medium">
        <color indexed="8"/>
      </right>
      <top/>
      <bottom/>
      <diagonal/>
    </border>
    <border>
      <left style="medium">
        <color indexed="8"/>
      </left>
      <right style="medium">
        <color indexed="8"/>
      </right>
      <top style="dashed">
        <color indexed="8"/>
      </top>
      <bottom style="dashed">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auto="1"/>
      </left>
      <right/>
      <top style="thin">
        <color indexed="64"/>
      </top>
      <bottom style="thin">
        <color indexed="64"/>
      </bottom>
      <diagonal/>
    </border>
    <border>
      <left/>
      <right/>
      <top style="thin">
        <color indexed="64"/>
      </top>
      <bottom style="thin">
        <color indexed="64"/>
      </bottom>
      <diagonal/>
    </border>
    <border>
      <left/>
      <right style="thin">
        <color auto="1"/>
      </right>
      <top style="thin">
        <color indexed="64"/>
      </top>
      <bottom style="thin">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thin">
        <color indexed="64"/>
      </right>
      <top style="medium">
        <color indexed="64"/>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uble">
        <color indexed="64"/>
      </right>
      <top style="double">
        <color indexed="64"/>
      </top>
      <bottom style="hair">
        <color indexed="64"/>
      </bottom>
      <diagonal/>
    </border>
    <border>
      <left style="double">
        <color indexed="64"/>
      </left>
      <right style="double">
        <color indexed="64"/>
      </right>
      <top style="double">
        <color indexed="64"/>
      </top>
      <bottom style="hair">
        <color indexed="64"/>
      </bottom>
      <diagonal/>
    </border>
    <border>
      <left/>
      <right style="medium">
        <color indexed="64"/>
      </right>
      <top style="double">
        <color indexed="64"/>
      </top>
      <bottom style="hair">
        <color indexed="64"/>
      </bottom>
      <diagonal/>
    </border>
  </borders>
  <cellStyleXfs count="57">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2"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xf numFmtId="0" fontId="24" fillId="0" borderId="0"/>
    <xf numFmtId="38" fontId="24" fillId="0" borderId="0" applyFont="0" applyFill="0" applyBorder="0" applyAlignment="0" applyProtection="0"/>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31" fillId="0" borderId="0" applyNumberFormat="0" applyFill="0" applyBorder="0" applyAlignment="0" applyProtection="0">
      <alignment vertical="center"/>
    </xf>
    <xf numFmtId="0" fontId="48" fillId="0" borderId="0">
      <alignment vertical="center"/>
    </xf>
    <xf numFmtId="0" fontId="25" fillId="0" borderId="0"/>
    <xf numFmtId="0" fontId="1" fillId="0" borderId="0">
      <alignment vertical="center"/>
    </xf>
    <xf numFmtId="0" fontId="24" fillId="0" borderId="0"/>
    <xf numFmtId="0" fontId="24" fillId="0" borderId="0" applyFill="0"/>
    <xf numFmtId="0" fontId="25" fillId="0" borderId="0"/>
    <xf numFmtId="0" fontId="25" fillId="0" borderId="0"/>
    <xf numFmtId="38" fontId="24" fillId="0" borderId="0" applyFont="0" applyFill="0" applyBorder="0" applyAlignment="0" applyProtection="0">
      <alignment vertical="center"/>
    </xf>
    <xf numFmtId="0" fontId="24" fillId="0" borderId="0"/>
    <xf numFmtId="0" fontId="25" fillId="0" borderId="0"/>
  </cellStyleXfs>
  <cellXfs count="1466">
    <xf numFmtId="0" fontId="0" fillId="0" borderId="0" xfId="0">
      <alignment vertical="center"/>
    </xf>
    <xf numFmtId="0" fontId="27" fillId="0" borderId="0" xfId="0" applyFont="1">
      <alignment vertical="center"/>
    </xf>
    <xf numFmtId="0" fontId="28" fillId="0" borderId="0" xfId="0" applyFont="1">
      <alignment vertical="center"/>
    </xf>
    <xf numFmtId="0" fontId="28" fillId="0" borderId="0" xfId="0" applyFont="1" applyAlignment="1">
      <alignment horizontal="left" vertical="center" indent="1"/>
    </xf>
    <xf numFmtId="0" fontId="28" fillId="0" borderId="0" xfId="0" applyFont="1" applyAlignment="1">
      <alignment horizontal="left" vertical="center" indent="2"/>
    </xf>
    <xf numFmtId="0" fontId="27" fillId="27" borderId="0" xfId="0" applyFont="1" applyFill="1">
      <alignment vertical="center"/>
    </xf>
    <xf numFmtId="0" fontId="27" fillId="0" borderId="0" xfId="0" applyFont="1" applyAlignment="1">
      <alignment vertical="center" wrapText="1"/>
    </xf>
    <xf numFmtId="0" fontId="33" fillId="0" borderId="0" xfId="0" applyFont="1">
      <alignment vertical="center"/>
    </xf>
    <xf numFmtId="0" fontId="34" fillId="0" borderId="0" xfId="0" applyFont="1">
      <alignment vertical="center"/>
    </xf>
    <xf numFmtId="0" fontId="35" fillId="30" borderId="0" xfId="0" applyFont="1" applyFill="1">
      <alignment vertical="center"/>
    </xf>
    <xf numFmtId="0" fontId="36" fillId="0" borderId="0" xfId="0" applyFont="1">
      <alignment vertical="center"/>
    </xf>
    <xf numFmtId="0" fontId="35" fillId="30" borderId="0" xfId="0" applyFont="1" applyFill="1" applyAlignment="1">
      <alignment vertical="center" wrapText="1"/>
    </xf>
    <xf numFmtId="0" fontId="32" fillId="0" borderId="0" xfId="0" applyFont="1" applyAlignment="1">
      <alignment vertical="center" wrapText="1"/>
    </xf>
    <xf numFmtId="0" fontId="33" fillId="0" borderId="0" xfId="0" applyFont="1" applyAlignment="1">
      <alignment vertical="center" wrapText="1"/>
    </xf>
    <xf numFmtId="0" fontId="40" fillId="30" borderId="0" xfId="0" applyFont="1" applyFill="1" applyAlignment="1">
      <alignment vertical="center" wrapText="1"/>
    </xf>
    <xf numFmtId="0" fontId="38" fillId="32" borderId="22" xfId="0" applyFont="1" applyFill="1" applyBorder="1">
      <alignment vertical="center"/>
    </xf>
    <xf numFmtId="0" fontId="41" fillId="32" borderId="22" xfId="0" applyFont="1" applyFill="1" applyBorder="1" applyAlignment="1">
      <alignment vertical="center" wrapText="1"/>
    </xf>
    <xf numFmtId="0" fontId="38" fillId="32" borderId="22" xfId="0" applyFont="1" applyFill="1" applyBorder="1" applyAlignment="1">
      <alignment vertical="center" wrapText="1"/>
    </xf>
    <xf numFmtId="0" fontId="27" fillId="29" borderId="22" xfId="0" applyFont="1" applyFill="1" applyBorder="1" applyAlignment="1">
      <alignment vertical="center" wrapText="1"/>
    </xf>
    <xf numFmtId="0" fontId="33" fillId="29" borderId="22" xfId="0" applyFont="1" applyFill="1" applyBorder="1" applyAlignment="1">
      <alignment vertical="center" wrapText="1"/>
    </xf>
    <xf numFmtId="179" fontId="33" fillId="29" borderId="22" xfId="44" applyNumberFormat="1" applyFont="1" applyFill="1" applyBorder="1" applyAlignment="1">
      <alignment horizontal="left" vertical="center" wrapText="1"/>
    </xf>
    <xf numFmtId="180" fontId="27" fillId="0" borderId="0" xfId="0" applyNumberFormat="1" applyFont="1">
      <alignment vertical="center"/>
    </xf>
    <xf numFmtId="0" fontId="43" fillId="30" borderId="0" xfId="0" applyFont="1" applyFill="1">
      <alignment vertical="center"/>
    </xf>
    <xf numFmtId="0" fontId="42" fillId="0" borderId="0" xfId="0" applyFont="1" applyAlignment="1">
      <alignment vertical="center" wrapText="1" shrinkToFit="1"/>
    </xf>
    <xf numFmtId="0" fontId="44" fillId="27" borderId="0" xfId="0" applyFont="1" applyFill="1">
      <alignment vertical="center"/>
    </xf>
    <xf numFmtId="0" fontId="46" fillId="29" borderId="22" xfId="0" applyFont="1" applyFill="1" applyBorder="1" applyAlignment="1">
      <alignment vertical="center" wrapText="1"/>
    </xf>
    <xf numFmtId="0" fontId="50" fillId="0" borderId="0" xfId="48" applyFont="1" applyAlignment="1">
      <alignment vertical="center"/>
    </xf>
    <xf numFmtId="0" fontId="52" fillId="0" borderId="0" xfId="48" applyFont="1"/>
    <xf numFmtId="0" fontId="53" fillId="0" borderId="0" xfId="48" applyFont="1"/>
    <xf numFmtId="0" fontId="52" fillId="0" borderId="0" xfId="48" applyFont="1" applyAlignment="1">
      <alignment wrapText="1"/>
    </xf>
    <xf numFmtId="0" fontId="54" fillId="0" borderId="44" xfId="48" applyFont="1" applyBorder="1" applyAlignment="1">
      <alignment horizontal="center" vertical="center" wrapText="1"/>
    </xf>
    <xf numFmtId="0" fontId="54" fillId="0" borderId="82" xfId="48" applyFont="1" applyBorder="1" applyAlignment="1">
      <alignment vertical="center" wrapText="1"/>
    </xf>
    <xf numFmtId="0" fontId="58" fillId="0" borderId="0" xfId="48" applyFont="1"/>
    <xf numFmtId="0" fontId="60" fillId="0" borderId="49" xfId="48" applyFont="1" applyBorder="1" applyAlignment="1">
      <alignment horizontal="center" wrapText="1"/>
    </xf>
    <xf numFmtId="0" fontId="60" fillId="0" borderId="11" xfId="48" applyFont="1" applyBorder="1" applyAlignment="1">
      <alignment horizontal="center" wrapText="1"/>
    </xf>
    <xf numFmtId="0" fontId="60" fillId="0" borderId="84" xfId="48" applyFont="1" applyBorder="1" applyAlignment="1">
      <alignment horizontal="center" wrapText="1"/>
    </xf>
    <xf numFmtId="0" fontId="60" fillId="0" borderId="0" xfId="48" applyFont="1" applyAlignment="1">
      <alignment wrapText="1"/>
    </xf>
    <xf numFmtId="0" fontId="60" fillId="0" borderId="0" xfId="48" applyFont="1"/>
    <xf numFmtId="0" fontId="61" fillId="34" borderId="86" xfId="48" applyFont="1" applyFill="1" applyBorder="1" applyAlignment="1" applyProtection="1">
      <alignment horizontal="center" wrapText="1"/>
      <protection locked="0"/>
    </xf>
    <xf numFmtId="0" fontId="62" fillId="34" borderId="37" xfId="48" applyFont="1" applyFill="1" applyBorder="1" applyAlignment="1" applyProtection="1">
      <alignment horizontal="left" shrinkToFit="1"/>
      <protection locked="0"/>
    </xf>
    <xf numFmtId="0" fontId="62" fillId="34" borderId="37" xfId="48" applyFont="1" applyFill="1" applyBorder="1" applyAlignment="1" applyProtection="1">
      <alignment horizontal="center" wrapText="1"/>
      <protection locked="0"/>
    </xf>
    <xf numFmtId="0" fontId="61" fillId="35" borderId="61" xfId="48" applyFont="1" applyFill="1" applyBorder="1" applyAlignment="1" applyProtection="1">
      <alignment horizontal="center" vertical="center" wrapText="1"/>
      <protection locked="0"/>
    </xf>
    <xf numFmtId="0" fontId="62" fillId="36" borderId="87" xfId="48" applyFont="1" applyFill="1" applyBorder="1" applyAlignment="1" applyProtection="1">
      <alignment horizontal="center" vertical="center" shrinkToFit="1"/>
      <protection locked="0"/>
    </xf>
    <xf numFmtId="0" fontId="61" fillId="34" borderId="88" xfId="48" applyFont="1" applyFill="1" applyBorder="1" applyAlignment="1" applyProtection="1">
      <alignment horizontal="center" wrapText="1"/>
      <protection locked="0"/>
    </xf>
    <xf numFmtId="0" fontId="62" fillId="34" borderId="39" xfId="48" applyFont="1" applyFill="1" applyBorder="1" applyAlignment="1" applyProtection="1">
      <alignment horizontal="left" shrinkToFit="1"/>
      <protection locked="0"/>
    </xf>
    <xf numFmtId="0" fontId="62" fillId="34" borderId="39" xfId="48" applyFont="1" applyFill="1" applyBorder="1" applyAlignment="1" applyProtection="1">
      <alignment horizontal="center" wrapText="1"/>
      <protection locked="0"/>
    </xf>
    <xf numFmtId="0" fontId="61" fillId="35" borderId="51" xfId="48" applyFont="1" applyFill="1" applyBorder="1" applyAlignment="1" applyProtection="1">
      <alignment horizontal="center" vertical="center" wrapText="1"/>
      <protection locked="0"/>
    </xf>
    <xf numFmtId="0" fontId="62" fillId="36" borderId="89" xfId="48" applyFont="1" applyFill="1" applyBorder="1" applyAlignment="1" applyProtection="1">
      <alignment horizontal="center" vertical="center" shrinkToFit="1"/>
      <protection locked="0"/>
    </xf>
    <xf numFmtId="0" fontId="61" fillId="34" borderId="90" xfId="48" applyFont="1" applyFill="1" applyBorder="1" applyAlignment="1" applyProtection="1">
      <alignment horizontal="center" wrapText="1"/>
      <protection locked="0"/>
    </xf>
    <xf numFmtId="0" fontId="62" fillId="34" borderId="55" xfId="48" applyFont="1" applyFill="1" applyBorder="1" applyAlignment="1" applyProtection="1">
      <alignment horizontal="left" shrinkToFit="1"/>
      <protection locked="0"/>
    </xf>
    <xf numFmtId="0" fontId="62" fillId="34" borderId="55" xfId="48" applyFont="1" applyFill="1" applyBorder="1" applyAlignment="1" applyProtection="1">
      <alignment horizontal="center" wrapText="1"/>
      <protection locked="0"/>
    </xf>
    <xf numFmtId="0" fontId="61" fillId="35" borderId="44" xfId="48" applyFont="1" applyFill="1" applyBorder="1" applyAlignment="1" applyProtection="1">
      <alignment horizontal="center" vertical="center" wrapText="1"/>
      <protection locked="0"/>
    </xf>
    <xf numFmtId="0" fontId="62" fillId="36" borderId="91" xfId="48" applyFont="1" applyFill="1" applyBorder="1" applyAlignment="1" applyProtection="1">
      <alignment horizontal="center" vertical="center" shrinkToFit="1"/>
      <protection locked="0"/>
    </xf>
    <xf numFmtId="0" fontId="25" fillId="0" borderId="49" xfId="48" applyBorder="1" applyAlignment="1">
      <alignment horizontal="center" vertical="center" textRotation="255" wrapText="1"/>
    </xf>
    <xf numFmtId="0" fontId="60" fillId="0" borderId="50" xfId="48" applyFont="1" applyBorder="1" applyAlignment="1">
      <alignment horizontal="center" wrapText="1"/>
    </xf>
    <xf numFmtId="0" fontId="60" fillId="0" borderId="12" xfId="48" applyFont="1" applyBorder="1" applyAlignment="1">
      <alignment horizontal="center" wrapText="1"/>
    </xf>
    <xf numFmtId="0" fontId="60" fillId="0" borderId="92" xfId="48" applyFont="1" applyBorder="1" applyAlignment="1">
      <alignment horizontal="center" wrapText="1"/>
    </xf>
    <xf numFmtId="0" fontId="56" fillId="0" borderId="49" xfId="48" applyFont="1" applyBorder="1" applyAlignment="1">
      <alignment horizontal="center" vertical="center" textRotation="255" wrapText="1"/>
    </xf>
    <xf numFmtId="0" fontId="62" fillId="34" borderId="86" xfId="48" applyFont="1" applyFill="1" applyBorder="1" applyAlignment="1" applyProtection="1">
      <alignment horizontal="left" shrinkToFit="1"/>
      <protection locked="0"/>
    </xf>
    <xf numFmtId="0" fontId="62" fillId="34" borderId="86" xfId="48" applyFont="1" applyFill="1" applyBorder="1" applyAlignment="1" applyProtection="1">
      <alignment horizontal="center" wrapText="1"/>
      <protection locked="0"/>
    </xf>
    <xf numFmtId="0" fontId="61" fillId="35" borderId="35" xfId="48" applyFont="1" applyFill="1" applyBorder="1" applyAlignment="1" applyProtection="1">
      <alignment horizontal="center" wrapText="1"/>
      <protection locked="0"/>
    </xf>
    <xf numFmtId="0" fontId="62" fillId="36" borderId="93" xfId="48" applyFont="1" applyFill="1" applyBorder="1" applyAlignment="1" applyProtection="1">
      <alignment horizontal="center" shrinkToFit="1"/>
      <protection locked="0"/>
    </xf>
    <xf numFmtId="0" fontId="62" fillId="34" borderId="88" xfId="48" applyFont="1" applyFill="1" applyBorder="1" applyAlignment="1" applyProtection="1">
      <alignment horizontal="center" wrapText="1"/>
      <protection locked="0"/>
    </xf>
    <xf numFmtId="0" fontId="61" fillId="35" borderId="51" xfId="48" applyFont="1" applyFill="1" applyBorder="1" applyAlignment="1" applyProtection="1">
      <alignment horizontal="center" wrapText="1"/>
      <protection locked="0"/>
    </xf>
    <xf numFmtId="0" fontId="62" fillId="36" borderId="89" xfId="48" applyFont="1" applyFill="1" applyBorder="1" applyAlignment="1" applyProtection="1">
      <alignment horizontal="center" shrinkToFit="1"/>
      <protection locked="0"/>
    </xf>
    <xf numFmtId="0" fontId="61" fillId="34" borderId="96" xfId="48" applyFont="1" applyFill="1" applyBorder="1" applyAlignment="1" applyProtection="1">
      <alignment horizontal="center" wrapText="1"/>
      <protection locked="0"/>
    </xf>
    <xf numFmtId="0" fontId="62" fillId="34" borderId="97" xfId="48" applyFont="1" applyFill="1" applyBorder="1" applyAlignment="1" applyProtection="1">
      <alignment horizontal="left" shrinkToFit="1"/>
      <protection locked="0"/>
    </xf>
    <xf numFmtId="0" fontId="62" fillId="34" borderId="97" xfId="48" applyFont="1" applyFill="1" applyBorder="1" applyAlignment="1" applyProtection="1">
      <alignment horizontal="center" wrapText="1"/>
      <protection locked="0"/>
    </xf>
    <xf numFmtId="0" fontId="62" fillId="34" borderId="96" xfId="48" applyFont="1" applyFill="1" applyBorder="1" applyAlignment="1" applyProtection="1">
      <alignment horizontal="center" wrapText="1"/>
      <protection locked="0"/>
    </xf>
    <xf numFmtId="0" fontId="61" fillId="35" borderId="98" xfId="48" applyFont="1" applyFill="1" applyBorder="1" applyAlignment="1" applyProtection="1">
      <alignment horizontal="center" wrapText="1"/>
      <protection locked="0"/>
    </xf>
    <xf numFmtId="0" fontId="62" fillId="36" borderId="99" xfId="48" applyFont="1" applyFill="1" applyBorder="1" applyAlignment="1" applyProtection="1">
      <alignment horizontal="center" shrinkToFit="1"/>
      <protection locked="0"/>
    </xf>
    <xf numFmtId="0" fontId="56" fillId="0" borderId="0" xfId="48" applyFont="1" applyAlignment="1">
      <alignment horizontal="center" vertical="center" textRotation="255" wrapText="1"/>
    </xf>
    <xf numFmtId="0" fontId="56" fillId="0" borderId="0" xfId="48" applyFont="1" applyAlignment="1">
      <alignment horizontal="center" vertical="center" wrapText="1"/>
    </xf>
    <xf numFmtId="0" fontId="56" fillId="0" borderId="0" xfId="48" applyFont="1" applyAlignment="1">
      <alignment horizontal="center" wrapText="1"/>
    </xf>
    <xf numFmtId="0" fontId="52" fillId="0" borderId="0" xfId="48" applyFont="1" applyAlignment="1">
      <alignment horizontal="right"/>
    </xf>
    <xf numFmtId="0" fontId="52" fillId="0" borderId="100" xfId="48" applyFont="1" applyBorder="1"/>
    <xf numFmtId="0" fontId="52" fillId="0" borderId="101" xfId="48" applyFont="1" applyBorder="1"/>
    <xf numFmtId="0" fontId="52" fillId="0" borderId="101" xfId="48" applyFont="1" applyBorder="1" applyAlignment="1">
      <alignment wrapText="1"/>
    </xf>
    <xf numFmtId="0" fontId="65" fillId="0" borderId="0" xfId="48" applyFont="1" applyAlignment="1">
      <alignment horizontal="left"/>
    </xf>
    <xf numFmtId="0" fontId="66" fillId="0" borderId="0" xfId="48" applyFont="1"/>
    <xf numFmtId="0" fontId="52" fillId="0" borderId="74" xfId="48" applyFont="1" applyBorder="1" applyAlignment="1">
      <alignment horizontal="right" vertical="center" wrapText="1"/>
    </xf>
    <xf numFmtId="0" fontId="65" fillId="0" borderId="0" xfId="48" applyFont="1"/>
    <xf numFmtId="0" fontId="0" fillId="0" borderId="12" xfId="0" applyBorder="1">
      <alignment vertical="center"/>
    </xf>
    <xf numFmtId="0" fontId="69" fillId="0" borderId="0" xfId="0" applyFont="1" applyAlignment="1">
      <alignment horizontal="left" vertical="center"/>
    </xf>
    <xf numFmtId="0" fontId="70" fillId="0" borderId="0" xfId="0" applyFont="1" applyAlignment="1">
      <alignment horizontal="left" vertical="center"/>
    </xf>
    <xf numFmtId="0" fontId="71" fillId="0" borderId="0" xfId="0" applyFont="1" applyAlignment="1">
      <alignment horizontal="centerContinuous" vertical="center"/>
    </xf>
    <xf numFmtId="0" fontId="71" fillId="0" borderId="0" xfId="0" applyFont="1">
      <alignment vertical="center"/>
    </xf>
    <xf numFmtId="0" fontId="73" fillId="0" borderId="0" xfId="0" applyFont="1" applyAlignment="1">
      <alignment vertical="center" wrapText="1"/>
    </xf>
    <xf numFmtId="0" fontId="69" fillId="0" borderId="0" xfId="0" applyFont="1">
      <alignment vertical="center"/>
    </xf>
    <xf numFmtId="0" fontId="74" fillId="0" borderId="0" xfId="0" applyFont="1" applyAlignment="1">
      <alignment vertical="top"/>
    </xf>
    <xf numFmtId="0" fontId="71" fillId="0" borderId="0" xfId="0" applyFont="1" applyAlignment="1">
      <alignment vertical="top" shrinkToFit="1"/>
    </xf>
    <xf numFmtId="0" fontId="74" fillId="0" borderId="0" xfId="0" applyFont="1">
      <alignment vertical="center"/>
    </xf>
    <xf numFmtId="0" fontId="74" fillId="0" borderId="0" xfId="0" applyFont="1" applyAlignment="1">
      <alignment vertical="top" wrapText="1"/>
    </xf>
    <xf numFmtId="0" fontId="71" fillId="0" borderId="0" xfId="0" applyFont="1" applyAlignment="1">
      <alignment vertical="center" shrinkToFit="1"/>
    </xf>
    <xf numFmtId="0" fontId="71" fillId="0" borderId="0" xfId="0" quotePrefix="1" applyFont="1" applyAlignment="1">
      <alignment horizontal="right" vertical="center"/>
    </xf>
    <xf numFmtId="0" fontId="74" fillId="0" borderId="0" xfId="0" quotePrefix="1" applyFont="1" applyAlignment="1">
      <alignment horizontal="right" vertical="top"/>
    </xf>
    <xf numFmtId="0" fontId="21" fillId="28" borderId="0" xfId="42" applyFont="1" applyFill="1" applyAlignment="1" applyProtection="1">
      <alignment vertical="center"/>
      <protection hidden="1"/>
    </xf>
    <xf numFmtId="0" fontId="76" fillId="28" borderId="0" xfId="42" applyFont="1" applyFill="1" applyAlignment="1" applyProtection="1">
      <alignment vertical="center"/>
      <protection hidden="1"/>
    </xf>
    <xf numFmtId="0" fontId="22" fillId="28" borderId="0" xfId="42" applyFont="1" applyFill="1" applyAlignment="1" applyProtection="1">
      <alignment vertical="center" wrapText="1"/>
      <protection hidden="1"/>
    </xf>
    <xf numFmtId="0" fontId="21" fillId="0" borderId="0" xfId="42" applyFont="1" applyAlignment="1">
      <alignment vertical="center"/>
    </xf>
    <xf numFmtId="0" fontId="77" fillId="0" borderId="0" xfId="42" applyFont="1" applyAlignment="1">
      <alignment vertical="center"/>
    </xf>
    <xf numFmtId="0" fontId="30" fillId="0" borderId="122" xfId="42" applyFont="1" applyBorder="1" applyAlignment="1" applyProtection="1">
      <alignment vertical="center"/>
      <protection hidden="1"/>
    </xf>
    <xf numFmtId="0" fontId="22" fillId="0" borderId="123" xfId="42" applyFont="1" applyBorder="1" applyAlignment="1" applyProtection="1">
      <alignment vertical="center"/>
      <protection hidden="1"/>
    </xf>
    <xf numFmtId="0" fontId="22" fillId="0" borderId="124" xfId="42" applyFont="1" applyBorder="1" applyAlignment="1" applyProtection="1">
      <alignment horizontal="center" vertical="center"/>
      <protection hidden="1"/>
    </xf>
    <xf numFmtId="0" fontId="22" fillId="0" borderId="125" xfId="42" applyFont="1" applyBorder="1" applyAlignment="1" applyProtection="1">
      <alignment horizontal="center" vertical="center"/>
      <protection hidden="1"/>
    </xf>
    <xf numFmtId="0" fontId="30" fillId="0" borderId="53" xfId="42" applyFont="1" applyBorder="1" applyAlignment="1" applyProtection="1">
      <alignment vertical="center"/>
      <protection hidden="1"/>
    </xf>
    <xf numFmtId="0" fontId="22" fillId="0" borderId="43" xfId="42" applyFont="1" applyBorder="1" applyAlignment="1" applyProtection="1">
      <alignment vertical="center"/>
      <protection hidden="1"/>
    </xf>
    <xf numFmtId="0" fontId="22" fillId="0" borderId="52" xfId="42" applyFont="1" applyBorder="1" applyAlignment="1" applyProtection="1">
      <alignment horizontal="center" vertical="center"/>
      <protection hidden="1"/>
    </xf>
    <xf numFmtId="0" fontId="22" fillId="0" borderId="127" xfId="42" applyFont="1" applyBorder="1" applyAlignment="1" applyProtection="1">
      <alignment horizontal="center" vertical="center"/>
      <protection hidden="1"/>
    </xf>
    <xf numFmtId="0" fontId="30" fillId="0" borderId="11" xfId="42" applyFont="1" applyBorder="1" applyAlignment="1" applyProtection="1">
      <alignment vertical="center"/>
      <protection hidden="1"/>
    </xf>
    <xf numFmtId="0" fontId="22" fillId="0" borderId="13" xfId="42" applyFont="1" applyBorder="1" applyAlignment="1" applyProtection="1">
      <alignment vertical="center"/>
      <protection hidden="1"/>
    </xf>
    <xf numFmtId="49" fontId="22" fillId="0" borderId="13" xfId="42" applyNumberFormat="1" applyFont="1" applyBorder="1" applyAlignment="1" applyProtection="1">
      <alignment horizontal="center" vertical="center"/>
      <protection hidden="1"/>
    </xf>
    <xf numFmtId="0" fontId="22" fillId="0" borderId="128" xfId="42" applyFont="1" applyBorder="1" applyAlignment="1" applyProtection="1">
      <alignment vertical="center"/>
      <protection hidden="1"/>
    </xf>
    <xf numFmtId="0" fontId="22" fillId="0" borderId="14" xfId="42" applyFont="1" applyBorder="1" applyAlignment="1" applyProtection="1">
      <alignment vertical="center"/>
      <protection hidden="1"/>
    </xf>
    <xf numFmtId="0" fontId="22" fillId="0" borderId="24" xfId="42" applyFont="1" applyBorder="1" applyAlignment="1" applyProtection="1">
      <alignment vertical="center"/>
      <protection hidden="1"/>
    </xf>
    <xf numFmtId="0" fontId="22" fillId="0" borderId="47" xfId="42" applyFont="1" applyBorder="1" applyAlignment="1" applyProtection="1">
      <alignment horizontal="center" vertical="center"/>
      <protection hidden="1"/>
    </xf>
    <xf numFmtId="0" fontId="22" fillId="0" borderId="132" xfId="42" applyFont="1" applyBorder="1" applyAlignment="1" applyProtection="1">
      <alignment horizontal="center" vertical="center"/>
      <protection hidden="1"/>
    </xf>
    <xf numFmtId="0" fontId="30" fillId="0" borderId="12" xfId="42" applyFont="1" applyBorder="1" applyAlignment="1" applyProtection="1">
      <alignment vertical="center"/>
      <protection hidden="1"/>
    </xf>
    <xf numFmtId="0" fontId="22" fillId="0" borderId="133" xfId="42" applyFont="1" applyBorder="1" applyAlignment="1" applyProtection="1">
      <alignment vertical="center"/>
      <protection hidden="1"/>
    </xf>
    <xf numFmtId="0" fontId="22" fillId="0" borderId="137" xfId="42" applyFont="1" applyBorder="1" applyAlignment="1" applyProtection="1">
      <alignment vertical="center"/>
      <protection hidden="1"/>
    </xf>
    <xf numFmtId="0" fontId="22" fillId="0" borderId="135" xfId="42" applyFont="1" applyBorder="1" applyProtection="1">
      <protection hidden="1"/>
    </xf>
    <xf numFmtId="176" fontId="22" fillId="0" borderId="135" xfId="42" applyNumberFormat="1" applyFont="1" applyBorder="1" applyProtection="1">
      <protection hidden="1"/>
    </xf>
    <xf numFmtId="0" fontId="22" fillId="0" borderId="138" xfId="42" applyFont="1" applyBorder="1" applyProtection="1">
      <protection hidden="1"/>
    </xf>
    <xf numFmtId="0" fontId="30" fillId="24" borderId="12" xfId="42" applyFont="1" applyFill="1" applyBorder="1" applyAlignment="1" applyProtection="1">
      <alignment vertical="center"/>
      <protection hidden="1"/>
    </xf>
    <xf numFmtId="0" fontId="22" fillId="24" borderId="0" xfId="42" applyFont="1" applyFill="1" applyAlignment="1" applyProtection="1">
      <alignment horizontal="left" vertical="center"/>
      <protection hidden="1"/>
    </xf>
    <xf numFmtId="0" fontId="22" fillId="24" borderId="18" xfId="42" applyFont="1" applyFill="1" applyBorder="1" applyAlignment="1" applyProtection="1">
      <alignment horizontal="left" vertical="center"/>
      <protection hidden="1"/>
    </xf>
    <xf numFmtId="0" fontId="21" fillId="27" borderId="0" xfId="42" applyFont="1" applyFill="1" applyAlignment="1" applyProtection="1">
      <alignment vertical="center"/>
      <protection hidden="1"/>
    </xf>
    <xf numFmtId="0" fontId="21" fillId="27" borderId="0" xfId="42" applyFont="1" applyFill="1" applyAlignment="1">
      <alignment vertical="center"/>
    </xf>
    <xf numFmtId="0" fontId="77" fillId="27" borderId="0" xfId="42" applyFont="1" applyFill="1" applyAlignment="1">
      <alignment vertical="center"/>
    </xf>
    <xf numFmtId="0" fontId="22" fillId="27" borderId="0" xfId="42" applyFont="1" applyFill="1" applyAlignment="1" applyProtection="1">
      <alignment vertical="center"/>
      <protection hidden="1"/>
    </xf>
    <xf numFmtId="0" fontId="78" fillId="28" borderId="12" xfId="42" applyFont="1" applyFill="1" applyBorder="1" applyAlignment="1" applyProtection="1">
      <alignment horizontal="center" vertical="center"/>
      <protection hidden="1"/>
    </xf>
    <xf numFmtId="0" fontId="78" fillId="28" borderId="14" xfId="42" applyFont="1" applyFill="1" applyBorder="1" applyAlignment="1" applyProtection="1">
      <alignment horizontal="center" vertical="center"/>
      <protection hidden="1"/>
    </xf>
    <xf numFmtId="0" fontId="22" fillId="24" borderId="0" xfId="42" applyFont="1" applyFill="1" applyAlignment="1" applyProtection="1">
      <alignment horizontal="center" vertical="center"/>
      <protection hidden="1"/>
    </xf>
    <xf numFmtId="0" fontId="22" fillId="0" borderId="13" xfId="42" applyFont="1" applyBorder="1" applyAlignment="1" applyProtection="1">
      <alignment horizontal="center" vertical="center"/>
      <protection hidden="1"/>
    </xf>
    <xf numFmtId="0" fontId="82" fillId="0" borderId="0" xfId="0" applyFont="1">
      <alignment vertical="center"/>
    </xf>
    <xf numFmtId="0" fontId="83" fillId="0" borderId="0" xfId="0" applyFont="1">
      <alignment vertical="center"/>
    </xf>
    <xf numFmtId="0" fontId="84" fillId="0" borderId="0" xfId="0" quotePrefix="1" applyFont="1" applyAlignment="1">
      <alignment horizontal="right" vertical="center"/>
    </xf>
    <xf numFmtId="0" fontId="84" fillId="0" borderId="0" xfId="0" applyFont="1" applyAlignment="1">
      <alignment horizontal="centerContinuous" vertical="center"/>
    </xf>
    <xf numFmtId="0" fontId="82" fillId="0" borderId="0" xfId="0" applyFont="1" applyAlignment="1">
      <alignment horizontal="centerContinuous" vertical="center"/>
    </xf>
    <xf numFmtId="0" fontId="85" fillId="25" borderId="16" xfId="0" applyFont="1" applyFill="1" applyBorder="1" applyAlignment="1">
      <alignment horizontal="left" vertical="center"/>
    </xf>
    <xf numFmtId="0" fontId="85" fillId="25" borderId="21" xfId="0" applyFont="1" applyFill="1" applyBorder="1">
      <alignment vertical="center"/>
    </xf>
    <xf numFmtId="0" fontId="85" fillId="25" borderId="19" xfId="0" applyFont="1" applyFill="1" applyBorder="1">
      <alignment vertical="center"/>
    </xf>
    <xf numFmtId="0" fontId="82" fillId="0" borderId="0" xfId="0" applyFont="1" applyAlignment="1">
      <alignment horizontal="center" vertical="center" textRotation="255" wrapText="1"/>
    </xf>
    <xf numFmtId="0" fontId="88" fillId="0" borderId="0" xfId="0" applyFont="1" applyAlignment="1">
      <alignment horizontal="left" vertical="center" wrapText="1"/>
    </xf>
    <xf numFmtId="0" fontId="82" fillId="0" borderId="0" xfId="0" applyFont="1" applyAlignment="1">
      <alignment horizontal="center" vertical="center"/>
    </xf>
    <xf numFmtId="0" fontId="82" fillId="24" borderId="0" xfId="0" applyFont="1" applyFill="1">
      <alignment vertical="center"/>
    </xf>
    <xf numFmtId="0" fontId="82" fillId="0" borderId="0" xfId="0" applyFont="1" applyAlignment="1">
      <alignment horizontal="center" vertical="top"/>
    </xf>
    <xf numFmtId="0" fontId="82" fillId="24" borderId="11" xfId="0" quotePrefix="1" applyFont="1" applyFill="1" applyBorder="1" applyAlignment="1">
      <alignment vertical="top" shrinkToFit="1"/>
    </xf>
    <xf numFmtId="0" fontId="82" fillId="0" borderId="0" xfId="0" applyFont="1" applyAlignment="1">
      <alignment horizontal="left" vertical="center" wrapText="1"/>
    </xf>
    <xf numFmtId="0" fontId="89" fillId="0" borderId="0" xfId="0" applyFont="1">
      <alignment vertical="center"/>
    </xf>
    <xf numFmtId="0" fontId="90" fillId="0" borderId="0" xfId="0" applyFont="1">
      <alignment vertical="center"/>
    </xf>
    <xf numFmtId="0" fontId="90" fillId="0" borderId="0" xfId="0" applyFont="1" applyAlignment="1">
      <alignment horizontal="justify" vertical="center" wrapText="1"/>
    </xf>
    <xf numFmtId="0" fontId="71" fillId="0" borderId="0" xfId="0" applyFont="1" applyAlignment="1">
      <alignment horizontal="center" vertical="center" wrapText="1"/>
    </xf>
    <xf numFmtId="0" fontId="71" fillId="0" borderId="0" xfId="0" applyFont="1" applyAlignment="1">
      <alignment horizontal="justify" vertical="center" wrapText="1"/>
    </xf>
    <xf numFmtId="0" fontId="77" fillId="28" borderId="0" xfId="42" applyFont="1" applyFill="1" applyAlignment="1" applyProtection="1">
      <alignment vertical="center"/>
      <protection hidden="1"/>
    </xf>
    <xf numFmtId="0" fontId="77" fillId="28" borderId="0" xfId="42" applyFont="1" applyFill="1" applyAlignment="1" applyProtection="1">
      <alignment vertical="center" wrapText="1"/>
      <protection hidden="1"/>
    </xf>
    <xf numFmtId="0" fontId="77" fillId="0" borderId="0" xfId="42" applyFont="1" applyAlignment="1">
      <alignment vertical="center" wrapText="1"/>
    </xf>
    <xf numFmtId="0" fontId="96" fillId="0" borderId="0" xfId="42" applyFont="1" applyAlignment="1">
      <alignment vertical="center"/>
    </xf>
    <xf numFmtId="0" fontId="93" fillId="0" borderId="0" xfId="42" applyFont="1" applyAlignment="1">
      <alignment vertical="center"/>
    </xf>
    <xf numFmtId="0" fontId="97" fillId="0" borderId="0" xfId="42" applyFont="1" applyAlignment="1">
      <alignment vertical="center"/>
    </xf>
    <xf numFmtId="0" fontId="97" fillId="28" borderId="11" xfId="42" applyFont="1" applyFill="1" applyBorder="1" applyAlignment="1" applyProtection="1">
      <alignment vertical="center"/>
      <protection hidden="1"/>
    </xf>
    <xf numFmtId="0" fontId="97" fillId="28" borderId="13" xfId="42" applyFont="1" applyFill="1" applyBorder="1" applyAlignment="1" applyProtection="1">
      <alignment vertical="center"/>
      <protection hidden="1"/>
    </xf>
    <xf numFmtId="0" fontId="97" fillId="28" borderId="17" xfId="42" applyFont="1" applyFill="1" applyBorder="1" applyAlignment="1" applyProtection="1">
      <alignment vertical="center"/>
      <protection hidden="1"/>
    </xf>
    <xf numFmtId="0" fontId="97" fillId="28" borderId="0" xfId="42" applyFont="1" applyFill="1" applyAlignment="1" applyProtection="1">
      <alignment vertical="center"/>
      <protection locked="0" hidden="1"/>
    </xf>
    <xf numFmtId="0" fontId="93" fillId="28" borderId="0" xfId="42" applyFont="1" applyFill="1" applyAlignment="1" applyProtection="1">
      <alignment vertical="center"/>
      <protection hidden="1"/>
    </xf>
    <xf numFmtId="0" fontId="97" fillId="28" borderId="0" xfId="42" applyFont="1" applyFill="1" applyAlignment="1" applyProtection="1">
      <alignment horizontal="right" vertical="center"/>
      <protection locked="0" hidden="1"/>
    </xf>
    <xf numFmtId="0" fontId="97" fillId="28" borderId="18" xfId="42" applyFont="1" applyFill="1" applyBorder="1" applyAlignment="1" applyProtection="1">
      <alignment horizontal="right" vertical="center"/>
      <protection locked="0" hidden="1"/>
    </xf>
    <xf numFmtId="0" fontId="98" fillId="28" borderId="0" xfId="42" applyFont="1" applyFill="1" applyAlignment="1" applyProtection="1">
      <alignment vertical="center"/>
      <protection hidden="1"/>
    </xf>
    <xf numFmtId="0" fontId="97" fillId="28" borderId="18" xfId="42" applyFont="1" applyFill="1" applyBorder="1" applyAlignment="1" applyProtection="1">
      <alignment vertical="center"/>
      <protection locked="0" hidden="1"/>
    </xf>
    <xf numFmtId="0" fontId="95" fillId="28" borderId="0" xfId="42" applyFont="1" applyFill="1" applyAlignment="1" applyProtection="1">
      <alignment horizontal="right" vertical="center"/>
      <protection locked="0" hidden="1"/>
    </xf>
    <xf numFmtId="0" fontId="95" fillId="28" borderId="18" xfId="42" applyFont="1" applyFill="1" applyBorder="1" applyAlignment="1" applyProtection="1">
      <alignment horizontal="right" vertical="center"/>
      <protection locked="0" hidden="1"/>
    </xf>
    <xf numFmtId="0" fontId="77" fillId="27" borderId="0" xfId="42" applyFont="1" applyFill="1" applyAlignment="1" applyProtection="1">
      <alignment vertical="center"/>
      <protection hidden="1"/>
    </xf>
    <xf numFmtId="0" fontId="97" fillId="27" borderId="0" xfId="42" applyFont="1" applyFill="1" applyAlignment="1" applyProtection="1">
      <alignment horizontal="left" vertical="center"/>
      <protection hidden="1"/>
    </xf>
    <xf numFmtId="0" fontId="97" fillId="27" borderId="0" xfId="42" applyFont="1" applyFill="1" applyAlignment="1" applyProtection="1">
      <alignment horizontal="left" vertical="center" wrapText="1"/>
      <protection hidden="1"/>
    </xf>
    <xf numFmtId="0" fontId="93" fillId="27" borderId="0" xfId="42" applyFont="1" applyFill="1" applyAlignment="1" applyProtection="1">
      <alignment vertical="center"/>
      <protection hidden="1"/>
    </xf>
    <xf numFmtId="0" fontId="99" fillId="27" borderId="0" xfId="42" applyFont="1" applyFill="1" applyAlignment="1" applyProtection="1">
      <alignment horizontal="center" vertical="center"/>
      <protection hidden="1"/>
    </xf>
    <xf numFmtId="0" fontId="88" fillId="27" borderId="0" xfId="42" applyFont="1" applyFill="1" applyAlignment="1" applyProtection="1">
      <alignment vertical="center"/>
      <protection hidden="1"/>
    </xf>
    <xf numFmtId="0" fontId="87" fillId="27" borderId="0" xfId="42" applyFont="1" applyFill="1" applyAlignment="1" applyProtection="1">
      <alignment vertical="center"/>
      <protection hidden="1"/>
    </xf>
    <xf numFmtId="0" fontId="87" fillId="28" borderId="0" xfId="42" applyFont="1" applyFill="1" applyAlignment="1" applyProtection="1">
      <alignment vertical="center"/>
      <protection hidden="1"/>
    </xf>
    <xf numFmtId="0" fontId="27" fillId="29" borderId="72" xfId="0" applyFont="1" applyFill="1" applyBorder="1" applyAlignment="1">
      <alignment vertical="center" wrapText="1"/>
    </xf>
    <xf numFmtId="0" fontId="102" fillId="0" borderId="0" xfId="0" applyFont="1">
      <alignment vertical="center"/>
    </xf>
    <xf numFmtId="180" fontId="33" fillId="29" borderId="22" xfId="44" applyNumberFormat="1" applyFont="1" applyFill="1" applyBorder="1" applyAlignment="1">
      <alignment horizontal="left" vertical="top" wrapText="1"/>
    </xf>
    <xf numFmtId="0" fontId="82" fillId="31" borderId="0" xfId="0" applyFont="1" applyFill="1" applyAlignment="1">
      <alignment horizontal="center" vertical="top" wrapText="1"/>
    </xf>
    <xf numFmtId="0" fontId="104" fillId="0" borderId="13" xfId="0" applyFont="1" applyBorder="1" applyAlignment="1">
      <alignment horizontal="left" vertical="center"/>
    </xf>
    <xf numFmtId="0" fontId="85" fillId="0" borderId="13" xfId="0" applyFont="1" applyBorder="1" applyAlignment="1">
      <alignment horizontal="left" vertical="center" wrapText="1"/>
    </xf>
    <xf numFmtId="49" fontId="86" fillId="24" borderId="11" xfId="0" quotePrefix="1" applyNumberFormat="1" applyFont="1" applyFill="1" applyBorder="1" applyAlignment="1">
      <alignment vertical="top"/>
    </xf>
    <xf numFmtId="0" fontId="82" fillId="24" borderId="12" xfId="0" quotePrefix="1" applyFont="1" applyFill="1" applyBorder="1" applyAlignment="1">
      <alignment horizontal="center" vertical="top" shrinkToFit="1"/>
    </xf>
    <xf numFmtId="0" fontId="82" fillId="24" borderId="14" xfId="0" applyFont="1" applyFill="1" applyBorder="1" applyAlignment="1">
      <alignment horizontal="center" vertical="center" wrapText="1"/>
    </xf>
    <xf numFmtId="0" fontId="82" fillId="31" borderId="10" xfId="0" applyFont="1" applyFill="1" applyBorder="1" applyAlignment="1">
      <alignment horizontal="center" vertical="top" wrapText="1"/>
    </xf>
    <xf numFmtId="0" fontId="82" fillId="0" borderId="0" xfId="0" applyFont="1" applyAlignment="1">
      <alignment horizontal="left" vertical="center" shrinkToFit="1"/>
    </xf>
    <xf numFmtId="38" fontId="82" fillId="0" borderId="0" xfId="44" applyFont="1" applyFill="1" applyBorder="1" applyAlignment="1">
      <alignment horizontal="center" vertical="center"/>
    </xf>
    <xf numFmtId="183" fontId="82" fillId="0" borderId="0" xfId="45" applyNumberFormat="1" applyFont="1" applyBorder="1" applyAlignment="1">
      <alignment horizontal="center" vertical="center"/>
    </xf>
    <xf numFmtId="0" fontId="106" fillId="0" borderId="0" xfId="0" applyFont="1" applyAlignment="1">
      <alignment vertical="center" wrapText="1" shrinkToFit="1"/>
    </xf>
    <xf numFmtId="0" fontId="82" fillId="0" borderId="0" xfId="0" applyFont="1" applyAlignment="1">
      <alignment horizontal="center" vertical="center" wrapText="1"/>
    </xf>
    <xf numFmtId="0" fontId="86" fillId="0" borderId="0" xfId="0" applyFont="1">
      <alignment vertical="center"/>
    </xf>
    <xf numFmtId="0" fontId="114" fillId="0" borderId="0" xfId="42" applyFont="1" applyAlignment="1">
      <alignment vertical="center"/>
    </xf>
    <xf numFmtId="0" fontId="114" fillId="0" borderId="0" xfId="42" applyFont="1" applyAlignment="1">
      <alignment horizontal="right" vertical="center"/>
    </xf>
    <xf numFmtId="0" fontId="114" fillId="0" borderId="0" xfId="42" applyFont="1"/>
    <xf numFmtId="0" fontId="114" fillId="0" borderId="17" xfId="42" applyFont="1" applyBorder="1" applyAlignment="1">
      <alignment horizontal="center"/>
    </xf>
    <xf numFmtId="0" fontId="115" fillId="0" borderId="10" xfId="42" applyFont="1" applyBorder="1"/>
    <xf numFmtId="0" fontId="115" fillId="0" borderId="15" xfId="42" applyFont="1" applyBorder="1"/>
    <xf numFmtId="0" fontId="114" fillId="0" borderId="0" xfId="42" applyFont="1" applyAlignment="1">
      <alignment horizontal="center" vertical="center"/>
    </xf>
    <xf numFmtId="0" fontId="114" fillId="0" borderId="0" xfId="42" applyFont="1" applyAlignment="1">
      <alignment horizontal="left" vertical="center" wrapText="1"/>
    </xf>
    <xf numFmtId="0" fontId="114" fillId="24" borderId="11" xfId="42" applyFont="1" applyFill="1" applyBorder="1" applyAlignment="1">
      <alignment vertical="center" wrapText="1"/>
    </xf>
    <xf numFmtId="0" fontId="114" fillId="24" borderId="50" xfId="42" applyFont="1" applyFill="1" applyBorder="1" applyAlignment="1">
      <alignment vertical="center" wrapText="1"/>
    </xf>
    <xf numFmtId="0" fontId="115" fillId="0" borderId="38" xfId="42" quotePrefix="1" applyFont="1" applyBorder="1" applyAlignment="1">
      <alignment vertical="center" wrapText="1"/>
    </xf>
    <xf numFmtId="0" fontId="115" fillId="0" borderId="40" xfId="42" quotePrefix="1" applyFont="1" applyBorder="1" applyAlignment="1">
      <alignment vertical="center" wrapText="1"/>
    </xf>
    <xf numFmtId="0" fontId="114" fillId="24" borderId="20" xfId="42" applyFont="1" applyFill="1" applyBorder="1" applyAlignment="1">
      <alignment vertical="center" wrapText="1"/>
    </xf>
    <xf numFmtId="0" fontId="115" fillId="0" borderId="14" xfId="42" quotePrefix="1" applyFont="1" applyBorder="1" applyAlignment="1">
      <alignment vertical="center" wrapText="1"/>
    </xf>
    <xf numFmtId="0" fontId="114" fillId="0" borderId="0" xfId="42" applyFont="1" applyAlignment="1">
      <alignment vertical="center" wrapText="1"/>
    </xf>
    <xf numFmtId="0" fontId="114" fillId="0" borderId="0" xfId="42" quotePrefix="1" applyFont="1" applyAlignment="1">
      <alignment vertical="center" wrapText="1"/>
    </xf>
    <xf numFmtId="0" fontId="114" fillId="0" borderId="0" xfId="42" applyFont="1" applyAlignment="1">
      <alignment horizontal="center" vertical="center" wrapText="1"/>
    </xf>
    <xf numFmtId="0" fontId="120" fillId="40" borderId="0" xfId="51" applyFont="1" applyFill="1" applyAlignment="1">
      <alignment vertical="center"/>
    </xf>
    <xf numFmtId="0" fontId="121" fillId="40" borderId="0" xfId="52" applyFont="1" applyFill="1" applyAlignment="1">
      <alignment horizontal="left" vertical="center"/>
    </xf>
    <xf numFmtId="0" fontId="122" fillId="40" borderId="0" xfId="52" applyFont="1" applyFill="1" applyAlignment="1">
      <alignment horizontal="left" vertical="center"/>
    </xf>
    <xf numFmtId="0" fontId="121" fillId="40" borderId="0" xfId="52" applyFont="1" applyFill="1" applyAlignment="1">
      <alignment horizontal="right" vertical="center"/>
    </xf>
    <xf numFmtId="0" fontId="123" fillId="40" borderId="0" xfId="52" applyFont="1" applyFill="1" applyAlignment="1">
      <alignment horizontal="left" vertical="center"/>
    </xf>
    <xf numFmtId="49" fontId="121" fillId="40" borderId="0" xfId="52" applyNumberFormat="1" applyFont="1" applyFill="1" applyAlignment="1">
      <alignment vertical="center"/>
    </xf>
    <xf numFmtId="0" fontId="121" fillId="40" borderId="0" xfId="51" applyFont="1" applyFill="1" applyAlignment="1">
      <alignment vertical="center"/>
    </xf>
    <xf numFmtId="49" fontId="124" fillId="40" borderId="168" xfId="52" applyNumberFormat="1" applyFont="1" applyFill="1" applyBorder="1" applyAlignment="1">
      <alignment horizontal="center" vertical="center"/>
    </xf>
    <xf numFmtId="49" fontId="124" fillId="40" borderId="171" xfId="52" applyNumberFormat="1" applyFont="1" applyFill="1" applyBorder="1" applyAlignment="1">
      <alignment horizontal="center" vertical="center"/>
    </xf>
    <xf numFmtId="49" fontId="124" fillId="40" borderId="173" xfId="52" applyNumberFormat="1" applyFont="1" applyFill="1" applyBorder="1" applyAlignment="1">
      <alignment horizontal="center" vertical="center"/>
    </xf>
    <xf numFmtId="49" fontId="126" fillId="40" borderId="0" xfId="52" applyNumberFormat="1" applyFont="1" applyFill="1" applyAlignment="1">
      <alignment vertical="center"/>
    </xf>
    <xf numFmtId="0" fontId="127" fillId="40" borderId="0" xfId="52" applyFont="1" applyFill="1" applyAlignment="1">
      <alignment horizontal="left" vertical="center"/>
    </xf>
    <xf numFmtId="0" fontId="127" fillId="40" borderId="0" xfId="52" applyFont="1" applyFill="1" applyAlignment="1">
      <alignment horizontal="center" vertical="center"/>
    </xf>
    <xf numFmtId="0" fontId="127" fillId="40" borderId="0" xfId="52" applyFont="1" applyFill="1" applyAlignment="1">
      <alignment horizontal="right" vertical="center"/>
    </xf>
    <xf numFmtId="0" fontId="120" fillId="28" borderId="0" xfId="51" applyFont="1" applyFill="1" applyAlignment="1">
      <alignment vertical="center"/>
    </xf>
    <xf numFmtId="0" fontId="120" fillId="40" borderId="0" xfId="51" applyFont="1" applyFill="1" applyAlignment="1">
      <alignment horizontal="center" vertical="center"/>
    </xf>
    <xf numFmtId="0" fontId="131" fillId="40" borderId="0" xfId="51" applyFont="1" applyFill="1" applyAlignment="1">
      <alignment vertical="center"/>
    </xf>
    <xf numFmtId="0" fontId="122" fillId="40" borderId="0" xfId="51" applyFont="1" applyFill="1" applyAlignment="1">
      <alignment vertical="center"/>
    </xf>
    <xf numFmtId="0" fontId="126" fillId="40" borderId="0" xfId="51" applyFont="1" applyFill="1" applyAlignment="1">
      <alignment horizontal="left" vertical="center"/>
    </xf>
    <xf numFmtId="0" fontId="122" fillId="40" borderId="0" xfId="51" applyFont="1" applyFill="1" applyAlignment="1">
      <alignment horizontal="left" vertical="center" wrapText="1"/>
    </xf>
    <xf numFmtId="49" fontId="121" fillId="40" borderId="0" xfId="52" applyNumberFormat="1" applyFont="1" applyFill="1" applyAlignment="1">
      <alignment horizontal="center" vertical="center"/>
    </xf>
    <xf numFmtId="49" fontId="121" fillId="40" borderId="0" xfId="52" applyNumberFormat="1" applyFont="1" applyFill="1" applyAlignment="1">
      <alignment horizontal="left" vertical="center" wrapText="1"/>
    </xf>
    <xf numFmtId="0" fontId="121" fillId="40" borderId="0" xfId="51" applyFont="1" applyFill="1" applyAlignment="1">
      <alignment horizontal="center" vertical="center"/>
    </xf>
    <xf numFmtId="0" fontId="132" fillId="40" borderId="230" xfId="52" applyFont="1" applyFill="1" applyBorder="1" applyAlignment="1">
      <alignment vertical="center"/>
    </xf>
    <xf numFmtId="0" fontId="61" fillId="0" borderId="0" xfId="48" applyFont="1" applyAlignment="1">
      <alignment vertical="center"/>
    </xf>
    <xf numFmtId="0" fontId="61" fillId="0" borderId="81" xfId="48" applyFont="1" applyBorder="1" applyAlignment="1">
      <alignment vertical="center"/>
    </xf>
    <xf numFmtId="189" fontId="144" fillId="0" borderId="0" xfId="43" applyNumberFormat="1" applyFont="1" applyFill="1" applyAlignment="1">
      <alignment vertical="center"/>
    </xf>
    <xf numFmtId="38" fontId="120" fillId="0" borderId="0" xfId="43" applyFont="1" applyBorder="1" applyAlignment="1">
      <alignment horizontal="right" vertical="center"/>
    </xf>
    <xf numFmtId="38" fontId="120" fillId="0" borderId="0" xfId="43" applyFont="1" applyFill="1" applyBorder="1" applyAlignment="1">
      <alignment horizontal="right" vertical="center"/>
    </xf>
    <xf numFmtId="189" fontId="147" fillId="0" borderId="0" xfId="43" applyNumberFormat="1" applyFont="1" applyBorder="1" applyAlignment="1">
      <alignment vertical="center"/>
    </xf>
    <xf numFmtId="38" fontId="147" fillId="0" borderId="0" xfId="43" applyFont="1" applyBorder="1" applyAlignment="1">
      <alignment horizontal="left" vertical="center"/>
    </xf>
    <xf numFmtId="0" fontId="150" fillId="0" borderId="0" xfId="48" applyFont="1"/>
    <xf numFmtId="0" fontId="119" fillId="0" borderId="0" xfId="48" applyFont="1"/>
    <xf numFmtId="49" fontId="33" fillId="0" borderId="74" xfId="0" applyNumberFormat="1" applyFont="1" applyBorder="1" applyAlignment="1" applyProtection="1">
      <alignment vertical="center" wrapText="1"/>
      <protection locked="0"/>
    </xf>
    <xf numFmtId="0" fontId="33" fillId="0" borderId="22" xfId="0" applyFont="1" applyBorder="1" applyAlignment="1" applyProtection="1">
      <alignment vertical="center" wrapText="1"/>
      <protection locked="0"/>
    </xf>
    <xf numFmtId="14" fontId="33" fillId="0" borderId="22" xfId="0" applyNumberFormat="1" applyFont="1" applyBorder="1" applyAlignment="1" applyProtection="1">
      <alignment horizontal="left" vertical="center" wrapText="1"/>
      <protection locked="0"/>
    </xf>
    <xf numFmtId="49" fontId="33" fillId="0" borderId="22" xfId="0" applyNumberFormat="1" applyFont="1" applyBorder="1" applyAlignment="1" applyProtection="1">
      <alignment horizontal="left" vertical="center" wrapText="1"/>
      <protection locked="0"/>
    </xf>
    <xf numFmtId="49" fontId="33" fillId="0" borderId="22" xfId="0" applyNumberFormat="1" applyFont="1" applyBorder="1" applyAlignment="1" applyProtection="1">
      <alignment vertical="center" wrapText="1"/>
      <protection locked="0"/>
    </xf>
    <xf numFmtId="0" fontId="33" fillId="0" borderId="22" xfId="0" applyFont="1" applyBorder="1" applyAlignment="1" applyProtection="1">
      <alignment horizontal="center" vertical="center" wrapText="1"/>
      <protection locked="0"/>
    </xf>
    <xf numFmtId="0" fontId="46" fillId="0" borderId="22" xfId="0" applyFont="1" applyBorder="1" applyAlignment="1" applyProtection="1">
      <alignment vertical="center" wrapText="1"/>
      <protection locked="0"/>
    </xf>
    <xf numFmtId="180" fontId="33" fillId="0" borderId="22" xfId="44" applyNumberFormat="1" applyFont="1" applyFill="1" applyBorder="1" applyAlignment="1" applyProtection="1">
      <alignment horizontal="left" vertical="center" wrapText="1"/>
      <protection locked="0"/>
    </xf>
    <xf numFmtId="0" fontId="33" fillId="27" borderId="22" xfId="0" applyFont="1" applyFill="1" applyBorder="1" applyAlignment="1" applyProtection="1">
      <alignment vertical="center" wrapText="1"/>
      <protection locked="0"/>
    </xf>
    <xf numFmtId="0" fontId="46" fillId="27" borderId="22" xfId="0" applyFont="1" applyFill="1" applyBorder="1" applyAlignment="1" applyProtection="1">
      <alignment vertical="center" wrapText="1"/>
      <protection locked="0"/>
    </xf>
    <xf numFmtId="0" fontId="27" fillId="24" borderId="22" xfId="0" applyFont="1" applyFill="1" applyBorder="1" applyAlignment="1">
      <alignment vertical="center" wrapText="1"/>
    </xf>
    <xf numFmtId="14" fontId="27" fillId="24" borderId="22" xfId="0" applyNumberFormat="1" applyFont="1" applyFill="1" applyBorder="1" applyAlignment="1">
      <alignment horizontal="left" vertical="center" wrapText="1"/>
    </xf>
    <xf numFmtId="0" fontId="102" fillId="24" borderId="22" xfId="0" applyFont="1" applyFill="1" applyBorder="1" applyAlignment="1">
      <alignment vertical="center" wrapText="1"/>
    </xf>
    <xf numFmtId="184" fontId="33" fillId="0" borderId="22" xfId="0" applyNumberFormat="1" applyFont="1" applyBorder="1" applyAlignment="1" applyProtection="1">
      <alignment horizontal="left" vertical="center" wrapText="1"/>
      <protection locked="0"/>
    </xf>
    <xf numFmtId="181" fontId="33" fillId="0" borderId="22" xfId="0" applyNumberFormat="1" applyFont="1" applyBorder="1" applyAlignment="1" applyProtection="1">
      <alignment horizontal="left" vertical="center" wrapText="1"/>
      <protection locked="0"/>
    </xf>
    <xf numFmtId="0" fontId="27" fillId="24" borderId="22" xfId="0" applyFont="1" applyFill="1" applyBorder="1">
      <alignment vertical="center"/>
    </xf>
    <xf numFmtId="0" fontId="39" fillId="24" borderId="22" xfId="0" applyFont="1" applyFill="1" applyBorder="1" applyAlignment="1">
      <alignment vertical="center" wrapText="1"/>
    </xf>
    <xf numFmtId="0" fontId="152" fillId="0" borderId="0" xfId="0" applyFont="1">
      <alignment vertical="center"/>
    </xf>
    <xf numFmtId="0" fontId="151" fillId="0" borderId="0" xfId="0" applyFont="1" applyAlignment="1">
      <alignment horizontal="centerContinuous" vertical="center"/>
    </xf>
    <xf numFmtId="0" fontId="122" fillId="0" borderId="206" xfId="53" applyFont="1" applyBorder="1" applyAlignment="1">
      <alignment horizontal="center" vertical="center" shrinkToFit="1"/>
    </xf>
    <xf numFmtId="57" fontId="122" fillId="0" borderId="207" xfId="53" applyNumberFormat="1" applyFont="1" applyBorder="1" applyAlignment="1">
      <alignment horizontal="center" vertical="center" shrinkToFit="1"/>
    </xf>
    <xf numFmtId="187" fontId="122" fillId="0" borderId="208" xfId="53" applyNumberFormat="1" applyFont="1" applyBorder="1" applyAlignment="1">
      <alignment horizontal="center" vertical="center" shrinkToFit="1"/>
    </xf>
    <xf numFmtId="0" fontId="122" fillId="0" borderId="209" xfId="53" applyFont="1" applyBorder="1" applyAlignment="1">
      <alignment horizontal="center" vertical="center" shrinkToFit="1"/>
    </xf>
    <xf numFmtId="57" fontId="122" fillId="0" borderId="210" xfId="53" applyNumberFormat="1" applyFont="1" applyBorder="1" applyAlignment="1">
      <alignment horizontal="center" vertical="center" shrinkToFit="1"/>
    </xf>
    <xf numFmtId="187" fontId="122" fillId="0" borderId="211" xfId="53" applyNumberFormat="1" applyFont="1" applyBorder="1" applyAlignment="1">
      <alignment horizontal="center" vertical="center" shrinkToFit="1"/>
    </xf>
    <xf numFmtId="0" fontId="122" fillId="0" borderId="215" xfId="53" applyFont="1" applyBorder="1" applyAlignment="1">
      <alignment horizontal="center" vertical="center" shrinkToFit="1"/>
    </xf>
    <xf numFmtId="57" fontId="122" fillId="0" borderId="216" xfId="53" applyNumberFormat="1" applyFont="1" applyBorder="1" applyAlignment="1">
      <alignment horizontal="center" vertical="center" shrinkToFit="1"/>
    </xf>
    <xf numFmtId="187" fontId="122" fillId="0" borderId="216" xfId="53" applyNumberFormat="1" applyFont="1" applyBorder="1" applyAlignment="1">
      <alignment horizontal="center" vertical="center" shrinkToFit="1"/>
    </xf>
    <xf numFmtId="0" fontId="122" fillId="26" borderId="190" xfId="53" applyFont="1" applyFill="1" applyBorder="1" applyAlignment="1">
      <alignment horizontal="center" vertical="center" shrinkToFit="1"/>
    </xf>
    <xf numFmtId="57" fontId="122" fillId="26" borderId="191" xfId="53" applyNumberFormat="1" applyFont="1" applyFill="1" applyBorder="1" applyAlignment="1">
      <alignment horizontal="center" vertical="center" shrinkToFit="1"/>
    </xf>
    <xf numFmtId="187" fontId="122" fillId="26" borderId="192" xfId="53" applyNumberFormat="1" applyFont="1" applyFill="1" applyBorder="1" applyAlignment="1">
      <alignment horizontal="center" vertical="center" shrinkToFit="1"/>
    </xf>
    <xf numFmtId="0" fontId="122" fillId="26" borderId="195" xfId="53" applyFont="1" applyFill="1" applyBorder="1" applyAlignment="1">
      <alignment horizontal="center" vertical="center" shrinkToFit="1"/>
    </xf>
    <xf numFmtId="57" fontId="122" fillId="26" borderId="196" xfId="53" applyNumberFormat="1" applyFont="1" applyFill="1" applyBorder="1" applyAlignment="1">
      <alignment horizontal="center" vertical="center" shrinkToFit="1"/>
    </xf>
    <xf numFmtId="187" fontId="122" fillId="26" borderId="197" xfId="53" applyNumberFormat="1" applyFont="1" applyFill="1" applyBorder="1" applyAlignment="1">
      <alignment horizontal="center" vertical="center" shrinkToFit="1"/>
    </xf>
    <xf numFmtId="0" fontId="122" fillId="26" borderId="200" xfId="53" applyFont="1" applyFill="1" applyBorder="1" applyAlignment="1">
      <alignment horizontal="center" vertical="center" shrinkToFit="1"/>
    </xf>
    <xf numFmtId="57" fontId="122" fillId="26" borderId="201" xfId="53" applyNumberFormat="1" applyFont="1" applyFill="1" applyBorder="1" applyAlignment="1">
      <alignment horizontal="center" vertical="center" shrinkToFit="1"/>
    </xf>
    <xf numFmtId="187" fontId="122" fillId="26" borderId="202" xfId="53" applyNumberFormat="1" applyFont="1" applyFill="1" applyBorder="1" applyAlignment="1">
      <alignment horizontal="center" vertical="center" shrinkToFit="1"/>
    </xf>
    <xf numFmtId="0" fontId="122" fillId="26" borderId="205" xfId="53" applyFont="1" applyFill="1" applyBorder="1" applyAlignment="1">
      <alignment horizontal="center" vertical="center" shrinkToFit="1"/>
    </xf>
    <xf numFmtId="38" fontId="122" fillId="26" borderId="221" xfId="54" applyFont="1" applyFill="1" applyBorder="1" applyAlignment="1" applyProtection="1">
      <alignment vertical="center" shrinkToFit="1"/>
    </xf>
    <xf numFmtId="38" fontId="122" fillId="26" borderId="222" xfId="54" applyFont="1" applyFill="1" applyBorder="1" applyAlignment="1">
      <alignment vertical="center"/>
    </xf>
    <xf numFmtId="0" fontId="133" fillId="0" borderId="0" xfId="55" applyFont="1" applyAlignment="1">
      <alignment vertical="center" textRotation="255"/>
    </xf>
    <xf numFmtId="0" fontId="133" fillId="0" borderId="0" xfId="55" applyFont="1" applyAlignment="1">
      <alignment vertical="center"/>
    </xf>
    <xf numFmtId="0" fontId="135" fillId="0" borderId="0" xfId="55" applyFont="1" applyAlignment="1">
      <alignment vertical="center"/>
    </xf>
    <xf numFmtId="0" fontId="136" fillId="0" borderId="0" xfId="55" applyFont="1" applyAlignment="1">
      <alignment vertical="center"/>
    </xf>
    <xf numFmtId="0" fontId="53" fillId="0" borderId="0" xfId="55" applyFont="1" applyAlignment="1">
      <alignment vertical="top" wrapText="1"/>
    </xf>
    <xf numFmtId="0" fontId="120" fillId="0" borderId="0" xfId="55" applyFont="1" applyAlignment="1">
      <alignment horizontal="center" vertical="center"/>
    </xf>
    <xf numFmtId="0" fontId="120" fillId="0" borderId="0" xfId="55" applyFont="1" applyAlignment="1">
      <alignment vertical="center"/>
    </xf>
    <xf numFmtId="0" fontId="137" fillId="0" borderId="0" xfId="55" applyFont="1" applyAlignment="1">
      <alignment vertical="center"/>
    </xf>
    <xf numFmtId="0" fontId="140" fillId="0" borderId="0" xfId="55" applyFont="1" applyAlignment="1">
      <alignment vertical="center"/>
    </xf>
    <xf numFmtId="0" fontId="141" fillId="0" borderId="0" xfId="55" applyFont="1" applyAlignment="1">
      <alignment vertical="center"/>
    </xf>
    <xf numFmtId="0" fontId="139" fillId="0" borderId="0" xfId="55" applyFont="1" applyAlignment="1">
      <alignment vertical="top" wrapText="1"/>
    </xf>
    <xf numFmtId="0" fontId="138" fillId="0" borderId="79" xfId="55" applyFont="1" applyBorder="1" applyAlignment="1">
      <alignment horizontal="left" vertical="center"/>
    </xf>
    <xf numFmtId="0" fontId="138" fillId="0" borderId="79" xfId="55" applyFont="1" applyBorder="1" applyAlignment="1">
      <alignment horizontal="center" vertical="center" textRotation="255" wrapText="1"/>
    </xf>
    <xf numFmtId="0" fontId="120" fillId="0" borderId="79" xfId="55" applyFont="1" applyBorder="1" applyAlignment="1">
      <alignment vertical="center"/>
    </xf>
    <xf numFmtId="0" fontId="135" fillId="0" borderId="79" xfId="55" applyFont="1" applyBorder="1" applyAlignment="1">
      <alignment horizontal="center" vertical="center"/>
    </xf>
    <xf numFmtId="188" fontId="120" fillId="0" borderId="79" xfId="55" applyNumberFormat="1" applyFont="1" applyBorder="1" applyAlignment="1">
      <alignment horizontal="right" vertical="center"/>
    </xf>
    <xf numFmtId="0" fontId="120" fillId="0" borderId="79" xfId="55" applyFont="1" applyBorder="1" applyAlignment="1">
      <alignment horizontal="left" vertical="center"/>
    </xf>
    <xf numFmtId="0" fontId="120" fillId="0" borderId="79" xfId="55" applyFont="1" applyBorder="1" applyAlignment="1">
      <alignment horizontal="right" vertical="center"/>
    </xf>
    <xf numFmtId="0" fontId="127" fillId="0" borderId="79" xfId="55" applyFont="1" applyBorder="1" applyAlignment="1">
      <alignment horizontal="left" vertical="center"/>
    </xf>
    <xf numFmtId="0" fontId="120" fillId="0" borderId="79" xfId="55" applyFont="1" applyBorder="1" applyAlignment="1">
      <alignment horizontal="left" vertical="top"/>
    </xf>
    <xf numFmtId="0" fontId="133" fillId="0" borderId="0" xfId="55" applyFont="1" applyAlignment="1">
      <alignment horizontal="left" vertical="center"/>
    </xf>
    <xf numFmtId="0" fontId="138" fillId="0" borderId="0" xfId="55" applyFont="1" applyAlignment="1">
      <alignment vertical="center" textRotation="255" wrapText="1"/>
    </xf>
    <xf numFmtId="0" fontId="24" fillId="0" borderId="0" xfId="55"/>
    <xf numFmtId="0" fontId="120" fillId="0" borderId="0" xfId="55" applyFont="1"/>
    <xf numFmtId="0" fontId="139" fillId="0" borderId="0" xfId="55" applyFont="1" applyAlignment="1">
      <alignment horizontal="left" vertical="center"/>
    </xf>
    <xf numFmtId="0" fontId="136" fillId="0" borderId="0" xfId="55" applyFont="1" applyAlignment="1">
      <alignment horizontal="left" vertical="center"/>
    </xf>
    <xf numFmtId="0" fontId="135" fillId="0" borderId="108" xfId="55" applyFont="1" applyBorder="1"/>
    <xf numFmtId="0" fontId="120" fillId="0" borderId="0" xfId="55" applyFont="1" applyAlignment="1">
      <alignment horizontal="left" vertical="center"/>
    </xf>
    <xf numFmtId="0" fontId="144" fillId="0" borderId="0" xfId="55" applyFont="1"/>
    <xf numFmtId="0" fontId="144" fillId="0" borderId="0" xfId="55" applyFont="1" applyAlignment="1">
      <alignment vertical="center"/>
    </xf>
    <xf numFmtId="0" fontId="144" fillId="0" borderId="0" xfId="55" applyFont="1" applyAlignment="1">
      <alignment vertical="center" wrapText="1"/>
    </xf>
    <xf numFmtId="0" fontId="138" fillId="0" borderId="0" xfId="55" applyFont="1" applyAlignment="1">
      <alignment horizontal="center" vertical="center" textRotation="255" wrapText="1"/>
    </xf>
    <xf numFmtId="0" fontId="120" fillId="0" borderId="0" xfId="55" applyFont="1" applyAlignment="1">
      <alignment horizontal="center" vertical="center" wrapText="1"/>
    </xf>
    <xf numFmtId="0" fontId="120" fillId="0" borderId="0" xfId="55" applyFont="1" applyAlignment="1">
      <alignment horizontal="left" vertical="center" wrapText="1"/>
    </xf>
    <xf numFmtId="0" fontId="144" fillId="0" borderId="0" xfId="55" applyFont="1" applyAlignment="1">
      <alignment horizontal="left" vertical="center" wrapText="1"/>
    </xf>
    <xf numFmtId="0" fontId="120" fillId="0" borderId="0" xfId="55" applyFont="1" applyAlignment="1">
      <alignment vertical="center" wrapText="1"/>
    </xf>
    <xf numFmtId="0" fontId="147" fillId="0" borderId="0" xfId="55" applyFont="1" applyAlignment="1">
      <alignment horizontal="left" vertical="center" wrapText="1"/>
    </xf>
    <xf numFmtId="0" fontId="148" fillId="0" borderId="0" xfId="55" applyFont="1" applyAlignment="1">
      <alignment horizontal="left" vertical="center"/>
    </xf>
    <xf numFmtId="0" fontId="120" fillId="0" borderId="0" xfId="55" applyFont="1" applyAlignment="1">
      <alignment horizontal="left" vertical="top"/>
    </xf>
    <xf numFmtId="0" fontId="136" fillId="0" borderId="0" xfId="55" applyFont="1" applyAlignment="1">
      <alignment horizontal="center" vertical="center"/>
    </xf>
    <xf numFmtId="0" fontId="148" fillId="0" borderId="0" xfId="55" applyFont="1" applyAlignment="1">
      <alignment vertical="center"/>
    </xf>
    <xf numFmtId="0" fontId="148" fillId="0" borderId="0" xfId="55" applyFont="1" applyAlignment="1">
      <alignment horizontal="center" vertical="center"/>
    </xf>
    <xf numFmtId="0" fontId="123" fillId="0" borderId="0" xfId="55" applyFont="1" applyAlignment="1">
      <alignment horizontal="left" vertical="center"/>
    </xf>
    <xf numFmtId="38" fontId="129" fillId="32" borderId="220" xfId="54" applyFont="1" applyFill="1" applyBorder="1" applyAlignment="1">
      <alignment horizontal="center" vertical="center"/>
    </xf>
    <xf numFmtId="38" fontId="129" fillId="32" borderId="220" xfId="54" applyFont="1" applyFill="1" applyBorder="1" applyAlignment="1">
      <alignment horizontal="center" vertical="center" shrinkToFit="1"/>
    </xf>
    <xf numFmtId="0" fontId="120" fillId="31" borderId="75" xfId="55" applyFont="1" applyFill="1" applyBorder="1" applyAlignment="1">
      <alignment vertical="center"/>
    </xf>
    <xf numFmtId="0" fontId="133" fillId="31" borderId="79" xfId="55" applyFont="1" applyFill="1" applyBorder="1" applyAlignment="1">
      <alignment vertical="center"/>
    </xf>
    <xf numFmtId="0" fontId="127" fillId="31" borderId="79" xfId="55" applyFont="1" applyFill="1" applyBorder="1" applyAlignment="1">
      <alignment vertical="center"/>
    </xf>
    <xf numFmtId="0" fontId="135" fillId="31" borderId="79" xfId="55" applyFont="1" applyFill="1" applyBorder="1" applyAlignment="1">
      <alignment horizontal="center" vertical="center"/>
    </xf>
    <xf numFmtId="0" fontId="120" fillId="31" borderId="79" xfId="55" applyFont="1" applyFill="1" applyBorder="1" applyAlignment="1">
      <alignment vertical="center"/>
    </xf>
    <xf numFmtId="0" fontId="120" fillId="31" borderId="105" xfId="55" applyFont="1" applyFill="1" applyBorder="1" applyAlignment="1">
      <alignment vertical="center"/>
    </xf>
    <xf numFmtId="0" fontId="120" fillId="31" borderId="81" xfId="55" applyFont="1" applyFill="1" applyBorder="1" applyAlignment="1">
      <alignment vertical="center"/>
    </xf>
    <xf numFmtId="0" fontId="133" fillId="31" borderId="0" xfId="55" applyFont="1" applyFill="1" applyAlignment="1">
      <alignment vertical="center"/>
    </xf>
    <xf numFmtId="0" fontId="120" fillId="31" borderId="0" xfId="55" applyFont="1" applyFill="1" applyAlignment="1">
      <alignment vertical="center"/>
    </xf>
    <xf numFmtId="0" fontId="120" fillId="31" borderId="107" xfId="55" applyFont="1" applyFill="1" applyBorder="1" applyAlignment="1">
      <alignment vertical="center"/>
    </xf>
    <xf numFmtId="0" fontId="120" fillId="31" borderId="108" xfId="55" applyFont="1" applyFill="1" applyBorder="1" applyAlignment="1">
      <alignment vertical="center"/>
    </xf>
    <xf numFmtId="0" fontId="135" fillId="31" borderId="108" xfId="55" applyFont="1" applyFill="1" applyBorder="1" applyAlignment="1">
      <alignment horizontal="center" vertical="center"/>
    </xf>
    <xf numFmtId="188" fontId="120" fillId="31" borderId="108" xfId="55" applyNumberFormat="1" applyFont="1" applyFill="1" applyBorder="1" applyAlignment="1">
      <alignment horizontal="right" vertical="center"/>
    </xf>
    <xf numFmtId="0" fontId="120" fillId="31" borderId="108" xfId="55" applyFont="1" applyFill="1" applyBorder="1" applyAlignment="1">
      <alignment horizontal="left" vertical="center"/>
    </xf>
    <xf numFmtId="0" fontId="120" fillId="31" borderId="108" xfId="55" applyFont="1" applyFill="1" applyBorder="1" applyAlignment="1">
      <alignment horizontal="right" vertical="center"/>
    </xf>
    <xf numFmtId="0" fontId="127" fillId="31" borderId="108" xfId="55" applyFont="1" applyFill="1" applyBorder="1" applyAlignment="1">
      <alignment horizontal="left" vertical="center"/>
    </xf>
    <xf numFmtId="0" fontId="120" fillId="31" borderId="108" xfId="55" applyFont="1" applyFill="1" applyBorder="1" applyAlignment="1">
      <alignment horizontal="left" vertical="top"/>
    </xf>
    <xf numFmtId="0" fontId="120" fillId="31" borderId="108" xfId="55" applyFont="1" applyFill="1" applyBorder="1"/>
    <xf numFmtId="0" fontId="120" fillId="31" borderId="109" xfId="55" applyFont="1" applyFill="1" applyBorder="1"/>
    <xf numFmtId="0" fontId="120" fillId="31" borderId="75" xfId="55" applyFont="1" applyFill="1" applyBorder="1" applyAlignment="1">
      <alignment horizontal="left" vertical="center"/>
    </xf>
    <xf numFmtId="0" fontId="120" fillId="31" borderId="239" xfId="55" applyFont="1" applyFill="1" applyBorder="1" applyAlignment="1">
      <alignment vertical="center"/>
    </xf>
    <xf numFmtId="0" fontId="120" fillId="31" borderId="241" xfId="55" applyFont="1" applyFill="1" applyBorder="1" applyAlignment="1">
      <alignment vertical="center" wrapText="1"/>
    </xf>
    <xf numFmtId="0" fontId="120" fillId="31" borderId="244" xfId="55" applyFont="1" applyFill="1" applyBorder="1" applyAlignment="1">
      <alignment vertical="center" wrapText="1"/>
    </xf>
    <xf numFmtId="0" fontId="120" fillId="31" borderId="249" xfId="55" applyFont="1" applyFill="1" applyBorder="1" applyAlignment="1">
      <alignment vertical="center" wrapText="1"/>
    </xf>
    <xf numFmtId="0" fontId="120" fillId="31" borderId="253" xfId="55" applyFont="1" applyFill="1" applyBorder="1" applyAlignment="1">
      <alignment horizontal="center" vertical="center" wrapText="1"/>
    </xf>
    <xf numFmtId="0" fontId="120" fillId="31" borderId="75" xfId="55" applyFont="1" applyFill="1" applyBorder="1" applyAlignment="1">
      <alignment horizontal="center" vertical="center" wrapText="1"/>
    </xf>
    <xf numFmtId="0" fontId="133" fillId="31" borderId="78" xfId="55" applyFont="1" applyFill="1" applyBorder="1" applyAlignment="1">
      <alignment vertical="center"/>
    </xf>
    <xf numFmtId="0" fontId="149" fillId="31" borderId="79" xfId="55" applyFont="1" applyFill="1" applyBorder="1" applyAlignment="1">
      <alignment vertical="center"/>
    </xf>
    <xf numFmtId="0" fontId="147" fillId="31" borderId="79" xfId="55" applyFont="1" applyFill="1" applyBorder="1" applyAlignment="1">
      <alignment horizontal="left" vertical="center"/>
    </xf>
    <xf numFmtId="38" fontId="147" fillId="31" borderId="79" xfId="55" applyNumberFormat="1" applyFont="1" applyFill="1" applyBorder="1" applyAlignment="1">
      <alignment horizontal="left" vertical="center"/>
    </xf>
    <xf numFmtId="0" fontId="147" fillId="31" borderId="79" xfId="55" applyFont="1" applyFill="1" applyBorder="1" applyAlignment="1">
      <alignment vertical="center"/>
    </xf>
    <xf numFmtId="0" fontId="147" fillId="31" borderId="105" xfId="55" applyFont="1" applyFill="1" applyBorder="1" applyAlignment="1">
      <alignment vertical="center"/>
    </xf>
    <xf numFmtId="0" fontId="123" fillId="31" borderId="12" xfId="55" applyFont="1" applyFill="1" applyBorder="1" applyAlignment="1">
      <alignment horizontal="center" vertical="center" textRotation="255"/>
    </xf>
    <xf numFmtId="0" fontId="123" fillId="31" borderId="0" xfId="55" applyFont="1" applyFill="1" applyAlignment="1">
      <alignment horizontal="left" vertical="center" textRotation="255"/>
    </xf>
    <xf numFmtId="0" fontId="123" fillId="31" borderId="0" xfId="55" applyFont="1" applyFill="1" applyAlignment="1">
      <alignment horizontal="left" vertical="center"/>
    </xf>
    <xf numFmtId="0" fontId="123" fillId="31" borderId="0" xfId="55" applyFont="1" applyFill="1" applyAlignment="1">
      <alignment horizontal="center" vertical="center"/>
    </xf>
    <xf numFmtId="0" fontId="123" fillId="31" borderId="106" xfId="55" applyFont="1" applyFill="1" applyBorder="1" applyAlignment="1">
      <alignment horizontal="center" vertical="center"/>
    </xf>
    <xf numFmtId="0" fontId="120" fillId="31" borderId="0" xfId="55" applyFont="1" applyFill="1" applyAlignment="1">
      <alignment horizontal="left" vertical="center"/>
    </xf>
    <xf numFmtId="0" fontId="120" fillId="31" borderId="12" xfId="55" applyFont="1" applyFill="1" applyBorder="1" applyAlignment="1">
      <alignment horizontal="center" vertical="center" textRotation="255"/>
    </xf>
    <xf numFmtId="0" fontId="120" fillId="31" borderId="0" xfId="55" applyFont="1" applyFill="1" applyAlignment="1">
      <alignment horizontal="center" vertical="center" textRotation="255"/>
    </xf>
    <xf numFmtId="0" fontId="120" fillId="31" borderId="106" xfId="55" applyFont="1" applyFill="1" applyBorder="1" applyAlignment="1">
      <alignment horizontal="center" vertical="center"/>
    </xf>
    <xf numFmtId="0" fontId="139" fillId="31" borderId="0" xfId="55" applyFont="1" applyFill="1" applyAlignment="1">
      <alignment horizontal="left" vertical="center"/>
    </xf>
    <xf numFmtId="0" fontId="120" fillId="31" borderId="266" xfId="55" applyFont="1" applyFill="1" applyBorder="1" applyAlignment="1">
      <alignment horizontal="center" vertical="center" textRotation="255"/>
    </xf>
    <xf numFmtId="0" fontId="120" fillId="31" borderId="258" xfId="55" applyFont="1" applyFill="1" applyBorder="1" applyAlignment="1">
      <alignment horizontal="center" vertical="center" textRotation="255"/>
    </xf>
    <xf numFmtId="0" fontId="139" fillId="31" borderId="258" xfId="55" applyFont="1" applyFill="1" applyBorder="1" applyAlignment="1">
      <alignment horizontal="left" vertical="center"/>
    </xf>
    <xf numFmtId="0" fontId="120" fillId="31" borderId="258" xfId="55" applyFont="1" applyFill="1" applyBorder="1" applyAlignment="1">
      <alignment horizontal="center" vertical="center"/>
    </xf>
    <xf numFmtId="0" fontId="120" fillId="31" borderId="267" xfId="55" applyFont="1" applyFill="1" applyBorder="1" applyAlignment="1">
      <alignment horizontal="center" vertical="center"/>
    </xf>
    <xf numFmtId="0" fontId="120" fillId="31" borderId="268" xfId="55" applyFont="1" applyFill="1" applyBorder="1" applyAlignment="1">
      <alignment horizontal="center" vertical="center" textRotation="255"/>
    </xf>
    <xf numFmtId="0" fontId="120" fillId="31" borderId="269" xfId="55" applyFont="1" applyFill="1" applyBorder="1" applyAlignment="1">
      <alignment horizontal="center" vertical="center" textRotation="255"/>
    </xf>
    <xf numFmtId="0" fontId="139" fillId="31" borderId="269" xfId="55" applyFont="1" applyFill="1" applyBorder="1" applyAlignment="1">
      <alignment horizontal="left" vertical="center"/>
    </xf>
    <xf numFmtId="0" fontId="120" fillId="31" borderId="269" xfId="55" applyFont="1" applyFill="1" applyBorder="1" applyAlignment="1">
      <alignment horizontal="center" vertical="center"/>
    </xf>
    <xf numFmtId="0" fontId="120" fillId="31" borderId="270" xfId="55" applyFont="1" applyFill="1" applyBorder="1" applyAlignment="1">
      <alignment horizontal="center" vertical="center"/>
    </xf>
    <xf numFmtId="0" fontId="120" fillId="31" borderId="12" xfId="55" applyFont="1" applyFill="1" applyBorder="1" applyAlignment="1">
      <alignment horizontal="center" vertical="center" textRotation="255" wrapText="1"/>
    </xf>
    <xf numFmtId="0" fontId="24" fillId="31" borderId="0" xfId="55" applyFill="1" applyAlignment="1">
      <alignment horizontal="center" vertical="center"/>
    </xf>
    <xf numFmtId="0" fontId="120" fillId="31" borderId="106" xfId="55" applyFont="1" applyFill="1" applyBorder="1" applyAlignment="1">
      <alignment horizontal="left" vertical="center"/>
    </xf>
    <xf numFmtId="0" fontId="24" fillId="31" borderId="106" xfId="55" applyFill="1" applyBorder="1" applyAlignment="1">
      <alignment horizontal="left" vertical="center"/>
    </xf>
    <xf numFmtId="0" fontId="24" fillId="31" borderId="106" xfId="55" applyFill="1" applyBorder="1" applyAlignment="1">
      <alignment horizontal="center" vertical="center"/>
    </xf>
    <xf numFmtId="0" fontId="150" fillId="0" borderId="0" xfId="48" applyFont="1" applyAlignment="1">
      <alignment horizontal="center"/>
    </xf>
    <xf numFmtId="0" fontId="119" fillId="0" borderId="0" xfId="48" applyFont="1" applyAlignment="1">
      <alignment horizontal="center"/>
    </xf>
    <xf numFmtId="0" fontId="21" fillId="0" borderId="0" xfId="42" applyFont="1" applyAlignment="1" applyProtection="1">
      <alignment horizontal="center" vertical="center"/>
      <protection locked="0" hidden="1"/>
    </xf>
    <xf numFmtId="0" fontId="21" fillId="0" borderId="0" xfId="42" applyFont="1" applyAlignment="1" applyProtection="1">
      <alignment horizontal="center" vertical="center"/>
      <protection hidden="1"/>
    </xf>
    <xf numFmtId="38" fontId="129" fillId="24" borderId="229" xfId="54" applyFont="1" applyFill="1" applyBorder="1" applyAlignment="1">
      <alignment horizontal="center" vertical="center" shrinkToFit="1"/>
    </xf>
    <xf numFmtId="0" fontId="45" fillId="0" borderId="0" xfId="46" applyFont="1" applyAlignment="1">
      <alignment horizontal="center" vertical="center"/>
    </xf>
    <xf numFmtId="0" fontId="45" fillId="0" borderId="0" xfId="46" applyFont="1">
      <alignment vertical="center"/>
    </xf>
    <xf numFmtId="0" fontId="27" fillId="0" borderId="0" xfId="0" applyFont="1" applyAlignment="1">
      <alignment horizontal="left" vertical="center" wrapText="1"/>
    </xf>
    <xf numFmtId="0" fontId="43" fillId="0" borderId="0" xfId="0" applyFont="1">
      <alignment vertical="center"/>
    </xf>
    <xf numFmtId="0" fontId="35" fillId="0" borderId="0" xfId="0" applyFont="1">
      <alignment vertical="center"/>
    </xf>
    <xf numFmtId="0" fontId="40"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horizontal="center" vertical="center"/>
    </xf>
    <xf numFmtId="0" fontId="34" fillId="0" borderId="0" xfId="0" applyFont="1" applyAlignment="1">
      <alignment horizontal="left" vertical="center"/>
    </xf>
    <xf numFmtId="0" fontId="46" fillId="0" borderId="0" xfId="0" applyFont="1" applyAlignment="1">
      <alignment vertical="center" wrapText="1"/>
    </xf>
    <xf numFmtId="0" fontId="153" fillId="0" borderId="0" xfId="0" applyFont="1" applyAlignment="1">
      <alignment horizontal="left" vertical="center"/>
    </xf>
    <xf numFmtId="0" fontId="104" fillId="0" borderId="0" xfId="0" applyFont="1">
      <alignment vertical="center"/>
    </xf>
    <xf numFmtId="0" fontId="108" fillId="0" borderId="0" xfId="0" applyFont="1" applyAlignment="1">
      <alignment vertical="top" wrapText="1" shrinkToFit="1"/>
    </xf>
    <xf numFmtId="0" fontId="101" fillId="0" borderId="0" xfId="0" applyFont="1" applyAlignment="1">
      <alignment vertical="center" wrapText="1"/>
    </xf>
    <xf numFmtId="38" fontId="103" fillId="0" borderId="0" xfId="44" applyFont="1" applyFill="1" applyBorder="1" applyAlignment="1">
      <alignment vertical="center"/>
    </xf>
    <xf numFmtId="0" fontId="157" fillId="40" borderId="0" xfId="51" applyFont="1" applyFill="1" applyAlignment="1">
      <alignment vertical="center"/>
    </xf>
    <xf numFmtId="49" fontId="126" fillId="40" borderId="166" xfId="52" applyNumberFormat="1" applyFont="1" applyFill="1" applyBorder="1" applyAlignment="1">
      <alignment horizontal="center" vertical="center"/>
    </xf>
    <xf numFmtId="0" fontId="21" fillId="28" borderId="0" xfId="42" applyFont="1" applyFill="1" applyAlignment="1" applyProtection="1">
      <alignment horizontal="right" vertical="center"/>
      <protection hidden="1"/>
    </xf>
    <xf numFmtId="0" fontId="122" fillId="26" borderId="306" xfId="53" applyFont="1" applyFill="1" applyBorder="1" applyAlignment="1">
      <alignment horizontal="center" vertical="center" shrinkToFit="1"/>
    </xf>
    <xf numFmtId="0" fontId="122" fillId="26" borderId="305" xfId="53" applyFont="1" applyFill="1" applyBorder="1" applyAlignment="1">
      <alignment horizontal="center" vertical="center" shrinkToFit="1"/>
    </xf>
    <xf numFmtId="0" fontId="122" fillId="26" borderId="307" xfId="53" applyFont="1" applyFill="1" applyBorder="1" applyAlignment="1">
      <alignment horizontal="center" vertical="center" shrinkToFit="1"/>
    </xf>
    <xf numFmtId="0" fontId="158" fillId="0" borderId="0" xfId="0" applyFont="1">
      <alignment vertical="center"/>
    </xf>
    <xf numFmtId="0" fontId="160" fillId="0" borderId="0" xfId="0" applyFont="1">
      <alignment vertical="center"/>
    </xf>
    <xf numFmtId="0" fontId="77" fillId="0" borderId="0" xfId="0" quotePrefix="1" applyFont="1" applyAlignment="1">
      <alignment horizontal="right" vertical="top"/>
    </xf>
    <xf numFmtId="0" fontId="74" fillId="0" borderId="0" xfId="0" applyFont="1" applyAlignment="1">
      <alignment horizontal="center" vertical="center"/>
    </xf>
    <xf numFmtId="0" fontId="74" fillId="0" borderId="0" xfId="0" applyFont="1" applyAlignment="1">
      <alignment horizontal="center" vertical="top"/>
    </xf>
    <xf numFmtId="0" fontId="160" fillId="0" borderId="0" xfId="0" applyFont="1" applyAlignment="1">
      <alignment horizontal="center" vertical="center"/>
    </xf>
    <xf numFmtId="0" fontId="110" fillId="0" borderId="0" xfId="0" applyFont="1" applyAlignment="1">
      <alignment vertical="top" wrapText="1"/>
    </xf>
    <xf numFmtId="0" fontId="110" fillId="0" borderId="18" xfId="0" applyFont="1" applyBorder="1" applyAlignment="1">
      <alignment vertical="top" wrapText="1"/>
    </xf>
    <xf numFmtId="0" fontId="110" fillId="0" borderId="30" xfId="0" applyFont="1" applyBorder="1" applyAlignment="1">
      <alignment vertical="top"/>
    </xf>
    <xf numFmtId="0" fontId="96" fillId="0" borderId="0" xfId="0" applyFont="1" applyAlignment="1">
      <alignment horizontal="right" vertical="center" wrapText="1"/>
    </xf>
    <xf numFmtId="0" fontId="96" fillId="0" borderId="18" xfId="0" applyFont="1" applyBorder="1" applyAlignment="1">
      <alignment horizontal="right" vertical="center" wrapText="1"/>
    </xf>
    <xf numFmtId="0" fontId="104" fillId="0" borderId="28" xfId="0" applyFont="1" applyBorder="1">
      <alignment vertical="center"/>
    </xf>
    <xf numFmtId="0" fontId="96" fillId="0" borderId="28" xfId="0" applyFont="1" applyBorder="1">
      <alignment vertical="center"/>
    </xf>
    <xf numFmtId="0" fontId="110" fillId="0" borderId="30" xfId="0" applyFont="1" applyBorder="1" applyAlignment="1">
      <alignment horizontal="left" vertical="top"/>
    </xf>
    <xf numFmtId="0" fontId="104" fillId="0" borderId="0" xfId="0" applyFont="1" applyAlignment="1">
      <alignment vertical="top"/>
    </xf>
    <xf numFmtId="0" fontId="104" fillId="0" borderId="18" xfId="0" applyFont="1" applyBorder="1" applyAlignment="1">
      <alignment vertical="top"/>
    </xf>
    <xf numFmtId="0" fontId="96" fillId="0" borderId="25" xfId="0" applyFont="1" applyBorder="1" applyAlignment="1">
      <alignment horizontal="center" vertical="center" shrinkToFit="1"/>
    </xf>
    <xf numFmtId="0" fontId="96" fillId="0" borderId="45" xfId="0" applyFont="1" applyBorder="1" applyAlignment="1">
      <alignment horizontal="center" vertical="center" shrinkToFit="1"/>
    </xf>
    <xf numFmtId="0" fontId="96" fillId="0" borderId="11" xfId="0" applyFont="1" applyBorder="1">
      <alignment vertical="center"/>
    </xf>
    <xf numFmtId="0" fontId="104" fillId="0" borderId="41" xfId="0" applyFont="1" applyBorder="1">
      <alignment vertical="center"/>
    </xf>
    <xf numFmtId="0" fontId="104" fillId="0" borderId="42" xfId="0" applyFont="1" applyBorder="1">
      <alignment vertical="center"/>
    </xf>
    <xf numFmtId="0" fontId="96" fillId="0" borderId="146" xfId="0" applyFont="1" applyBorder="1">
      <alignment vertical="center"/>
    </xf>
    <xf numFmtId="0" fontId="104" fillId="24" borderId="29" xfId="0" applyFont="1" applyFill="1" applyBorder="1">
      <alignment vertical="center"/>
    </xf>
    <xf numFmtId="0" fontId="104" fillId="24" borderId="48" xfId="0" applyFont="1" applyFill="1" applyBorder="1">
      <alignment vertical="center"/>
    </xf>
    <xf numFmtId="0" fontId="96" fillId="0" borderId="12" xfId="0" applyFont="1" applyBorder="1">
      <alignment vertical="center"/>
    </xf>
    <xf numFmtId="0" fontId="160" fillId="24" borderId="29" xfId="0" applyFont="1" applyFill="1" applyBorder="1">
      <alignment vertical="center"/>
    </xf>
    <xf numFmtId="0" fontId="160" fillId="24" borderId="48" xfId="0" applyFont="1" applyFill="1" applyBorder="1">
      <alignment vertical="center"/>
    </xf>
    <xf numFmtId="0" fontId="104" fillId="0" borderId="14" xfId="0" applyFont="1" applyBorder="1">
      <alignment vertical="center"/>
    </xf>
    <xf numFmtId="0" fontId="104" fillId="0" borderId="10" xfId="0" applyFont="1" applyBorder="1">
      <alignment vertical="center"/>
    </xf>
    <xf numFmtId="0" fontId="104" fillId="24" borderId="40" xfId="0" applyFont="1" applyFill="1" applyBorder="1" applyAlignment="1">
      <alignment horizontal="left" vertical="center" indent="1"/>
    </xf>
    <xf numFmtId="0" fontId="104" fillId="24" borderId="41" xfId="0" applyFont="1" applyFill="1" applyBorder="1">
      <alignment vertical="center"/>
    </xf>
    <xf numFmtId="0" fontId="104" fillId="24" borderId="69" xfId="0" applyFont="1" applyFill="1" applyBorder="1">
      <alignment vertical="center"/>
    </xf>
    <xf numFmtId="0" fontId="104" fillId="24" borderId="38" xfId="0" applyFont="1" applyFill="1" applyBorder="1" applyAlignment="1">
      <alignment horizontal="left" vertical="center" indent="1"/>
    </xf>
    <xf numFmtId="0" fontId="104" fillId="24" borderId="26" xfId="0" applyFont="1" applyFill="1" applyBorder="1">
      <alignment vertical="center"/>
    </xf>
    <xf numFmtId="0" fontId="104" fillId="24" borderId="27" xfId="0" applyFont="1" applyFill="1" applyBorder="1">
      <alignment vertical="center"/>
    </xf>
    <xf numFmtId="0" fontId="104" fillId="24" borderId="12" xfId="0" applyFont="1" applyFill="1" applyBorder="1" applyAlignment="1">
      <alignment horizontal="left" vertical="center" indent="1"/>
    </xf>
    <xf numFmtId="0" fontId="104" fillId="24" borderId="0" xfId="0" applyFont="1" applyFill="1">
      <alignment vertical="center"/>
    </xf>
    <xf numFmtId="0" fontId="104" fillId="24" borderId="23" xfId="0" applyFont="1" applyFill="1" applyBorder="1">
      <alignment vertical="center"/>
    </xf>
    <xf numFmtId="0" fontId="107" fillId="25" borderId="16" xfId="0" applyFont="1" applyFill="1" applyBorder="1">
      <alignment vertical="center"/>
    </xf>
    <xf numFmtId="0" fontId="103" fillId="25" borderId="21" xfId="0" applyFont="1" applyFill="1" applyBorder="1">
      <alignment vertical="center"/>
    </xf>
    <xf numFmtId="0" fontId="103" fillId="25" borderId="19" xfId="0" applyFont="1" applyFill="1" applyBorder="1">
      <alignment vertical="center"/>
    </xf>
    <xf numFmtId="0" fontId="104" fillId="24" borderId="64" xfId="0" applyFont="1" applyFill="1" applyBorder="1" applyAlignment="1">
      <alignment horizontal="left" vertical="center" indent="1"/>
    </xf>
    <xf numFmtId="0" fontId="104" fillId="24" borderId="62" xfId="0" applyFont="1" applyFill="1" applyBorder="1">
      <alignment vertical="center"/>
    </xf>
    <xf numFmtId="0" fontId="104" fillId="24" borderId="63" xfId="0" applyFont="1" applyFill="1" applyBorder="1">
      <alignment vertical="center"/>
    </xf>
    <xf numFmtId="0" fontId="104" fillId="24" borderId="144" xfId="0" applyFont="1" applyFill="1" applyBorder="1">
      <alignment vertical="center"/>
    </xf>
    <xf numFmtId="0" fontId="104" fillId="24" borderId="143" xfId="0" applyFont="1" applyFill="1" applyBorder="1" applyAlignment="1">
      <alignment horizontal="left" vertical="center" indent="1"/>
    </xf>
    <xf numFmtId="0" fontId="104" fillId="24" borderId="139" xfId="0" applyFont="1" applyFill="1" applyBorder="1">
      <alignment vertical="center"/>
    </xf>
    <xf numFmtId="0" fontId="104" fillId="24" borderId="140" xfId="0" applyFont="1" applyFill="1" applyBorder="1">
      <alignment vertical="center"/>
    </xf>
    <xf numFmtId="0" fontId="104" fillId="24" borderId="16" xfId="0" applyFont="1" applyFill="1" applyBorder="1" applyAlignment="1">
      <alignment horizontal="left" vertical="center" indent="1"/>
    </xf>
    <xf numFmtId="0" fontId="167" fillId="24" borderId="22" xfId="0" applyFont="1" applyFill="1" applyBorder="1">
      <alignment vertical="center"/>
    </xf>
    <xf numFmtId="0" fontId="167" fillId="24" borderId="22" xfId="0" applyFont="1" applyFill="1" applyBorder="1" applyAlignment="1">
      <alignment vertical="center" wrapText="1"/>
    </xf>
    <xf numFmtId="0" fontId="168" fillId="32" borderId="308" xfId="0" applyFont="1" applyFill="1" applyBorder="1" applyAlignment="1">
      <alignment horizontal="center" vertical="center" wrapText="1"/>
    </xf>
    <xf numFmtId="0" fontId="163" fillId="0" borderId="0" xfId="0" applyFont="1" applyAlignment="1">
      <alignment vertical="center" shrinkToFit="1"/>
    </xf>
    <xf numFmtId="0" fontId="75" fillId="0" borderId="0" xfId="0" applyFont="1" applyAlignment="1">
      <alignment horizontal="left" vertical="top" wrapText="1"/>
    </xf>
    <xf numFmtId="0" fontId="45" fillId="0" borderId="0" xfId="46" applyFont="1" applyAlignment="1">
      <alignment horizontal="center" vertical="center" shrinkToFit="1"/>
    </xf>
    <xf numFmtId="0" fontId="169" fillId="0" borderId="0" xfId="46" applyFont="1">
      <alignment vertical="center"/>
    </xf>
    <xf numFmtId="0" fontId="169" fillId="0" borderId="0" xfId="46" applyFont="1" applyAlignment="1">
      <alignment horizontal="left" vertical="center"/>
    </xf>
    <xf numFmtId="0" fontId="138" fillId="0" borderId="0" xfId="55" applyFont="1"/>
    <xf numFmtId="0" fontId="74" fillId="0" borderId="309" xfId="0" applyFont="1" applyBorder="1">
      <alignment vertical="center"/>
    </xf>
    <xf numFmtId="0" fontId="74" fillId="0" borderId="310" xfId="0" applyFont="1" applyBorder="1">
      <alignment vertical="center"/>
    </xf>
    <xf numFmtId="0" fontId="74" fillId="0" borderId="310" xfId="0" applyFont="1" applyBorder="1" applyAlignment="1">
      <alignment vertical="center" wrapText="1"/>
    </xf>
    <xf numFmtId="0" fontId="74" fillId="0" borderId="311" xfId="0" applyFont="1" applyBorder="1" applyAlignment="1">
      <alignment vertical="center" wrapText="1"/>
    </xf>
    <xf numFmtId="0" fontId="117" fillId="0" borderId="14" xfId="42" applyFont="1" applyBorder="1" applyAlignment="1">
      <alignment vertical="center"/>
    </xf>
    <xf numFmtId="0" fontId="146" fillId="0" borderId="0" xfId="55" applyFont="1" applyAlignment="1">
      <alignment horizontal="left" vertical="center" wrapText="1"/>
    </xf>
    <xf numFmtId="0" fontId="117" fillId="0" borderId="79" xfId="55" applyFont="1" applyBorder="1" applyAlignment="1">
      <alignment horizontal="left" vertical="center"/>
    </xf>
    <xf numFmtId="0" fontId="117" fillId="0" borderId="0" xfId="55" applyFont="1" applyAlignment="1">
      <alignment horizontal="left" vertical="center"/>
    </xf>
    <xf numFmtId="0" fontId="120" fillId="31" borderId="239" xfId="55" applyFont="1" applyFill="1" applyBorder="1" applyAlignment="1">
      <alignment horizontal="center" vertical="center" wrapText="1"/>
    </xf>
    <xf numFmtId="0" fontId="120" fillId="31" borderId="241" xfId="55" applyFont="1" applyFill="1" applyBorder="1" applyAlignment="1">
      <alignment horizontal="center" vertical="center" wrapText="1"/>
    </xf>
    <xf numFmtId="0" fontId="135" fillId="31" borderId="244" xfId="55" applyFont="1" applyFill="1" applyBorder="1" applyAlignment="1">
      <alignment horizontal="center" vertical="center" wrapText="1"/>
    </xf>
    <xf numFmtId="0" fontId="120" fillId="31" borderId="249" xfId="55" applyFont="1" applyFill="1" applyBorder="1" applyAlignment="1">
      <alignment horizontal="center" vertical="center" wrapText="1"/>
    </xf>
    <xf numFmtId="0" fontId="96" fillId="0" borderId="0" xfId="0" applyFont="1" applyAlignment="1">
      <alignment horizontal="left" vertical="center" wrapText="1" shrinkToFit="1"/>
    </xf>
    <xf numFmtId="0" fontId="120" fillId="31" borderId="239" xfId="55" applyFont="1" applyFill="1" applyBorder="1" applyAlignment="1">
      <alignment horizontal="left" vertical="center"/>
    </xf>
    <xf numFmtId="185" fontId="172" fillId="0" borderId="22" xfId="0" applyNumberFormat="1" applyFont="1" applyBorder="1" applyAlignment="1" applyProtection="1">
      <alignment horizontal="left" vertical="center" wrapText="1"/>
      <protection locked="0"/>
    </xf>
    <xf numFmtId="0" fontId="0" fillId="38" borderId="0" xfId="0" applyFill="1">
      <alignment vertical="center"/>
    </xf>
    <xf numFmtId="0" fontId="0" fillId="39" borderId="0" xfId="0" applyFill="1">
      <alignment vertical="center"/>
    </xf>
    <xf numFmtId="0" fontId="0" fillId="46" borderId="0" xfId="0" applyFill="1">
      <alignment vertical="center"/>
    </xf>
    <xf numFmtId="0" fontId="0" fillId="47" borderId="0" xfId="0" applyFill="1">
      <alignment vertical="center"/>
    </xf>
    <xf numFmtId="0" fontId="0" fillId="48" borderId="0" xfId="0" applyFill="1">
      <alignment vertical="center"/>
    </xf>
    <xf numFmtId="0" fontId="96" fillId="0" borderId="0" xfId="0" applyFont="1" applyAlignment="1">
      <alignment vertical="center" wrapText="1" shrinkToFit="1"/>
    </xf>
    <xf numFmtId="38" fontId="107" fillId="0" borderId="0" xfId="44" applyFont="1" applyFill="1" applyBorder="1" applyAlignment="1">
      <alignment vertical="center"/>
    </xf>
    <xf numFmtId="0" fontId="110" fillId="0" borderId="0" xfId="0" quotePrefix="1" applyFont="1" applyAlignment="1">
      <alignment horizontal="right" vertical="top"/>
    </xf>
    <xf numFmtId="0" fontId="174" fillId="0" borderId="0" xfId="48" applyFont="1" applyAlignment="1">
      <alignment horizontal="left" vertical="center"/>
    </xf>
    <xf numFmtId="0" fontId="174" fillId="0" borderId="0" xfId="48" applyFont="1" applyAlignment="1">
      <alignment horizontal="center"/>
    </xf>
    <xf numFmtId="0" fontId="174" fillId="0" borderId="0" xfId="48" applyFont="1"/>
    <xf numFmtId="0" fontId="174" fillId="24" borderId="271" xfId="48" applyFont="1" applyFill="1" applyBorder="1" applyAlignment="1">
      <alignment vertical="center" shrinkToFit="1"/>
    </xf>
    <xf numFmtId="0" fontId="175" fillId="24" borderId="272" xfId="48" applyFont="1" applyFill="1" applyBorder="1" applyAlignment="1">
      <alignment horizontal="center" vertical="center" wrapText="1" justifyLastLine="1" shrinkToFit="1"/>
    </xf>
    <xf numFmtId="0" fontId="174" fillId="24" borderId="272" xfId="48" applyFont="1" applyFill="1" applyBorder="1" applyAlignment="1">
      <alignment horizontal="distributed" vertical="center" justifyLastLine="1" shrinkToFit="1"/>
    </xf>
    <xf numFmtId="0" fontId="175" fillId="24" borderId="276" xfId="48" applyFont="1" applyFill="1" applyBorder="1" applyAlignment="1">
      <alignment horizontal="center" vertical="center" wrapText="1" shrinkToFit="1"/>
    </xf>
    <xf numFmtId="0" fontId="175" fillId="24" borderId="105" xfId="48" applyFont="1" applyFill="1" applyBorder="1" applyAlignment="1">
      <alignment horizontal="center" vertical="center" wrapText="1" shrinkToFit="1"/>
    </xf>
    <xf numFmtId="49" fontId="174" fillId="24" borderId="277" xfId="48" applyNumberFormat="1" applyFont="1" applyFill="1" applyBorder="1" applyAlignment="1">
      <alignment horizontal="center" vertical="center"/>
    </xf>
    <xf numFmtId="0" fontId="174" fillId="44" borderId="260" xfId="48" applyFont="1" applyFill="1" applyBorder="1" applyAlignment="1">
      <alignment horizontal="center" vertical="center" wrapText="1"/>
    </xf>
    <xf numFmtId="0" fontId="176" fillId="0" borderId="260" xfId="48" applyFont="1" applyBorder="1" applyAlignment="1">
      <alignment vertical="center" wrapText="1"/>
    </xf>
    <xf numFmtId="0" fontId="178" fillId="0" borderId="262" xfId="48" applyFont="1" applyBorder="1" applyAlignment="1">
      <alignment horizontal="center" vertical="center"/>
    </xf>
    <xf numFmtId="0" fontId="179" fillId="24" borderId="281" xfId="48" applyFont="1" applyFill="1" applyBorder="1" applyAlignment="1">
      <alignment vertical="center" wrapText="1"/>
    </xf>
    <xf numFmtId="0" fontId="174" fillId="44" borderId="283" xfId="48" applyFont="1" applyFill="1" applyBorder="1" applyAlignment="1">
      <alignment horizontal="center" vertical="center" wrapText="1"/>
    </xf>
    <xf numFmtId="0" fontId="176" fillId="0" borderId="283" xfId="48" applyFont="1" applyBorder="1" applyAlignment="1">
      <alignment vertical="center" wrapText="1"/>
    </xf>
    <xf numFmtId="0" fontId="178" fillId="0" borderId="284" xfId="48" applyFont="1" applyBorder="1" applyAlignment="1">
      <alignment horizontal="center" vertical="center"/>
    </xf>
    <xf numFmtId="0" fontId="179" fillId="24" borderId="89" xfId="48" applyFont="1" applyFill="1" applyBorder="1" applyAlignment="1">
      <alignment vertical="center" wrapText="1"/>
    </xf>
    <xf numFmtId="0" fontId="174" fillId="0" borderId="300" xfId="48" applyFont="1" applyBorder="1" applyAlignment="1">
      <alignment horizontal="center" vertical="center" wrapText="1"/>
    </xf>
    <xf numFmtId="49" fontId="174" fillId="24" borderId="239" xfId="48" applyNumberFormat="1" applyFont="1" applyFill="1" applyBorder="1" applyAlignment="1">
      <alignment horizontal="center" vertical="center"/>
    </xf>
    <xf numFmtId="0" fontId="176" fillId="0" borderId="283" xfId="48" applyFont="1" applyBorder="1" applyAlignment="1">
      <alignment horizontal="left" vertical="center" wrapText="1"/>
    </xf>
    <xf numFmtId="0" fontId="174" fillId="43" borderId="283" xfId="48" applyFont="1" applyFill="1" applyBorder="1" applyAlignment="1">
      <alignment vertical="center"/>
    </xf>
    <xf numFmtId="0" fontId="174" fillId="43" borderId="26" xfId="48" applyFont="1" applyFill="1" applyBorder="1" applyAlignment="1">
      <alignment vertical="center" wrapText="1"/>
    </xf>
    <xf numFmtId="0" fontId="174" fillId="43" borderId="89" xfId="48" applyFont="1" applyFill="1" applyBorder="1" applyAlignment="1">
      <alignment vertical="center" wrapText="1"/>
    </xf>
    <xf numFmtId="0" fontId="179" fillId="24" borderId="288" xfId="48" applyFont="1" applyFill="1" applyBorder="1" applyAlignment="1">
      <alignment horizontal="left" vertical="center" wrapText="1"/>
    </xf>
    <xf numFmtId="49" fontId="174" fillId="24" borderId="81" xfId="48" applyNumberFormat="1" applyFont="1" applyFill="1" applyBorder="1" applyAlignment="1">
      <alignment horizontal="center" vertical="center"/>
    </xf>
    <xf numFmtId="0" fontId="179" fillId="24" borderId="89" xfId="48" applyFont="1" applyFill="1" applyBorder="1" applyAlignment="1">
      <alignment vertical="center"/>
    </xf>
    <xf numFmtId="0" fontId="174" fillId="0" borderId="302" xfId="48" applyFont="1" applyBorder="1" applyAlignment="1">
      <alignment horizontal="center" vertical="center" wrapText="1"/>
    </xf>
    <xf numFmtId="0" fontId="176" fillId="0" borderId="290" xfId="48" applyFont="1" applyBorder="1" applyAlignment="1">
      <alignment vertical="center" wrapText="1"/>
    </xf>
    <xf numFmtId="0" fontId="178" fillId="0" borderId="293" xfId="48" applyFont="1" applyBorder="1" applyAlignment="1">
      <alignment horizontal="center" vertical="center"/>
    </xf>
    <xf numFmtId="0" fontId="179" fillId="24" borderId="87" xfId="48" applyFont="1" applyFill="1" applyBorder="1" applyAlignment="1">
      <alignment vertical="center"/>
    </xf>
    <xf numFmtId="49" fontId="174" fillId="41" borderId="249" xfId="48" applyNumberFormat="1" applyFont="1" applyFill="1" applyBorder="1" applyAlignment="1">
      <alignment horizontal="center" vertical="center"/>
    </xf>
    <xf numFmtId="0" fontId="174" fillId="44" borderId="290" xfId="48" applyFont="1" applyFill="1" applyBorder="1" applyAlignment="1">
      <alignment horizontal="center" vertical="center" wrapText="1"/>
    </xf>
    <xf numFmtId="0" fontId="179" fillId="24" borderId="87" xfId="48" applyFont="1" applyFill="1" applyBorder="1" applyAlignment="1">
      <alignment vertical="center" wrapText="1"/>
    </xf>
    <xf numFmtId="49" fontId="174" fillId="38" borderId="239" xfId="48" applyNumberFormat="1" applyFont="1" applyFill="1" applyBorder="1" applyAlignment="1">
      <alignment horizontal="center" vertical="center"/>
    </xf>
    <xf numFmtId="0" fontId="176" fillId="37" borderId="283" xfId="48" applyFont="1" applyFill="1" applyBorder="1" applyAlignment="1">
      <alignment vertical="center" wrapText="1"/>
    </xf>
    <xf numFmtId="0" fontId="178" fillId="37" borderId="284" xfId="48" applyFont="1" applyFill="1" applyBorder="1" applyAlignment="1">
      <alignment horizontal="center" vertical="center"/>
    </xf>
    <xf numFmtId="0" fontId="179" fillId="24" borderId="89" xfId="48" applyFont="1" applyFill="1" applyBorder="1" applyAlignment="1">
      <alignment horizontal="left" vertical="center"/>
    </xf>
    <xf numFmtId="49" fontId="174" fillId="38" borderId="249" xfId="48" applyNumberFormat="1" applyFont="1" applyFill="1" applyBorder="1" applyAlignment="1">
      <alignment horizontal="center" vertical="center"/>
    </xf>
    <xf numFmtId="0" fontId="174" fillId="37" borderId="289" xfId="48" applyFont="1" applyFill="1" applyBorder="1" applyAlignment="1">
      <alignment horizontal="center" vertical="center" wrapText="1"/>
    </xf>
    <xf numFmtId="0" fontId="176" fillId="37" borderId="290" xfId="48" applyFont="1" applyFill="1" applyBorder="1" applyAlignment="1">
      <alignment vertical="center" wrapText="1"/>
    </xf>
    <xf numFmtId="0" fontId="178" fillId="37" borderId="293" xfId="48" applyFont="1" applyFill="1" applyBorder="1" applyAlignment="1">
      <alignment horizontal="center" vertical="center"/>
    </xf>
    <xf numFmtId="0" fontId="179" fillId="24" borderId="87" xfId="48" applyFont="1" applyFill="1" applyBorder="1" applyAlignment="1">
      <alignment horizontal="left" vertical="center"/>
    </xf>
    <xf numFmtId="0" fontId="174" fillId="37" borderId="300" xfId="48" applyFont="1" applyFill="1" applyBorder="1" applyAlignment="1">
      <alignment horizontal="center" vertical="center" wrapText="1"/>
    </xf>
    <xf numFmtId="49" fontId="174" fillId="38" borderId="303" xfId="48" applyNumberFormat="1" applyFont="1" applyFill="1" applyBorder="1" applyAlignment="1">
      <alignment horizontal="center" vertical="center"/>
    </xf>
    <xf numFmtId="0" fontId="174" fillId="37" borderId="304" xfId="48" applyFont="1" applyFill="1" applyBorder="1" applyAlignment="1">
      <alignment horizontal="center" vertical="center" wrapText="1"/>
    </xf>
    <xf numFmtId="0" fontId="176" fillId="37" borderId="294" xfId="48" applyFont="1" applyFill="1" applyBorder="1" applyAlignment="1">
      <alignment vertical="center" wrapText="1"/>
    </xf>
    <xf numFmtId="0" fontId="178" fillId="37" borderId="296" xfId="48" applyFont="1" applyFill="1" applyBorder="1" applyAlignment="1">
      <alignment horizontal="center" vertical="center"/>
    </xf>
    <xf numFmtId="0" fontId="179" fillId="24" borderId="99" xfId="48" applyFont="1" applyFill="1" applyBorder="1" applyAlignment="1">
      <alignment horizontal="left" vertical="center"/>
    </xf>
    <xf numFmtId="0" fontId="176" fillId="0" borderId="0" xfId="48" applyFont="1" applyAlignment="1">
      <alignment horizontal="center"/>
    </xf>
    <xf numFmtId="0" fontId="181" fillId="0" borderId="0" xfId="48" applyFont="1" applyAlignment="1">
      <alignment horizontal="left"/>
    </xf>
    <xf numFmtId="0" fontId="181" fillId="0" borderId="0" xfId="48" applyFont="1"/>
    <xf numFmtId="49" fontId="174" fillId="38" borderId="325" xfId="48" applyNumberFormat="1" applyFont="1" applyFill="1" applyBorder="1" applyAlignment="1">
      <alignment horizontal="center" vertical="center"/>
    </xf>
    <xf numFmtId="0" fontId="174" fillId="45" borderId="326" xfId="48" applyFont="1" applyFill="1" applyBorder="1" applyAlignment="1">
      <alignment horizontal="center" vertical="center" wrapText="1"/>
    </xf>
    <xf numFmtId="0" fontId="176" fillId="37" borderId="278" xfId="48" applyFont="1" applyFill="1" applyBorder="1" applyAlignment="1">
      <alignment vertical="center" wrapText="1"/>
    </xf>
    <xf numFmtId="0" fontId="178" fillId="37" borderId="280" xfId="48" applyFont="1" applyFill="1" applyBorder="1" applyAlignment="1">
      <alignment horizontal="center" vertical="center"/>
    </xf>
    <xf numFmtId="0" fontId="179" fillId="24" borderId="327" xfId="48" applyFont="1" applyFill="1" applyBorder="1" applyAlignment="1">
      <alignment horizontal="left" vertical="center"/>
    </xf>
    <xf numFmtId="0" fontId="0" fillId="0" borderId="0" xfId="0" applyBorder="1">
      <alignment vertical="center"/>
    </xf>
    <xf numFmtId="0" fontId="0" fillId="41" borderId="0" xfId="0" applyFill="1">
      <alignment vertical="center"/>
    </xf>
    <xf numFmtId="0" fontId="0" fillId="41" borderId="0" xfId="0" applyFill="1" applyBorder="1">
      <alignment vertical="center"/>
    </xf>
    <xf numFmtId="0" fontId="0" fillId="0" borderId="0" xfId="0" applyFill="1" applyBorder="1">
      <alignment vertical="center"/>
    </xf>
    <xf numFmtId="0" fontId="162" fillId="0" borderId="0" xfId="0" applyFont="1" applyAlignment="1">
      <alignment horizontal="left" vertical="top"/>
    </xf>
    <xf numFmtId="0" fontId="73" fillId="0" borderId="0" xfId="0" applyFont="1" applyAlignment="1">
      <alignment horizontal="left" vertical="center" wrapText="1"/>
    </xf>
    <xf numFmtId="0" fontId="74" fillId="0" borderId="0" xfId="0" applyFont="1" applyAlignment="1">
      <alignment horizontal="left" vertical="top" wrapText="1"/>
    </xf>
    <xf numFmtId="0" fontId="162" fillId="0" borderId="0" xfId="0" applyFont="1" applyAlignment="1">
      <alignment vertical="top" wrapText="1"/>
    </xf>
    <xf numFmtId="0" fontId="24" fillId="0" borderId="0" xfId="0" applyFont="1" applyAlignment="1">
      <alignment vertical="top"/>
    </xf>
    <xf numFmtId="0" fontId="71" fillId="0" borderId="0" xfId="0" applyFont="1" applyAlignment="1">
      <alignment horizontal="left" vertical="center" shrinkToFit="1"/>
    </xf>
    <xf numFmtId="0" fontId="75" fillId="0" borderId="0" xfId="0" applyFont="1" applyAlignment="1">
      <alignment horizontal="left" vertical="center"/>
    </xf>
    <xf numFmtId="0" fontId="71" fillId="0" borderId="0" xfId="0" applyFont="1" applyAlignment="1">
      <alignment horizontal="left" vertical="center"/>
    </xf>
    <xf numFmtId="0" fontId="71" fillId="0" borderId="0" xfId="0" applyFont="1" applyAlignment="1">
      <alignment horizontal="left" vertical="top" wrapText="1"/>
    </xf>
    <xf numFmtId="0" fontId="74" fillId="0" borderId="0" xfId="0" applyFont="1" applyAlignment="1">
      <alignment horizontal="left" vertical="center"/>
    </xf>
    <xf numFmtId="0" fontId="74" fillId="0" borderId="0" xfId="0" applyFont="1" applyAlignment="1">
      <alignment horizontal="left" vertical="top"/>
    </xf>
    <xf numFmtId="0" fontId="162" fillId="0" borderId="0" xfId="0" applyFont="1" applyAlignment="1">
      <alignment horizontal="left" vertical="top" wrapText="1"/>
    </xf>
    <xf numFmtId="0" fontId="75" fillId="0" borderId="0" xfId="0" applyFont="1" applyAlignment="1">
      <alignment horizontal="left" vertical="center"/>
    </xf>
    <xf numFmtId="0" fontId="71" fillId="0" borderId="0" xfId="0" applyFont="1" applyAlignment="1">
      <alignment horizontal="left" vertical="top"/>
    </xf>
    <xf numFmtId="0" fontId="20" fillId="0" borderId="0" xfId="0" applyFont="1" applyAlignment="1">
      <alignment horizontal="left" vertical="top"/>
    </xf>
    <xf numFmtId="0" fontId="71" fillId="26" borderId="0" xfId="0" applyFont="1" applyFill="1" applyAlignment="1">
      <alignment horizontal="left" vertical="center" shrinkToFit="1"/>
    </xf>
    <xf numFmtId="0" fontId="72" fillId="0" borderId="102" xfId="0" applyFont="1" applyBorder="1" applyAlignment="1">
      <alignment horizontal="center" vertical="center" shrinkToFit="1"/>
    </xf>
    <xf numFmtId="0" fontId="72" fillId="0" borderId="103" xfId="0" applyFont="1" applyBorder="1" applyAlignment="1">
      <alignment horizontal="center" vertical="center" shrinkToFit="1"/>
    </xf>
    <xf numFmtId="0" fontId="72" fillId="0" borderId="104" xfId="0" applyFont="1" applyBorder="1" applyAlignment="1">
      <alignment horizontal="center" vertical="center" shrinkToFit="1"/>
    </xf>
    <xf numFmtId="0" fontId="73" fillId="0" borderId="12" xfId="0" applyFont="1" applyBorder="1" applyAlignment="1">
      <alignment horizontal="left" vertical="center" wrapText="1"/>
    </xf>
    <xf numFmtId="0" fontId="73" fillId="0" borderId="0" xfId="0" applyFont="1" applyAlignment="1">
      <alignment horizontal="left" vertical="center" wrapText="1"/>
    </xf>
    <xf numFmtId="0" fontId="73" fillId="0" borderId="18" xfId="0" applyFont="1" applyBorder="1" applyAlignment="1">
      <alignment horizontal="left" vertical="center" wrapText="1"/>
    </xf>
    <xf numFmtId="0" fontId="73" fillId="0" borderId="14" xfId="0" applyFont="1" applyBorder="1" applyAlignment="1">
      <alignment horizontal="left" vertical="center" wrapText="1"/>
    </xf>
    <xf numFmtId="0" fontId="73" fillId="0" borderId="10" xfId="0" applyFont="1" applyBorder="1" applyAlignment="1">
      <alignment horizontal="left" vertical="center" wrapText="1"/>
    </xf>
    <xf numFmtId="0" fontId="73" fillId="0" borderId="15" xfId="0" applyFont="1" applyBorder="1" applyAlignment="1">
      <alignment horizontal="left" vertical="center" wrapText="1"/>
    </xf>
    <xf numFmtId="0" fontId="71" fillId="26" borderId="0" xfId="0" applyFont="1" applyFill="1" applyAlignment="1">
      <alignment horizontal="left" vertical="top" shrinkToFit="1"/>
    </xf>
    <xf numFmtId="0" fontId="153" fillId="24" borderId="116" xfId="0" applyFont="1" applyFill="1" applyBorder="1" applyAlignment="1">
      <alignment horizontal="center" vertical="center" wrapText="1"/>
    </xf>
    <xf numFmtId="0" fontId="153" fillId="24" borderId="117" xfId="0" applyFont="1" applyFill="1" applyBorder="1" applyAlignment="1">
      <alignment horizontal="center" vertical="center" wrapText="1"/>
    </xf>
    <xf numFmtId="0" fontId="153" fillId="24" borderId="118" xfId="0" applyFont="1" applyFill="1" applyBorder="1" applyAlignment="1">
      <alignment horizontal="center" vertical="center" wrapText="1"/>
    </xf>
    <xf numFmtId="0" fontId="74" fillId="0" borderId="0" xfId="0" applyFont="1" applyAlignment="1">
      <alignment horizontal="left" vertical="center" wrapText="1"/>
    </xf>
    <xf numFmtId="0" fontId="74" fillId="0" borderId="0" xfId="0" applyFont="1" applyAlignment="1">
      <alignment horizontal="left" vertical="top" wrapText="1"/>
    </xf>
    <xf numFmtId="0" fontId="153" fillId="0" borderId="110" xfId="0" applyFont="1" applyBorder="1" applyAlignment="1">
      <alignment horizontal="center" vertical="center" wrapText="1"/>
    </xf>
    <xf numFmtId="0" fontId="153" fillId="0" borderId="111" xfId="0" applyFont="1" applyBorder="1" applyAlignment="1">
      <alignment horizontal="center" vertical="center" wrapText="1"/>
    </xf>
    <xf numFmtId="0" fontId="153" fillId="0" borderId="112" xfId="0" applyFont="1" applyBorder="1" applyAlignment="1">
      <alignment horizontal="center" vertical="center" wrapText="1"/>
    </xf>
    <xf numFmtId="0" fontId="153" fillId="0" borderId="113" xfId="0" applyFont="1" applyBorder="1" applyAlignment="1">
      <alignment horizontal="center" vertical="center" wrapText="1"/>
    </xf>
    <xf numFmtId="0" fontId="153" fillId="0" borderId="114" xfId="0" applyFont="1" applyBorder="1" applyAlignment="1">
      <alignment horizontal="center" vertical="center" wrapText="1"/>
    </xf>
    <xf numFmtId="0" fontId="153" fillId="0" borderId="115" xfId="0" applyFont="1" applyBorder="1" applyAlignment="1">
      <alignment horizontal="center" vertical="center" wrapText="1"/>
    </xf>
    <xf numFmtId="0" fontId="153" fillId="0" borderId="0" xfId="0" applyFont="1" applyAlignment="1">
      <alignment horizontal="left" vertical="top" wrapText="1"/>
    </xf>
    <xf numFmtId="0" fontId="162" fillId="0" borderId="0" xfId="0" applyFont="1" applyAlignment="1">
      <alignment vertical="top" wrapText="1"/>
    </xf>
    <xf numFmtId="0" fontId="24" fillId="0" borderId="0" xfId="0" applyFont="1" applyAlignment="1">
      <alignment vertical="top"/>
    </xf>
    <xf numFmtId="0" fontId="31" fillId="0" borderId="0" xfId="46" applyAlignment="1">
      <alignment horizontal="left" vertical="center"/>
    </xf>
    <xf numFmtId="0" fontId="71" fillId="0" borderId="0" xfId="0" applyFont="1" applyAlignment="1">
      <alignment horizontal="left" vertical="center" shrinkToFit="1"/>
    </xf>
    <xf numFmtId="0" fontId="74" fillId="0" borderId="0" xfId="0" quotePrefix="1" applyFont="1" applyAlignment="1">
      <alignment horizontal="left" vertical="center"/>
    </xf>
    <xf numFmtId="0" fontId="20" fillId="0" borderId="0" xfId="0" applyFont="1" applyAlignment="1">
      <alignment horizontal="left" vertical="top" wrapText="1"/>
    </xf>
    <xf numFmtId="0" fontId="71" fillId="0" borderId="0" xfId="0" applyFont="1" applyAlignment="1">
      <alignment horizontal="left" vertical="center"/>
    </xf>
    <xf numFmtId="0" fontId="74" fillId="0" borderId="0" xfId="0" quotePrefix="1" applyFont="1" applyAlignment="1">
      <alignment horizontal="left" vertical="top" wrapText="1"/>
    </xf>
    <xf numFmtId="0" fontId="33" fillId="0" borderId="0" xfId="0" applyFont="1" applyAlignment="1">
      <alignment horizontal="left" vertical="center" wrapText="1"/>
    </xf>
    <xf numFmtId="0" fontId="169" fillId="0" borderId="0" xfId="46" applyFont="1" applyAlignment="1">
      <alignment horizontal="left" vertical="center"/>
    </xf>
    <xf numFmtId="0" fontId="27" fillId="29" borderId="72" xfId="0" applyFont="1" applyFill="1" applyBorder="1" applyAlignment="1">
      <alignment horizontal="left" vertical="center" wrapText="1"/>
    </xf>
    <xf numFmtId="0" fontId="27" fillId="29" borderId="73" xfId="0" applyFont="1" applyFill="1" applyBorder="1" applyAlignment="1">
      <alignment horizontal="left" vertical="center" wrapText="1"/>
    </xf>
    <xf numFmtId="0" fontId="27" fillId="24" borderId="72" xfId="0" applyFont="1" applyFill="1" applyBorder="1" applyAlignment="1">
      <alignment horizontal="left" vertical="center" wrapText="1"/>
    </xf>
    <xf numFmtId="0" fontId="27" fillId="24" borderId="73" xfId="0" applyFont="1" applyFill="1" applyBorder="1" applyAlignment="1">
      <alignment horizontal="left" vertical="center" wrapText="1"/>
    </xf>
    <xf numFmtId="0" fontId="169" fillId="0" borderId="0" xfId="46" applyFont="1" applyAlignment="1">
      <alignment horizontal="left" vertical="center" shrinkToFit="1"/>
    </xf>
    <xf numFmtId="0" fontId="168" fillId="0" borderId="0" xfId="0" applyFont="1" applyAlignment="1">
      <alignment horizontal="left" vertical="center" wrapText="1"/>
    </xf>
    <xf numFmtId="0" fontId="168" fillId="0" borderId="0" xfId="0" applyFont="1" applyAlignment="1">
      <alignment horizontal="left" vertical="center"/>
    </xf>
    <xf numFmtId="0" fontId="168" fillId="32" borderId="308" xfId="0" applyFont="1" applyFill="1" applyBorder="1" applyAlignment="1">
      <alignment horizontal="center" vertical="center"/>
    </xf>
    <xf numFmtId="0" fontId="154" fillId="24" borderId="74" xfId="0" applyFont="1" applyFill="1" applyBorder="1" applyAlignment="1">
      <alignment vertical="center" wrapText="1"/>
    </xf>
    <xf numFmtId="0" fontId="27" fillId="24" borderId="22" xfId="0" applyFont="1" applyFill="1" applyBorder="1" applyAlignment="1">
      <alignment horizontal="left" vertical="center" wrapText="1"/>
    </xf>
    <xf numFmtId="0" fontId="43" fillId="30" borderId="0" xfId="0" applyFont="1" applyFill="1" applyAlignment="1">
      <alignment horizontal="left" vertical="center" wrapText="1"/>
    </xf>
    <xf numFmtId="0" fontId="77" fillId="0" borderId="312" xfId="0" applyFont="1" applyBorder="1" applyAlignment="1">
      <alignment horizontal="center" vertical="center"/>
    </xf>
    <xf numFmtId="0" fontId="77" fillId="0" borderId="313" xfId="0" applyFont="1" applyBorder="1" applyAlignment="1">
      <alignment horizontal="center" vertical="center"/>
    </xf>
    <xf numFmtId="0" fontId="77" fillId="0" borderId="314" xfId="0" applyFont="1" applyBorder="1" applyAlignment="1">
      <alignment horizontal="center" vertical="center"/>
    </xf>
    <xf numFmtId="0" fontId="84" fillId="0" borderId="16" xfId="0" quotePrefix="1" applyFont="1" applyBorder="1" applyAlignment="1">
      <alignment horizontal="center" vertical="center"/>
    </xf>
    <xf numFmtId="0" fontId="84" fillId="0" borderId="21" xfId="0" quotePrefix="1" applyFont="1" applyBorder="1" applyAlignment="1">
      <alignment horizontal="center" vertical="center"/>
    </xf>
    <xf numFmtId="0" fontId="84" fillId="0" borderId="19" xfId="0" quotePrefix="1" applyFont="1" applyBorder="1" applyAlignment="1">
      <alignment horizontal="center" vertical="center"/>
    </xf>
    <xf numFmtId="0" fontId="104" fillId="24" borderId="12" xfId="0" applyFont="1" applyFill="1" applyBorder="1" applyAlignment="1">
      <alignment horizontal="center" vertical="center"/>
    </xf>
    <xf numFmtId="0" fontId="104" fillId="24" borderId="23" xfId="0" applyFont="1" applyFill="1" applyBorder="1" applyAlignment="1">
      <alignment horizontal="center" vertical="center"/>
    </xf>
    <xf numFmtId="0" fontId="104" fillId="24" borderId="14" xfId="0" applyFont="1" applyFill="1" applyBorder="1" applyAlignment="1">
      <alignment horizontal="center" vertical="center"/>
    </xf>
    <xf numFmtId="0" fontId="104" fillId="24" borderId="60" xfId="0" applyFont="1" applyFill="1" applyBorder="1" applyAlignment="1">
      <alignment horizontal="center" vertical="center"/>
    </xf>
    <xf numFmtId="0" fontId="104" fillId="0" borderId="28" xfId="0" applyFont="1" applyBorder="1" applyAlignment="1">
      <alignment horizontal="left" vertical="center" indent="1" shrinkToFit="1"/>
    </xf>
    <xf numFmtId="0" fontId="104" fillId="0" borderId="37" xfId="0" applyFont="1" applyBorder="1" applyAlignment="1">
      <alignment horizontal="left" vertical="center" indent="1" shrinkToFit="1"/>
    </xf>
    <xf numFmtId="0" fontId="25" fillId="26" borderId="54" xfId="0" applyFont="1" applyFill="1" applyBorder="1" applyAlignment="1">
      <alignment horizontal="left" vertical="center" wrapText="1"/>
    </xf>
    <xf numFmtId="0" fontId="25" fillId="26" borderId="55" xfId="0" applyFont="1" applyFill="1" applyBorder="1" applyAlignment="1">
      <alignment horizontal="left" vertical="center" wrapText="1"/>
    </xf>
    <xf numFmtId="0" fontId="104" fillId="24" borderId="38" xfId="0" applyFont="1" applyFill="1" applyBorder="1" applyAlignment="1">
      <alignment horizontal="left" vertical="center" indent="1" shrinkToFit="1"/>
    </xf>
    <xf numFmtId="0" fontId="67" fillId="0" borderId="26" xfId="0" applyFont="1" applyBorder="1" applyAlignment="1">
      <alignment horizontal="left" vertical="center" indent="1" shrinkToFit="1"/>
    </xf>
    <xf numFmtId="0" fontId="67" fillId="0" borderId="27" xfId="0" applyFont="1" applyBorder="1" applyAlignment="1">
      <alignment horizontal="left" vertical="center" indent="1" shrinkToFit="1"/>
    </xf>
    <xf numFmtId="0" fontId="106" fillId="0" borderId="26" xfId="0" applyFont="1" applyBorder="1" applyAlignment="1">
      <alignment horizontal="left" vertical="center" wrapText="1"/>
    </xf>
    <xf numFmtId="0" fontId="106" fillId="0" borderId="39" xfId="0" applyFont="1" applyBorder="1" applyAlignment="1">
      <alignment horizontal="left" vertical="center" wrapText="1"/>
    </xf>
    <xf numFmtId="0" fontId="96" fillId="24" borderId="29" xfId="0" applyFont="1" applyFill="1" applyBorder="1" applyAlignment="1">
      <alignment horizontal="left" vertical="center" wrapText="1"/>
    </xf>
    <xf numFmtId="0" fontId="96" fillId="24" borderId="48" xfId="0" applyFont="1" applyFill="1" applyBorder="1" applyAlignment="1">
      <alignment horizontal="left" vertical="center" wrapText="1"/>
    </xf>
    <xf numFmtId="0" fontId="96" fillId="24" borderId="32" xfId="0" applyFont="1" applyFill="1" applyBorder="1" applyAlignment="1">
      <alignment horizontal="left" vertical="center" wrapText="1"/>
    </xf>
    <xf numFmtId="0" fontId="96" fillId="24" borderId="33" xfId="0" applyFont="1" applyFill="1" applyBorder="1" applyAlignment="1">
      <alignment horizontal="left" vertical="center" wrapText="1"/>
    </xf>
    <xf numFmtId="0" fontId="104" fillId="24" borderId="38" xfId="0" applyFont="1" applyFill="1" applyBorder="1" applyAlignment="1">
      <alignment horizontal="left" vertical="center" wrapText="1" indent="1"/>
    </xf>
    <xf numFmtId="0" fontId="104" fillId="24" borderId="26" xfId="0" applyFont="1" applyFill="1" applyBorder="1" applyAlignment="1">
      <alignment horizontal="left" vertical="center" indent="1"/>
    </xf>
    <xf numFmtId="0" fontId="104" fillId="24" borderId="27" xfId="0" applyFont="1" applyFill="1" applyBorder="1" applyAlignment="1">
      <alignment horizontal="left" vertical="center" indent="1"/>
    </xf>
    <xf numFmtId="0" fontId="182" fillId="24" borderId="34" xfId="0" applyFont="1" applyFill="1" applyBorder="1" applyAlignment="1">
      <alignment vertical="center" wrapText="1"/>
    </xf>
    <xf numFmtId="0" fontId="182" fillId="24" borderId="30" xfId="0" applyFont="1" applyFill="1" applyBorder="1" applyAlignment="1">
      <alignment vertical="center" wrapText="1"/>
    </xf>
    <xf numFmtId="0" fontId="182" fillId="24" borderId="14" xfId="0" applyFont="1" applyFill="1" applyBorder="1" applyAlignment="1">
      <alignment vertical="center" wrapText="1"/>
    </xf>
    <xf numFmtId="0" fontId="182" fillId="24" borderId="10" xfId="0" applyFont="1" applyFill="1" applyBorder="1" applyAlignment="1">
      <alignment vertical="center" wrapText="1"/>
    </xf>
    <xf numFmtId="0" fontId="96" fillId="0" borderId="26" xfId="0" applyFont="1" applyBorder="1" applyAlignment="1">
      <alignment horizontal="center" vertical="center" shrinkToFit="1"/>
    </xf>
    <xf numFmtId="0" fontId="96" fillId="0" borderId="39" xfId="0" applyFont="1" applyBorder="1" applyAlignment="1">
      <alignment horizontal="center" vertical="center" shrinkToFit="1"/>
    </xf>
    <xf numFmtId="0" fontId="103" fillId="25" borderId="16" xfId="0" applyFont="1" applyFill="1" applyBorder="1" applyAlignment="1">
      <alignment vertical="center" wrapText="1" shrinkToFit="1"/>
    </xf>
    <xf numFmtId="0" fontId="20" fillId="0" borderId="21" xfId="0" applyFont="1" applyBorder="1" applyAlignment="1">
      <alignment vertical="center" shrinkToFit="1"/>
    </xf>
    <xf numFmtId="0" fontId="20" fillId="0" borderId="19" xfId="0" applyFont="1" applyBorder="1" applyAlignment="1">
      <alignment vertical="center" shrinkToFit="1"/>
    </xf>
    <xf numFmtId="0" fontId="104" fillId="24" borderId="34" xfId="0" applyFont="1" applyFill="1" applyBorder="1" applyAlignment="1">
      <alignment horizontal="left" vertical="center" wrapText="1" indent="1"/>
    </xf>
    <xf numFmtId="0" fontId="104" fillId="24" borderId="30" xfId="0" applyFont="1" applyFill="1" applyBorder="1" applyAlignment="1">
      <alignment horizontal="left" vertical="center" indent="1"/>
    </xf>
    <xf numFmtId="0" fontId="104" fillId="24" borderId="48" xfId="0" applyFont="1" applyFill="1" applyBorder="1" applyAlignment="1">
      <alignment horizontal="left" vertical="center" indent="1"/>
    </xf>
    <xf numFmtId="0" fontId="104" fillId="24" borderId="12" xfId="0" applyFont="1" applyFill="1" applyBorder="1" applyAlignment="1">
      <alignment horizontal="left" vertical="center" wrapText="1" indent="1"/>
    </xf>
    <xf numFmtId="0" fontId="104" fillId="24" borderId="0" xfId="0" applyFont="1" applyFill="1" applyAlignment="1">
      <alignment horizontal="left" vertical="center" indent="1"/>
    </xf>
    <xf numFmtId="0" fontId="104" fillId="24" borderId="23" xfId="0" applyFont="1" applyFill="1" applyBorder="1" applyAlignment="1">
      <alignment horizontal="left" vertical="center" indent="1"/>
    </xf>
    <xf numFmtId="0" fontId="104" fillId="24" borderId="35" xfId="0" applyFont="1" applyFill="1" applyBorder="1" applyAlignment="1">
      <alignment horizontal="left" vertical="center" indent="1"/>
    </xf>
    <xf numFmtId="0" fontId="104" fillId="24" borderId="28" xfId="0" applyFont="1" applyFill="1" applyBorder="1" applyAlignment="1">
      <alignment horizontal="left" vertical="center" indent="1"/>
    </xf>
    <xf numFmtId="0" fontId="104" fillId="24" borderId="33" xfId="0" applyFont="1" applyFill="1" applyBorder="1" applyAlignment="1">
      <alignment horizontal="left" vertical="center" indent="1"/>
    </xf>
    <xf numFmtId="0" fontId="96" fillId="24" borderId="25" xfId="0" applyFont="1" applyFill="1" applyBorder="1" applyAlignment="1">
      <alignment horizontal="center" vertical="center" shrinkToFit="1"/>
    </xf>
    <xf numFmtId="0" fontId="96" fillId="24" borderId="27" xfId="0" applyFont="1" applyFill="1" applyBorder="1" applyAlignment="1">
      <alignment horizontal="center" vertical="center" shrinkToFit="1"/>
    </xf>
    <xf numFmtId="0" fontId="25" fillId="0" borderId="13" xfId="0" applyFont="1" applyBorder="1" applyAlignment="1">
      <alignment vertical="center" wrapText="1" shrinkToFit="1"/>
    </xf>
    <xf numFmtId="0" fontId="25" fillId="0" borderId="17" xfId="0" applyFont="1" applyBorder="1" applyAlignment="1">
      <alignment vertical="center" wrapText="1" shrinkToFit="1"/>
    </xf>
    <xf numFmtId="0" fontId="25" fillId="0" borderId="0" xfId="0" applyFont="1" applyAlignment="1">
      <alignment vertical="center" wrapText="1" shrinkToFit="1"/>
    </xf>
    <xf numFmtId="0" fontId="25" fillId="0" borderId="18" xfId="0" applyFont="1" applyBorder="1" applyAlignment="1">
      <alignment vertical="center" wrapText="1" shrinkToFit="1"/>
    </xf>
    <xf numFmtId="182" fontId="104" fillId="0" borderId="141" xfId="44" applyNumberFormat="1" applyFont="1" applyFill="1" applyBorder="1" applyAlignment="1">
      <alignment horizontal="right" vertical="center" shrinkToFit="1"/>
    </xf>
    <xf numFmtId="182" fontId="104" fillId="0" borderId="139" xfId="44" applyNumberFormat="1" applyFont="1" applyFill="1" applyBorder="1" applyAlignment="1">
      <alignment horizontal="right" vertical="center" shrinkToFit="1"/>
    </xf>
    <xf numFmtId="182" fontId="104" fillId="0" borderId="140" xfId="44" applyNumberFormat="1" applyFont="1" applyFill="1" applyBorder="1" applyAlignment="1">
      <alignment horizontal="right" vertical="center" shrinkToFit="1"/>
    </xf>
    <xf numFmtId="0" fontId="96" fillId="0" borderId="31" xfId="0" applyFont="1" applyBorder="1" applyAlignment="1">
      <alignment horizontal="left" vertical="center" wrapText="1" indent="1"/>
    </xf>
    <xf numFmtId="0" fontId="96" fillId="0" borderId="0" xfId="0" applyFont="1" applyAlignment="1">
      <alignment horizontal="left" vertical="center" wrapText="1" indent="1"/>
    </xf>
    <xf numFmtId="0" fontId="96" fillId="0" borderId="32" xfId="0" applyFont="1" applyBorder="1" applyAlignment="1">
      <alignment horizontal="left" vertical="center" wrapText="1" indent="1"/>
    </xf>
    <xf numFmtId="0" fontId="96" fillId="0" borderId="28" xfId="0" applyFont="1" applyBorder="1" applyAlignment="1">
      <alignment horizontal="left" vertical="center" wrapText="1" indent="1"/>
    </xf>
    <xf numFmtId="0" fontId="104" fillId="0" borderId="141" xfId="0" applyFont="1" applyBorder="1" applyAlignment="1">
      <alignment horizontal="right" vertical="center"/>
    </xf>
    <xf numFmtId="0" fontId="104" fillId="0" borderId="139" xfId="0" applyFont="1" applyBorder="1" applyAlignment="1">
      <alignment horizontal="right" vertical="center"/>
    </xf>
    <xf numFmtId="0" fontId="104" fillId="0" borderId="140" xfId="0" applyFont="1" applyBorder="1" applyAlignment="1">
      <alignment horizontal="right" vertical="center"/>
    </xf>
    <xf numFmtId="0" fontId="104" fillId="0" borderId="144" xfId="0" applyFont="1" applyBorder="1" applyAlignment="1">
      <alignment horizontal="left" vertical="center"/>
    </xf>
    <xf numFmtId="0" fontId="29" fillId="33" borderId="29" xfId="0" applyFont="1" applyFill="1" applyBorder="1" applyAlignment="1">
      <alignment horizontal="center" vertical="center" shrinkToFit="1"/>
    </xf>
    <xf numFmtId="0" fontId="29" fillId="33" borderId="48" xfId="0" applyFont="1" applyFill="1" applyBorder="1" applyAlignment="1">
      <alignment horizontal="center" vertical="center" shrinkToFit="1"/>
    </xf>
    <xf numFmtId="0" fontId="29" fillId="0" borderId="54" xfId="0" applyFont="1" applyBorder="1" applyAlignment="1">
      <alignment horizontal="right" vertical="center" shrinkToFit="1"/>
    </xf>
    <xf numFmtId="0" fontId="29" fillId="0" borderId="43" xfId="0" applyFont="1" applyBorder="1" applyAlignment="1">
      <alignment horizontal="right" vertical="center" shrinkToFit="1"/>
    </xf>
    <xf numFmtId="0" fontId="29" fillId="0" borderId="21" xfId="0" applyFont="1" applyBorder="1" applyAlignment="1">
      <alignment horizontal="center" vertical="center"/>
    </xf>
    <xf numFmtId="0" fontId="29" fillId="0" borderId="19" xfId="0" applyFont="1" applyBorder="1" applyAlignment="1">
      <alignment horizontal="center" vertical="center"/>
    </xf>
    <xf numFmtId="0" fontId="29" fillId="33" borderId="143" xfId="0" applyFont="1" applyFill="1" applyBorder="1" applyAlignment="1">
      <alignment horizontal="center" vertical="center"/>
    </xf>
    <xf numFmtId="0" fontId="29" fillId="33" borderId="142" xfId="0" applyFont="1" applyFill="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6" xfId="0" applyFont="1" applyBorder="1" applyAlignment="1">
      <alignment horizontal="center" vertical="center"/>
    </xf>
    <xf numFmtId="0" fontId="29" fillId="0" borderId="25" xfId="0" applyFont="1" applyBorder="1" applyAlignment="1">
      <alignment horizontal="center" vertical="center" shrinkToFit="1"/>
    </xf>
    <xf numFmtId="0" fontId="29" fillId="0" borderId="26" xfId="0" applyFont="1" applyBorder="1" applyAlignment="1">
      <alignment horizontal="center" vertical="center" shrinkToFit="1"/>
    </xf>
    <xf numFmtId="0" fontId="96" fillId="0" borderId="31" xfId="0" applyFont="1" applyBorder="1" applyAlignment="1">
      <alignment horizontal="left" vertical="top" wrapText="1" indent="1"/>
    </xf>
    <xf numFmtId="0" fontId="96" fillId="0" borderId="0" xfId="0" applyFont="1" applyAlignment="1">
      <alignment horizontal="left" vertical="top" wrapText="1" indent="1"/>
    </xf>
    <xf numFmtId="0" fontId="96" fillId="0" borderId="18" xfId="0" applyFont="1" applyBorder="1" applyAlignment="1">
      <alignment horizontal="left" vertical="top" wrapText="1" indent="1"/>
    </xf>
    <xf numFmtId="0" fontId="96" fillId="0" borderId="32" xfId="0" applyFont="1" applyBorder="1" applyAlignment="1">
      <alignment horizontal="left" vertical="top" wrapText="1" indent="1"/>
    </xf>
    <xf numFmtId="0" fontId="96" fillId="0" borderId="28" xfId="0" applyFont="1" applyBorder="1" applyAlignment="1">
      <alignment horizontal="left" vertical="top" wrapText="1" indent="1"/>
    </xf>
    <xf numFmtId="0" fontId="96" fillId="0" borderId="37" xfId="0" applyFont="1" applyBorder="1" applyAlignment="1">
      <alignment horizontal="left" vertical="top" wrapText="1" indent="1"/>
    </xf>
    <xf numFmtId="0" fontId="110" fillId="0" borderId="30" xfId="0" applyFont="1" applyBorder="1" applyAlignment="1">
      <alignment horizontal="left" vertical="center" wrapText="1" indent="2" shrinkToFit="1"/>
    </xf>
    <xf numFmtId="0" fontId="110" fillId="0" borderId="36" xfId="0" applyFont="1" applyBorder="1" applyAlignment="1">
      <alignment horizontal="left" vertical="center" wrapText="1" indent="2" shrinkToFit="1"/>
    </xf>
    <xf numFmtId="0" fontId="104" fillId="25" borderId="49" xfId="0" applyFont="1" applyFill="1" applyBorder="1" applyAlignment="1">
      <alignment horizontal="center" vertical="center" textRotation="255" wrapText="1"/>
    </xf>
    <xf numFmtId="0" fontId="104" fillId="25" borderId="50" xfId="0" applyFont="1" applyFill="1" applyBorder="1" applyAlignment="1">
      <alignment horizontal="center" vertical="center" textRotation="255" wrapText="1"/>
    </xf>
    <xf numFmtId="0" fontId="104" fillId="25" borderId="20" xfId="0" applyFont="1" applyFill="1" applyBorder="1" applyAlignment="1">
      <alignment horizontal="center" vertical="center" textRotation="255" wrapText="1"/>
    </xf>
    <xf numFmtId="0" fontId="110" fillId="26" borderId="141" xfId="0" applyFont="1" applyFill="1" applyBorder="1" applyAlignment="1">
      <alignment horizontal="left" vertical="center" wrapText="1" indent="1"/>
    </xf>
    <xf numFmtId="0" fontId="110" fillId="26" borderId="139" xfId="0" applyFont="1" applyFill="1" applyBorder="1" applyAlignment="1">
      <alignment horizontal="left" vertical="center" wrapText="1" indent="1"/>
    </xf>
    <xf numFmtId="0" fontId="110" fillId="26" borderId="142" xfId="0" applyFont="1" applyFill="1" applyBorder="1" applyAlignment="1">
      <alignment horizontal="left" vertical="center" wrapText="1" indent="1"/>
    </xf>
    <xf numFmtId="0" fontId="104" fillId="0" borderId="10" xfId="0" applyFont="1" applyBorder="1" applyAlignment="1">
      <alignment horizontal="left" vertical="center"/>
    </xf>
    <xf numFmtId="0" fontId="104" fillId="0" borderId="15" xfId="0" applyFont="1" applyBorder="1" applyAlignment="1">
      <alignment horizontal="left" vertical="center"/>
    </xf>
    <xf numFmtId="0" fontId="106" fillId="33" borderId="11" xfId="0" applyFont="1" applyFill="1" applyBorder="1" applyAlignment="1">
      <alignment horizontal="left" vertical="center" wrapText="1" shrinkToFit="1"/>
    </xf>
    <xf numFmtId="0" fontId="106" fillId="33" borderId="13" xfId="0" applyFont="1" applyFill="1" applyBorder="1" applyAlignment="1">
      <alignment horizontal="left" vertical="center" wrapText="1" shrinkToFit="1"/>
    </xf>
    <xf numFmtId="0" fontId="106" fillId="33" borderId="17" xfId="0" applyFont="1" applyFill="1" applyBorder="1" applyAlignment="1">
      <alignment horizontal="left" vertical="center" wrapText="1" shrinkToFit="1"/>
    </xf>
    <xf numFmtId="0" fontId="106" fillId="33" borderId="12" xfId="0" applyFont="1" applyFill="1" applyBorder="1" applyAlignment="1">
      <alignment horizontal="left" vertical="center" wrapText="1" shrinkToFit="1"/>
    </xf>
    <xf numFmtId="0" fontId="106" fillId="33" borderId="0" xfId="0" applyFont="1" applyFill="1" applyAlignment="1">
      <alignment horizontal="left" vertical="center" wrapText="1" shrinkToFit="1"/>
    </xf>
    <xf numFmtId="0" fontId="106" fillId="33" borderId="18" xfId="0" applyFont="1" applyFill="1" applyBorder="1" applyAlignment="1">
      <alignment horizontal="left" vertical="center" wrapText="1" shrinkToFit="1"/>
    </xf>
    <xf numFmtId="0" fontId="160" fillId="0" borderId="29" xfId="0" applyFont="1" applyBorder="1" applyAlignment="1">
      <alignment horizontal="center" vertical="center" shrinkToFit="1"/>
    </xf>
    <xf numFmtId="0" fontId="160" fillId="0" borderId="30" xfId="0" applyFont="1" applyBorder="1" applyAlignment="1">
      <alignment horizontal="center" vertical="center" shrinkToFit="1"/>
    </xf>
    <xf numFmtId="0" fontId="160" fillId="0" borderId="48" xfId="0" applyFont="1" applyBorder="1" applyAlignment="1">
      <alignment horizontal="center" vertical="center" shrinkToFit="1"/>
    </xf>
    <xf numFmtId="0" fontId="104" fillId="24" borderId="30" xfId="0" applyFont="1" applyFill="1" applyBorder="1" applyAlignment="1">
      <alignment horizontal="left" vertical="center" wrapText="1" indent="1"/>
    </xf>
    <xf numFmtId="0" fontId="104" fillId="24" borderId="48" xfId="0" applyFont="1" applyFill="1" applyBorder="1" applyAlignment="1">
      <alignment horizontal="left" vertical="center" wrapText="1" indent="1"/>
    </xf>
    <xf numFmtId="0" fontId="104" fillId="24" borderId="35" xfId="0" applyFont="1" applyFill="1" applyBorder="1" applyAlignment="1">
      <alignment horizontal="left" vertical="center" wrapText="1" indent="1"/>
    </xf>
    <xf numFmtId="0" fontId="104" fillId="24" borderId="28" xfId="0" applyFont="1" applyFill="1" applyBorder="1" applyAlignment="1">
      <alignment horizontal="left" vertical="center" wrapText="1" indent="1"/>
    </xf>
    <xf numFmtId="0" fontId="104" fillId="24" borderId="33" xfId="0" applyFont="1" applyFill="1" applyBorder="1" applyAlignment="1">
      <alignment horizontal="left" vertical="center" wrapText="1" indent="1"/>
    </xf>
    <xf numFmtId="0" fontId="104" fillId="24" borderId="34" xfId="0" applyFont="1" applyFill="1" applyBorder="1" applyAlignment="1">
      <alignment horizontal="center" vertical="center"/>
    </xf>
    <xf numFmtId="0" fontId="104" fillId="24" borderId="30" xfId="0" applyFont="1" applyFill="1" applyBorder="1" applyAlignment="1">
      <alignment horizontal="center" vertical="center"/>
    </xf>
    <xf numFmtId="0" fontId="104" fillId="24" borderId="0" xfId="0" applyFont="1" applyFill="1" applyAlignment="1">
      <alignment horizontal="center" vertical="center"/>
    </xf>
    <xf numFmtId="0" fontId="160" fillId="24" borderId="29" xfId="0" applyFont="1" applyFill="1" applyBorder="1" applyAlignment="1">
      <alignment horizontal="left" vertical="center" shrinkToFit="1"/>
    </xf>
    <xf numFmtId="0" fontId="160" fillId="24" borderId="30" xfId="0" applyFont="1" applyFill="1" applyBorder="1" applyAlignment="1">
      <alignment horizontal="left" vertical="center" shrinkToFit="1"/>
    </xf>
    <xf numFmtId="0" fontId="160" fillId="24" borderId="48" xfId="0" applyFont="1" applyFill="1" applyBorder="1" applyAlignment="1">
      <alignment horizontal="left" vertical="center" shrinkToFit="1"/>
    </xf>
    <xf numFmtId="0" fontId="160" fillId="0" borderId="36" xfId="0" applyFont="1" applyBorder="1" applyAlignment="1">
      <alignment horizontal="center" vertical="center" shrinkToFit="1"/>
    </xf>
    <xf numFmtId="0" fontId="104" fillId="0" borderId="26" xfId="0" applyFont="1" applyBorder="1" applyAlignment="1">
      <alignment horizontal="left" vertical="center" indent="1"/>
    </xf>
    <xf numFmtId="0" fontId="104" fillId="0" borderId="39" xfId="0" applyFont="1" applyBorder="1" applyAlignment="1">
      <alignment horizontal="left" vertical="center" indent="1"/>
    </xf>
    <xf numFmtId="0" fontId="96" fillId="24" borderId="25" xfId="0" applyFont="1" applyFill="1" applyBorder="1" applyAlignment="1">
      <alignment horizontal="center" vertical="center"/>
    </xf>
    <xf numFmtId="0" fontId="96" fillId="24" borderId="27" xfId="0" applyFont="1" applyFill="1" applyBorder="1" applyAlignment="1">
      <alignment horizontal="center" vertical="center"/>
    </xf>
    <xf numFmtId="14" fontId="106" fillId="0" borderId="30" xfId="0" applyNumberFormat="1" applyFont="1" applyBorder="1" applyAlignment="1">
      <alignment horizontal="left" vertical="center" indent="1" shrinkToFit="1"/>
    </xf>
    <xf numFmtId="0" fontId="106" fillId="0" borderId="30" xfId="0" applyFont="1" applyBorder="1" applyAlignment="1">
      <alignment horizontal="left" vertical="center" indent="1" shrinkToFit="1"/>
    </xf>
    <xf numFmtId="0" fontId="106" fillId="0" borderId="48" xfId="0" applyFont="1" applyBorder="1" applyAlignment="1">
      <alignment horizontal="left" vertical="center" indent="1" shrinkToFit="1"/>
    </xf>
    <xf numFmtId="0" fontId="159" fillId="0" borderId="0" xfId="0" applyFont="1" applyAlignment="1">
      <alignment horizontal="center" vertical="center"/>
    </xf>
    <xf numFmtId="0" fontId="160" fillId="0" borderId="143" xfId="0" applyFont="1" applyBorder="1" applyAlignment="1">
      <alignment horizontal="center" vertical="center"/>
    </xf>
    <xf numFmtId="0" fontId="160" fillId="0" borderId="139" xfId="0" applyFont="1" applyBorder="1" applyAlignment="1">
      <alignment horizontal="center" vertical="center"/>
    </xf>
    <xf numFmtId="0" fontId="160" fillId="0" borderId="142" xfId="0" applyFont="1" applyBorder="1" applyAlignment="1">
      <alignment horizontal="center" vertical="center"/>
    </xf>
    <xf numFmtId="0" fontId="160" fillId="0" borderId="0" xfId="0" applyFont="1" applyAlignment="1">
      <alignment horizontal="center" vertical="center"/>
    </xf>
    <xf numFmtId="0" fontId="104" fillId="24" borderId="29" xfId="0" applyFont="1" applyFill="1" applyBorder="1" applyAlignment="1">
      <alignment horizontal="left" vertical="center" shrinkToFit="1"/>
    </xf>
    <xf numFmtId="0" fontId="104" fillId="24" borderId="30" xfId="0" applyFont="1" applyFill="1" applyBorder="1" applyAlignment="1">
      <alignment horizontal="left" vertical="center" shrinkToFit="1"/>
    </xf>
    <xf numFmtId="0" fontId="104" fillId="24" borderId="48" xfId="0" applyFont="1" applyFill="1" applyBorder="1" applyAlignment="1">
      <alignment horizontal="left" vertical="center" shrinkToFit="1"/>
    </xf>
    <xf numFmtId="0" fontId="104" fillId="0" borderId="29" xfId="0" applyFont="1" applyBorder="1" applyAlignment="1">
      <alignment horizontal="right" vertical="center" shrinkToFit="1"/>
    </xf>
    <xf numFmtId="0" fontId="104" fillId="0" borderId="30" xfId="0" applyFont="1" applyBorder="1" applyAlignment="1">
      <alignment horizontal="right" vertical="center" shrinkToFit="1"/>
    </xf>
    <xf numFmtId="0" fontId="104" fillId="0" borderId="48" xfId="0" applyFont="1" applyBorder="1" applyAlignment="1">
      <alignment horizontal="right" vertical="center" shrinkToFit="1"/>
    </xf>
    <xf numFmtId="0" fontId="104" fillId="0" borderId="29" xfId="0" applyFont="1" applyBorder="1" applyAlignment="1">
      <alignment horizontal="center" vertical="center" shrinkToFit="1"/>
    </xf>
    <xf numFmtId="0" fontId="104" fillId="0" borderId="30" xfId="0" applyFont="1" applyBorder="1" applyAlignment="1">
      <alignment horizontal="center" vertical="center" shrinkToFit="1"/>
    </xf>
    <xf numFmtId="0" fontId="104" fillId="0" borderId="36" xfId="0" applyFont="1" applyBorder="1" applyAlignment="1">
      <alignment horizontal="center" vertical="center" shrinkToFit="1"/>
    </xf>
    <xf numFmtId="0" fontId="161" fillId="0" borderId="0" xfId="0" applyFont="1" applyAlignment="1">
      <alignment vertical="center" wrapText="1"/>
    </xf>
    <xf numFmtId="0" fontId="106" fillId="0" borderId="71" xfId="0" applyFont="1" applyBorder="1" applyAlignment="1">
      <alignment horizontal="left" vertical="center"/>
    </xf>
    <xf numFmtId="0" fontId="106" fillId="0" borderId="13" xfId="0" applyFont="1" applyBorder="1" applyAlignment="1">
      <alignment horizontal="left" vertical="center"/>
    </xf>
    <xf numFmtId="0" fontId="106" fillId="0" borderId="17" xfId="0" applyFont="1" applyBorder="1" applyAlignment="1">
      <alignment horizontal="left" vertical="center"/>
    </xf>
    <xf numFmtId="0" fontId="96" fillId="0" borderId="28" xfId="0" applyFont="1" applyBorder="1" applyAlignment="1">
      <alignment horizontal="center" vertical="center"/>
    </xf>
    <xf numFmtId="0" fontId="96" fillId="0" borderId="37" xfId="0" applyFont="1" applyBorder="1" applyAlignment="1">
      <alignment horizontal="center" vertical="center"/>
    </xf>
    <xf numFmtId="0" fontId="96" fillId="0" borderId="54" xfId="0" applyFont="1" applyBorder="1" applyAlignment="1">
      <alignment horizontal="center" vertical="center" shrinkToFit="1"/>
    </xf>
    <xf numFmtId="0" fontId="96" fillId="0" borderId="55" xfId="0" applyFont="1" applyBorder="1" applyAlignment="1">
      <alignment horizontal="center" vertical="center" shrinkToFit="1"/>
    </xf>
    <xf numFmtId="0" fontId="104" fillId="0" borderId="25" xfId="0" applyFont="1" applyBorder="1" applyAlignment="1">
      <alignment horizontal="right" vertical="center"/>
    </xf>
    <xf numFmtId="0" fontId="104" fillId="0" borderId="26" xfId="0" applyFont="1" applyBorder="1" applyAlignment="1">
      <alignment horizontal="right" vertical="center"/>
    </xf>
    <xf numFmtId="0" fontId="96" fillId="0" borderId="29" xfId="0" applyFont="1" applyBorder="1" applyAlignment="1">
      <alignment horizontal="right" vertical="center"/>
    </xf>
    <xf numFmtId="0" fontId="96" fillId="0" borderId="30" xfId="0" applyFont="1" applyBorder="1" applyAlignment="1">
      <alignment horizontal="right" vertical="center"/>
    </xf>
    <xf numFmtId="0" fontId="104" fillId="0" borderId="12" xfId="0" applyFont="1" applyBorder="1" applyAlignment="1">
      <alignment horizontal="center" vertical="center"/>
    </xf>
    <xf numFmtId="0" fontId="104" fillId="0" borderId="0" xfId="0" applyFont="1" applyAlignment="1">
      <alignment horizontal="center" vertical="center"/>
    </xf>
    <xf numFmtId="0" fontId="161" fillId="0" borderId="0" xfId="0" applyFont="1" applyAlignment="1">
      <alignment horizontal="left" vertical="center" wrapText="1"/>
    </xf>
    <xf numFmtId="0" fontId="152" fillId="0" borderId="11" xfId="0" applyFont="1" applyBorder="1" applyAlignment="1">
      <alignment horizontal="center" vertical="center"/>
    </xf>
    <xf numFmtId="0" fontId="152" fillId="0" borderId="13" xfId="0" applyFont="1" applyBorder="1" applyAlignment="1">
      <alignment horizontal="center" vertical="center"/>
    </xf>
    <xf numFmtId="0" fontId="152" fillId="0" borderId="17" xfId="0" applyFont="1" applyBorder="1" applyAlignment="1">
      <alignment horizontal="center" vertical="center"/>
    </xf>
    <xf numFmtId="0" fontId="152" fillId="0" borderId="12" xfId="0" applyFont="1" applyBorder="1" applyAlignment="1">
      <alignment horizontal="center" vertical="center"/>
    </xf>
    <xf numFmtId="0" fontId="152" fillId="0" borderId="0" xfId="0" applyFont="1" applyAlignment="1">
      <alignment horizontal="center" vertical="center"/>
    </xf>
    <xf numFmtId="0" fontId="152" fillId="0" borderId="18" xfId="0" applyFont="1" applyBorder="1" applyAlignment="1">
      <alignment horizontal="center" vertical="center"/>
    </xf>
    <xf numFmtId="0" fontId="152" fillId="0" borderId="14" xfId="0" applyFont="1" applyBorder="1" applyAlignment="1">
      <alignment horizontal="center" vertical="center"/>
    </xf>
    <xf numFmtId="0" fontId="152" fillId="0" borderId="10" xfId="0" applyFont="1" applyBorder="1" applyAlignment="1">
      <alignment horizontal="center" vertical="center"/>
    </xf>
    <xf numFmtId="0" fontId="152" fillId="0" borderId="15" xfId="0" applyFont="1" applyBorder="1" applyAlignment="1">
      <alignment horizontal="center" vertical="center"/>
    </xf>
    <xf numFmtId="0" fontId="103" fillId="25" borderId="16" xfId="0" applyFont="1" applyFill="1" applyBorder="1" applyAlignment="1">
      <alignment horizontal="left" vertical="center" shrinkToFit="1"/>
    </xf>
    <xf numFmtId="0" fontId="103" fillId="25" borderId="21" xfId="0" applyFont="1" applyFill="1" applyBorder="1" applyAlignment="1">
      <alignment horizontal="left" vertical="center" shrinkToFit="1"/>
    </xf>
    <xf numFmtId="0" fontId="103" fillId="25" borderId="19" xfId="0" applyFont="1" applyFill="1" applyBorder="1" applyAlignment="1">
      <alignment horizontal="left" vertical="center" shrinkToFit="1"/>
    </xf>
    <xf numFmtId="0" fontId="61" fillId="0" borderId="70" xfId="0" applyFont="1" applyBorder="1" applyAlignment="1">
      <alignment horizontal="left" vertical="center" wrapText="1" shrinkToFit="1"/>
    </xf>
    <xf numFmtId="0" fontId="61" fillId="0" borderId="41" xfId="0" applyFont="1" applyBorder="1" applyAlignment="1">
      <alignment horizontal="left" vertical="center" wrapText="1" shrinkToFit="1"/>
    </xf>
    <xf numFmtId="0" fontId="61" fillId="0" borderId="13" xfId="0" applyFont="1" applyBorder="1" applyAlignment="1">
      <alignment horizontal="left" vertical="center" wrapText="1" shrinkToFit="1"/>
    </xf>
    <xf numFmtId="0" fontId="61" fillId="0" borderId="69" xfId="0" applyFont="1" applyBorder="1" applyAlignment="1">
      <alignment horizontal="left" vertical="center" wrapText="1" shrinkToFit="1"/>
    </xf>
    <xf numFmtId="178" fontId="96" fillId="0" borderId="31" xfId="0" applyNumberFormat="1" applyFont="1" applyBorder="1" applyAlignment="1">
      <alignment horizontal="left" vertical="top"/>
    </xf>
    <xf numFmtId="178" fontId="96" fillId="0" borderId="0" xfId="0" applyNumberFormat="1" applyFont="1" applyAlignment="1">
      <alignment horizontal="left" vertical="top"/>
    </xf>
    <xf numFmtId="0" fontId="104" fillId="0" borderId="28" xfId="0" applyFont="1" applyBorder="1" applyAlignment="1">
      <alignment horizontal="center" vertical="top"/>
    </xf>
    <xf numFmtId="0" fontId="104" fillId="0" borderId="33" xfId="0" applyFont="1" applyBorder="1" applyAlignment="1">
      <alignment horizontal="center" vertical="top"/>
    </xf>
    <xf numFmtId="0" fontId="104" fillId="0" borderId="26" xfId="0" applyFont="1" applyBorder="1" applyAlignment="1">
      <alignment horizontal="center" vertical="center"/>
    </xf>
    <xf numFmtId="0" fontId="104" fillId="0" borderId="62" xfId="0" applyFont="1" applyBorder="1" applyAlignment="1">
      <alignment horizontal="left" vertical="center"/>
    </xf>
    <xf numFmtId="0" fontId="104" fillId="0" borderId="145" xfId="0" applyFont="1" applyBorder="1" applyAlignment="1">
      <alignment horizontal="left" vertical="center"/>
    </xf>
    <xf numFmtId="0" fontId="109" fillId="25" borderId="65" xfId="0" applyFont="1" applyFill="1" applyBorder="1" applyAlignment="1">
      <alignment horizontal="center" vertical="center" shrinkToFit="1"/>
    </xf>
    <xf numFmtId="0" fontId="109" fillId="25" borderId="66" xfId="0" applyFont="1" applyFill="1" applyBorder="1" applyAlignment="1">
      <alignment horizontal="center" vertical="center" shrinkToFit="1"/>
    </xf>
    <xf numFmtId="0" fontId="77" fillId="0" borderId="67" xfId="0" applyFont="1" applyBorder="1" applyAlignment="1">
      <alignment horizontal="center" vertical="center"/>
    </xf>
    <xf numFmtId="0" fontId="77" fillId="0" borderId="68" xfId="0" applyFont="1" applyBorder="1" applyAlignment="1">
      <alignment horizontal="center" vertical="center"/>
    </xf>
    <xf numFmtId="0" fontId="104" fillId="24" borderId="62" xfId="0" applyFont="1" applyFill="1" applyBorder="1" applyAlignment="1">
      <alignment horizontal="left" vertical="center"/>
    </xf>
    <xf numFmtId="0" fontId="104" fillId="24" borderId="63" xfId="0" applyFont="1" applyFill="1" applyBorder="1" applyAlignment="1">
      <alignment horizontal="left" vertical="center"/>
    </xf>
    <xf numFmtId="0" fontId="77" fillId="26" borderId="66" xfId="0" applyFont="1" applyFill="1" applyBorder="1" applyAlignment="1">
      <alignment horizontal="center" vertical="center"/>
    </xf>
    <xf numFmtId="0" fontId="77" fillId="26" borderId="67" xfId="0" applyFont="1" applyFill="1" applyBorder="1" applyAlignment="1">
      <alignment horizontal="center" vertical="center"/>
    </xf>
    <xf numFmtId="0" fontId="110" fillId="0" borderId="0" xfId="0" applyFont="1" applyAlignment="1">
      <alignment horizontal="center" vertical="top"/>
    </xf>
    <xf numFmtId="0" fontId="110" fillId="0" borderId="18" xfId="0" applyFont="1" applyBorder="1" applyAlignment="1">
      <alignment horizontal="center" vertical="top"/>
    </xf>
    <xf numFmtId="186" fontId="113" fillId="24" borderId="11" xfId="0" applyNumberFormat="1" applyFont="1" applyFill="1" applyBorder="1" applyAlignment="1">
      <alignment horizontal="center" vertical="center" wrapText="1"/>
    </xf>
    <xf numFmtId="186" fontId="113" fillId="24" borderId="13" xfId="0" applyNumberFormat="1" applyFont="1" applyFill="1" applyBorder="1" applyAlignment="1">
      <alignment horizontal="center" vertical="center" wrapText="1"/>
    </xf>
    <xf numFmtId="186" fontId="113" fillId="24" borderId="17" xfId="0" applyNumberFormat="1" applyFont="1" applyFill="1" applyBorder="1" applyAlignment="1">
      <alignment horizontal="center" vertical="center" wrapText="1"/>
    </xf>
    <xf numFmtId="186" fontId="113" fillId="24" borderId="14" xfId="0" applyNumberFormat="1" applyFont="1" applyFill="1" applyBorder="1" applyAlignment="1">
      <alignment horizontal="center" vertical="center" wrapText="1"/>
    </xf>
    <xf numFmtId="186" fontId="113" fillId="24" borderId="10" xfId="0" applyNumberFormat="1" applyFont="1" applyFill="1" applyBorder="1" applyAlignment="1">
      <alignment horizontal="center" vertical="center" wrapText="1"/>
    </xf>
    <xf numFmtId="186" fontId="113" fillId="24" borderId="15" xfId="0" applyNumberFormat="1" applyFont="1" applyFill="1" applyBorder="1" applyAlignment="1">
      <alignment horizontal="center" vertical="center" wrapText="1"/>
    </xf>
    <xf numFmtId="186" fontId="26" fillId="0" borderId="34" xfId="0" applyNumberFormat="1" applyFont="1" applyBorder="1" applyAlignment="1">
      <alignment horizontal="left" vertical="center"/>
    </xf>
    <xf numFmtId="186" fontId="26" fillId="0" borderId="30" xfId="0" applyNumberFormat="1" applyFont="1" applyBorder="1" applyAlignment="1">
      <alignment horizontal="left" vertical="center"/>
    </xf>
    <xf numFmtId="186" fontId="26" fillId="0" borderId="36" xfId="0" applyNumberFormat="1" applyFont="1" applyBorder="1" applyAlignment="1">
      <alignment horizontal="left" vertical="center"/>
    </xf>
    <xf numFmtId="186" fontId="26" fillId="0" borderId="14" xfId="0" applyNumberFormat="1" applyFont="1" applyBorder="1" applyAlignment="1">
      <alignment horizontal="left" vertical="center"/>
    </xf>
    <xf numFmtId="186" fontId="26" fillId="0" borderId="10" xfId="0" applyNumberFormat="1" applyFont="1" applyBorder="1" applyAlignment="1">
      <alignment horizontal="left" vertical="center"/>
    </xf>
    <xf numFmtId="186" fontId="26" fillId="0" borderId="15" xfId="0" applyNumberFormat="1" applyFont="1" applyBorder="1" applyAlignment="1">
      <alignment horizontal="left" vertical="center"/>
    </xf>
    <xf numFmtId="0" fontId="112" fillId="24" borderId="34" xfId="0" applyFont="1" applyFill="1" applyBorder="1" applyAlignment="1">
      <alignment horizontal="center" vertical="center"/>
    </xf>
    <xf numFmtId="0" fontId="112" fillId="24" borderId="30" xfId="0" applyFont="1" applyFill="1" applyBorder="1" applyAlignment="1">
      <alignment horizontal="center" vertical="center"/>
    </xf>
    <xf numFmtId="0" fontId="112" fillId="24" borderId="36" xfId="0" applyFont="1" applyFill="1" applyBorder="1" applyAlignment="1">
      <alignment horizontal="center" vertical="center"/>
    </xf>
    <xf numFmtId="0" fontId="112" fillId="24" borderId="14" xfId="0" applyFont="1" applyFill="1" applyBorder="1" applyAlignment="1">
      <alignment horizontal="center" vertical="center"/>
    </xf>
    <xf numFmtId="0" fontId="112" fillId="24" borderId="10" xfId="0" applyFont="1" applyFill="1" applyBorder="1" applyAlignment="1">
      <alignment horizontal="center" vertical="center"/>
    </xf>
    <xf numFmtId="0" fontId="112" fillId="24" borderId="15" xfId="0" applyFont="1" applyFill="1" applyBorder="1" applyAlignment="1">
      <alignment horizontal="center" vertical="center"/>
    </xf>
    <xf numFmtId="38" fontId="112" fillId="0" borderId="88" xfId="44" applyFont="1" applyFill="1" applyBorder="1" applyAlignment="1">
      <alignment horizontal="center" vertical="center"/>
    </xf>
    <xf numFmtId="38" fontId="112" fillId="0" borderId="163" xfId="44" applyFont="1" applyFill="1" applyBorder="1" applyAlignment="1">
      <alignment horizontal="center" vertical="center"/>
    </xf>
    <xf numFmtId="0" fontId="112" fillId="24" borderId="11" xfId="0" applyFont="1" applyFill="1" applyBorder="1" applyAlignment="1">
      <alignment horizontal="center" vertical="center"/>
    </xf>
    <xf numFmtId="0" fontId="112" fillId="24" borderId="13" xfId="0" applyFont="1" applyFill="1" applyBorder="1" applyAlignment="1">
      <alignment horizontal="center" vertical="center"/>
    </xf>
    <xf numFmtId="0" fontId="112" fillId="24" borderId="17" xfId="0" applyFont="1" applyFill="1" applyBorder="1" applyAlignment="1">
      <alignment horizontal="center" vertical="center"/>
    </xf>
    <xf numFmtId="38" fontId="112" fillId="24" borderId="161" xfId="44" applyFont="1" applyFill="1" applyBorder="1" applyAlignment="1">
      <alignment horizontal="center" vertical="center"/>
    </xf>
    <xf numFmtId="38" fontId="112" fillId="24" borderId="90" xfId="44" applyFont="1" applyFill="1" applyBorder="1" applyAlignment="1">
      <alignment horizontal="center" vertical="center"/>
    </xf>
    <xf numFmtId="0" fontId="112" fillId="24" borderId="35" xfId="0" applyFont="1" applyFill="1" applyBorder="1" applyAlignment="1">
      <alignment horizontal="center" vertical="center"/>
    </xf>
    <xf numFmtId="0" fontId="112" fillId="24" borderId="28" xfId="0" applyFont="1" applyFill="1" applyBorder="1" applyAlignment="1">
      <alignment horizontal="center" vertical="center"/>
    </xf>
    <xf numFmtId="0" fontId="112" fillId="24" borderId="37" xfId="0" applyFont="1" applyFill="1" applyBorder="1" applyAlignment="1">
      <alignment horizontal="center" vertical="center"/>
    </xf>
    <xf numFmtId="38" fontId="112" fillId="0" borderId="86" xfId="44" applyFont="1" applyFill="1" applyBorder="1" applyAlignment="1">
      <alignment horizontal="center" vertical="center"/>
    </xf>
    <xf numFmtId="186" fontId="26" fillId="0" borderId="11" xfId="0" applyNumberFormat="1" applyFont="1" applyBorder="1" applyAlignment="1">
      <alignment horizontal="left" vertical="center"/>
    </xf>
    <xf numFmtId="186" fontId="26" fillId="0" borderId="13" xfId="0" applyNumberFormat="1" applyFont="1" applyBorder="1" applyAlignment="1">
      <alignment horizontal="left" vertical="center"/>
    </xf>
    <xf numFmtId="186" fontId="26" fillId="0" borderId="17" xfId="0" applyNumberFormat="1" applyFont="1" applyBorder="1" applyAlignment="1">
      <alignment horizontal="left" vertical="center"/>
    </xf>
    <xf numFmtId="186" fontId="26" fillId="0" borderId="35" xfId="0" applyNumberFormat="1" applyFont="1" applyBorder="1" applyAlignment="1">
      <alignment horizontal="left" vertical="center"/>
    </xf>
    <xf numFmtId="186" fontId="26" fillId="0" borderId="28" xfId="0" applyNumberFormat="1" applyFont="1" applyBorder="1" applyAlignment="1">
      <alignment horizontal="left" vertical="center"/>
    </xf>
    <xf numFmtId="186" fontId="26" fillId="0" borderId="37" xfId="0" applyNumberFormat="1" applyFont="1" applyBorder="1" applyAlignment="1">
      <alignment horizontal="left" vertical="center"/>
    </xf>
    <xf numFmtId="186" fontId="26" fillId="0" borderId="34" xfId="0" applyNumberFormat="1" applyFont="1" applyBorder="1" applyAlignment="1">
      <alignment horizontal="center" vertical="center"/>
    </xf>
    <xf numFmtId="186" fontId="26" fillId="0" borderId="30" xfId="0" applyNumberFormat="1" applyFont="1" applyBorder="1" applyAlignment="1">
      <alignment horizontal="center" vertical="center"/>
    </xf>
    <xf numFmtId="186" fontId="26" fillId="0" borderId="36" xfId="0" applyNumberFormat="1" applyFont="1" applyBorder="1" applyAlignment="1">
      <alignment horizontal="center" vertical="center"/>
    </xf>
    <xf numFmtId="186" fontId="26" fillId="0" borderId="35" xfId="0" applyNumberFormat="1" applyFont="1" applyBorder="1" applyAlignment="1">
      <alignment horizontal="center" vertical="center"/>
    </xf>
    <xf numFmtId="186" fontId="26" fillId="0" borderId="28" xfId="0" applyNumberFormat="1" applyFont="1" applyBorder="1" applyAlignment="1">
      <alignment horizontal="center" vertical="center"/>
    </xf>
    <xf numFmtId="186" fontId="26" fillId="0" borderId="37" xfId="0" applyNumberFormat="1" applyFont="1" applyBorder="1" applyAlignment="1">
      <alignment horizontal="center" vertical="center"/>
    </xf>
    <xf numFmtId="0" fontId="29" fillId="0" borderId="11" xfId="0" applyFont="1" applyBorder="1" applyAlignment="1">
      <alignment horizontal="left" vertical="top" wrapText="1"/>
    </xf>
    <xf numFmtId="0" fontId="29" fillId="0" borderId="13" xfId="0" applyFont="1" applyBorder="1" applyAlignment="1">
      <alignment horizontal="left" vertical="top" wrapText="1"/>
    </xf>
    <xf numFmtId="0" fontId="29" fillId="0" borderId="17" xfId="0" applyFont="1" applyBorder="1" applyAlignment="1">
      <alignment horizontal="left" vertical="top" wrapText="1"/>
    </xf>
    <xf numFmtId="0" fontId="29" fillId="0" borderId="12" xfId="0" applyFont="1" applyBorder="1" applyAlignment="1">
      <alignment horizontal="left" vertical="top" wrapText="1"/>
    </xf>
    <xf numFmtId="0" fontId="29" fillId="0" borderId="0" xfId="0" applyFont="1" applyAlignment="1">
      <alignment horizontal="left" vertical="top" wrapText="1"/>
    </xf>
    <xf numFmtId="0" fontId="29" fillId="0" borderId="18" xfId="0" applyFont="1" applyBorder="1" applyAlignment="1">
      <alignment horizontal="left" vertical="top" wrapText="1"/>
    </xf>
    <xf numFmtId="0" fontId="29" fillId="0" borderId="14" xfId="0" applyFont="1" applyBorder="1" applyAlignment="1">
      <alignment horizontal="left" vertical="top" wrapText="1"/>
    </xf>
    <xf numFmtId="0" fontId="29" fillId="0" borderId="10" xfId="0" applyFont="1" applyBorder="1" applyAlignment="1">
      <alignment horizontal="left" vertical="top" wrapText="1"/>
    </xf>
    <xf numFmtId="0" fontId="29" fillId="0" borderId="15" xfId="0" applyFont="1" applyBorder="1" applyAlignment="1">
      <alignment horizontal="left" vertical="top" wrapText="1"/>
    </xf>
    <xf numFmtId="0" fontId="107" fillId="0" borderId="103" xfId="0" applyFont="1" applyBorder="1" applyAlignment="1">
      <alignment horizontal="left" vertical="center" wrapText="1"/>
    </xf>
    <xf numFmtId="0" fontId="107" fillId="0" borderId="104" xfId="0" applyFont="1" applyBorder="1" applyAlignment="1">
      <alignment horizontal="left" vertical="center" wrapText="1"/>
    </xf>
    <xf numFmtId="0" fontId="111" fillId="0" borderId="79" xfId="0" applyFont="1" applyBorder="1" applyAlignment="1">
      <alignment horizontal="left" vertical="center" wrapText="1"/>
    </xf>
    <xf numFmtId="0" fontId="111" fillId="0" borderId="0" xfId="0" applyFont="1" applyAlignment="1">
      <alignment horizontal="left" vertical="center" wrapText="1"/>
    </xf>
    <xf numFmtId="0" fontId="26" fillId="24" borderId="148" xfId="0" applyFont="1" applyFill="1" applyBorder="1" applyAlignment="1">
      <alignment horizontal="center" vertical="center"/>
    </xf>
    <xf numFmtId="0" fontId="26" fillId="24" borderId="149" xfId="0" applyFont="1" applyFill="1" applyBorder="1" applyAlignment="1">
      <alignment horizontal="center" vertical="center"/>
    </xf>
    <xf numFmtId="0" fontId="26" fillId="24" borderId="160" xfId="0" applyFont="1" applyFill="1" applyBorder="1" applyAlignment="1">
      <alignment horizontal="center" vertical="center"/>
    </xf>
    <xf numFmtId="0" fontId="26" fillId="24" borderId="152" xfId="0" applyFont="1" applyFill="1" applyBorder="1" applyAlignment="1">
      <alignment horizontal="center" vertical="center"/>
    </xf>
    <xf numFmtId="0" fontId="26" fillId="24" borderId="153" xfId="0" applyFont="1" applyFill="1" applyBorder="1" applyAlignment="1">
      <alignment horizontal="center" vertical="center"/>
    </xf>
    <xf numFmtId="0" fontId="26" fillId="24" borderId="162" xfId="0" applyFont="1" applyFill="1" applyBorder="1" applyAlignment="1">
      <alignment horizontal="center" vertical="center"/>
    </xf>
    <xf numFmtId="0" fontId="112" fillId="24" borderId="161" xfId="0" applyFont="1" applyFill="1" applyBorder="1" applyAlignment="1">
      <alignment horizontal="center" vertical="center"/>
    </xf>
    <xf numFmtId="0" fontId="112" fillId="24" borderId="90" xfId="0" applyFont="1" applyFill="1" applyBorder="1" applyAlignment="1">
      <alignment horizontal="center" vertical="center"/>
    </xf>
    <xf numFmtId="0" fontId="112" fillId="24" borderId="11" xfId="0" applyFont="1" applyFill="1" applyBorder="1" applyAlignment="1">
      <alignment horizontal="center" vertical="center" wrapText="1"/>
    </xf>
    <xf numFmtId="0" fontId="112" fillId="24" borderId="13" xfId="0" applyFont="1" applyFill="1" applyBorder="1" applyAlignment="1">
      <alignment horizontal="center" vertical="center" wrapText="1"/>
    </xf>
    <xf numFmtId="0" fontId="112" fillId="24" borderId="17" xfId="0" applyFont="1" applyFill="1" applyBorder="1" applyAlignment="1">
      <alignment horizontal="center" vertical="center" wrapText="1"/>
    </xf>
    <xf numFmtId="0" fontId="112" fillId="24" borderId="14" xfId="0" applyFont="1" applyFill="1" applyBorder="1" applyAlignment="1">
      <alignment horizontal="center" vertical="center" wrapText="1"/>
    </xf>
    <xf numFmtId="0" fontId="112" fillId="24" borderId="10" xfId="0" applyFont="1" applyFill="1" applyBorder="1" applyAlignment="1">
      <alignment horizontal="center" vertical="center" wrapText="1"/>
    </xf>
    <xf numFmtId="0" fontId="112" fillId="24" borderId="15" xfId="0" applyFont="1" applyFill="1" applyBorder="1" applyAlignment="1">
      <alignment horizontal="center" vertical="center" wrapText="1"/>
    </xf>
    <xf numFmtId="0" fontId="103" fillId="39" borderId="102" xfId="0" quotePrefix="1" applyFont="1" applyFill="1" applyBorder="1" applyAlignment="1">
      <alignment horizontal="center" vertical="center" wrapText="1"/>
    </xf>
    <xf numFmtId="0" fontId="20" fillId="0" borderId="103" xfId="0" applyFont="1" applyBorder="1" applyAlignment="1">
      <alignment horizontal="center" vertical="center"/>
    </xf>
    <xf numFmtId="0" fontId="103" fillId="0" borderId="103" xfId="0" applyFont="1" applyBorder="1" applyAlignment="1">
      <alignment horizontal="left" vertical="center" wrapText="1"/>
    </xf>
    <xf numFmtId="0" fontId="103" fillId="0" borderId="104" xfId="0" applyFont="1" applyBorder="1" applyAlignment="1">
      <alignment horizontal="left" vertical="center" wrapText="1"/>
    </xf>
    <xf numFmtId="0" fontId="29" fillId="0" borderId="159" xfId="0" applyFont="1" applyBorder="1" applyAlignment="1">
      <alignment horizontal="left" vertical="center" wrapText="1"/>
    </xf>
    <xf numFmtId="0" fontId="103" fillId="39" borderId="102" xfId="0" applyFont="1" applyFill="1" applyBorder="1" applyAlignment="1">
      <alignment horizontal="center" vertical="center" wrapText="1"/>
    </xf>
    <xf numFmtId="0" fontId="67" fillId="39" borderId="103" xfId="0" applyFont="1" applyFill="1" applyBorder="1" applyAlignment="1">
      <alignment horizontal="center" vertical="center" wrapText="1"/>
    </xf>
    <xf numFmtId="0" fontId="108" fillId="0" borderId="0" xfId="0" applyFont="1" applyBorder="1" applyAlignment="1">
      <alignment horizontal="center" vertical="center" wrapText="1"/>
    </xf>
    <xf numFmtId="183" fontId="155" fillId="0" borderId="0" xfId="45" applyNumberFormat="1" applyFont="1" applyBorder="1" applyAlignment="1">
      <alignment horizontal="left" vertical="center"/>
    </xf>
    <xf numFmtId="0" fontId="152" fillId="0" borderId="0" xfId="0" applyFont="1" applyBorder="1" applyAlignment="1">
      <alignment horizontal="left" vertical="center" wrapText="1"/>
    </xf>
    <xf numFmtId="38" fontId="103" fillId="26" borderId="156" xfId="44" applyFont="1" applyFill="1" applyBorder="1" applyAlignment="1">
      <alignment horizontal="center" vertical="center"/>
    </xf>
    <xf numFmtId="38" fontId="103" fillId="26" borderId="157" xfId="44" applyFont="1" applyFill="1" applyBorder="1" applyAlignment="1">
      <alignment horizontal="center" vertical="center"/>
    </xf>
    <xf numFmtId="38" fontId="103" fillId="26" borderId="158" xfId="44" applyFont="1" applyFill="1" applyBorder="1" applyAlignment="1">
      <alignment horizontal="center" vertical="center"/>
    </xf>
    <xf numFmtId="0" fontId="29" fillId="0" borderId="102" xfId="0" applyFont="1" applyBorder="1" applyAlignment="1">
      <alignment horizontal="left" vertical="center" wrapText="1"/>
    </xf>
    <xf numFmtId="0" fontId="29" fillId="0" borderId="103" xfId="0" applyFont="1" applyBorder="1" applyAlignment="1">
      <alignment horizontal="left" vertical="center" wrapText="1"/>
    </xf>
    <xf numFmtId="0" fontId="29" fillId="0" borderId="104" xfId="0" applyFont="1" applyBorder="1" applyAlignment="1">
      <alignment horizontal="left" vertical="center" wrapText="1"/>
    </xf>
    <xf numFmtId="38" fontId="29" fillId="27" borderId="308" xfId="44" applyFont="1" applyFill="1" applyBorder="1" applyAlignment="1">
      <alignment horizontal="center" vertical="center" wrapText="1"/>
    </xf>
    <xf numFmtId="38" fontId="29" fillId="27" borderId="308" xfId="44" applyFont="1" applyFill="1" applyBorder="1" applyAlignment="1">
      <alignment horizontal="center" vertical="center"/>
    </xf>
    <xf numFmtId="38" fontId="29" fillId="27" borderId="236" xfId="44" applyFont="1" applyFill="1" applyBorder="1" applyAlignment="1">
      <alignment horizontal="center" vertical="center"/>
    </xf>
    <xf numFmtId="38" fontId="103" fillId="27" borderId="323" xfId="44" applyFont="1" applyFill="1" applyBorder="1" applyAlignment="1">
      <alignment horizontal="center" vertical="center"/>
    </xf>
    <xf numFmtId="38" fontId="103" fillId="27" borderId="324" xfId="44" applyFont="1" applyFill="1" applyBorder="1" applyAlignment="1">
      <alignment horizontal="center" vertical="center"/>
    </xf>
    <xf numFmtId="38" fontId="103" fillId="27" borderId="322" xfId="44" applyFont="1" applyFill="1" applyBorder="1" applyAlignment="1">
      <alignment horizontal="center" vertical="center"/>
    </xf>
    <xf numFmtId="0" fontId="96" fillId="27" borderId="321" xfId="0" applyFont="1" applyFill="1" applyBorder="1" applyAlignment="1">
      <alignment horizontal="center" vertical="center" wrapText="1" shrinkToFit="1"/>
    </xf>
    <xf numFmtId="0" fontId="96" fillId="27" borderId="308" xfId="0" applyFont="1" applyFill="1" applyBorder="1" applyAlignment="1">
      <alignment horizontal="center" vertical="center" wrapText="1" shrinkToFit="1"/>
    </xf>
    <xf numFmtId="38" fontId="107" fillId="26" borderId="75" xfId="44" applyFont="1" applyFill="1" applyBorder="1" applyAlignment="1">
      <alignment horizontal="center" vertical="center"/>
    </xf>
    <xf numFmtId="38" fontId="107" fillId="26" borderId="79" xfId="44" applyFont="1" applyFill="1" applyBorder="1" applyAlignment="1">
      <alignment horizontal="center" vertical="center"/>
    </xf>
    <xf numFmtId="38" fontId="107" fillId="26" borderId="105" xfId="44" applyFont="1" applyFill="1" applyBorder="1" applyAlignment="1">
      <alignment horizontal="center" vertical="center"/>
    </xf>
    <xf numFmtId="38" fontId="103" fillId="26" borderId="297" xfId="44" applyFont="1" applyFill="1" applyBorder="1" applyAlignment="1">
      <alignment horizontal="center" vertical="center" wrapText="1" shrinkToFit="1"/>
    </xf>
    <xf numFmtId="38" fontId="103" fillId="26" borderId="298" xfId="44" applyFont="1" applyFill="1" applyBorder="1" applyAlignment="1">
      <alignment horizontal="center" vertical="center" wrapText="1" shrinkToFit="1"/>
    </xf>
    <xf numFmtId="38" fontId="103" fillId="26" borderId="299" xfId="44" applyFont="1" applyFill="1" applyBorder="1" applyAlignment="1">
      <alignment horizontal="center" vertical="center" wrapText="1" shrinkToFit="1"/>
    </xf>
    <xf numFmtId="0" fontId="104" fillId="24" borderId="53" xfId="0" applyFont="1" applyFill="1" applyBorder="1" applyAlignment="1">
      <alignment horizontal="center" vertical="center" shrinkToFit="1"/>
    </xf>
    <xf numFmtId="0" fontId="104" fillId="24" borderId="54" xfId="0" applyFont="1" applyFill="1" applyBorder="1" applyAlignment="1">
      <alignment horizontal="center" vertical="center" shrinkToFit="1"/>
    </xf>
    <xf numFmtId="38" fontId="104" fillId="0" borderId="53" xfId="44" applyFont="1" applyFill="1" applyBorder="1" applyAlignment="1">
      <alignment horizontal="center" vertical="center" shrinkToFit="1"/>
    </xf>
    <xf numFmtId="38" fontId="104" fillId="0" borderId="54" xfId="44" applyFont="1" applyFill="1" applyBorder="1" applyAlignment="1">
      <alignment horizontal="center" vertical="center" shrinkToFit="1"/>
    </xf>
    <xf numFmtId="38" fontId="104" fillId="0" borderId="55" xfId="44" applyFont="1" applyFill="1" applyBorder="1" applyAlignment="1">
      <alignment horizontal="center" vertical="center" shrinkToFit="1"/>
    </xf>
    <xf numFmtId="183" fontId="104" fillId="24" borderId="53" xfId="45" applyNumberFormat="1" applyFont="1" applyFill="1" applyBorder="1" applyAlignment="1">
      <alignment horizontal="center" vertical="center"/>
    </xf>
    <xf numFmtId="183" fontId="104" fillId="24" borderId="54" xfId="45" applyNumberFormat="1" applyFont="1" applyFill="1" applyBorder="1" applyAlignment="1">
      <alignment horizontal="center" vertical="center"/>
    </xf>
    <xf numFmtId="38" fontId="104" fillId="24" borderId="154" xfId="44" applyFont="1" applyFill="1" applyBorder="1" applyAlignment="1">
      <alignment horizontal="center" vertical="center" shrinkToFit="1"/>
    </xf>
    <xf numFmtId="38" fontId="104" fillId="24" borderId="155" xfId="44" applyFont="1" applyFill="1" applyBorder="1" applyAlignment="1">
      <alignment horizontal="center" vertical="center" shrinkToFit="1"/>
    </xf>
    <xf numFmtId="0" fontId="104" fillId="24" borderId="35" xfId="0" applyFont="1" applyFill="1" applyBorder="1" applyAlignment="1">
      <alignment horizontal="center" vertical="center" shrinkToFit="1"/>
    </xf>
    <xf numFmtId="0" fontId="104" fillId="24" borderId="28" xfId="0" applyFont="1" applyFill="1" applyBorder="1" applyAlignment="1">
      <alignment horizontal="center" vertical="center" shrinkToFit="1"/>
    </xf>
    <xf numFmtId="38" fontId="104" fillId="0" borderId="40" xfId="44" applyFont="1" applyFill="1" applyBorder="1" applyAlignment="1">
      <alignment horizontal="center" vertical="center" shrinkToFit="1"/>
    </xf>
    <xf numFmtId="38" fontId="104" fillId="0" borderId="41" xfId="44" applyFont="1" applyFill="1" applyBorder="1" applyAlignment="1">
      <alignment horizontal="center" vertical="center" shrinkToFit="1"/>
    </xf>
    <xf numFmtId="38" fontId="104" fillId="0" borderId="42" xfId="44" applyFont="1" applyFill="1" applyBorder="1" applyAlignment="1">
      <alignment horizontal="center" vertical="center" shrinkToFit="1"/>
    </xf>
    <xf numFmtId="183" fontId="104" fillId="24" borderId="35" xfId="45" applyNumberFormat="1" applyFont="1" applyFill="1" applyBorder="1" applyAlignment="1">
      <alignment horizontal="center" vertical="center"/>
    </xf>
    <xf numFmtId="183" fontId="104" fillId="24" borderId="28" xfId="45" applyNumberFormat="1" applyFont="1" applyFill="1" applyBorder="1" applyAlignment="1">
      <alignment horizontal="center" vertical="center"/>
    </xf>
    <xf numFmtId="183" fontId="104" fillId="24" borderId="37" xfId="45" applyNumberFormat="1" applyFont="1" applyFill="1" applyBorder="1" applyAlignment="1">
      <alignment horizontal="center" vertical="center"/>
    </xf>
    <xf numFmtId="38" fontId="104" fillId="24" borderId="11" xfId="44" applyFont="1" applyFill="1" applyBorder="1" applyAlignment="1">
      <alignment horizontal="center" vertical="center" shrinkToFit="1"/>
    </xf>
    <xf numFmtId="38" fontId="104" fillId="24" borderId="17" xfId="44" applyFont="1" applyFill="1" applyBorder="1" applyAlignment="1">
      <alignment horizontal="center" vertical="center" shrinkToFit="1"/>
    </xf>
    <xf numFmtId="0" fontId="104" fillId="24" borderId="148" xfId="0" applyFont="1" applyFill="1" applyBorder="1" applyAlignment="1">
      <alignment horizontal="center" vertical="center"/>
    </xf>
    <xf numFmtId="0" fontId="104" fillId="24" borderId="149" xfId="0" applyFont="1" applyFill="1" applyBorder="1" applyAlignment="1">
      <alignment horizontal="center" vertical="center"/>
    </xf>
    <xf numFmtId="0" fontId="104" fillId="24" borderId="150" xfId="0" applyFont="1" applyFill="1" applyBorder="1" applyAlignment="1">
      <alignment horizontal="center" vertical="center"/>
    </xf>
    <xf numFmtId="0" fontId="104" fillId="24" borderId="151" xfId="0" applyFont="1" applyFill="1" applyBorder="1" applyAlignment="1">
      <alignment horizontal="center" vertical="center"/>
    </xf>
    <xf numFmtId="0" fontId="104" fillId="24" borderId="152" xfId="0" applyFont="1" applyFill="1" applyBorder="1" applyAlignment="1">
      <alignment horizontal="center" vertical="center"/>
    </xf>
    <xf numFmtId="0" fontId="104" fillId="24" borderId="153" xfId="0" applyFont="1" applyFill="1" applyBorder="1" applyAlignment="1">
      <alignment horizontal="center" vertical="center"/>
    </xf>
    <xf numFmtId="0" fontId="105" fillId="24" borderId="11" xfId="0" applyFont="1" applyFill="1" applyBorder="1" applyAlignment="1">
      <alignment horizontal="center" vertical="center" wrapText="1"/>
    </xf>
    <xf numFmtId="0" fontId="105" fillId="24" borderId="13" xfId="0" applyFont="1" applyFill="1" applyBorder="1" applyAlignment="1">
      <alignment horizontal="center" vertical="center" wrapText="1"/>
    </xf>
    <xf numFmtId="0" fontId="105" fillId="24" borderId="17" xfId="0" applyFont="1" applyFill="1" applyBorder="1" applyAlignment="1">
      <alignment horizontal="center" vertical="center" wrapText="1"/>
    </xf>
    <xf numFmtId="0" fontId="104" fillId="24" borderId="309" xfId="0" applyFont="1" applyFill="1" applyBorder="1" applyAlignment="1">
      <alignment horizontal="center" vertical="center" wrapText="1"/>
    </xf>
    <xf numFmtId="0" fontId="104" fillId="24" borderId="310" xfId="0" applyFont="1" applyFill="1" applyBorder="1" applyAlignment="1">
      <alignment horizontal="center" vertical="center" wrapText="1"/>
    </xf>
    <xf numFmtId="0" fontId="104" fillId="24" borderId="311" xfId="0" applyFont="1" applyFill="1" applyBorder="1" applyAlignment="1">
      <alignment horizontal="center" vertical="center" wrapText="1"/>
    </xf>
    <xf numFmtId="0" fontId="104" fillId="24" borderId="12" xfId="0" applyFont="1" applyFill="1" applyBorder="1" applyAlignment="1">
      <alignment horizontal="center" vertical="center" wrapText="1"/>
    </xf>
    <xf numFmtId="0" fontId="104" fillId="24" borderId="0" xfId="0" applyFont="1" applyFill="1" applyAlignment="1">
      <alignment horizontal="center" vertical="center" wrapText="1"/>
    </xf>
    <xf numFmtId="0" fontId="104" fillId="24" borderId="18" xfId="0" applyFont="1" applyFill="1" applyBorder="1" applyAlignment="1">
      <alignment horizontal="center" vertical="center" wrapText="1"/>
    </xf>
    <xf numFmtId="0" fontId="104" fillId="24" borderId="14" xfId="0" applyFont="1" applyFill="1" applyBorder="1" applyAlignment="1">
      <alignment horizontal="center" vertical="center" wrapText="1"/>
    </xf>
    <xf numFmtId="0" fontId="104" fillId="24" borderId="10" xfId="0" applyFont="1" applyFill="1" applyBorder="1" applyAlignment="1">
      <alignment horizontal="center" vertical="center" wrapText="1"/>
    </xf>
    <xf numFmtId="0" fontId="104" fillId="24" borderId="15" xfId="0" applyFont="1" applyFill="1" applyBorder="1" applyAlignment="1">
      <alignment horizontal="center" vertical="center" wrapText="1"/>
    </xf>
    <xf numFmtId="0" fontId="104" fillId="24" borderId="11" xfId="0" applyFont="1" applyFill="1" applyBorder="1" applyAlignment="1">
      <alignment horizontal="center" vertical="center" wrapText="1"/>
    </xf>
    <xf numFmtId="0" fontId="104" fillId="24" borderId="17" xfId="0" applyFont="1" applyFill="1" applyBorder="1" applyAlignment="1">
      <alignment horizontal="center" vertical="center" wrapText="1"/>
    </xf>
    <xf numFmtId="0" fontId="104" fillId="0" borderId="12" xfId="0" applyFont="1" applyBorder="1" applyAlignment="1">
      <alignment horizontal="center" vertical="center" wrapText="1"/>
    </xf>
    <xf numFmtId="0" fontId="104" fillId="0" borderId="0" xfId="0" applyFont="1" applyAlignment="1">
      <alignment horizontal="center" vertical="center" wrapText="1"/>
    </xf>
    <xf numFmtId="0" fontId="104" fillId="0" borderId="18" xfId="0" applyFont="1" applyBorder="1" applyAlignment="1">
      <alignment horizontal="center" vertical="center" wrapText="1"/>
    </xf>
    <xf numFmtId="0" fontId="29" fillId="0" borderId="79" xfId="0" applyFont="1" applyBorder="1" applyAlignment="1">
      <alignment horizontal="left" vertical="center" wrapText="1"/>
    </xf>
    <xf numFmtId="0" fontId="82" fillId="31" borderId="11" xfId="0" applyFont="1" applyFill="1" applyBorder="1" applyAlignment="1">
      <alignment horizontal="center" vertical="center"/>
    </xf>
    <xf numFmtId="0" fontId="82" fillId="31" borderId="13" xfId="0" applyFont="1" applyFill="1" applyBorder="1" applyAlignment="1">
      <alignment horizontal="center" vertical="center"/>
    </xf>
    <xf numFmtId="0" fontId="82" fillId="31" borderId="17" xfId="0" applyFont="1" applyFill="1" applyBorder="1" applyAlignment="1">
      <alignment horizontal="center" vertical="center"/>
    </xf>
    <xf numFmtId="0" fontId="82" fillId="31" borderId="12" xfId="0" applyFont="1" applyFill="1" applyBorder="1" applyAlignment="1">
      <alignment horizontal="center" vertical="center"/>
    </xf>
    <xf numFmtId="0" fontId="82" fillId="31" borderId="0" xfId="0" applyFont="1" applyFill="1" applyAlignment="1">
      <alignment horizontal="center" vertical="center"/>
    </xf>
    <xf numFmtId="0" fontId="82" fillId="31" borderId="18" xfId="0" applyFont="1" applyFill="1" applyBorder="1" applyAlignment="1">
      <alignment horizontal="center" vertical="center"/>
    </xf>
    <xf numFmtId="0" fontId="82" fillId="31" borderId="14" xfId="0" applyFont="1" applyFill="1" applyBorder="1" applyAlignment="1">
      <alignment horizontal="center" vertical="center"/>
    </xf>
    <xf numFmtId="0" fontId="82" fillId="31" borderId="10" xfId="0" applyFont="1" applyFill="1" applyBorder="1" applyAlignment="1">
      <alignment horizontal="center" vertical="center"/>
    </xf>
    <xf numFmtId="0" fontId="82" fillId="31" borderId="15" xfId="0" applyFont="1" applyFill="1" applyBorder="1" applyAlignment="1">
      <alignment horizontal="center" vertical="center"/>
    </xf>
    <xf numFmtId="0" fontId="166" fillId="0" borderId="143" xfId="0" quotePrefix="1" applyFont="1" applyBorder="1" applyAlignment="1">
      <alignment horizontal="center" vertical="center"/>
    </xf>
    <xf numFmtId="0" fontId="166" fillId="0" borderId="139" xfId="0" quotePrefix="1" applyFont="1" applyBorder="1" applyAlignment="1">
      <alignment horizontal="center" vertical="center"/>
    </xf>
    <xf numFmtId="0" fontId="166" fillId="0" borderId="142" xfId="0" quotePrefix="1" applyFont="1" applyBorder="1" applyAlignment="1">
      <alignment horizontal="center" vertical="center"/>
    </xf>
    <xf numFmtId="0" fontId="103" fillId="24" borderId="14" xfId="0" applyFont="1" applyFill="1" applyBorder="1" applyAlignment="1">
      <alignment horizontal="left" vertical="center" wrapText="1"/>
    </xf>
    <xf numFmtId="0" fontId="103" fillId="24" borderId="10" xfId="0" applyFont="1" applyFill="1" applyBorder="1" applyAlignment="1">
      <alignment horizontal="left" vertical="center" wrapText="1"/>
    </xf>
    <xf numFmtId="0" fontId="103" fillId="24" borderId="15" xfId="0" applyFont="1" applyFill="1" applyBorder="1" applyAlignment="1">
      <alignment horizontal="left" vertical="center" wrapText="1"/>
    </xf>
    <xf numFmtId="0" fontId="104" fillId="24" borderId="13" xfId="0" applyFont="1" applyFill="1" applyBorder="1" applyAlignment="1">
      <alignment horizontal="left" vertical="top" wrapText="1"/>
    </xf>
    <xf numFmtId="0" fontId="104" fillId="24" borderId="17" xfId="0" applyFont="1" applyFill="1" applyBorder="1" applyAlignment="1">
      <alignment horizontal="left" vertical="top" wrapText="1"/>
    </xf>
    <xf numFmtId="0" fontId="104" fillId="24" borderId="0" xfId="0" applyFont="1" applyFill="1" applyAlignment="1">
      <alignment horizontal="left" vertical="top" wrapText="1"/>
    </xf>
    <xf numFmtId="0" fontId="104" fillId="24" borderId="18" xfId="0" applyFont="1" applyFill="1" applyBorder="1" applyAlignment="1">
      <alignment horizontal="left" vertical="top" wrapText="1"/>
    </xf>
    <xf numFmtId="0" fontId="104" fillId="24" borderId="10" xfId="0" applyFont="1" applyFill="1" applyBorder="1" applyAlignment="1">
      <alignment horizontal="left" vertical="top" wrapText="1"/>
    </xf>
    <xf numFmtId="0" fontId="104" fillId="24" borderId="15" xfId="0" applyFont="1" applyFill="1" applyBorder="1" applyAlignment="1">
      <alignment horizontal="left" vertical="top" wrapText="1"/>
    </xf>
    <xf numFmtId="0" fontId="104" fillId="27" borderId="143" xfId="0" applyFont="1" applyFill="1" applyBorder="1" applyAlignment="1">
      <alignment horizontal="center" vertical="top" wrapText="1"/>
    </xf>
    <xf numFmtId="0" fontId="104" fillId="27" borderId="139" xfId="0" applyFont="1" applyFill="1" applyBorder="1" applyAlignment="1">
      <alignment horizontal="center" vertical="top" wrapText="1"/>
    </xf>
    <xf numFmtId="0" fontId="104" fillId="27" borderId="142" xfId="0" applyFont="1" applyFill="1" applyBorder="1" applyAlignment="1">
      <alignment horizontal="center" vertical="top" wrapText="1"/>
    </xf>
    <xf numFmtId="0" fontId="104" fillId="27" borderId="11" xfId="0" applyFont="1" applyFill="1" applyBorder="1" applyAlignment="1">
      <alignment horizontal="center" vertical="top" wrapText="1"/>
    </xf>
    <xf numFmtId="0" fontId="104" fillId="27" borderId="13" xfId="0" applyFont="1" applyFill="1" applyBorder="1" applyAlignment="1">
      <alignment horizontal="center" vertical="top" wrapText="1"/>
    </xf>
    <xf numFmtId="0" fontId="104" fillId="27" borderId="24" xfId="0" applyFont="1" applyFill="1" applyBorder="1" applyAlignment="1">
      <alignment horizontal="center" vertical="top" wrapText="1"/>
    </xf>
    <xf numFmtId="0" fontId="104" fillId="27" borderId="71" xfId="0" applyFont="1" applyFill="1" applyBorder="1" applyAlignment="1">
      <alignment horizontal="center" vertical="top" wrapText="1"/>
    </xf>
    <xf numFmtId="0" fontId="104" fillId="27" borderId="17" xfId="0" applyFont="1" applyFill="1" applyBorder="1" applyAlignment="1">
      <alignment horizontal="center" vertical="top" wrapText="1"/>
    </xf>
    <xf numFmtId="0" fontId="82" fillId="31" borderId="12" xfId="0" applyFont="1" applyFill="1" applyBorder="1" applyAlignment="1">
      <alignment horizontal="center" vertical="top" wrapText="1"/>
    </xf>
    <xf numFmtId="0" fontId="82" fillId="31" borderId="0" xfId="0" applyFont="1" applyFill="1" applyAlignment="1">
      <alignment horizontal="center" vertical="top" wrapText="1"/>
    </xf>
    <xf numFmtId="0" fontId="82" fillId="31" borderId="14" xfId="0" applyFont="1" applyFill="1" applyBorder="1" applyAlignment="1">
      <alignment horizontal="center" vertical="top" wrapText="1"/>
    </xf>
    <xf numFmtId="0" fontId="82" fillId="31" borderId="10" xfId="0" applyFont="1" applyFill="1" applyBorder="1" applyAlignment="1">
      <alignment horizontal="center" vertical="top" wrapText="1"/>
    </xf>
    <xf numFmtId="0" fontId="82" fillId="31" borderId="31" xfId="0" applyFont="1" applyFill="1" applyBorder="1" applyAlignment="1">
      <alignment horizontal="center" vertical="top" wrapText="1"/>
    </xf>
    <xf numFmtId="0" fontId="82" fillId="31" borderId="147" xfId="0" applyFont="1" applyFill="1" applyBorder="1" applyAlignment="1">
      <alignment horizontal="center" vertical="top" wrapText="1"/>
    </xf>
    <xf numFmtId="0" fontId="82" fillId="31" borderId="18" xfId="0" applyFont="1" applyFill="1" applyBorder="1" applyAlignment="1">
      <alignment horizontal="center" vertical="center" wrapText="1"/>
    </xf>
    <xf numFmtId="0" fontId="82" fillId="31" borderId="15" xfId="0" applyFont="1" applyFill="1" applyBorder="1" applyAlignment="1">
      <alignment horizontal="center" vertical="center" wrapText="1"/>
    </xf>
    <xf numFmtId="0" fontId="104" fillId="24" borderId="139" xfId="0" applyFont="1" applyFill="1" applyBorder="1" applyAlignment="1">
      <alignment horizontal="left" vertical="top"/>
    </xf>
    <xf numFmtId="0" fontId="104" fillId="24" borderId="142" xfId="0" applyFont="1" applyFill="1" applyBorder="1" applyAlignment="1">
      <alignment horizontal="left" vertical="top"/>
    </xf>
    <xf numFmtId="0" fontId="82" fillId="0" borderId="143" xfId="0" quotePrefix="1" applyFont="1" applyBorder="1" applyAlignment="1">
      <alignment horizontal="left" vertical="top" shrinkToFit="1"/>
    </xf>
    <xf numFmtId="0" fontId="82" fillId="0" borderId="139" xfId="0" quotePrefix="1" applyFont="1" applyBorder="1" applyAlignment="1">
      <alignment horizontal="left" vertical="top" shrinkToFit="1"/>
    </xf>
    <xf numFmtId="0" fontId="82" fillId="0" borderId="142" xfId="0" quotePrefix="1" applyFont="1" applyBorder="1" applyAlignment="1">
      <alignment horizontal="left" vertical="top" shrinkToFit="1"/>
    </xf>
    <xf numFmtId="0" fontId="114" fillId="0" borderId="0" xfId="42" applyFont="1" applyAlignment="1">
      <alignment horizontal="left" vertical="center"/>
    </xf>
    <xf numFmtId="0" fontId="114" fillId="0" borderId="46" xfId="42" applyFont="1" applyBorder="1" applyAlignment="1">
      <alignment horizontal="left" vertical="center" wrapText="1"/>
    </xf>
    <xf numFmtId="0" fontId="114" fillId="0" borderId="88" xfId="42" applyFont="1" applyBorder="1" applyAlignment="1">
      <alignment horizontal="left" vertical="center" wrapText="1"/>
    </xf>
    <xf numFmtId="0" fontId="114" fillId="0" borderId="88" xfId="42" applyFont="1" applyBorder="1" applyAlignment="1">
      <alignment horizontal="center" vertical="center" wrapText="1"/>
    </xf>
    <xf numFmtId="0" fontId="114" fillId="0" borderId="165" xfId="42" applyFont="1" applyBorder="1" applyAlignment="1">
      <alignment horizontal="left" vertical="center" wrapText="1"/>
    </xf>
    <xf numFmtId="0" fontId="114" fillId="0" borderId="20" xfId="42" applyFont="1" applyBorder="1" applyAlignment="1">
      <alignment horizontal="left" vertical="center" wrapText="1"/>
    </xf>
    <xf numFmtId="0" fontId="114" fillId="0" borderId="20" xfId="42" applyFont="1" applyBorder="1" applyAlignment="1">
      <alignment horizontal="center" vertical="center" wrapText="1"/>
    </xf>
    <xf numFmtId="0" fontId="114" fillId="24" borderId="40" xfId="42" applyFont="1" applyFill="1" applyBorder="1" applyAlignment="1">
      <alignment horizontal="left" vertical="center" wrapText="1"/>
    </xf>
    <xf numFmtId="0" fontId="114" fillId="24" borderId="41" xfId="42" applyFont="1" applyFill="1" applyBorder="1" applyAlignment="1">
      <alignment horizontal="left" vertical="center" wrapText="1"/>
    </xf>
    <xf numFmtId="0" fontId="114" fillId="24" borderId="42" xfId="42" applyFont="1" applyFill="1" applyBorder="1" applyAlignment="1">
      <alignment horizontal="left" vertical="center" wrapText="1"/>
    </xf>
    <xf numFmtId="0" fontId="114" fillId="0" borderId="53" xfId="42" applyFont="1" applyBorder="1" applyAlignment="1">
      <alignment horizontal="center" vertical="center" wrapText="1"/>
    </xf>
    <xf numFmtId="0" fontId="114" fillId="0" borderId="54" xfId="42" applyFont="1" applyBorder="1" applyAlignment="1">
      <alignment horizontal="center" vertical="center" wrapText="1"/>
    </xf>
    <xf numFmtId="0" fontId="114" fillId="0" borderId="55" xfId="42" applyFont="1" applyBorder="1" applyAlignment="1">
      <alignment horizontal="center" vertical="center" wrapText="1"/>
    </xf>
    <xf numFmtId="0" fontId="123" fillId="0" borderId="164" xfId="42" applyFont="1" applyBorder="1" applyAlignment="1">
      <alignment horizontal="left" vertical="center" wrapText="1"/>
    </xf>
    <xf numFmtId="0" fontId="123" fillId="0" borderId="161" xfId="42" applyFont="1" applyBorder="1" applyAlignment="1">
      <alignment horizontal="left" vertical="center" wrapText="1"/>
    </xf>
    <xf numFmtId="0" fontId="114" fillId="0" borderId="161" xfId="42" applyFont="1" applyBorder="1" applyAlignment="1">
      <alignment horizontal="center" vertical="center" wrapText="1"/>
    </xf>
    <xf numFmtId="0" fontId="123" fillId="0" borderId="165" xfId="42" applyFont="1" applyBorder="1" applyAlignment="1">
      <alignment horizontal="left" vertical="center" wrapText="1"/>
    </xf>
    <xf numFmtId="0" fontId="123" fillId="0" borderId="20" xfId="42" applyFont="1" applyBorder="1" applyAlignment="1">
      <alignment horizontal="left" vertical="center" wrapText="1"/>
    </xf>
    <xf numFmtId="0" fontId="114" fillId="24" borderId="139" xfId="42" applyFont="1" applyFill="1" applyBorder="1" applyAlignment="1">
      <alignment horizontal="left" vertical="center" wrapText="1"/>
    </xf>
    <xf numFmtId="0" fontId="114" fillId="24" borderId="139" xfId="42" applyFont="1" applyFill="1" applyBorder="1" applyAlignment="1">
      <alignment horizontal="center" vertical="center" wrapText="1"/>
    </xf>
    <xf numFmtId="0" fontId="114" fillId="24" borderId="142" xfId="42" applyFont="1" applyFill="1" applyBorder="1" applyAlignment="1">
      <alignment horizontal="center" vertical="center" wrapText="1"/>
    </xf>
    <xf numFmtId="0" fontId="114" fillId="0" borderId="164" xfId="42" applyFont="1" applyBorder="1" applyAlignment="1">
      <alignment horizontal="left" vertical="center" wrapText="1"/>
    </xf>
    <xf numFmtId="0" fontId="114" fillId="0" borderId="161" xfId="42" applyFont="1" applyBorder="1" applyAlignment="1">
      <alignment horizontal="left" vertical="center" wrapText="1"/>
    </xf>
    <xf numFmtId="0" fontId="114" fillId="0" borderId="25" xfId="42" applyFont="1" applyBorder="1" applyAlignment="1">
      <alignment horizontal="left" vertical="center"/>
    </xf>
    <xf numFmtId="0" fontId="114" fillId="0" borderId="26" xfId="42" applyFont="1" applyBorder="1" applyAlignment="1">
      <alignment horizontal="left" vertical="center"/>
    </xf>
    <xf numFmtId="0" fontId="114" fillId="0" borderId="39" xfId="42" applyFont="1" applyBorder="1" applyAlignment="1">
      <alignment horizontal="left" vertical="center"/>
    </xf>
    <xf numFmtId="0" fontId="114" fillId="0" borderId="25" xfId="42" applyFont="1" applyBorder="1" applyAlignment="1">
      <alignment horizontal="left" vertical="center" wrapText="1"/>
    </xf>
    <xf numFmtId="0" fontId="114" fillId="0" borderId="26" xfId="42" applyFont="1" applyBorder="1" applyAlignment="1">
      <alignment horizontal="left" vertical="center" wrapText="1"/>
    </xf>
    <xf numFmtId="0" fontId="114" fillId="0" borderId="39" xfId="42" applyFont="1" applyBorder="1" applyAlignment="1">
      <alignment horizontal="left" vertical="center" wrapText="1"/>
    </xf>
    <xf numFmtId="0" fontId="114" fillId="0" borderId="11" xfId="42" applyFont="1" applyBorder="1" applyAlignment="1">
      <alignment horizontal="center" vertical="center" wrapText="1"/>
    </xf>
    <xf numFmtId="0" fontId="114" fillId="0" borderId="13" xfId="42" applyFont="1" applyBorder="1" applyAlignment="1">
      <alignment horizontal="center" vertical="center" wrapText="1"/>
    </xf>
    <xf numFmtId="0" fontId="114" fillId="0" borderId="17" xfId="42" applyFont="1" applyBorder="1" applyAlignment="1">
      <alignment horizontal="center" vertical="center" wrapText="1"/>
    </xf>
    <xf numFmtId="0" fontId="114" fillId="0" borderId="14" xfId="42" applyFont="1" applyBorder="1" applyAlignment="1">
      <alignment horizontal="center" vertical="center" wrapText="1"/>
    </xf>
    <xf numFmtId="0" fontId="114" fillId="0" borderId="10" xfId="42" applyFont="1" applyBorder="1" applyAlignment="1">
      <alignment horizontal="center" vertical="center" wrapText="1"/>
    </xf>
    <xf numFmtId="0" fontId="114" fillId="0" borderId="15" xfId="42" applyFont="1" applyBorder="1" applyAlignment="1">
      <alignment horizontal="center" vertical="center" wrapText="1"/>
    </xf>
    <xf numFmtId="0" fontId="114" fillId="24" borderId="148" xfId="42" applyFont="1" applyFill="1" applyBorder="1" applyAlignment="1">
      <alignment horizontal="center" vertical="center" wrapText="1"/>
    </xf>
    <xf numFmtId="0" fontId="114" fillId="24" borderId="149" xfId="42" applyFont="1" applyFill="1" applyBorder="1" applyAlignment="1">
      <alignment horizontal="center" vertical="center" wrapText="1"/>
    </xf>
    <xf numFmtId="0" fontId="114" fillId="24" borderId="160" xfId="42" applyFont="1" applyFill="1" applyBorder="1" applyAlignment="1">
      <alignment horizontal="center" vertical="center" wrapText="1"/>
    </xf>
    <xf numFmtId="0" fontId="114" fillId="24" borderId="152" xfId="42" applyFont="1" applyFill="1" applyBorder="1" applyAlignment="1">
      <alignment horizontal="center" vertical="center" wrapText="1"/>
    </xf>
    <xf numFmtId="0" fontId="114" fillId="24" borderId="153" xfId="42" applyFont="1" applyFill="1" applyBorder="1" applyAlignment="1">
      <alignment horizontal="center" vertical="center" wrapText="1"/>
    </xf>
    <xf numFmtId="0" fontId="114" fillId="24" borderId="162" xfId="42" applyFont="1" applyFill="1" applyBorder="1" applyAlignment="1">
      <alignment horizontal="center" vertical="center" wrapText="1"/>
    </xf>
    <xf numFmtId="0" fontId="114" fillId="24" borderId="74" xfId="42" applyFont="1" applyFill="1" applyBorder="1" applyAlignment="1">
      <alignment horizontal="center" vertical="center"/>
    </xf>
    <xf numFmtId="0" fontId="118" fillId="24" borderId="143" xfId="42" applyFont="1" applyFill="1" applyBorder="1" applyAlignment="1">
      <alignment horizontal="center" vertical="center"/>
    </xf>
    <xf numFmtId="0" fontId="118" fillId="24" borderId="139" xfId="42" applyFont="1" applyFill="1" applyBorder="1" applyAlignment="1">
      <alignment horizontal="center" vertical="center"/>
    </xf>
    <xf numFmtId="0" fontId="118" fillId="24" borderId="142" xfId="42" applyFont="1" applyFill="1" applyBorder="1" applyAlignment="1">
      <alignment horizontal="center" vertical="center"/>
    </xf>
    <xf numFmtId="0" fontId="115" fillId="0" borderId="11" xfId="42" applyFont="1" applyBorder="1" applyAlignment="1">
      <alignment horizontal="left"/>
    </xf>
    <xf numFmtId="0" fontId="115" fillId="0" borderId="13" xfId="42" applyFont="1" applyBorder="1" applyAlignment="1">
      <alignment horizontal="left"/>
    </xf>
    <xf numFmtId="0" fontId="115" fillId="0" borderId="74" xfId="42" applyFont="1" applyBorder="1" applyAlignment="1">
      <alignment horizontal="center" vertical="center"/>
    </xf>
    <xf numFmtId="0" fontId="116" fillId="0" borderId="0" xfId="42" applyFont="1" applyAlignment="1">
      <alignment horizontal="center" vertical="center"/>
    </xf>
    <xf numFmtId="0" fontId="114" fillId="0" borderId="10" xfId="42" applyFont="1" applyBorder="1" applyAlignment="1">
      <alignment horizontal="center" vertical="center"/>
    </xf>
    <xf numFmtId="0" fontId="114" fillId="0" borderId="74" xfId="42" applyFont="1" applyBorder="1" applyAlignment="1">
      <alignment horizontal="center" vertical="center" wrapText="1"/>
    </xf>
    <xf numFmtId="0" fontId="114" fillId="0" borderId="74" xfId="42" applyFont="1" applyBorder="1" applyAlignment="1">
      <alignment horizontal="center" vertical="center"/>
    </xf>
    <xf numFmtId="0" fontId="117" fillId="24" borderId="74" xfId="42" applyFont="1" applyFill="1" applyBorder="1" applyAlignment="1">
      <alignment horizontal="left" vertical="center" wrapText="1"/>
    </xf>
    <xf numFmtId="0" fontId="121" fillId="40" borderId="0" xfId="51" applyFont="1" applyFill="1" applyAlignment="1">
      <alignment horizontal="left" vertical="center" wrapText="1"/>
    </xf>
    <xf numFmtId="38" fontId="122" fillId="0" borderId="226" xfId="54" applyFont="1" applyFill="1" applyBorder="1" applyAlignment="1">
      <alignment horizontal="center" vertical="center" shrinkToFit="1"/>
    </xf>
    <xf numFmtId="38" fontId="122" fillId="0" borderId="227" xfId="54" applyFont="1" applyFill="1" applyBorder="1" applyAlignment="1">
      <alignment horizontal="center" vertical="center" shrinkToFit="1"/>
    </xf>
    <xf numFmtId="38" fontId="122" fillId="0" borderId="226" xfId="54" applyFont="1" applyFill="1" applyBorder="1" applyAlignment="1">
      <alignment vertical="center" shrinkToFit="1"/>
    </xf>
    <xf numFmtId="38" fontId="122" fillId="0" borderId="227" xfId="54" applyFont="1" applyFill="1" applyBorder="1" applyAlignment="1">
      <alignment vertical="center" shrinkToFit="1"/>
    </xf>
    <xf numFmtId="38" fontId="122" fillId="0" borderId="226" xfId="54" applyFont="1" applyFill="1" applyBorder="1" applyAlignment="1">
      <alignment horizontal="right" vertical="center" shrinkToFit="1"/>
    </xf>
    <xf numFmtId="38" fontId="122" fillId="0" borderId="228" xfId="54" applyFont="1" applyFill="1" applyBorder="1" applyAlignment="1">
      <alignment horizontal="right" vertical="center" shrinkToFit="1"/>
    </xf>
    <xf numFmtId="37" fontId="128" fillId="24" borderId="217" xfId="52" applyNumberFormat="1" applyFont="1" applyFill="1" applyBorder="1" applyAlignment="1">
      <alignment horizontal="center" vertical="center"/>
    </xf>
    <xf numFmtId="37" fontId="128" fillId="24" borderId="218" xfId="52" applyNumberFormat="1" applyFont="1" applyFill="1" applyBorder="1" applyAlignment="1">
      <alignment horizontal="center" vertical="center"/>
    </xf>
    <xf numFmtId="37" fontId="128" fillId="24" borderId="219" xfId="52" applyNumberFormat="1" applyFont="1" applyFill="1" applyBorder="1" applyAlignment="1">
      <alignment horizontal="center" vertical="center"/>
    </xf>
    <xf numFmtId="38" fontId="122" fillId="0" borderId="220" xfId="54" applyFont="1" applyFill="1" applyBorder="1" applyAlignment="1" applyProtection="1">
      <alignment horizontal="center" vertical="center" shrinkToFit="1"/>
    </xf>
    <xf numFmtId="38" fontId="122" fillId="0" borderId="219" xfId="54" applyFont="1" applyFill="1" applyBorder="1" applyAlignment="1" applyProtection="1">
      <alignment horizontal="center" vertical="center" shrinkToFit="1"/>
    </xf>
    <xf numFmtId="38" fontId="122" fillId="26" borderId="220" xfId="54" applyFont="1" applyFill="1" applyBorder="1" applyAlignment="1" applyProtection="1">
      <alignment horizontal="right" vertical="center" shrinkToFit="1"/>
    </xf>
    <xf numFmtId="38" fontId="122" fillId="26" borderId="219" xfId="54" applyFont="1" applyFill="1" applyBorder="1" applyAlignment="1" applyProtection="1">
      <alignment horizontal="right" vertical="center" shrinkToFit="1"/>
    </xf>
    <xf numFmtId="38" fontId="122" fillId="0" borderId="225" xfId="54" applyFont="1" applyFill="1" applyBorder="1" applyAlignment="1">
      <alignment horizontal="center" vertical="center" shrinkToFit="1"/>
    </xf>
    <xf numFmtId="38" fontId="122" fillId="0" borderId="211" xfId="54" applyFont="1" applyFill="1" applyBorder="1" applyAlignment="1">
      <alignment horizontal="center" vertical="center" shrinkToFit="1"/>
    </xf>
    <xf numFmtId="38" fontId="122" fillId="0" borderId="225" xfId="54" applyFont="1" applyFill="1" applyBorder="1" applyAlignment="1">
      <alignment vertical="center" shrinkToFit="1"/>
    </xf>
    <xf numFmtId="38" fontId="122" fillId="0" borderId="211" xfId="54" applyFont="1" applyFill="1" applyBorder="1" applyAlignment="1">
      <alignment vertical="center" shrinkToFit="1"/>
    </xf>
    <xf numFmtId="38" fontId="122" fillId="0" borderId="212" xfId="54" applyFont="1" applyFill="1" applyBorder="1" applyAlignment="1">
      <alignment horizontal="right" vertical="center" shrinkToFit="1"/>
    </xf>
    <xf numFmtId="38" fontId="122" fillId="0" borderId="214" xfId="54" applyFont="1" applyFill="1" applyBorder="1" applyAlignment="1">
      <alignment horizontal="right" vertical="center" shrinkToFit="1"/>
    </xf>
    <xf numFmtId="37" fontId="121" fillId="24" borderId="175" xfId="52" applyNumberFormat="1" applyFont="1" applyFill="1" applyBorder="1" applyAlignment="1">
      <alignment horizontal="center" vertical="center"/>
    </xf>
    <xf numFmtId="37" fontId="121" fillId="24" borderId="180" xfId="52" applyNumberFormat="1" applyFont="1" applyFill="1" applyBorder="1" applyAlignment="1">
      <alignment horizontal="center" vertical="center"/>
    </xf>
    <xf numFmtId="0" fontId="121" fillId="24" borderId="185" xfId="53" applyFont="1" applyFill="1" applyBorder="1" applyAlignment="1">
      <alignment vertical="center"/>
    </xf>
    <xf numFmtId="37" fontId="121" fillId="24" borderId="176" xfId="52" applyNumberFormat="1" applyFont="1" applyFill="1" applyBorder="1" applyAlignment="1">
      <alignment horizontal="center" vertical="center" wrapText="1"/>
    </xf>
    <xf numFmtId="37" fontId="121" fillId="24" borderId="181" xfId="52" applyNumberFormat="1" applyFont="1" applyFill="1" applyBorder="1" applyAlignment="1">
      <alignment horizontal="center" vertical="center"/>
    </xf>
    <xf numFmtId="37" fontId="121" fillId="24" borderId="186" xfId="52" applyNumberFormat="1" applyFont="1" applyFill="1" applyBorder="1" applyAlignment="1">
      <alignment horizontal="center" vertical="center"/>
    </xf>
    <xf numFmtId="37" fontId="121" fillId="24" borderId="181" xfId="52" applyNumberFormat="1" applyFont="1" applyFill="1" applyBorder="1" applyAlignment="1">
      <alignment horizontal="center" vertical="center" wrapText="1"/>
    </xf>
    <xf numFmtId="37" fontId="121" fillId="24" borderId="186" xfId="52" applyNumberFormat="1" applyFont="1" applyFill="1" applyBorder="1" applyAlignment="1">
      <alignment horizontal="center" vertical="center" wrapText="1"/>
    </xf>
    <xf numFmtId="37" fontId="121" fillId="24" borderId="177" xfId="52" applyNumberFormat="1" applyFont="1" applyFill="1" applyBorder="1" applyAlignment="1">
      <alignment horizontal="center" vertical="center" wrapText="1"/>
    </xf>
    <xf numFmtId="37" fontId="121" fillId="24" borderId="178" xfId="52" applyNumberFormat="1" applyFont="1" applyFill="1" applyBorder="1" applyAlignment="1">
      <alignment horizontal="center" vertical="center" wrapText="1"/>
    </xf>
    <xf numFmtId="37" fontId="121" fillId="24" borderId="182" xfId="52" applyNumberFormat="1" applyFont="1" applyFill="1" applyBorder="1" applyAlignment="1">
      <alignment horizontal="center" vertical="center" wrapText="1"/>
    </xf>
    <xf numFmtId="37" fontId="121" fillId="24" borderId="183" xfId="52" applyNumberFormat="1" applyFont="1" applyFill="1" applyBorder="1" applyAlignment="1">
      <alignment horizontal="center" vertical="center" wrapText="1"/>
    </xf>
    <xf numFmtId="37" fontId="121" fillId="24" borderId="187" xfId="52" applyNumberFormat="1" applyFont="1" applyFill="1" applyBorder="1" applyAlignment="1">
      <alignment horizontal="center" vertical="center" wrapText="1"/>
    </xf>
    <xf numFmtId="37" fontId="121" fillId="24" borderId="188" xfId="52" applyNumberFormat="1" applyFont="1" applyFill="1" applyBorder="1" applyAlignment="1">
      <alignment horizontal="center" vertical="center" wrapText="1"/>
    </xf>
    <xf numFmtId="37" fontId="121" fillId="24" borderId="179" xfId="52" applyNumberFormat="1" applyFont="1" applyFill="1" applyBorder="1" applyAlignment="1">
      <alignment horizontal="center" vertical="center" wrapText="1"/>
    </xf>
    <xf numFmtId="37" fontId="121" fillId="24" borderId="184" xfId="52" applyNumberFormat="1" applyFont="1" applyFill="1" applyBorder="1" applyAlignment="1">
      <alignment horizontal="center" vertical="center" wrapText="1"/>
    </xf>
    <xf numFmtId="37" fontId="121" fillId="24" borderId="189" xfId="52" applyNumberFormat="1" applyFont="1" applyFill="1" applyBorder="1" applyAlignment="1">
      <alignment horizontal="center" vertical="center" wrapText="1"/>
    </xf>
    <xf numFmtId="38" fontId="122" fillId="0" borderId="223" xfId="54" applyFont="1" applyFill="1" applyBorder="1" applyAlignment="1">
      <alignment horizontal="center" vertical="center" shrinkToFit="1"/>
    </xf>
    <xf numFmtId="38" fontId="122" fillId="0" borderId="224" xfId="54" applyFont="1" applyFill="1" applyBorder="1" applyAlignment="1">
      <alignment horizontal="center" vertical="center" shrinkToFit="1"/>
    </xf>
    <xf numFmtId="38" fontId="122" fillId="0" borderId="223" xfId="54" applyFont="1" applyFill="1" applyBorder="1" applyAlignment="1">
      <alignment vertical="center" shrinkToFit="1"/>
    </xf>
    <xf numFmtId="38" fontId="122" fillId="0" borderId="224" xfId="54" applyFont="1" applyFill="1" applyBorder="1" applyAlignment="1">
      <alignment vertical="center" shrinkToFit="1"/>
    </xf>
    <xf numFmtId="38" fontId="122" fillId="0" borderId="182" xfId="54" applyFont="1" applyFill="1" applyBorder="1" applyAlignment="1">
      <alignment horizontal="right" vertical="center" shrinkToFit="1"/>
    </xf>
    <xf numFmtId="38" fontId="122" fillId="0" borderId="184" xfId="54" applyFont="1" applyFill="1" applyBorder="1" applyAlignment="1">
      <alignment horizontal="right" vertical="center" shrinkToFit="1"/>
    </xf>
    <xf numFmtId="0" fontId="122" fillId="40" borderId="0" xfId="51" applyFont="1" applyFill="1" applyAlignment="1">
      <alignment horizontal="left" vertical="center" wrapText="1"/>
    </xf>
    <xf numFmtId="38" fontId="122" fillId="0" borderId="212" xfId="54" applyFont="1" applyFill="1" applyBorder="1" applyAlignment="1">
      <alignment vertical="center" shrinkToFit="1"/>
    </xf>
    <xf numFmtId="38" fontId="122" fillId="0" borderId="213" xfId="54" applyFont="1" applyFill="1" applyBorder="1" applyAlignment="1">
      <alignment vertical="center" shrinkToFit="1"/>
    </xf>
    <xf numFmtId="38" fontId="122" fillId="0" borderId="214" xfId="54" applyFont="1" applyFill="1" applyBorder="1" applyAlignment="1">
      <alignment vertical="center" shrinkToFit="1"/>
    </xf>
    <xf numFmtId="37" fontId="128" fillId="32" borderId="217" xfId="52" applyNumberFormat="1" applyFont="1" applyFill="1" applyBorder="1" applyAlignment="1">
      <alignment horizontal="center" vertical="center"/>
    </xf>
    <xf numFmtId="37" fontId="128" fillId="32" borderId="218" xfId="52" applyNumberFormat="1" applyFont="1" applyFill="1" applyBorder="1" applyAlignment="1">
      <alignment horizontal="center" vertical="center"/>
    </xf>
    <xf numFmtId="37" fontId="128" fillId="32" borderId="219" xfId="52" applyNumberFormat="1" applyFont="1" applyFill="1" applyBorder="1" applyAlignment="1">
      <alignment horizontal="center" vertical="center"/>
    </xf>
    <xf numFmtId="38" fontId="130" fillId="26" borderId="220" xfId="54" applyFont="1" applyFill="1" applyBorder="1" applyAlignment="1">
      <alignment vertical="center"/>
    </xf>
    <xf numFmtId="38" fontId="130" fillId="26" borderId="219" xfId="54" applyFont="1" applyFill="1" applyBorder="1" applyAlignment="1">
      <alignment vertical="center"/>
    </xf>
    <xf numFmtId="38" fontId="122" fillId="26" borderId="203" xfId="54" applyFont="1" applyFill="1" applyBorder="1" applyAlignment="1">
      <alignment vertical="center" shrinkToFit="1"/>
    </xf>
    <xf numFmtId="38" fontId="122" fillId="26" borderId="202" xfId="54" applyFont="1" applyFill="1" applyBorder="1" applyAlignment="1">
      <alignment vertical="center" shrinkToFit="1"/>
    </xf>
    <xf numFmtId="38" fontId="122" fillId="26" borderId="203" xfId="54" applyFont="1" applyFill="1" applyBorder="1" applyAlignment="1" applyProtection="1">
      <alignment vertical="center" shrinkToFit="1"/>
    </xf>
    <xf numFmtId="38" fontId="122" fillId="26" borderId="204" xfId="54" applyFont="1" applyFill="1" applyBorder="1" applyAlignment="1" applyProtection="1">
      <alignment vertical="center" shrinkToFit="1"/>
    </xf>
    <xf numFmtId="38" fontId="122" fillId="0" borderId="182" xfId="54" applyFont="1" applyFill="1" applyBorder="1" applyAlignment="1">
      <alignment vertical="center" shrinkToFit="1"/>
    </xf>
    <xf numFmtId="38" fontId="122" fillId="0" borderId="183" xfId="54" applyFont="1" applyFill="1" applyBorder="1" applyAlignment="1">
      <alignment vertical="center" shrinkToFit="1"/>
    </xf>
    <xf numFmtId="38" fontId="122" fillId="0" borderId="184" xfId="54" applyFont="1" applyFill="1" applyBorder="1" applyAlignment="1">
      <alignment vertical="center" shrinkToFit="1"/>
    </xf>
    <xf numFmtId="38" fontId="122" fillId="26" borderId="198" xfId="54" applyFont="1" applyFill="1" applyBorder="1" applyAlignment="1">
      <alignment vertical="center" shrinkToFit="1"/>
    </xf>
    <xf numFmtId="38" fontId="122" fillId="26" borderId="197" xfId="54" applyFont="1" applyFill="1" applyBorder="1" applyAlignment="1">
      <alignment vertical="center" shrinkToFit="1"/>
    </xf>
    <xf numFmtId="38" fontId="122" fillId="26" borderId="198" xfId="54" applyFont="1" applyFill="1" applyBorder="1" applyAlignment="1" applyProtection="1">
      <alignment vertical="center" shrinkToFit="1"/>
    </xf>
    <xf numFmtId="38" fontId="122" fillId="26" borderId="199" xfId="54" applyFont="1" applyFill="1" applyBorder="1" applyAlignment="1" applyProtection="1">
      <alignment vertical="center" shrinkToFit="1"/>
    </xf>
    <xf numFmtId="37" fontId="121" fillId="32" borderId="175" xfId="52" applyNumberFormat="1" applyFont="1" applyFill="1" applyBorder="1" applyAlignment="1">
      <alignment horizontal="center" vertical="center"/>
    </xf>
    <xf numFmtId="37" fontId="121" fillId="32" borderId="180" xfId="52" applyNumberFormat="1" applyFont="1" applyFill="1" applyBorder="1" applyAlignment="1">
      <alignment horizontal="center" vertical="center"/>
    </xf>
    <xf numFmtId="0" fontId="121" fillId="32" borderId="185" xfId="53" applyFont="1" applyFill="1" applyBorder="1" applyAlignment="1">
      <alignment vertical="center"/>
    </xf>
    <xf numFmtId="37" fontId="121" fillId="32" borderId="176" xfId="52" applyNumberFormat="1" applyFont="1" applyFill="1" applyBorder="1" applyAlignment="1">
      <alignment horizontal="center" vertical="center"/>
    </xf>
    <xf numFmtId="37" fontId="121" fillId="32" borderId="181" xfId="52" applyNumberFormat="1" applyFont="1" applyFill="1" applyBorder="1" applyAlignment="1">
      <alignment horizontal="center" vertical="center"/>
    </xf>
    <xf numFmtId="37" fontId="121" fillId="32" borderId="186" xfId="52" applyNumberFormat="1" applyFont="1" applyFill="1" applyBorder="1" applyAlignment="1">
      <alignment horizontal="center" vertical="center"/>
    </xf>
    <xf numFmtId="37" fontId="121" fillId="32" borderId="176" xfId="52" applyNumberFormat="1" applyFont="1" applyFill="1" applyBorder="1" applyAlignment="1">
      <alignment horizontal="center" vertical="center" wrapText="1"/>
    </xf>
    <xf numFmtId="37" fontId="121" fillId="32" borderId="181" xfId="52" applyNumberFormat="1" applyFont="1" applyFill="1" applyBorder="1" applyAlignment="1">
      <alignment horizontal="center" vertical="center" wrapText="1"/>
    </xf>
    <xf numFmtId="37" fontId="121" fillId="32" borderId="186" xfId="52" applyNumberFormat="1" applyFont="1" applyFill="1" applyBorder="1" applyAlignment="1">
      <alignment horizontal="center" vertical="center" wrapText="1"/>
    </xf>
    <xf numFmtId="37" fontId="121" fillId="32" borderId="177" xfId="52" applyNumberFormat="1" applyFont="1" applyFill="1" applyBorder="1" applyAlignment="1">
      <alignment horizontal="center" vertical="center" wrapText="1"/>
    </xf>
    <xf numFmtId="37" fontId="121" fillId="32" borderId="178" xfId="52" applyNumberFormat="1" applyFont="1" applyFill="1" applyBorder="1" applyAlignment="1">
      <alignment horizontal="center" vertical="center" wrapText="1"/>
    </xf>
    <xf numFmtId="37" fontId="121" fillId="32" borderId="182" xfId="52" applyNumberFormat="1" applyFont="1" applyFill="1" applyBorder="1" applyAlignment="1">
      <alignment horizontal="center" vertical="center" wrapText="1"/>
    </xf>
    <xf numFmtId="37" fontId="121" fillId="32" borderId="183" xfId="52" applyNumberFormat="1" applyFont="1" applyFill="1" applyBorder="1" applyAlignment="1">
      <alignment horizontal="center" vertical="center" wrapText="1"/>
    </xf>
    <xf numFmtId="37" fontId="121" fillId="32" borderId="187" xfId="52" applyNumberFormat="1" applyFont="1" applyFill="1" applyBorder="1" applyAlignment="1">
      <alignment horizontal="center" vertical="center" wrapText="1"/>
    </xf>
    <xf numFmtId="37" fontId="121" fillId="32" borderId="188" xfId="52" applyNumberFormat="1" applyFont="1" applyFill="1" applyBorder="1" applyAlignment="1">
      <alignment horizontal="center" vertical="center" wrapText="1"/>
    </xf>
    <xf numFmtId="37" fontId="121" fillId="32" borderId="179" xfId="52" applyNumberFormat="1" applyFont="1" applyFill="1" applyBorder="1" applyAlignment="1">
      <alignment horizontal="center" vertical="center" wrapText="1"/>
    </xf>
    <xf numFmtId="37" fontId="121" fillId="32" borderId="184" xfId="52" applyNumberFormat="1" applyFont="1" applyFill="1" applyBorder="1" applyAlignment="1">
      <alignment horizontal="center" vertical="center" wrapText="1"/>
    </xf>
    <xf numFmtId="37" fontId="121" fillId="32" borderId="189" xfId="52" applyNumberFormat="1" applyFont="1" applyFill="1" applyBorder="1" applyAlignment="1">
      <alignment horizontal="center" vertical="center" wrapText="1"/>
    </xf>
    <xf numFmtId="38" fontId="122" fillId="26" borderId="193" xfId="54" applyFont="1" applyFill="1" applyBorder="1" applyAlignment="1">
      <alignment vertical="center" shrinkToFit="1"/>
    </xf>
    <xf numFmtId="38" fontId="122" fillId="26" borderId="192" xfId="54" applyFont="1" applyFill="1" applyBorder="1" applyAlignment="1">
      <alignment vertical="center" shrinkToFit="1"/>
    </xf>
    <xf numFmtId="38" fontId="122" fillId="26" borderId="193" xfId="54" applyFont="1" applyFill="1" applyBorder="1" applyAlignment="1" applyProtection="1">
      <alignment vertical="center" shrinkToFit="1"/>
    </xf>
    <xf numFmtId="38" fontId="122" fillId="26" borderId="194" xfId="54" applyFont="1" applyFill="1" applyBorder="1" applyAlignment="1" applyProtection="1">
      <alignment vertical="center" shrinkToFit="1"/>
    </xf>
    <xf numFmtId="49" fontId="124" fillId="40" borderId="100" xfId="52" applyNumberFormat="1" applyFont="1" applyFill="1" applyBorder="1" applyAlignment="1">
      <alignment horizontal="left" vertical="center"/>
    </xf>
    <xf numFmtId="49" fontId="124" fillId="40" borderId="174" xfId="52" applyNumberFormat="1" applyFont="1" applyFill="1" applyBorder="1" applyAlignment="1">
      <alignment horizontal="left" vertical="center"/>
    </xf>
    <xf numFmtId="0" fontId="119" fillId="40" borderId="0" xfId="51" applyFont="1" applyFill="1" applyAlignment="1">
      <alignment horizontal="center" vertical="center"/>
    </xf>
    <xf numFmtId="49" fontId="124" fillId="40" borderId="101" xfId="52" applyNumberFormat="1" applyFont="1" applyFill="1" applyBorder="1" applyAlignment="1">
      <alignment horizontal="left" vertical="center" wrapText="1"/>
    </xf>
    <xf numFmtId="49" fontId="125" fillId="40" borderId="101" xfId="52" applyNumberFormat="1" applyFont="1" applyFill="1" applyBorder="1" applyAlignment="1">
      <alignment horizontal="left" vertical="center" wrapText="1"/>
    </xf>
    <xf numFmtId="49" fontId="125" fillId="40" borderId="167" xfId="52" applyNumberFormat="1" applyFont="1" applyFill="1" applyBorder="1" applyAlignment="1">
      <alignment horizontal="left" vertical="center" wrapText="1"/>
    </xf>
    <xf numFmtId="49" fontId="124" fillId="40" borderId="169" xfId="52" applyNumberFormat="1" applyFont="1" applyFill="1" applyBorder="1" applyAlignment="1">
      <alignment horizontal="left" vertical="center" wrapText="1"/>
    </xf>
    <xf numFmtId="49" fontId="124" fillId="40" borderId="170" xfId="52" applyNumberFormat="1" applyFont="1" applyFill="1" applyBorder="1" applyAlignment="1">
      <alignment horizontal="left" vertical="center" wrapText="1"/>
    </xf>
    <xf numFmtId="49" fontId="124" fillId="40" borderId="0" xfId="52" applyNumberFormat="1" applyFont="1" applyFill="1" applyAlignment="1">
      <alignment horizontal="left" vertical="center" wrapText="1"/>
    </xf>
    <xf numFmtId="49" fontId="124" fillId="40" borderId="172" xfId="52" applyNumberFormat="1" applyFont="1" applyFill="1" applyBorder="1" applyAlignment="1">
      <alignment horizontal="left" vertical="center" wrapText="1"/>
    </xf>
    <xf numFmtId="38" fontId="120" fillId="31" borderId="78" xfId="55" applyNumberFormat="1" applyFont="1" applyFill="1" applyBorder="1" applyAlignment="1">
      <alignment horizontal="right" vertical="center"/>
    </xf>
    <xf numFmtId="38" fontId="120" fillId="31" borderId="79" xfId="55" applyNumberFormat="1" applyFont="1" applyFill="1" applyBorder="1" applyAlignment="1">
      <alignment horizontal="right" vertical="center"/>
    </xf>
    <xf numFmtId="38" fontId="120" fillId="31" borderId="105" xfId="55" applyNumberFormat="1" applyFont="1" applyFill="1" applyBorder="1" applyAlignment="1">
      <alignment horizontal="right" vertical="center"/>
    </xf>
    <xf numFmtId="0" fontId="120" fillId="31" borderId="26" xfId="55" applyFont="1" applyFill="1" applyBorder="1" applyAlignment="1">
      <alignment horizontal="left" vertical="center" wrapText="1"/>
    </xf>
    <xf numFmtId="0" fontId="120" fillId="31" borderId="39" xfId="55" applyFont="1" applyFill="1" applyBorder="1" applyAlignment="1">
      <alignment horizontal="left" vertical="center" wrapText="1"/>
    </xf>
    <xf numFmtId="38" fontId="120" fillId="31" borderId="38" xfId="55" applyNumberFormat="1" applyFont="1" applyFill="1" applyBorder="1" applyAlignment="1">
      <alignment horizontal="right" vertical="center"/>
    </xf>
    <xf numFmtId="38" fontId="120" fillId="31" borderId="26" xfId="55" applyNumberFormat="1" applyFont="1" applyFill="1" applyBorder="1" applyAlignment="1">
      <alignment horizontal="right" vertical="center"/>
    </xf>
    <xf numFmtId="38" fontId="120" fillId="31" borderId="89" xfId="55" applyNumberFormat="1" applyFont="1" applyFill="1" applyBorder="1" applyAlignment="1">
      <alignment horizontal="right" vertical="center"/>
    </xf>
    <xf numFmtId="0" fontId="120" fillId="31" borderId="315" xfId="55" applyFont="1" applyFill="1" applyBorder="1" applyAlignment="1">
      <alignment horizontal="center" vertical="center"/>
    </xf>
    <xf numFmtId="0" fontId="120" fillId="31" borderId="316" xfId="55" applyFont="1" applyFill="1" applyBorder="1" applyAlignment="1">
      <alignment horizontal="center" vertical="center"/>
    </xf>
    <xf numFmtId="0" fontId="120" fillId="31" borderId="317" xfId="55" applyFont="1" applyFill="1" applyBorder="1" applyAlignment="1">
      <alignment horizontal="center" vertical="center"/>
    </xf>
    <xf numFmtId="0" fontId="120" fillId="31" borderId="318" xfId="55" applyFont="1" applyFill="1" applyBorder="1" applyAlignment="1">
      <alignment horizontal="center" vertical="center"/>
    </xf>
    <xf numFmtId="0" fontId="120" fillId="31" borderId="319" xfId="55" applyFont="1" applyFill="1" applyBorder="1" applyAlignment="1">
      <alignment horizontal="center" vertical="center"/>
    </xf>
    <xf numFmtId="0" fontId="120" fillId="31" borderId="320" xfId="55" applyFont="1" applyFill="1" applyBorder="1" applyAlignment="1">
      <alignment horizontal="center" vertical="center"/>
    </xf>
    <xf numFmtId="0" fontId="120" fillId="31" borderId="79" xfId="55" applyFont="1" applyFill="1" applyBorder="1" applyAlignment="1">
      <alignment horizontal="left" vertical="center"/>
    </xf>
    <xf numFmtId="0" fontId="120" fillId="31" borderId="76" xfId="55" applyFont="1" applyFill="1" applyBorder="1" applyAlignment="1">
      <alignment horizontal="left" vertical="center"/>
    </xf>
    <xf numFmtId="38" fontId="120" fillId="0" borderId="78" xfId="43" applyFont="1" applyFill="1" applyBorder="1" applyAlignment="1">
      <alignment horizontal="right" vertical="center"/>
    </xf>
    <xf numFmtId="38" fontId="120" fillId="0" borderId="79" xfId="43" applyFont="1" applyFill="1" applyBorder="1" applyAlignment="1">
      <alignment horizontal="right" vertical="center"/>
    </xf>
    <xf numFmtId="38" fontId="120" fillId="0" borderId="105" xfId="43" applyFont="1" applyFill="1" applyBorder="1" applyAlignment="1">
      <alignment horizontal="right" vertical="center"/>
    </xf>
    <xf numFmtId="0" fontId="120" fillId="31" borderId="26" xfId="55" applyFont="1" applyFill="1" applyBorder="1" applyAlignment="1">
      <alignment horizontal="left" vertical="center"/>
    </xf>
    <xf numFmtId="0" fontId="120" fillId="31" borderId="39" xfId="55" applyFont="1" applyFill="1" applyBorder="1" applyAlignment="1">
      <alignment horizontal="left" vertical="center"/>
    </xf>
    <xf numFmtId="38" fontId="120" fillId="0" borderId="88" xfId="43" applyFont="1" applyFill="1" applyBorder="1" applyAlignment="1">
      <alignment horizontal="right" vertical="center"/>
    </xf>
    <xf numFmtId="38" fontId="120" fillId="0" borderId="240" xfId="43" applyFont="1" applyFill="1" applyBorder="1" applyAlignment="1">
      <alignment horizontal="right" vertical="center"/>
    </xf>
    <xf numFmtId="0" fontId="120" fillId="31" borderId="79" xfId="55" applyFont="1" applyFill="1" applyBorder="1" applyAlignment="1">
      <alignment horizontal="left" vertical="center" wrapText="1"/>
    </xf>
    <xf numFmtId="0" fontId="120" fillId="31" borderId="76" xfId="55" applyFont="1" applyFill="1" applyBorder="1" applyAlignment="1">
      <alignment horizontal="left" vertical="center" wrapText="1"/>
    </xf>
    <xf numFmtId="0" fontId="146" fillId="0" borderId="0" xfId="55" applyFont="1" applyAlignment="1">
      <alignment horizontal="left" vertical="center" wrapText="1"/>
    </xf>
    <xf numFmtId="0" fontId="138" fillId="0" borderId="0" xfId="55" applyFont="1" applyAlignment="1">
      <alignment horizontal="left" vertical="center" wrapText="1"/>
    </xf>
    <xf numFmtId="38" fontId="122" fillId="0" borderId="260" xfId="43" applyFont="1" applyFill="1" applyBorder="1" applyAlignment="1">
      <alignment horizontal="right" vertical="center"/>
    </xf>
    <xf numFmtId="38" fontId="122" fillId="0" borderId="261" xfId="43" applyFont="1" applyFill="1" applyBorder="1" applyAlignment="1">
      <alignment horizontal="right" vertical="center"/>
    </xf>
    <xf numFmtId="38" fontId="122" fillId="0" borderId="262" xfId="43" applyFont="1" applyFill="1" applyBorder="1" applyAlignment="1">
      <alignment horizontal="right" vertical="center"/>
    </xf>
    <xf numFmtId="38" fontId="122" fillId="0" borderId="263" xfId="43" applyFont="1" applyFill="1" applyBorder="1" applyAlignment="1">
      <alignment horizontal="right" vertical="center"/>
    </xf>
    <xf numFmtId="38" fontId="122" fillId="0" borderId="264" xfId="43" applyFont="1" applyFill="1" applyBorder="1" applyAlignment="1">
      <alignment horizontal="right" vertical="center"/>
    </xf>
    <xf numFmtId="38" fontId="122" fillId="0" borderId="265" xfId="43" applyFont="1" applyFill="1" applyBorder="1" applyAlignment="1">
      <alignment horizontal="right" vertical="center"/>
    </xf>
    <xf numFmtId="0" fontId="123" fillId="0" borderId="309" xfId="55" quotePrefix="1" applyFont="1" applyBorder="1" applyAlignment="1">
      <alignment horizontal="left" vertical="center" wrapText="1"/>
    </xf>
    <xf numFmtId="0" fontId="123" fillId="0" borderId="310" xfId="55" applyFont="1" applyBorder="1" applyAlignment="1">
      <alignment horizontal="left" vertical="center"/>
    </xf>
    <xf numFmtId="0" fontId="123" fillId="0" borderId="311" xfId="55" applyFont="1" applyBorder="1" applyAlignment="1">
      <alignment horizontal="left" vertical="center"/>
    </xf>
    <xf numFmtId="0" fontId="123" fillId="0" borderId="12" xfId="55" applyFont="1" applyBorder="1" applyAlignment="1">
      <alignment horizontal="left" vertical="center"/>
    </xf>
    <xf numFmtId="0" fontId="123" fillId="0" borderId="0" xfId="55" applyFont="1" applyAlignment="1">
      <alignment horizontal="left" vertical="center"/>
    </xf>
    <xf numFmtId="0" fontId="123" fillId="0" borderId="18" xfId="55" applyFont="1" applyBorder="1" applyAlignment="1">
      <alignment horizontal="left" vertical="center"/>
    </xf>
    <xf numFmtId="0" fontId="123" fillId="0" borderId="14" xfId="55" applyFont="1" applyBorder="1" applyAlignment="1">
      <alignment horizontal="left" vertical="center"/>
    </xf>
    <xf numFmtId="0" fontId="123" fillId="0" borderId="10" xfId="55" applyFont="1" applyBorder="1" applyAlignment="1">
      <alignment horizontal="left" vertical="center"/>
    </xf>
    <xf numFmtId="0" fontId="123" fillId="0" borderId="15" xfId="55" applyFont="1" applyBorder="1" applyAlignment="1">
      <alignment horizontal="left" vertical="center"/>
    </xf>
    <xf numFmtId="0" fontId="138" fillId="39" borderId="75" xfId="55" applyFont="1" applyFill="1" applyBorder="1" applyAlignment="1">
      <alignment horizontal="center" vertical="center" textRotation="255" wrapText="1"/>
    </xf>
    <xf numFmtId="0" fontId="138" fillId="39" borderId="76" xfId="55" applyFont="1" applyFill="1" applyBorder="1" applyAlignment="1">
      <alignment horizontal="center" vertical="center" textRotation="255" wrapText="1"/>
    </xf>
    <xf numFmtId="0" fontId="138" fillId="39" borderId="81" xfId="55" applyFont="1" applyFill="1" applyBorder="1" applyAlignment="1">
      <alignment horizontal="center" vertical="center" textRotation="255" wrapText="1"/>
    </xf>
    <xf numFmtId="0" fontId="138" fillId="39" borderId="18" xfId="55" applyFont="1" applyFill="1" applyBorder="1" applyAlignment="1">
      <alignment horizontal="center" vertical="center" textRotation="255" wrapText="1"/>
    </xf>
    <xf numFmtId="38" fontId="147" fillId="31" borderId="79" xfId="43" applyFont="1" applyFill="1" applyBorder="1" applyAlignment="1">
      <alignment horizontal="right" vertical="center"/>
    </xf>
    <xf numFmtId="0" fontId="142" fillId="31" borderId="0" xfId="55" applyFont="1" applyFill="1" applyAlignment="1">
      <alignment horizontal="right" vertical="center"/>
    </xf>
    <xf numFmtId="0" fontId="0" fillId="0" borderId="0" xfId="0" applyAlignment="1">
      <alignment horizontal="right" vertical="center"/>
    </xf>
    <xf numFmtId="0" fontId="0" fillId="0" borderId="259" xfId="0" applyBorder="1" applyAlignment="1">
      <alignment horizontal="right" vertical="center"/>
    </xf>
    <xf numFmtId="0" fontId="123" fillId="0" borderId="0" xfId="55" applyFont="1" applyAlignment="1">
      <alignment horizontal="left" vertical="center" wrapText="1"/>
    </xf>
    <xf numFmtId="0" fontId="120" fillId="0" borderId="0" xfId="55" applyFont="1" applyAlignment="1">
      <alignment horizontal="left" vertical="center" wrapText="1"/>
    </xf>
    <xf numFmtId="0" fontId="120" fillId="31" borderId="254" xfId="55" applyFont="1" applyFill="1" applyBorder="1" applyAlignment="1">
      <alignment horizontal="left" vertical="center" wrapText="1"/>
    </xf>
    <xf numFmtId="0" fontId="120" fillId="31" borderId="255" xfId="55" applyFont="1" applyFill="1" applyBorder="1" applyAlignment="1">
      <alignment horizontal="left" vertical="center" wrapText="1"/>
    </xf>
    <xf numFmtId="38" fontId="120" fillId="31" borderId="256" xfId="43" applyFont="1" applyFill="1" applyBorder="1" applyAlignment="1">
      <alignment horizontal="right" vertical="center"/>
    </xf>
    <xf numFmtId="38" fontId="120" fillId="31" borderId="254" xfId="43" applyFont="1" applyFill="1" applyBorder="1" applyAlignment="1">
      <alignment horizontal="right" vertical="center"/>
    </xf>
    <xf numFmtId="38" fontId="120" fillId="31" borderId="257" xfId="43" applyFont="1" applyFill="1" applyBorder="1" applyAlignment="1">
      <alignment horizontal="right" vertical="center"/>
    </xf>
    <xf numFmtId="0" fontId="120" fillId="31" borderId="30" xfId="55" applyFont="1" applyFill="1" applyBorder="1" applyAlignment="1">
      <alignment horizontal="left" vertical="center" wrapText="1"/>
    </xf>
    <xf numFmtId="0" fontId="120" fillId="31" borderId="36" xfId="55" applyFont="1" applyFill="1" applyBorder="1" applyAlignment="1">
      <alignment horizontal="left" vertical="center" wrapText="1"/>
    </xf>
    <xf numFmtId="0" fontId="120" fillId="31" borderId="251" xfId="55" applyFont="1" applyFill="1" applyBorder="1" applyAlignment="1">
      <alignment horizontal="right" vertical="center"/>
    </xf>
    <xf numFmtId="0" fontId="120" fillId="31" borderId="252" xfId="55" applyFont="1" applyFill="1" applyBorder="1" applyAlignment="1">
      <alignment horizontal="right" vertical="center"/>
    </xf>
    <xf numFmtId="38" fontId="120" fillId="31" borderId="34" xfId="43" applyFont="1" applyFill="1" applyBorder="1" applyAlignment="1">
      <alignment horizontal="right" vertical="center"/>
    </xf>
    <xf numFmtId="38" fontId="120" fillId="31" borderId="30" xfId="43" applyFont="1" applyFill="1" applyBorder="1" applyAlignment="1">
      <alignment horizontal="right" vertical="center"/>
    </xf>
    <xf numFmtId="38" fontId="120" fillId="31" borderId="243" xfId="43" applyFont="1" applyFill="1" applyBorder="1" applyAlignment="1">
      <alignment horizontal="right" vertical="center"/>
    </xf>
    <xf numFmtId="0" fontId="120" fillId="31" borderId="28" xfId="55" applyFont="1" applyFill="1" applyBorder="1" applyAlignment="1">
      <alignment horizontal="left" vertical="center" wrapText="1"/>
    </xf>
    <xf numFmtId="0" fontId="120" fillId="31" borderId="37" xfId="55" applyFont="1" applyFill="1" applyBorder="1" applyAlignment="1">
      <alignment horizontal="left" vertical="center" wrapText="1"/>
    </xf>
    <xf numFmtId="38" fontId="120" fillId="0" borderId="86" xfId="43" applyFont="1" applyFill="1" applyBorder="1" applyAlignment="1">
      <alignment horizontal="right" vertical="center"/>
    </xf>
    <xf numFmtId="38" fontId="120" fillId="0" borderId="250" xfId="43" applyFont="1" applyFill="1" applyBorder="1" applyAlignment="1">
      <alignment horizontal="right" vertical="center"/>
    </xf>
    <xf numFmtId="0" fontId="120" fillId="0" borderId="0" xfId="55" quotePrefix="1" applyFont="1" applyAlignment="1">
      <alignment horizontal="left" vertical="center" wrapText="1"/>
    </xf>
    <xf numFmtId="0" fontId="135" fillId="31" borderId="30" xfId="55" applyFont="1" applyFill="1" applyBorder="1" applyAlignment="1">
      <alignment horizontal="left" vertical="center" wrapText="1"/>
    </xf>
    <xf numFmtId="0" fontId="135" fillId="31" borderId="36" xfId="55" applyFont="1" applyFill="1" applyBorder="1" applyAlignment="1">
      <alignment horizontal="left" vertical="center" wrapText="1"/>
    </xf>
    <xf numFmtId="177" fontId="120" fillId="0" borderId="163" xfId="44" applyNumberFormat="1" applyFont="1" applyFill="1" applyBorder="1" applyAlignment="1">
      <alignment horizontal="right" vertical="center"/>
    </xf>
    <xf numFmtId="177" fontId="120" fillId="0" borderId="242" xfId="44" applyNumberFormat="1" applyFont="1" applyFill="1" applyBorder="1" applyAlignment="1">
      <alignment horizontal="right" vertical="center"/>
    </xf>
    <xf numFmtId="38" fontId="120" fillId="31" borderId="34" xfId="44" applyFont="1" applyFill="1" applyBorder="1" applyAlignment="1">
      <alignment horizontal="right" vertical="center"/>
    </xf>
    <xf numFmtId="38" fontId="120" fillId="31" borderId="30" xfId="44" applyFont="1" applyFill="1" applyBorder="1" applyAlignment="1">
      <alignment horizontal="right" vertical="center"/>
    </xf>
    <xf numFmtId="38" fontId="120" fillId="31" borderId="243" xfId="44" applyFont="1" applyFill="1" applyBorder="1" applyAlignment="1">
      <alignment horizontal="right" vertical="center"/>
    </xf>
    <xf numFmtId="0" fontId="120" fillId="31" borderId="245" xfId="55" applyFont="1" applyFill="1" applyBorder="1" applyAlignment="1">
      <alignment horizontal="left" vertical="center" wrapText="1"/>
    </xf>
    <xf numFmtId="0" fontId="120" fillId="31" borderId="246" xfId="55" applyFont="1" applyFill="1" applyBorder="1" applyAlignment="1">
      <alignment horizontal="left" vertical="center" wrapText="1"/>
    </xf>
    <xf numFmtId="38" fontId="120" fillId="31" borderId="247" xfId="43" applyFont="1" applyFill="1" applyBorder="1" applyAlignment="1">
      <alignment horizontal="right" vertical="center"/>
    </xf>
    <xf numFmtId="38" fontId="120" fillId="31" borderId="245" xfId="43" applyFont="1" applyFill="1" applyBorder="1" applyAlignment="1">
      <alignment horizontal="right" vertical="center"/>
    </xf>
    <xf numFmtId="38" fontId="120" fillId="31" borderId="248" xfId="43" applyFont="1" applyFill="1" applyBorder="1" applyAlignment="1">
      <alignment horizontal="right" vertical="center"/>
    </xf>
    <xf numFmtId="0" fontId="138" fillId="31" borderId="12" xfId="55" applyFont="1" applyFill="1" applyBorder="1" applyAlignment="1">
      <alignment horizontal="left" vertical="center"/>
    </xf>
    <xf numFmtId="0" fontId="138" fillId="31" borderId="0" xfId="55" applyFont="1" applyFill="1" applyAlignment="1">
      <alignment horizontal="left" vertical="center"/>
    </xf>
    <xf numFmtId="0" fontId="138" fillId="31" borderId="106" xfId="55" applyFont="1" applyFill="1" applyBorder="1" applyAlignment="1">
      <alignment horizontal="left" vertical="center"/>
    </xf>
    <xf numFmtId="0" fontId="138" fillId="39" borderId="105" xfId="55" applyFont="1" applyFill="1" applyBorder="1" applyAlignment="1">
      <alignment horizontal="center" vertical="center" textRotation="255" wrapText="1"/>
    </xf>
    <xf numFmtId="0" fontId="138" fillId="39" borderId="106" xfId="55" applyFont="1" applyFill="1" applyBorder="1" applyAlignment="1">
      <alignment horizontal="center" vertical="center" textRotation="255" wrapText="1"/>
    </xf>
    <xf numFmtId="0" fontId="138" fillId="39" borderId="107" xfId="55" applyFont="1" applyFill="1" applyBorder="1" applyAlignment="1">
      <alignment horizontal="center" vertical="center" textRotation="255" wrapText="1"/>
    </xf>
    <xf numFmtId="0" fontId="138" fillId="39" borderId="109" xfId="55" applyFont="1" applyFill="1" applyBorder="1" applyAlignment="1">
      <alignment horizontal="center" vertical="center" textRotation="255" wrapText="1"/>
    </xf>
    <xf numFmtId="0" fontId="142" fillId="31" borderId="78" xfId="55" applyFont="1" applyFill="1" applyBorder="1" applyAlignment="1">
      <alignment horizontal="center" vertical="center"/>
    </xf>
    <xf numFmtId="0" fontId="142" fillId="31" borderId="79" xfId="55" applyFont="1" applyFill="1" applyBorder="1" applyAlignment="1">
      <alignment horizontal="center" vertical="center"/>
    </xf>
    <xf numFmtId="0" fontId="142" fillId="31" borderId="105" xfId="55" applyFont="1" applyFill="1" applyBorder="1" applyAlignment="1">
      <alignment horizontal="center" vertical="center"/>
    </xf>
    <xf numFmtId="0" fontId="138" fillId="31" borderId="78" xfId="55" applyFont="1" applyFill="1" applyBorder="1" applyAlignment="1">
      <alignment horizontal="center" vertical="center" wrapText="1"/>
    </xf>
    <xf numFmtId="0" fontId="138" fillId="31" borderId="79" xfId="55" applyFont="1" applyFill="1" applyBorder="1" applyAlignment="1">
      <alignment horizontal="center" vertical="center" wrapText="1"/>
    </xf>
    <xf numFmtId="0" fontId="138" fillId="31" borderId="105" xfId="55" applyFont="1" applyFill="1" applyBorder="1" applyAlignment="1">
      <alignment horizontal="center" vertical="center" wrapText="1"/>
    </xf>
    <xf numFmtId="0" fontId="138" fillId="31" borderId="238" xfId="55" applyFont="1" applyFill="1" applyBorder="1" applyAlignment="1">
      <alignment horizontal="center" vertical="center" wrapText="1"/>
    </xf>
    <xf numFmtId="0" fontId="138" fillId="31" borderId="108" xfId="55" applyFont="1" applyFill="1" applyBorder="1" applyAlignment="1">
      <alignment horizontal="center" vertical="center" wrapText="1"/>
    </xf>
    <xf numFmtId="0" fontId="138" fillId="31" borderId="109" xfId="55" applyFont="1" applyFill="1" applyBorder="1" applyAlignment="1">
      <alignment horizontal="center" vertical="center" wrapText="1"/>
    </xf>
    <xf numFmtId="0" fontId="135" fillId="0" borderId="238" xfId="55" applyFont="1" applyBorder="1" applyAlignment="1">
      <alignment horizontal="center"/>
    </xf>
    <xf numFmtId="0" fontId="135" fillId="0" borderId="108" xfId="55" applyFont="1" applyBorder="1" applyAlignment="1">
      <alignment horizontal="center"/>
    </xf>
    <xf numFmtId="38" fontId="120" fillId="0" borderId="38" xfId="43" applyFont="1" applyFill="1" applyBorder="1" applyAlignment="1">
      <alignment horizontal="right" vertical="center"/>
    </xf>
    <xf numFmtId="38" fontId="120" fillId="0" borderId="26" xfId="43" applyFont="1" applyFill="1" applyBorder="1" applyAlignment="1">
      <alignment horizontal="right" vertical="center"/>
    </xf>
    <xf numFmtId="38" fontId="120" fillId="0" borderId="89" xfId="43" applyFont="1" applyFill="1" applyBorder="1" applyAlignment="1">
      <alignment horizontal="right" vertical="center"/>
    </xf>
    <xf numFmtId="38" fontId="120" fillId="31" borderId="35" xfId="43" applyFont="1" applyFill="1" applyBorder="1" applyAlignment="1">
      <alignment horizontal="right" vertical="center" wrapText="1"/>
    </xf>
    <xf numFmtId="38" fontId="120" fillId="31" borderId="28" xfId="43" applyFont="1" applyFill="1" applyBorder="1" applyAlignment="1">
      <alignment horizontal="right" vertical="center" wrapText="1"/>
    </xf>
    <xf numFmtId="38" fontId="120" fillId="31" borderId="87" xfId="43" applyFont="1" applyFill="1" applyBorder="1" applyAlignment="1">
      <alignment horizontal="right" vertical="center" wrapText="1"/>
    </xf>
    <xf numFmtId="0" fontId="127" fillId="31" borderId="159" xfId="55" applyFont="1" applyFill="1" applyBorder="1" applyAlignment="1">
      <alignment horizontal="center" vertical="center"/>
    </xf>
    <xf numFmtId="38" fontId="142" fillId="31" borderId="11" xfId="43" applyFont="1" applyFill="1" applyBorder="1" applyAlignment="1">
      <alignment horizontal="center" vertical="center"/>
    </xf>
    <xf numFmtId="38" fontId="142" fillId="31" borderId="13" xfId="43" applyFont="1" applyFill="1" applyBorder="1" applyAlignment="1">
      <alignment horizontal="center" vertical="center"/>
    </xf>
    <xf numFmtId="38" fontId="142" fillId="31" borderId="17" xfId="43" applyFont="1" applyFill="1" applyBorder="1" applyAlignment="1">
      <alignment horizontal="center" vertical="center"/>
    </xf>
    <xf numFmtId="38" fontId="142" fillId="31" borderId="14" xfId="43" applyFont="1" applyFill="1" applyBorder="1" applyAlignment="1">
      <alignment horizontal="center" vertical="center"/>
    </xf>
    <xf numFmtId="38" fontId="142" fillId="31" borderId="10" xfId="43" applyFont="1" applyFill="1" applyBorder="1" applyAlignment="1">
      <alignment horizontal="center" vertical="center"/>
    </xf>
    <xf numFmtId="38" fontId="142" fillId="31" borderId="15" xfId="43" applyFont="1" applyFill="1" applyBorder="1" applyAlignment="1">
      <alignment horizontal="center" vertical="center"/>
    </xf>
    <xf numFmtId="0" fontId="131" fillId="31" borderId="12" xfId="55" applyFont="1" applyFill="1" applyBorder="1" applyAlignment="1">
      <alignment horizontal="center" vertical="center"/>
    </xf>
    <xf numFmtId="0" fontId="131" fillId="31" borderId="0" xfId="55" applyFont="1" applyFill="1" applyAlignment="1">
      <alignment horizontal="center" vertical="center"/>
    </xf>
    <xf numFmtId="0" fontId="142" fillId="31" borderId="11" xfId="55" applyFont="1" applyFill="1" applyBorder="1" applyAlignment="1">
      <alignment horizontal="center" vertical="center"/>
    </xf>
    <xf numFmtId="0" fontId="142" fillId="31" borderId="13" xfId="55" applyFont="1" applyFill="1" applyBorder="1" applyAlignment="1">
      <alignment horizontal="center" vertical="center"/>
    </xf>
    <xf numFmtId="0" fontId="142" fillId="31" borderId="17" xfId="55" applyFont="1" applyFill="1" applyBorder="1" applyAlignment="1">
      <alignment horizontal="center" vertical="center"/>
    </xf>
    <xf numFmtId="0" fontId="142" fillId="31" borderId="14" xfId="55" applyFont="1" applyFill="1" applyBorder="1" applyAlignment="1">
      <alignment horizontal="center" vertical="center"/>
    </xf>
    <xf numFmtId="0" fontId="142" fillId="31" borderId="10" xfId="55" applyFont="1" applyFill="1" applyBorder="1" applyAlignment="1">
      <alignment horizontal="center" vertical="center"/>
    </xf>
    <xf numFmtId="0" fontId="142" fillId="31" borderId="15" xfId="55" applyFont="1" applyFill="1" applyBorder="1" applyAlignment="1">
      <alignment horizontal="center" vertical="center"/>
    </xf>
    <xf numFmtId="0" fontId="120" fillId="31" borderId="79" xfId="55" applyFont="1" applyFill="1" applyBorder="1" applyAlignment="1">
      <alignment horizontal="center" vertical="center"/>
    </xf>
    <xf numFmtId="0" fontId="127" fillId="31" borderId="79" xfId="55" applyFont="1" applyFill="1" applyBorder="1" applyAlignment="1">
      <alignment horizontal="center" vertical="center"/>
    </xf>
    <xf numFmtId="0" fontId="134" fillId="0" borderId="0" xfId="55" applyFont="1" applyAlignment="1">
      <alignment horizontal="center" vertical="center"/>
    </xf>
    <xf numFmtId="0" fontId="24" fillId="0" borderId="0" xfId="55" applyAlignment="1">
      <alignment horizontal="center" vertical="center"/>
    </xf>
    <xf numFmtId="0" fontId="134" fillId="0" borderId="0" xfId="55" applyFont="1" applyAlignment="1">
      <alignment horizontal="right" vertical="center"/>
    </xf>
    <xf numFmtId="0" fontId="135" fillId="0" borderId="10" xfId="55" applyFont="1" applyBorder="1" applyAlignment="1">
      <alignment horizontal="right" vertical="center"/>
    </xf>
    <xf numFmtId="0" fontId="24" fillId="0" borderId="10" xfId="55" applyBorder="1" applyAlignment="1">
      <alignment horizontal="right" vertical="center"/>
    </xf>
    <xf numFmtId="0" fontId="139" fillId="41" borderId="11" xfId="55" applyFont="1" applyFill="1" applyBorder="1" applyAlignment="1">
      <alignment horizontal="distributed" vertical="center"/>
    </xf>
    <xf numFmtId="0" fontId="139" fillId="41" borderId="13" xfId="55" applyFont="1" applyFill="1" applyBorder="1" applyAlignment="1">
      <alignment horizontal="distributed" vertical="center"/>
    </xf>
    <xf numFmtId="0" fontId="139" fillId="41" borderId="17" xfId="55" applyFont="1" applyFill="1" applyBorder="1" applyAlignment="1">
      <alignment horizontal="distributed" vertical="center"/>
    </xf>
    <xf numFmtId="0" fontId="120" fillId="42" borderId="49" xfId="55" applyFont="1" applyFill="1" applyBorder="1" applyAlignment="1">
      <alignment horizontal="center" vertical="center"/>
    </xf>
    <xf numFmtId="0" fontId="120" fillId="42" borderId="11" xfId="55" applyFont="1" applyFill="1" applyBorder="1" applyAlignment="1">
      <alignment horizontal="center" vertical="center"/>
    </xf>
    <xf numFmtId="0" fontId="120" fillId="42" borderId="237" xfId="55" applyFont="1" applyFill="1" applyBorder="1" applyAlignment="1">
      <alignment horizontal="center" vertical="center"/>
    </xf>
    <xf numFmtId="0" fontId="127" fillId="0" borderId="11" xfId="55" applyFont="1" applyBorder="1" applyAlignment="1">
      <alignment horizontal="left" vertical="top"/>
    </xf>
    <xf numFmtId="0" fontId="127" fillId="0" borderId="13" xfId="55" applyFont="1" applyBorder="1" applyAlignment="1">
      <alignment horizontal="left" vertical="top"/>
    </xf>
    <xf numFmtId="0" fontId="127" fillId="0" borderId="17" xfId="55" applyFont="1" applyBorder="1" applyAlignment="1">
      <alignment horizontal="left" vertical="top"/>
    </xf>
    <xf numFmtId="0" fontId="127" fillId="0" borderId="12" xfId="55" applyFont="1" applyBorder="1" applyAlignment="1">
      <alignment horizontal="left" vertical="top" wrapText="1"/>
    </xf>
    <xf numFmtId="0" fontId="127" fillId="0" borderId="0" xfId="55" applyFont="1" applyAlignment="1">
      <alignment horizontal="left" vertical="top" wrapText="1"/>
    </xf>
    <xf numFmtId="0" fontId="127" fillId="0" borderId="18" xfId="55" applyFont="1" applyBorder="1" applyAlignment="1">
      <alignment horizontal="left" vertical="top" wrapText="1"/>
    </xf>
    <xf numFmtId="0" fontId="127" fillId="0" borderId="14" xfId="55" applyFont="1" applyBorder="1" applyAlignment="1">
      <alignment horizontal="left" vertical="top" wrapText="1"/>
    </xf>
    <xf numFmtId="0" fontId="127" fillId="0" borderId="10" xfId="55" applyFont="1" applyBorder="1" applyAlignment="1">
      <alignment horizontal="left" vertical="top" wrapText="1"/>
    </xf>
    <xf numFmtId="0" fontId="127" fillId="0" borderId="15" xfId="55" applyFont="1" applyBorder="1" applyAlignment="1">
      <alignment horizontal="left" vertical="top" wrapText="1"/>
    </xf>
    <xf numFmtId="0" fontId="138" fillId="41" borderId="75" xfId="55" applyFont="1" applyFill="1" applyBorder="1" applyAlignment="1">
      <alignment vertical="center" textRotation="255"/>
    </xf>
    <xf numFmtId="0" fontId="138" fillId="41" borderId="76" xfId="55" applyFont="1" applyFill="1" applyBorder="1" applyAlignment="1">
      <alignment vertical="center" textRotation="255"/>
    </xf>
    <xf numFmtId="0" fontId="138" fillId="41" borderId="81" xfId="55" applyFont="1" applyFill="1" applyBorder="1" applyAlignment="1">
      <alignment vertical="center" textRotation="255"/>
    </xf>
    <xf numFmtId="0" fontId="138" fillId="41" borderId="18" xfId="55" applyFont="1" applyFill="1" applyBorder="1" applyAlignment="1">
      <alignment vertical="center" textRotation="255"/>
    </xf>
    <xf numFmtId="0" fontId="139" fillId="41" borderId="231" xfId="55" applyFont="1" applyFill="1" applyBorder="1" applyAlignment="1">
      <alignment horizontal="distributed" vertical="center"/>
    </xf>
    <xf numFmtId="0" fontId="139" fillId="41" borderId="159" xfId="55" applyFont="1" applyFill="1" applyBorder="1" applyAlignment="1">
      <alignment horizontal="distributed" vertical="center"/>
    </xf>
    <xf numFmtId="0" fontId="139" fillId="41" borderId="232" xfId="55" applyFont="1" applyFill="1" applyBorder="1" applyAlignment="1">
      <alignment horizontal="distributed" vertical="center"/>
    </xf>
    <xf numFmtId="0" fontId="139" fillId="42" borderId="233" xfId="55" applyFont="1" applyFill="1" applyBorder="1" applyAlignment="1">
      <alignment horizontal="left" vertical="center"/>
    </xf>
    <xf numFmtId="0" fontId="139" fillId="42" borderId="234" xfId="55" applyFont="1" applyFill="1" applyBorder="1" applyAlignment="1">
      <alignment horizontal="left" vertical="center"/>
    </xf>
    <xf numFmtId="0" fontId="139" fillId="42" borderId="235" xfId="55" applyFont="1" applyFill="1" applyBorder="1" applyAlignment="1">
      <alignment horizontal="left" vertical="center"/>
    </xf>
    <xf numFmtId="0" fontId="139" fillId="41" borderId="143" xfId="55" applyFont="1" applyFill="1" applyBorder="1" applyAlignment="1">
      <alignment horizontal="distributed" vertical="center"/>
    </xf>
    <xf numFmtId="0" fontId="139" fillId="41" borderId="139" xfId="55" applyFont="1" applyFill="1" applyBorder="1" applyAlignment="1">
      <alignment horizontal="distributed" vertical="center"/>
    </xf>
    <xf numFmtId="0" fontId="139" fillId="41" borderId="142" xfId="55" applyFont="1" applyFill="1" applyBorder="1" applyAlignment="1">
      <alignment horizontal="distributed" vertical="center"/>
    </xf>
    <xf numFmtId="0" fontId="139" fillId="42" borderId="74" xfId="55" applyFont="1" applyFill="1" applyBorder="1" applyAlignment="1">
      <alignment horizontal="left" vertical="center"/>
    </xf>
    <xf numFmtId="0" fontId="139" fillId="42" borderId="143" xfId="55" applyFont="1" applyFill="1" applyBorder="1" applyAlignment="1">
      <alignment horizontal="left" vertical="center"/>
    </xf>
    <xf numFmtId="0" fontId="139" fillId="42" borderId="236" xfId="55" applyFont="1" applyFill="1" applyBorder="1" applyAlignment="1">
      <alignment horizontal="left" vertical="center"/>
    </xf>
    <xf numFmtId="0" fontId="22" fillId="28" borderId="126" xfId="42" applyFont="1" applyFill="1" applyBorder="1" applyAlignment="1" applyProtection="1">
      <alignment horizontal="center" vertical="center"/>
      <protection hidden="1"/>
    </xf>
    <xf numFmtId="0" fontId="30" fillId="28" borderId="0" xfId="42" applyFont="1" applyFill="1" applyAlignment="1" applyProtection="1">
      <alignment vertical="center"/>
      <protection hidden="1"/>
    </xf>
    <xf numFmtId="0" fontId="30" fillId="28" borderId="18" xfId="42" applyFont="1" applyFill="1" applyBorder="1" applyAlignment="1" applyProtection="1">
      <alignment vertical="center"/>
      <protection hidden="1"/>
    </xf>
    <xf numFmtId="49" fontId="22" fillId="0" borderId="13" xfId="42" applyNumberFormat="1" applyFont="1" applyBorder="1" applyAlignment="1" applyProtection="1">
      <alignment horizontal="left" vertical="center"/>
      <protection hidden="1"/>
    </xf>
    <xf numFmtId="0" fontId="91" fillId="28" borderId="0" xfId="42" applyFont="1" applyFill="1" applyAlignment="1" applyProtection="1">
      <alignment horizontal="center" vertical="center"/>
      <protection hidden="1"/>
    </xf>
    <xf numFmtId="0" fontId="92" fillId="28" borderId="0" xfId="42" applyFont="1" applyFill="1" applyAlignment="1" applyProtection="1">
      <alignment horizontal="center" vertical="center"/>
      <protection hidden="1"/>
    </xf>
    <xf numFmtId="0" fontId="93" fillId="28" borderId="0" xfId="42" applyFont="1" applyFill="1" applyAlignment="1" applyProtection="1">
      <alignment horizontal="right" vertical="center"/>
      <protection hidden="1"/>
    </xf>
    <xf numFmtId="0" fontId="21" fillId="28" borderId="0" xfId="42" applyFont="1" applyFill="1" applyAlignment="1" applyProtection="1">
      <alignment horizontal="left" vertical="distributed" wrapText="1"/>
      <protection hidden="1"/>
    </xf>
    <xf numFmtId="0" fontId="22" fillId="0" borderId="40" xfId="42" applyFont="1" applyBorder="1" applyAlignment="1">
      <alignment horizontal="distributed" vertical="center" indent="1"/>
    </xf>
    <xf numFmtId="0" fontId="22" fillId="0" borderId="41" xfId="42" applyFont="1" applyBorder="1" applyAlignment="1">
      <alignment horizontal="distributed" vertical="center" indent="1"/>
    </xf>
    <xf numFmtId="0" fontId="22" fillId="0" borderId="42" xfId="42" applyFont="1" applyBorder="1" applyAlignment="1">
      <alignment horizontal="distributed" vertical="center" indent="1"/>
    </xf>
    <xf numFmtId="0" fontId="22" fillId="0" borderId="40" xfId="42" applyFont="1" applyBorder="1" applyAlignment="1">
      <alignment horizontal="left" vertical="center"/>
    </xf>
    <xf numFmtId="0" fontId="22" fillId="0" borderId="41" xfId="42" applyFont="1" applyBorder="1" applyAlignment="1">
      <alignment horizontal="left" vertical="center"/>
    </xf>
    <xf numFmtId="0" fontId="94" fillId="0" borderId="70" xfId="42" applyFont="1" applyBorder="1" applyAlignment="1">
      <alignment horizontal="distributed" vertical="center" indent="1"/>
    </xf>
    <xf numFmtId="0" fontId="94" fillId="0" borderId="41" xfId="42" applyFont="1" applyBorder="1" applyAlignment="1">
      <alignment horizontal="distributed" vertical="center" indent="1"/>
    </xf>
    <xf numFmtId="0" fontId="94" fillId="0" borderId="69" xfId="42" applyFont="1" applyBorder="1" applyAlignment="1">
      <alignment horizontal="distributed" vertical="center" indent="1"/>
    </xf>
    <xf numFmtId="0" fontId="95" fillId="0" borderId="70" xfId="42" applyFont="1" applyBorder="1" applyAlignment="1">
      <alignment horizontal="center" vertical="center"/>
    </xf>
    <xf numFmtId="0" fontId="95" fillId="0" borderId="41" xfId="42" applyFont="1" applyBorder="1" applyAlignment="1">
      <alignment horizontal="center" vertical="center"/>
    </xf>
    <xf numFmtId="0" fontId="95" fillId="0" borderId="42" xfId="42" applyFont="1" applyBorder="1" applyAlignment="1">
      <alignment horizontal="center" vertical="center"/>
    </xf>
    <xf numFmtId="0" fontId="22" fillId="0" borderId="35" xfId="42" applyFont="1" applyBorder="1" applyAlignment="1">
      <alignment horizontal="distributed" vertical="center" indent="1"/>
    </xf>
    <xf numFmtId="0" fontId="22" fillId="0" borderId="28" xfId="42" applyFont="1" applyBorder="1" applyAlignment="1">
      <alignment horizontal="distributed" vertical="center" indent="1"/>
    </xf>
    <xf numFmtId="0" fontId="22" fillId="0" borderId="37" xfId="42" applyFont="1" applyBorder="1" applyAlignment="1">
      <alignment horizontal="distributed" vertical="center" indent="1"/>
    </xf>
    <xf numFmtId="0" fontId="30" fillId="0" borderId="38" xfId="42" applyFont="1" applyBorder="1" applyAlignment="1">
      <alignment horizontal="left" vertical="center"/>
    </xf>
    <xf numFmtId="0" fontId="30" fillId="0" borderId="26" xfId="42" applyFont="1" applyBorder="1" applyAlignment="1">
      <alignment horizontal="left" vertical="center"/>
    </xf>
    <xf numFmtId="0" fontId="30" fillId="0" borderId="39" xfId="42" applyFont="1" applyBorder="1" applyAlignment="1">
      <alignment horizontal="left" vertical="center"/>
    </xf>
    <xf numFmtId="0" fontId="22" fillId="0" borderId="53" xfId="42" applyFont="1" applyBorder="1" applyAlignment="1">
      <alignment horizontal="distributed" vertical="center" indent="1"/>
    </xf>
    <xf numFmtId="0" fontId="22" fillId="0" borderId="54" xfId="42" applyFont="1" applyBorder="1" applyAlignment="1">
      <alignment horizontal="distributed" vertical="center" indent="1"/>
    </xf>
    <xf numFmtId="0" fontId="22" fillId="0" borderId="55" xfId="42" applyFont="1" applyBorder="1" applyAlignment="1">
      <alignment horizontal="distributed" vertical="center" indent="1"/>
    </xf>
    <xf numFmtId="0" fontId="30" fillId="0" borderId="53" xfId="42" applyFont="1" applyBorder="1" applyAlignment="1">
      <alignment horizontal="left" vertical="center"/>
    </xf>
    <xf numFmtId="0" fontId="30" fillId="0" borderId="54" xfId="42" applyFont="1" applyBorder="1" applyAlignment="1">
      <alignment horizontal="left" vertical="center"/>
    </xf>
    <xf numFmtId="0" fontId="30" fillId="0" borderId="55" xfId="42" applyFont="1" applyBorder="1" applyAlignment="1">
      <alignment horizontal="left" vertical="center"/>
    </xf>
    <xf numFmtId="0" fontId="22" fillId="28" borderId="119" xfId="42" applyFont="1" applyFill="1" applyBorder="1" applyAlignment="1" applyProtection="1">
      <alignment horizontal="center" vertical="center"/>
      <protection hidden="1"/>
    </xf>
    <xf numFmtId="0" fontId="30" fillId="28" borderId="120" xfId="42" applyFont="1" applyFill="1" applyBorder="1" applyAlignment="1" applyProtection="1">
      <alignment vertical="center"/>
      <protection hidden="1"/>
    </xf>
    <xf numFmtId="0" fontId="30" fillId="28" borderId="121" xfId="42" applyFont="1" applyFill="1" applyBorder="1" applyAlignment="1" applyProtection="1">
      <alignment vertical="center"/>
      <protection hidden="1"/>
    </xf>
    <xf numFmtId="0" fontId="30" fillId="28" borderId="126" xfId="42" applyFont="1" applyFill="1" applyBorder="1" applyAlignment="1" applyProtection="1">
      <alignment vertical="center"/>
      <protection hidden="1"/>
    </xf>
    <xf numFmtId="0" fontId="22" fillId="28" borderId="129" xfId="42" applyFont="1" applyFill="1" applyBorder="1" applyAlignment="1" applyProtection="1">
      <alignment horizontal="center" vertical="center"/>
      <protection hidden="1"/>
    </xf>
    <xf numFmtId="0" fontId="22" fillId="28" borderId="10" xfId="42" applyFont="1" applyFill="1" applyBorder="1" applyAlignment="1" applyProtection="1">
      <alignment horizontal="center" vertical="center"/>
      <protection hidden="1"/>
    </xf>
    <xf numFmtId="0" fontId="22" fillId="28" borderId="15" xfId="42" applyFont="1" applyFill="1" applyBorder="1" applyAlignment="1" applyProtection="1">
      <alignment horizontal="center" vertical="center"/>
      <protection hidden="1"/>
    </xf>
    <xf numFmtId="0" fontId="22" fillId="0" borderId="10" xfId="42" applyFont="1" applyBorder="1" applyAlignment="1" applyProtection="1">
      <alignment vertical="center"/>
      <protection hidden="1"/>
    </xf>
    <xf numFmtId="0" fontId="22" fillId="0" borderId="130" xfId="42" applyFont="1" applyBorder="1" applyAlignment="1" applyProtection="1">
      <alignment vertical="center"/>
      <protection hidden="1"/>
    </xf>
    <xf numFmtId="0" fontId="22" fillId="28" borderId="131" xfId="42" applyFont="1" applyFill="1" applyBorder="1" applyAlignment="1" applyProtection="1">
      <alignment horizontal="center" vertical="center"/>
      <protection hidden="1"/>
    </xf>
    <xf numFmtId="0" fontId="30" fillId="28" borderId="13" xfId="42" applyFont="1" applyFill="1" applyBorder="1" applyAlignment="1" applyProtection="1">
      <alignment vertical="center"/>
      <protection hidden="1"/>
    </xf>
    <xf numFmtId="0" fontId="30" fillId="28" borderId="17" xfId="42" applyFont="1" applyFill="1" applyBorder="1" applyAlignment="1" applyProtection="1">
      <alignment vertical="center"/>
      <protection hidden="1"/>
    </xf>
    <xf numFmtId="0" fontId="22" fillId="0" borderId="13" xfId="42" applyFont="1" applyBorder="1" applyAlignment="1" applyProtection="1">
      <alignment horizontal="center" vertical="center"/>
      <protection hidden="1"/>
    </xf>
    <xf numFmtId="0" fontId="30" fillId="0" borderId="13" xfId="42" applyFont="1" applyBorder="1" applyAlignment="1" applyProtection="1">
      <alignment horizontal="center" vertical="center"/>
      <protection hidden="1"/>
    </xf>
    <xf numFmtId="0" fontId="30" fillId="0" borderId="0" xfId="42" applyFont="1" applyAlignment="1" applyProtection="1">
      <alignment horizontal="center" vertical="center"/>
      <protection hidden="1"/>
    </xf>
    <xf numFmtId="0" fontId="22" fillId="0" borderId="56" xfId="42" applyFont="1" applyBorder="1" applyAlignment="1" applyProtection="1">
      <alignment horizontal="center" vertical="center"/>
      <protection hidden="1"/>
    </xf>
    <xf numFmtId="0" fontId="30" fillId="0" borderId="57" xfId="42" applyFont="1" applyBorder="1" applyAlignment="1" applyProtection="1">
      <alignment horizontal="center" vertical="center"/>
      <protection hidden="1"/>
    </xf>
    <xf numFmtId="0" fontId="30" fillId="0" borderId="58" xfId="42" applyFont="1" applyBorder="1" applyAlignment="1" applyProtection="1">
      <alignment horizontal="center" vertical="center"/>
      <protection hidden="1"/>
    </xf>
    <xf numFmtId="0" fontId="30" fillId="0" borderId="59" xfId="42" applyFont="1" applyBorder="1" applyAlignment="1" applyProtection="1">
      <alignment horizontal="center" vertical="center"/>
      <protection hidden="1"/>
    </xf>
    <xf numFmtId="0" fontId="22" fillId="28" borderId="134" xfId="42" applyFont="1" applyFill="1" applyBorder="1" applyAlignment="1" applyProtection="1">
      <alignment horizontal="center" vertical="center"/>
      <protection hidden="1"/>
    </xf>
    <xf numFmtId="0" fontId="22" fillId="28" borderId="135" xfId="42" applyFont="1" applyFill="1" applyBorder="1" applyAlignment="1" applyProtection="1">
      <alignment horizontal="center" vertical="center"/>
      <protection hidden="1"/>
    </xf>
    <xf numFmtId="0" fontId="22" fillId="28" borderId="136" xfId="42" applyFont="1" applyFill="1" applyBorder="1" applyAlignment="1" applyProtection="1">
      <alignment horizontal="center" vertical="center"/>
      <protection hidden="1"/>
    </xf>
    <xf numFmtId="176" fontId="22" fillId="0" borderId="135" xfId="42" applyNumberFormat="1" applyFont="1" applyBorder="1" applyAlignment="1" applyProtection="1">
      <alignment horizontal="right"/>
      <protection hidden="1"/>
    </xf>
    <xf numFmtId="0" fontId="22" fillId="28" borderId="12" xfId="42" applyFont="1" applyFill="1" applyBorder="1" applyAlignment="1" applyProtection="1">
      <alignment horizontal="center" vertical="center"/>
      <protection hidden="1"/>
    </xf>
    <xf numFmtId="0" fontId="22" fillId="24" borderId="0" xfId="42" applyFont="1" applyFill="1" applyAlignment="1" applyProtection="1">
      <alignment horizontal="center" vertical="center"/>
      <protection hidden="1"/>
    </xf>
    <xf numFmtId="49" fontId="22" fillId="24" borderId="0" xfId="42" applyNumberFormat="1" applyFont="1" applyFill="1" applyAlignment="1" applyProtection="1">
      <alignment horizontal="center" vertical="center"/>
      <protection locked="0" hidden="1"/>
    </xf>
    <xf numFmtId="0" fontId="97" fillId="28" borderId="0" xfId="42" applyFont="1" applyFill="1" applyAlignment="1" applyProtection="1">
      <alignment horizontal="left" vertical="center" shrinkToFit="1"/>
      <protection hidden="1"/>
    </xf>
    <xf numFmtId="0" fontId="22" fillId="28" borderId="11" xfId="42" applyFont="1" applyFill="1" applyBorder="1" applyAlignment="1" applyProtection="1">
      <alignment horizontal="center" vertical="center"/>
      <protection hidden="1"/>
    </xf>
    <xf numFmtId="0" fontId="22" fillId="28" borderId="13" xfId="42" applyFont="1" applyFill="1" applyBorder="1" applyAlignment="1" applyProtection="1">
      <alignment horizontal="center" vertical="center"/>
      <protection hidden="1"/>
    </xf>
    <xf numFmtId="0" fontId="22" fillId="28" borderId="17" xfId="42" applyFont="1" applyFill="1" applyBorder="1" applyAlignment="1" applyProtection="1">
      <alignment horizontal="center" vertical="center"/>
      <protection hidden="1"/>
    </xf>
    <xf numFmtId="0" fontId="22" fillId="28" borderId="0" xfId="42" applyFont="1" applyFill="1" applyAlignment="1" applyProtection="1">
      <alignment horizontal="center" vertical="center"/>
      <protection hidden="1"/>
    </xf>
    <xf numFmtId="0" fontId="22" fillId="28" borderId="18" xfId="42" applyFont="1" applyFill="1" applyBorder="1" applyAlignment="1" applyProtection="1">
      <alignment horizontal="center" vertical="center"/>
      <protection hidden="1"/>
    </xf>
    <xf numFmtId="0" fontId="22" fillId="28" borderId="14" xfId="42" applyFont="1" applyFill="1" applyBorder="1" applyAlignment="1" applyProtection="1">
      <alignment horizontal="center" vertical="center"/>
      <protection hidden="1"/>
    </xf>
    <xf numFmtId="0" fontId="99" fillId="24" borderId="12" xfId="42" applyFont="1" applyFill="1" applyBorder="1" applyAlignment="1" applyProtection="1">
      <alignment horizontal="center" vertical="center"/>
      <protection hidden="1"/>
    </xf>
    <xf numFmtId="0" fontId="99" fillId="24" borderId="0" xfId="42" applyFont="1" applyFill="1" applyAlignment="1" applyProtection="1">
      <alignment horizontal="center" vertical="center"/>
      <protection hidden="1"/>
    </xf>
    <xf numFmtId="0" fontId="97" fillId="28" borderId="0" xfId="42" applyFont="1" applyFill="1" applyAlignment="1" applyProtection="1">
      <alignment horizontal="left" vertical="center"/>
      <protection locked="0" hidden="1"/>
    </xf>
    <xf numFmtId="0" fontId="97" fillId="24" borderId="0" xfId="42" applyFont="1" applyFill="1" applyAlignment="1" applyProtection="1">
      <alignment horizontal="center" vertical="center"/>
      <protection locked="0" hidden="1"/>
    </xf>
    <xf numFmtId="0" fontId="97" fillId="0" borderId="14" xfId="42" applyFont="1" applyBorder="1" applyAlignment="1" applyProtection="1">
      <alignment horizontal="left" vertical="center"/>
      <protection locked="0" hidden="1"/>
    </xf>
    <xf numFmtId="0" fontId="97" fillId="0" borderId="10" xfId="42" applyFont="1" applyBorder="1" applyAlignment="1" applyProtection="1">
      <alignment horizontal="left" vertical="center"/>
      <protection locked="0" hidden="1"/>
    </xf>
    <xf numFmtId="0" fontId="97" fillId="0" borderId="15" xfId="42" applyFont="1" applyBorder="1" applyAlignment="1" applyProtection="1">
      <alignment horizontal="left" vertical="center"/>
      <protection locked="0" hidden="1"/>
    </xf>
    <xf numFmtId="0" fontId="98" fillId="28" borderId="16" xfId="42" applyFont="1" applyFill="1" applyBorder="1" applyAlignment="1" applyProtection="1">
      <alignment horizontal="center" vertical="center"/>
      <protection hidden="1"/>
    </xf>
    <xf numFmtId="0" fontId="100" fillId="28" borderId="21" xfId="42" applyFont="1" applyFill="1" applyBorder="1" applyAlignment="1" applyProtection="1">
      <alignment horizontal="center" vertical="center"/>
      <protection hidden="1"/>
    </xf>
    <xf numFmtId="0" fontId="100" fillId="28" borderId="19" xfId="42" applyFont="1" applyFill="1" applyBorder="1" applyAlignment="1" applyProtection="1">
      <alignment horizontal="center" vertical="center"/>
      <protection hidden="1"/>
    </xf>
    <xf numFmtId="0" fontId="30" fillId="24" borderId="16" xfId="42" applyFont="1" applyFill="1" applyBorder="1" applyAlignment="1" applyProtection="1">
      <alignment horizontal="center" vertical="center"/>
      <protection hidden="1"/>
    </xf>
    <xf numFmtId="0" fontId="30" fillId="24" borderId="21" xfId="42" applyFont="1" applyFill="1" applyBorder="1" applyAlignment="1" applyProtection="1">
      <alignment horizontal="center" vertical="center"/>
      <protection hidden="1"/>
    </xf>
    <xf numFmtId="0" fontId="30" fillId="24" borderId="19" xfId="42" applyFont="1" applyFill="1" applyBorder="1" applyAlignment="1" applyProtection="1">
      <alignment horizontal="center" vertical="center"/>
      <protection hidden="1"/>
    </xf>
    <xf numFmtId="0" fontId="97" fillId="28" borderId="12" xfId="42" applyFont="1" applyFill="1" applyBorder="1" applyAlignment="1" applyProtection="1">
      <alignment horizontal="center" vertical="center" shrinkToFit="1"/>
      <protection hidden="1"/>
    </xf>
    <xf numFmtId="0" fontId="97" fillId="28" borderId="0" xfId="42" applyFont="1" applyFill="1" applyAlignment="1" applyProtection="1">
      <alignment horizontal="center" vertical="center" shrinkToFit="1"/>
      <protection hidden="1"/>
    </xf>
    <xf numFmtId="0" fontId="97" fillId="28" borderId="18" xfId="42" applyFont="1" applyFill="1" applyBorder="1" applyAlignment="1" applyProtection="1">
      <alignment horizontal="center" vertical="center" shrinkToFit="1"/>
      <protection hidden="1"/>
    </xf>
    <xf numFmtId="0" fontId="97" fillId="28" borderId="14" xfId="42" applyFont="1" applyFill="1" applyBorder="1" applyAlignment="1" applyProtection="1">
      <alignment horizontal="center" vertical="center" shrinkToFit="1"/>
      <protection hidden="1"/>
    </xf>
    <xf numFmtId="0" fontId="97" fillId="28" borderId="10" xfId="42" applyFont="1" applyFill="1" applyBorder="1" applyAlignment="1" applyProtection="1">
      <alignment horizontal="center" vertical="center" shrinkToFit="1"/>
      <protection hidden="1"/>
    </xf>
    <xf numFmtId="0" fontId="97" fillId="28" borderId="15" xfId="42" applyFont="1" applyFill="1" applyBorder="1" applyAlignment="1" applyProtection="1">
      <alignment horizontal="center" vertical="center" shrinkToFit="1"/>
      <protection hidden="1"/>
    </xf>
    <xf numFmtId="0" fontId="97" fillId="28" borderId="14" xfId="42" applyFont="1" applyFill="1" applyBorder="1" applyAlignment="1" applyProtection="1">
      <alignment horizontal="left" vertical="center"/>
      <protection hidden="1"/>
    </xf>
    <xf numFmtId="0" fontId="97" fillId="28" borderId="10" xfId="42" applyFont="1" applyFill="1" applyBorder="1" applyAlignment="1" applyProtection="1">
      <alignment horizontal="left" vertical="center"/>
      <protection hidden="1"/>
    </xf>
    <xf numFmtId="0" fontId="97" fillId="28" borderId="15" xfId="42" applyFont="1" applyFill="1" applyBorder="1" applyAlignment="1" applyProtection="1">
      <alignment horizontal="left" vertical="center"/>
      <protection hidden="1"/>
    </xf>
    <xf numFmtId="0" fontId="23" fillId="28" borderId="45" xfId="42" applyFont="1" applyFill="1" applyBorder="1" applyAlignment="1" applyProtection="1">
      <alignment horizontal="left" vertical="center" wrapText="1"/>
      <protection hidden="1"/>
    </xf>
    <xf numFmtId="0" fontId="23" fillId="28" borderId="54" xfId="42" applyFont="1" applyFill="1" applyBorder="1" applyAlignment="1" applyProtection="1">
      <alignment horizontal="left" vertical="center" wrapText="1"/>
      <protection hidden="1"/>
    </xf>
    <xf numFmtId="0" fontId="23" fillId="28" borderId="53" xfId="42" applyFont="1" applyFill="1" applyBorder="1" applyAlignment="1" applyProtection="1">
      <alignment horizontal="left" vertical="center" wrapText="1"/>
      <protection hidden="1"/>
    </xf>
    <xf numFmtId="0" fontId="23" fillId="28" borderId="55" xfId="42" applyFont="1" applyFill="1" applyBorder="1" applyAlignment="1" applyProtection="1">
      <alignment horizontal="left" vertical="center" wrapText="1"/>
      <protection hidden="1"/>
    </xf>
    <xf numFmtId="0" fontId="93" fillId="27" borderId="0" xfId="42" applyFont="1" applyFill="1" applyAlignment="1" applyProtection="1">
      <alignment horizontal="left" vertical="center" wrapText="1"/>
      <protection hidden="1"/>
    </xf>
    <xf numFmtId="0" fontId="93" fillId="28" borderId="0" xfId="42" applyFont="1" applyFill="1" applyAlignment="1" applyProtection="1">
      <alignment horizontal="left" vertical="center" wrapText="1"/>
      <protection hidden="1"/>
    </xf>
    <xf numFmtId="0" fontId="97" fillId="28" borderId="11" xfId="42" applyFont="1" applyFill="1" applyBorder="1" applyAlignment="1" applyProtection="1">
      <alignment horizontal="center" vertical="center" wrapText="1"/>
      <protection hidden="1"/>
    </xf>
    <xf numFmtId="0" fontId="97" fillId="28" borderId="13" xfId="42" applyFont="1" applyFill="1" applyBorder="1" applyAlignment="1" applyProtection="1">
      <alignment horizontal="center" vertical="center" wrapText="1"/>
      <protection hidden="1"/>
    </xf>
    <xf numFmtId="0" fontId="78" fillId="24" borderId="11" xfId="42" applyFont="1" applyFill="1" applyBorder="1" applyAlignment="1" applyProtection="1">
      <alignment horizontal="center" vertical="center"/>
      <protection hidden="1"/>
    </xf>
    <xf numFmtId="0" fontId="78" fillId="24" borderId="13" xfId="42" applyFont="1" applyFill="1" applyBorder="1" applyAlignment="1" applyProtection="1">
      <alignment horizontal="center" vertical="center"/>
      <protection hidden="1"/>
    </xf>
    <xf numFmtId="0" fontId="23" fillId="28" borderId="13" xfId="42" applyFont="1" applyFill="1" applyBorder="1" applyAlignment="1" applyProtection="1">
      <alignment horizontal="left" vertical="center" wrapText="1"/>
      <protection hidden="1"/>
    </xf>
    <xf numFmtId="0" fontId="23" fillId="28" borderId="17" xfId="42" applyFont="1" applyFill="1" applyBorder="1" applyAlignment="1" applyProtection="1">
      <alignment horizontal="left" vertical="center" wrapText="1"/>
      <protection hidden="1"/>
    </xf>
    <xf numFmtId="0" fontId="23" fillId="28" borderId="25" xfId="42" applyFont="1" applyFill="1" applyBorder="1" applyAlignment="1" applyProtection="1">
      <alignment horizontal="left" vertical="center" wrapText="1"/>
      <protection hidden="1"/>
    </xf>
    <xf numFmtId="0" fontId="23" fillId="28" borderId="26" xfId="42" applyFont="1" applyFill="1" applyBorder="1" applyAlignment="1" applyProtection="1">
      <alignment horizontal="left" vertical="center" wrapText="1"/>
      <protection hidden="1"/>
    </xf>
    <xf numFmtId="0" fontId="23" fillId="28" borderId="38" xfId="42" applyFont="1" applyFill="1" applyBorder="1" applyAlignment="1" applyProtection="1">
      <alignment horizontal="left" vertical="center" wrapText="1"/>
      <protection hidden="1"/>
    </xf>
    <xf numFmtId="0" fontId="23" fillId="28" borderId="39" xfId="42" applyFont="1" applyFill="1" applyBorder="1" applyAlignment="1" applyProtection="1">
      <alignment horizontal="left" vertical="center" wrapText="1"/>
      <protection hidden="1"/>
    </xf>
    <xf numFmtId="0" fontId="54" fillId="0" borderId="75" xfId="48" applyFont="1" applyBorder="1" applyAlignment="1">
      <alignment horizontal="center" vertical="center" wrapText="1"/>
    </xf>
    <xf numFmtId="0" fontId="55" fillId="0" borderId="76" xfId="48" applyFont="1" applyBorder="1" applyAlignment="1">
      <alignment horizontal="center" vertical="center" wrapText="1"/>
    </xf>
    <xf numFmtId="0" fontId="54" fillId="0" borderId="81" xfId="48" applyFont="1" applyBorder="1" applyAlignment="1">
      <alignment horizontal="center" vertical="center" wrapText="1"/>
    </xf>
    <xf numFmtId="0" fontId="55" fillId="0" borderId="18" xfId="48" applyFont="1" applyBorder="1" applyAlignment="1">
      <alignment horizontal="center" vertical="center" wrapText="1"/>
    </xf>
    <xf numFmtId="0" fontId="54" fillId="0" borderId="77" xfId="48" applyFont="1" applyBorder="1" applyAlignment="1">
      <alignment horizontal="center" vertical="center" wrapText="1"/>
    </xf>
    <xf numFmtId="0" fontId="54" fillId="0" borderId="50" xfId="48" applyFont="1" applyBorder="1" applyAlignment="1">
      <alignment horizontal="center" vertical="center" wrapText="1"/>
    </xf>
    <xf numFmtId="0" fontId="54" fillId="0" borderId="78" xfId="48" applyFont="1" applyBorder="1" applyAlignment="1">
      <alignment horizontal="center" vertical="center" wrapText="1"/>
    </xf>
    <xf numFmtId="0" fontId="54" fillId="0" borderId="79" xfId="48" applyFont="1" applyBorder="1" applyAlignment="1">
      <alignment horizontal="center" vertical="center" wrapText="1"/>
    </xf>
    <xf numFmtId="0" fontId="54" fillId="0" borderId="12" xfId="48" applyFont="1" applyBorder="1" applyAlignment="1">
      <alignment horizontal="center" vertical="center" wrapText="1"/>
    </xf>
    <xf numFmtId="0" fontId="54" fillId="0" borderId="0" xfId="48" applyFont="1" applyAlignment="1">
      <alignment horizontal="center" vertical="center" wrapText="1"/>
    </xf>
    <xf numFmtId="0" fontId="54" fillId="0" borderId="80" xfId="48" applyFont="1" applyBorder="1" applyAlignment="1">
      <alignment horizontal="center" vertical="center" wrapText="1"/>
    </xf>
    <xf numFmtId="0" fontId="59" fillId="0" borderId="83" xfId="48" applyFont="1" applyBorder="1" applyAlignment="1">
      <alignment horizontal="center" vertical="center" textRotation="255" wrapText="1"/>
    </xf>
    <xf numFmtId="0" fontId="59" fillId="0" borderId="85" xfId="48" applyFont="1" applyBorder="1" applyAlignment="1">
      <alignment horizontal="center" vertical="center" textRotation="255" wrapText="1"/>
    </xf>
    <xf numFmtId="0" fontId="29" fillId="0" borderId="85" xfId="48" applyFont="1" applyBorder="1" applyAlignment="1">
      <alignment horizontal="center" vertical="center" textRotation="255" wrapText="1"/>
    </xf>
    <xf numFmtId="0" fontId="56" fillId="0" borderId="49" xfId="48" applyFont="1" applyBorder="1" applyAlignment="1">
      <alignment horizontal="center" vertical="center" textRotation="255" wrapText="1"/>
    </xf>
    <xf numFmtId="0" fontId="56" fillId="0" borderId="50" xfId="48" applyFont="1" applyBorder="1" applyAlignment="1">
      <alignment horizontal="center" vertical="center" textRotation="255" wrapText="1"/>
    </xf>
    <xf numFmtId="0" fontId="54" fillId="0" borderId="0" xfId="48" applyFont="1" applyAlignment="1">
      <alignment horizontal="left"/>
    </xf>
    <xf numFmtId="0" fontId="59" fillId="0" borderId="94" xfId="48" applyFont="1" applyBorder="1" applyAlignment="1">
      <alignment horizontal="center" vertical="center" textRotation="255" wrapText="1"/>
    </xf>
    <xf numFmtId="0" fontId="62" fillId="0" borderId="50" xfId="48" applyFont="1" applyBorder="1" applyAlignment="1">
      <alignment horizontal="center" vertical="center" textRotation="255" wrapText="1"/>
    </xf>
    <xf numFmtId="0" fontId="62" fillId="0" borderId="95" xfId="48" applyFont="1" applyBorder="1" applyAlignment="1">
      <alignment horizontal="center" vertical="center" textRotation="255" wrapText="1"/>
    </xf>
    <xf numFmtId="0" fontId="63" fillId="0" borderId="0" xfId="48" applyFont="1" applyAlignment="1">
      <alignment horizontal="center" vertical="center"/>
    </xf>
    <xf numFmtId="0" fontId="52" fillId="0" borderId="0" xfId="48" applyFont="1" applyAlignment="1">
      <alignment horizontal="left" wrapText="1"/>
    </xf>
    <xf numFmtId="0" fontId="52" fillId="0" borderId="16" xfId="48" applyFont="1" applyBorder="1" applyAlignment="1">
      <alignment horizontal="center" vertical="center"/>
    </xf>
    <xf numFmtId="0" fontId="52" fillId="0" borderId="21" xfId="48" applyFont="1" applyBorder="1" applyAlignment="1">
      <alignment horizontal="center" vertical="center"/>
    </xf>
    <xf numFmtId="0" fontId="52" fillId="0" borderId="19" xfId="48" applyFont="1" applyBorder="1" applyAlignment="1">
      <alignment horizontal="center" vertical="center"/>
    </xf>
    <xf numFmtId="0" fontId="52" fillId="0" borderId="16" xfId="48" applyFont="1" applyBorder="1" applyAlignment="1">
      <alignment horizontal="left" vertical="center" wrapText="1"/>
    </xf>
    <xf numFmtId="0" fontId="52" fillId="0" borderId="21" xfId="48" applyFont="1" applyBorder="1" applyAlignment="1">
      <alignment horizontal="left" vertical="center" wrapText="1"/>
    </xf>
    <xf numFmtId="0" fontId="52" fillId="0" borderId="19" xfId="48" applyFont="1" applyBorder="1" applyAlignment="1">
      <alignment horizontal="left" vertical="center" wrapText="1"/>
    </xf>
    <xf numFmtId="0" fontId="52" fillId="0" borderId="16" xfId="48" applyFont="1" applyBorder="1" applyAlignment="1">
      <alignment horizontal="right" vertical="center"/>
    </xf>
    <xf numFmtId="0" fontId="52" fillId="0" borderId="19" xfId="48" applyFont="1" applyBorder="1" applyAlignment="1">
      <alignment horizontal="right" vertical="center"/>
    </xf>
    <xf numFmtId="0" fontId="175" fillId="0" borderId="283" xfId="48" applyFont="1" applyBorder="1" applyAlignment="1">
      <alignment horizontal="left" vertical="center" wrapText="1"/>
    </xf>
    <xf numFmtId="0" fontId="175" fillId="0" borderId="26" xfId="48" applyFont="1" applyBorder="1" applyAlignment="1">
      <alignment horizontal="left" vertical="center" wrapText="1"/>
    </xf>
    <xf numFmtId="0" fontId="175" fillId="0" borderId="284" xfId="48" applyFont="1" applyBorder="1" applyAlignment="1">
      <alignment horizontal="left" vertical="center" wrapText="1"/>
    </xf>
    <xf numFmtId="49" fontId="174" fillId="24" borderId="282" xfId="48" applyNumberFormat="1" applyFont="1" applyFill="1" applyBorder="1" applyAlignment="1">
      <alignment horizontal="center" vertical="center"/>
    </xf>
    <xf numFmtId="49" fontId="174" fillId="24" borderId="286" xfId="48" applyNumberFormat="1" applyFont="1" applyFill="1" applyBorder="1" applyAlignment="1">
      <alignment horizontal="center" vertical="center"/>
    </xf>
    <xf numFmtId="49" fontId="174" fillId="24" borderId="285" xfId="48" applyNumberFormat="1" applyFont="1" applyFill="1" applyBorder="1" applyAlignment="1">
      <alignment horizontal="center" vertical="center"/>
    </xf>
    <xf numFmtId="0" fontId="173" fillId="0" borderId="0" xfId="48" applyFont="1" applyAlignment="1">
      <alignment horizontal="center" vertical="center"/>
    </xf>
    <xf numFmtId="0" fontId="174" fillId="24" borderId="273" xfId="48" applyFont="1" applyFill="1" applyBorder="1" applyAlignment="1">
      <alignment horizontal="distributed" vertical="center" justifyLastLine="1" shrinkToFit="1"/>
    </xf>
    <xf numFmtId="0" fontId="174" fillId="24" borderId="274" xfId="48" applyFont="1" applyFill="1" applyBorder="1" applyAlignment="1">
      <alignment horizontal="distributed" vertical="center" justifyLastLine="1" shrinkToFit="1"/>
    </xf>
    <xf numFmtId="0" fontId="174" fillId="24" borderId="275" xfId="48" applyFont="1" applyFill="1" applyBorder="1" applyAlignment="1">
      <alignment horizontal="distributed" vertical="center" justifyLastLine="1" shrinkToFit="1"/>
    </xf>
    <xf numFmtId="0" fontId="175" fillId="0" borderId="278" xfId="48" applyFont="1" applyBorder="1" applyAlignment="1">
      <alignment horizontal="left" vertical="center" wrapText="1"/>
    </xf>
    <xf numFmtId="0" fontId="175" fillId="0" borderId="279" xfId="48" applyFont="1" applyBorder="1" applyAlignment="1">
      <alignment horizontal="left" vertical="center" wrapText="1"/>
    </xf>
    <xf numFmtId="0" fontId="175" fillId="0" borderId="280" xfId="48" applyFont="1" applyBorder="1" applyAlignment="1">
      <alignment horizontal="left" vertical="center" wrapText="1"/>
    </xf>
    <xf numFmtId="0" fontId="174" fillId="0" borderId="283" xfId="48" applyFont="1" applyBorder="1" applyAlignment="1">
      <alignment horizontal="center" vertical="center" wrapText="1"/>
    </xf>
    <xf numFmtId="0" fontId="174" fillId="0" borderId="26" xfId="48" applyFont="1" applyBorder="1" applyAlignment="1">
      <alignment horizontal="center" vertical="center" wrapText="1"/>
    </xf>
    <xf numFmtId="0" fontId="174" fillId="0" borderId="284" xfId="48" applyFont="1" applyBorder="1" applyAlignment="1">
      <alignment horizontal="center" vertical="center" wrapText="1"/>
    </xf>
    <xf numFmtId="0" fontId="176" fillId="0" borderId="287" xfId="48" applyFont="1" applyBorder="1" applyAlignment="1">
      <alignment horizontal="left" vertical="center" wrapText="1"/>
    </xf>
    <xf numFmtId="0" fontId="176" fillId="0" borderId="289" xfId="48" applyFont="1" applyBorder="1" applyAlignment="1">
      <alignment horizontal="left" vertical="center" wrapText="1"/>
    </xf>
    <xf numFmtId="0" fontId="174" fillId="24" borderId="290" xfId="48" applyFont="1" applyFill="1" applyBorder="1" applyAlignment="1">
      <alignment horizontal="left" vertical="center" wrapText="1"/>
    </xf>
    <xf numFmtId="0" fontId="174" fillId="24" borderId="28" xfId="48" applyFont="1" applyFill="1" applyBorder="1" applyAlignment="1">
      <alignment horizontal="left" vertical="center" wrapText="1"/>
    </xf>
    <xf numFmtId="0" fontId="174" fillId="0" borderId="25" xfId="48" applyFont="1" applyBorder="1" applyAlignment="1">
      <alignment horizontal="left" vertical="center" wrapText="1"/>
    </xf>
    <xf numFmtId="0" fontId="174" fillId="0" borderId="284" xfId="48" applyFont="1" applyBorder="1" applyAlignment="1">
      <alignment horizontal="left" vertical="center" wrapText="1"/>
    </xf>
    <xf numFmtId="0" fontId="174" fillId="37" borderId="294" xfId="48" applyFont="1" applyFill="1" applyBorder="1" applyAlignment="1">
      <alignment horizontal="center" vertical="center" wrapText="1"/>
    </xf>
    <xf numFmtId="0" fontId="174" fillId="37" borderId="295" xfId="48" applyFont="1" applyFill="1" applyBorder="1" applyAlignment="1">
      <alignment horizontal="center" vertical="center" wrapText="1"/>
    </xf>
    <xf numFmtId="0" fontId="174" fillId="37" borderId="296" xfId="48" applyFont="1" applyFill="1" applyBorder="1" applyAlignment="1">
      <alignment horizontal="center" vertical="center" wrapText="1"/>
    </xf>
    <xf numFmtId="0" fontId="175" fillId="0" borderId="291" xfId="48" applyFont="1" applyBorder="1" applyAlignment="1">
      <alignment horizontal="left" vertical="center" wrapText="1"/>
    </xf>
    <xf numFmtId="0" fontId="175" fillId="0" borderId="245" xfId="48" applyFont="1" applyBorder="1" applyAlignment="1">
      <alignment horizontal="left" vertical="center" wrapText="1"/>
    </xf>
    <xf numFmtId="0" fontId="175" fillId="0" borderId="292" xfId="48" applyFont="1" applyBorder="1" applyAlignment="1">
      <alignment horizontal="left" vertical="center" wrapText="1"/>
    </xf>
    <xf numFmtId="0" fontId="180" fillId="0" borderId="283" xfId="48" applyFont="1" applyBorder="1" applyAlignment="1">
      <alignment horizontal="left" vertical="center" wrapText="1"/>
    </xf>
    <xf numFmtId="0" fontId="180" fillId="0" borderId="26" xfId="48" applyFont="1" applyBorder="1" applyAlignment="1">
      <alignment horizontal="left" vertical="center" wrapText="1"/>
    </xf>
    <xf numFmtId="0" fontId="180" fillId="0" borderId="284" xfId="48" applyFont="1" applyBorder="1" applyAlignment="1">
      <alignment horizontal="left" vertical="center" wrapText="1"/>
    </xf>
    <xf numFmtId="0" fontId="175" fillId="0" borderId="290" xfId="48" applyFont="1" applyBorder="1" applyAlignment="1">
      <alignment horizontal="left" vertical="center" wrapText="1"/>
    </xf>
    <xf numFmtId="0" fontId="175" fillId="0" borderId="28" xfId="48" applyFont="1" applyBorder="1" applyAlignment="1">
      <alignment horizontal="left" vertical="center" wrapText="1"/>
    </xf>
    <xf numFmtId="0" fontId="175" fillId="0" borderId="293" xfId="48" applyFont="1" applyBorder="1" applyAlignment="1">
      <alignment horizontal="left" vertical="center" wrapText="1"/>
    </xf>
    <xf numFmtId="49" fontId="174" fillId="41" borderId="244" xfId="48" applyNumberFormat="1" applyFont="1" applyFill="1" applyBorder="1" applyAlignment="1">
      <alignment horizontal="center" vertical="center"/>
    </xf>
    <xf numFmtId="49" fontId="174" fillId="41" borderId="245" xfId="48" applyNumberFormat="1" applyFont="1" applyFill="1" applyBorder="1" applyAlignment="1">
      <alignment horizontal="center" vertical="center"/>
    </xf>
    <xf numFmtId="49" fontId="174" fillId="41" borderId="248" xfId="48" applyNumberFormat="1" applyFont="1" applyFill="1" applyBorder="1" applyAlignment="1">
      <alignment horizontal="center" vertical="center"/>
    </xf>
    <xf numFmtId="0" fontId="174" fillId="38" borderId="277" xfId="48" applyFont="1" applyFill="1" applyBorder="1" applyAlignment="1">
      <alignment horizontal="center" vertical="center"/>
    </xf>
    <xf numFmtId="0" fontId="174" fillId="38" borderId="261" xfId="48" applyFont="1" applyFill="1" applyBorder="1" applyAlignment="1">
      <alignment horizontal="center" vertical="center"/>
    </xf>
    <xf numFmtId="0" fontId="174" fillId="38" borderId="281" xfId="48" applyFont="1" applyFill="1" applyBorder="1" applyAlignment="1">
      <alignment horizontal="center" vertical="center"/>
    </xf>
    <xf numFmtId="0" fontId="174" fillId="37" borderId="278" xfId="48" applyFont="1" applyFill="1" applyBorder="1" applyAlignment="1">
      <alignment horizontal="center" vertical="center" wrapText="1"/>
    </xf>
    <xf numFmtId="0" fontId="174" fillId="37" borderId="279" xfId="48" applyFont="1" applyFill="1" applyBorder="1" applyAlignment="1">
      <alignment horizontal="center" vertical="center" wrapText="1"/>
    </xf>
    <xf numFmtId="0" fontId="174" fillId="37" borderId="280" xfId="48" applyFont="1" applyFill="1" applyBorder="1" applyAlignment="1">
      <alignment horizontal="center" vertical="center" wrapText="1"/>
    </xf>
    <xf numFmtId="0" fontId="174" fillId="37" borderId="290" xfId="48" applyFont="1" applyFill="1" applyBorder="1" applyAlignment="1">
      <alignment horizontal="center" vertical="center" wrapText="1"/>
    </xf>
    <xf numFmtId="0" fontId="174" fillId="37" borderId="28" xfId="48" applyFont="1" applyFill="1" applyBorder="1" applyAlignment="1">
      <alignment horizontal="center" vertical="center" wrapText="1"/>
    </xf>
    <xf numFmtId="0" fontId="174" fillId="37" borderId="293" xfId="48" applyFont="1" applyFill="1" applyBorder="1" applyAlignment="1">
      <alignment horizontal="center" vertical="center" wrapText="1"/>
    </xf>
    <xf numFmtId="0" fontId="174" fillId="37" borderId="283" xfId="48" applyFont="1" applyFill="1" applyBorder="1" applyAlignment="1">
      <alignment horizontal="center" vertical="center" wrapText="1"/>
    </xf>
    <xf numFmtId="0" fontId="174" fillId="37" borderId="26" xfId="48" applyFont="1" applyFill="1" applyBorder="1" applyAlignment="1">
      <alignment horizontal="center" vertical="center" wrapText="1"/>
    </xf>
    <xf numFmtId="0" fontId="174" fillId="37" borderId="284" xfId="48" applyFont="1" applyFill="1" applyBorder="1" applyAlignment="1">
      <alignment horizontal="center" vertical="center" wrapText="1"/>
    </xf>
    <xf numFmtId="0" fontId="174" fillId="0" borderId="287" xfId="48" applyFont="1" applyBorder="1" applyAlignment="1">
      <alignment horizontal="center" vertical="center" wrapText="1"/>
    </xf>
    <xf numFmtId="0" fontId="174" fillId="0" borderId="301" xfId="48" applyFont="1" applyBorder="1" applyAlignment="1">
      <alignment horizontal="center" vertical="center" wrapText="1"/>
    </xf>
    <xf numFmtId="0" fontId="174" fillId="0" borderId="289" xfId="48" applyFont="1" applyBorder="1" applyAlignment="1">
      <alignment horizontal="center" vertical="center" wrapText="1"/>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ハイパーリンク" xfId="46"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4" builtinId="6"/>
    <cellStyle name="桁区切り 2" xfId="43" xr:uid="{00000000-0005-0000-0000-000023000000}"/>
    <cellStyle name="桁区切り 3" xfId="54" xr:uid="{94F63C04-160B-4F2E-8B89-6FA0A148C35D}"/>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D000000}"/>
    <cellStyle name="標準 2 2" xfId="55" xr:uid="{4992F1FD-9A66-491F-8028-81D3DCA4CC47}"/>
    <cellStyle name="標準 3" xfId="47" xr:uid="{00000000-0005-0000-0000-00002E000000}"/>
    <cellStyle name="標準 3 2" xfId="50" xr:uid="{CCC80694-51F9-4FC7-AB94-70EDE643414F}"/>
    <cellStyle name="標準 4" xfId="48" xr:uid="{A37D214D-7020-4041-B4B8-2662032BCF45}"/>
    <cellStyle name="標準 4 3" xfId="56" xr:uid="{28727E4D-4FE9-4339-9896-F63E410990B3}"/>
    <cellStyle name="標準 5" xfId="49" xr:uid="{1F27647A-5F53-4FA5-8DFA-738E4EE77ECB}"/>
    <cellStyle name="標準_医療  収支予想  (医)公明会_収支予想" xfId="51" xr:uid="{337EE5D2-CDAB-446E-8E95-7340E3146526}"/>
    <cellStyle name="標準_借入元利金償還額" xfId="52" xr:uid="{C3493AE0-CFF0-4789-98E2-586FAA3BE249}"/>
    <cellStyle name="標準_収支予想等" xfId="53" xr:uid="{28F64791-CC28-4AC7-99CF-E6D42C5DC5C7}"/>
    <cellStyle name="良い" xfId="41" builtinId="26" customBuiltin="1"/>
  </cellStyles>
  <dxfs count="1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499984740745262"/>
        </patternFill>
      </fill>
    </dxf>
    <dxf>
      <fill>
        <patternFill patternType="none">
          <bgColor auto="1"/>
        </patternFill>
      </fill>
    </dxf>
    <dxf>
      <fill>
        <patternFill>
          <bgColor theme="0" tint="-0.499984740745262"/>
        </patternFill>
      </fill>
    </dxf>
    <dxf>
      <fill>
        <patternFill patternType="none">
          <bgColor auto="1"/>
        </patternFill>
      </fill>
    </dxf>
    <dxf>
      <fill>
        <patternFill>
          <bgColor rgb="FFFFFF00"/>
        </patternFill>
      </fill>
    </dxf>
  </dxfs>
  <tableStyles count="0" defaultTableStyle="TableStyleMedium9" defaultPivotStyle="PivotStyleLight16"/>
  <colors>
    <mruColors>
      <color rgb="FFFFFFCC"/>
      <color rgb="FFFE5B4E"/>
      <color rgb="FFFF9933"/>
      <color rgb="FFFFCCFF"/>
      <color rgb="FFFF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png"/><Relationship Id="rId7" Type="http://schemas.openxmlformats.org/officeDocument/2006/relationships/image" Target="../media/image7.sv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6.svg"/><Relationship Id="rId5" Type="http://schemas.openxmlformats.org/officeDocument/2006/relationships/image" Target="../media/image5.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1" Type="http://schemas.openxmlformats.org/officeDocument/2006/relationships/image" Target="../media/image9.emf"/></Relationships>
</file>

<file path=xl/drawings/_rels/drawing3.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12471;&#12540;&#12488;!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10.emf"/></Relationships>
</file>

<file path=xl/drawings/drawing1.xml><?xml version="1.0" encoding="utf-8"?>
<xdr:wsDr xmlns:xdr="http://schemas.openxmlformats.org/drawingml/2006/spreadsheetDrawing" xmlns:a="http://schemas.openxmlformats.org/drawingml/2006/main">
  <xdr:twoCellAnchor editAs="oneCell">
    <xdr:from>
      <xdr:col>5</xdr:col>
      <xdr:colOff>42311</xdr:colOff>
      <xdr:row>16</xdr:row>
      <xdr:rowOff>93042</xdr:rowOff>
    </xdr:from>
    <xdr:to>
      <xdr:col>7</xdr:col>
      <xdr:colOff>171518</xdr:colOff>
      <xdr:row>18</xdr:row>
      <xdr:rowOff>95663</xdr:rowOff>
    </xdr:to>
    <xdr:pic>
      <xdr:nvPicPr>
        <xdr:cNvPr id="38" name="グラフィックス 36" descr="矢印: 直線">
          <a:extLst>
            <a:ext uri="{FF2B5EF4-FFF2-40B4-BE49-F238E27FC236}">
              <a16:creationId xmlns:a16="http://schemas.microsoft.com/office/drawing/2014/main" id="{F04E385E-A2AC-49E3-AD11-8BE050EA84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1109111" y="3074367"/>
          <a:ext cx="605457" cy="402671"/>
        </a:xfrm>
        <a:prstGeom prst="rect">
          <a:avLst/>
        </a:prstGeom>
      </xdr:spPr>
    </xdr:pic>
    <xdr:clientData/>
  </xdr:twoCellAnchor>
  <xdr:oneCellAnchor>
    <xdr:from>
      <xdr:col>43</xdr:col>
      <xdr:colOff>381000</xdr:colOff>
      <xdr:row>27</xdr:row>
      <xdr:rowOff>0</xdr:rowOff>
    </xdr:from>
    <xdr:ext cx="184731" cy="264560"/>
    <xdr:sp macro="" textlink="">
      <xdr:nvSpPr>
        <xdr:cNvPr id="39" name="テキスト ボックス 38">
          <a:extLst>
            <a:ext uri="{FF2B5EF4-FFF2-40B4-BE49-F238E27FC236}">
              <a16:creationId xmlns:a16="http://schemas.microsoft.com/office/drawing/2014/main" id="{1834E2D4-3E33-4560-886B-C29E63F042FE}"/>
            </a:ext>
          </a:extLst>
        </xdr:cNvPr>
        <xdr:cNvSpPr txBox="1"/>
      </xdr:nvSpPr>
      <xdr:spPr>
        <a:xfrm>
          <a:off x="10239375"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50868</xdr:colOff>
      <xdr:row>10</xdr:row>
      <xdr:rowOff>5522</xdr:rowOff>
    </xdr:from>
    <xdr:to>
      <xdr:col>28</xdr:col>
      <xdr:colOff>219143</xdr:colOff>
      <xdr:row>21</xdr:row>
      <xdr:rowOff>69851</xdr:rowOff>
    </xdr:to>
    <xdr:sp macro="" textlink="">
      <xdr:nvSpPr>
        <xdr:cNvPr id="40" name="四角形: 角を丸くする 9">
          <a:extLst>
            <a:ext uri="{FF2B5EF4-FFF2-40B4-BE49-F238E27FC236}">
              <a16:creationId xmlns:a16="http://schemas.microsoft.com/office/drawing/2014/main" id="{C354B3A0-ACF6-45A0-810F-2861BE065B9C}"/>
            </a:ext>
          </a:extLst>
        </xdr:cNvPr>
        <xdr:cNvSpPr/>
      </xdr:nvSpPr>
      <xdr:spPr bwMode="auto">
        <a:xfrm>
          <a:off x="5880168" y="1805747"/>
          <a:ext cx="882650" cy="2216979"/>
        </a:xfrm>
        <a:prstGeom prst="roundRect">
          <a:avLst/>
        </a:prstGeom>
        <a:solidFill>
          <a:schemeClr val="bg1">
            <a:lumMod val="95000"/>
          </a:schemeClr>
        </a:solidFill>
        <a:ln w="317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81319</xdr:colOff>
      <xdr:row>10</xdr:row>
      <xdr:rowOff>19051</xdr:rowOff>
    </xdr:from>
    <xdr:to>
      <xdr:col>4</xdr:col>
      <xdr:colOff>208319</xdr:colOff>
      <xdr:row>21</xdr:row>
      <xdr:rowOff>69851</xdr:rowOff>
    </xdr:to>
    <xdr:sp macro="" textlink="">
      <xdr:nvSpPr>
        <xdr:cNvPr id="41" name="四角形: 角を丸くする 8">
          <a:extLst>
            <a:ext uri="{FF2B5EF4-FFF2-40B4-BE49-F238E27FC236}">
              <a16:creationId xmlns:a16="http://schemas.microsoft.com/office/drawing/2014/main" id="{12314611-F588-46AE-BFD2-B5843B29CA5E}"/>
            </a:ext>
          </a:extLst>
        </xdr:cNvPr>
        <xdr:cNvSpPr/>
      </xdr:nvSpPr>
      <xdr:spPr bwMode="auto">
        <a:xfrm>
          <a:off x="147994" y="1819276"/>
          <a:ext cx="889000" cy="2203450"/>
        </a:xfrm>
        <a:prstGeom prst="roundRect">
          <a:avLst/>
        </a:prstGeom>
        <a:solidFill>
          <a:schemeClr val="bg1">
            <a:lumMod val="95000"/>
          </a:schemeClr>
        </a:solidFill>
        <a:ln w="317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24</xdr:col>
      <xdr:colOff>211206</xdr:colOff>
      <xdr:row>11</xdr:row>
      <xdr:rowOff>96078</xdr:rowOff>
    </xdr:from>
    <xdr:to>
      <xdr:col>29</xdr:col>
      <xdr:colOff>20706</xdr:colOff>
      <xdr:row>15</xdr:row>
      <xdr:rowOff>57978</xdr:rowOff>
    </xdr:to>
    <xdr:pic>
      <xdr:nvPicPr>
        <xdr:cNvPr id="42" name="グラフィックス 41" descr="建物">
          <a:extLst>
            <a:ext uri="{FF2B5EF4-FFF2-40B4-BE49-F238E27FC236}">
              <a16:creationId xmlns:a16="http://schemas.microsoft.com/office/drawing/2014/main" id="{7E4CABB8-F4E8-47B3-9605-1A89C6E9194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802381" y="2096328"/>
          <a:ext cx="1038225" cy="762000"/>
        </a:xfrm>
        <a:prstGeom prst="rect">
          <a:avLst/>
        </a:prstGeom>
      </xdr:spPr>
    </xdr:pic>
    <xdr:clientData/>
  </xdr:twoCellAnchor>
  <xdr:oneCellAnchor>
    <xdr:from>
      <xdr:col>25</xdr:col>
      <xdr:colOff>132193</xdr:colOff>
      <xdr:row>17</xdr:row>
      <xdr:rowOff>158750</xdr:rowOff>
    </xdr:from>
    <xdr:ext cx="648000" cy="348110"/>
    <xdr:sp macro="" textlink="">
      <xdr:nvSpPr>
        <xdr:cNvPr id="43" name="テキスト ボックス 42">
          <a:extLst>
            <a:ext uri="{FF2B5EF4-FFF2-40B4-BE49-F238E27FC236}">
              <a16:creationId xmlns:a16="http://schemas.microsoft.com/office/drawing/2014/main" id="{36506F12-65B4-4997-BE24-D87CE1437031}"/>
            </a:ext>
          </a:extLst>
        </xdr:cNvPr>
        <xdr:cNvSpPr txBox="1"/>
      </xdr:nvSpPr>
      <xdr:spPr>
        <a:xfrm>
          <a:off x="5961493" y="3340100"/>
          <a:ext cx="648000" cy="348110"/>
        </a:xfrm>
        <a:prstGeom prst="flowChartAlternateProcess">
          <a:avLst/>
        </a:prstGeom>
        <a:solidFill>
          <a:schemeClr val="bg1">
            <a:lumMod val="7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square" rtlCol="0" anchor="t">
          <a:spAutoFit/>
        </a:bodyPr>
        <a:lstStyle/>
        <a:p>
          <a:pPr algn="ctr"/>
          <a:r>
            <a:rPr kumimoji="1" lang="ja-JP" altLang="en-US" sz="1050" b="1">
              <a:solidFill>
                <a:schemeClr val="tx1"/>
              </a:solidFill>
              <a:latin typeface="Meiryo UI" panose="020B0604030504040204" pitchFamily="50" charset="-128"/>
              <a:ea typeface="Meiryo UI" panose="020B0604030504040204" pitchFamily="50" charset="-128"/>
            </a:rPr>
            <a:t>当機構</a:t>
          </a:r>
        </a:p>
      </xdr:txBody>
    </xdr:sp>
    <xdr:clientData/>
  </xdr:oneCellAnchor>
  <xdr:oneCellAnchor>
    <xdr:from>
      <xdr:col>1</xdr:col>
      <xdr:colOff>226132</xdr:colOff>
      <xdr:row>17</xdr:row>
      <xdr:rowOff>158750</xdr:rowOff>
    </xdr:from>
    <xdr:ext cx="599374" cy="348110"/>
    <xdr:sp macro="" textlink="">
      <xdr:nvSpPr>
        <xdr:cNvPr id="44" name="テキスト ボックス 43">
          <a:extLst>
            <a:ext uri="{FF2B5EF4-FFF2-40B4-BE49-F238E27FC236}">
              <a16:creationId xmlns:a16="http://schemas.microsoft.com/office/drawing/2014/main" id="{E7EED7F9-5219-4159-9771-9DBFF90ADDE5}"/>
            </a:ext>
          </a:extLst>
        </xdr:cNvPr>
        <xdr:cNvSpPr txBox="1"/>
      </xdr:nvSpPr>
      <xdr:spPr>
        <a:xfrm>
          <a:off x="292807" y="3340100"/>
          <a:ext cx="599374" cy="348110"/>
        </a:xfrm>
        <a:prstGeom prst="flowChartAlternateProcess">
          <a:avLst/>
        </a:prstGeom>
        <a:solidFill>
          <a:schemeClr val="bg1">
            <a:lumMod val="75000"/>
          </a:schemeClr>
        </a:solidFill>
        <a:ln>
          <a:no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wrap="none" rtlCol="0" anchor="t">
          <a:spAutoFit/>
        </a:bodyPr>
        <a:lstStyle/>
        <a:p>
          <a:pPr algn="ctr"/>
          <a:r>
            <a:rPr kumimoji="1" lang="ja-JP" altLang="en-US" sz="1050" b="1">
              <a:solidFill>
                <a:schemeClr val="tx1"/>
              </a:solidFill>
              <a:latin typeface="Meiryo UI" panose="020B0604030504040204" pitchFamily="50" charset="-128"/>
              <a:ea typeface="Meiryo UI" panose="020B0604030504040204" pitchFamily="50" charset="-128"/>
            </a:rPr>
            <a:t>お客様</a:t>
          </a:r>
        </a:p>
      </xdr:txBody>
    </xdr:sp>
    <xdr:clientData/>
  </xdr:oneCellAnchor>
  <xdr:twoCellAnchor editAs="oneCell">
    <xdr:from>
      <xdr:col>22</xdr:col>
      <xdr:colOff>84276</xdr:colOff>
      <xdr:row>11</xdr:row>
      <xdr:rowOff>38100</xdr:rowOff>
    </xdr:from>
    <xdr:to>
      <xdr:col>24</xdr:col>
      <xdr:colOff>213483</xdr:colOff>
      <xdr:row>13</xdr:row>
      <xdr:rowOff>82549</xdr:rowOff>
    </xdr:to>
    <xdr:pic>
      <xdr:nvPicPr>
        <xdr:cNvPr id="45" name="グラフィックス 27" descr="矢印: 直線">
          <a:extLst>
            <a:ext uri="{FF2B5EF4-FFF2-40B4-BE49-F238E27FC236}">
              <a16:creationId xmlns:a16="http://schemas.microsoft.com/office/drawing/2014/main" id="{9643FCC1-AF71-42D9-BA38-086F71BB97A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199201" y="2038350"/>
          <a:ext cx="605457" cy="444499"/>
        </a:xfrm>
        <a:prstGeom prst="rect">
          <a:avLst/>
        </a:prstGeom>
      </xdr:spPr>
    </xdr:pic>
    <xdr:clientData/>
  </xdr:twoCellAnchor>
  <xdr:twoCellAnchor editAs="oneCell">
    <xdr:from>
      <xdr:col>5</xdr:col>
      <xdr:colOff>42311</xdr:colOff>
      <xdr:row>11</xdr:row>
      <xdr:rowOff>59013</xdr:rowOff>
    </xdr:from>
    <xdr:to>
      <xdr:col>7</xdr:col>
      <xdr:colOff>171518</xdr:colOff>
      <xdr:row>13</xdr:row>
      <xdr:rowOff>61635</xdr:rowOff>
    </xdr:to>
    <xdr:pic>
      <xdr:nvPicPr>
        <xdr:cNvPr id="46" name="グラフィックス 28" descr="矢印: 直線">
          <a:extLst>
            <a:ext uri="{FF2B5EF4-FFF2-40B4-BE49-F238E27FC236}">
              <a16:creationId xmlns:a16="http://schemas.microsoft.com/office/drawing/2014/main" id="{363835B2-2BCF-43BD-B315-A96B92B1CED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09111" y="2059263"/>
          <a:ext cx="605457" cy="402672"/>
        </a:xfrm>
        <a:prstGeom prst="rect">
          <a:avLst/>
        </a:prstGeom>
      </xdr:spPr>
    </xdr:pic>
    <xdr:clientData/>
  </xdr:twoCellAnchor>
  <xdr:twoCellAnchor editAs="oneCell">
    <xdr:from>
      <xdr:col>22</xdr:col>
      <xdr:colOff>84276</xdr:colOff>
      <xdr:row>13</xdr:row>
      <xdr:rowOff>56805</xdr:rowOff>
    </xdr:from>
    <xdr:to>
      <xdr:col>24</xdr:col>
      <xdr:colOff>213483</xdr:colOff>
      <xdr:row>15</xdr:row>
      <xdr:rowOff>59425</xdr:rowOff>
    </xdr:to>
    <xdr:pic>
      <xdr:nvPicPr>
        <xdr:cNvPr id="47" name="グラフィックス 29" descr="矢印: 直線">
          <a:extLst>
            <a:ext uri="{FF2B5EF4-FFF2-40B4-BE49-F238E27FC236}">
              <a16:creationId xmlns:a16="http://schemas.microsoft.com/office/drawing/2014/main" id="{158E9F34-83ED-487E-BD95-981DBDBCE1C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199201" y="2457105"/>
          <a:ext cx="605457" cy="402670"/>
        </a:xfrm>
        <a:prstGeom prst="rect">
          <a:avLst/>
        </a:prstGeom>
      </xdr:spPr>
    </xdr:pic>
    <xdr:clientData/>
  </xdr:twoCellAnchor>
  <xdr:twoCellAnchor editAs="oneCell">
    <xdr:from>
      <xdr:col>5</xdr:col>
      <xdr:colOff>42311</xdr:colOff>
      <xdr:row>13</xdr:row>
      <xdr:rowOff>56805</xdr:rowOff>
    </xdr:from>
    <xdr:to>
      <xdr:col>7</xdr:col>
      <xdr:colOff>171518</xdr:colOff>
      <xdr:row>15</xdr:row>
      <xdr:rowOff>59425</xdr:rowOff>
    </xdr:to>
    <xdr:pic>
      <xdr:nvPicPr>
        <xdr:cNvPr id="48" name="グラフィックス 30" descr="矢印: 直線">
          <a:extLst>
            <a:ext uri="{FF2B5EF4-FFF2-40B4-BE49-F238E27FC236}">
              <a16:creationId xmlns:a16="http://schemas.microsoft.com/office/drawing/2014/main" id="{DE18F96D-C33B-4008-86AE-AA60711EE32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09111" y="2457105"/>
          <a:ext cx="605457" cy="402670"/>
        </a:xfrm>
        <a:prstGeom prst="rect">
          <a:avLst/>
        </a:prstGeom>
      </xdr:spPr>
    </xdr:pic>
    <xdr:clientData/>
  </xdr:twoCellAnchor>
  <xdr:twoCellAnchor editAs="oneCell">
    <xdr:from>
      <xdr:col>22</xdr:col>
      <xdr:colOff>84276</xdr:colOff>
      <xdr:row>19</xdr:row>
      <xdr:rowOff>58254</xdr:rowOff>
    </xdr:from>
    <xdr:to>
      <xdr:col>24</xdr:col>
      <xdr:colOff>213483</xdr:colOff>
      <xdr:row>21</xdr:row>
      <xdr:rowOff>102702</xdr:rowOff>
    </xdr:to>
    <xdr:pic>
      <xdr:nvPicPr>
        <xdr:cNvPr id="49" name="グラフィックス 31" descr="矢印: 直線">
          <a:extLst>
            <a:ext uri="{FF2B5EF4-FFF2-40B4-BE49-F238E27FC236}">
              <a16:creationId xmlns:a16="http://schemas.microsoft.com/office/drawing/2014/main" id="{78BDF10F-A529-4004-825D-618260442CBA}"/>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199201" y="3611079"/>
          <a:ext cx="605457" cy="444498"/>
        </a:xfrm>
        <a:prstGeom prst="rect">
          <a:avLst/>
        </a:prstGeom>
      </xdr:spPr>
    </xdr:pic>
    <xdr:clientData/>
  </xdr:twoCellAnchor>
  <xdr:twoCellAnchor editAs="oneCell">
    <xdr:from>
      <xdr:col>5</xdr:col>
      <xdr:colOff>42311</xdr:colOff>
      <xdr:row>19</xdr:row>
      <xdr:rowOff>79167</xdr:rowOff>
    </xdr:from>
    <xdr:to>
      <xdr:col>7</xdr:col>
      <xdr:colOff>171518</xdr:colOff>
      <xdr:row>21</xdr:row>
      <xdr:rowOff>81789</xdr:rowOff>
    </xdr:to>
    <xdr:pic>
      <xdr:nvPicPr>
        <xdr:cNvPr id="50" name="グラフィックス 32" descr="矢印: 直線">
          <a:extLst>
            <a:ext uri="{FF2B5EF4-FFF2-40B4-BE49-F238E27FC236}">
              <a16:creationId xmlns:a16="http://schemas.microsoft.com/office/drawing/2014/main" id="{6CEC3471-AF35-4C31-B86F-D9B19302BAE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109111" y="3631992"/>
          <a:ext cx="605457" cy="402672"/>
        </a:xfrm>
        <a:prstGeom prst="rect">
          <a:avLst/>
        </a:prstGeom>
      </xdr:spPr>
    </xdr:pic>
    <xdr:clientData/>
  </xdr:twoCellAnchor>
  <xdr:twoCellAnchor editAs="oneCell">
    <xdr:from>
      <xdr:col>22</xdr:col>
      <xdr:colOff>84276</xdr:colOff>
      <xdr:row>9</xdr:row>
      <xdr:rowOff>63223</xdr:rowOff>
    </xdr:from>
    <xdr:to>
      <xdr:col>24</xdr:col>
      <xdr:colOff>213483</xdr:colOff>
      <xdr:row>11</xdr:row>
      <xdr:rowOff>116920</xdr:rowOff>
    </xdr:to>
    <xdr:pic>
      <xdr:nvPicPr>
        <xdr:cNvPr id="51" name="グラフィックス 33" descr="矢印: 直線">
          <a:extLst>
            <a:ext uri="{FF2B5EF4-FFF2-40B4-BE49-F238E27FC236}">
              <a16:creationId xmlns:a16="http://schemas.microsoft.com/office/drawing/2014/main" id="{A370B272-CD83-44C1-9FAF-553F0674BA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0800000">
          <a:off x="5199201" y="1663423"/>
          <a:ext cx="605457" cy="453747"/>
        </a:xfrm>
        <a:prstGeom prst="rect">
          <a:avLst/>
        </a:prstGeom>
      </xdr:spPr>
    </xdr:pic>
    <xdr:clientData/>
  </xdr:twoCellAnchor>
  <xdr:twoCellAnchor editAs="oneCell">
    <xdr:from>
      <xdr:col>5</xdr:col>
      <xdr:colOff>42311</xdr:colOff>
      <xdr:row>9</xdr:row>
      <xdr:rowOff>63224</xdr:rowOff>
    </xdr:from>
    <xdr:to>
      <xdr:col>7</xdr:col>
      <xdr:colOff>171518</xdr:colOff>
      <xdr:row>11</xdr:row>
      <xdr:rowOff>116921</xdr:rowOff>
    </xdr:to>
    <xdr:pic>
      <xdr:nvPicPr>
        <xdr:cNvPr id="52" name="グラフィックス 34" descr="矢印: 直線">
          <a:extLst>
            <a:ext uri="{FF2B5EF4-FFF2-40B4-BE49-F238E27FC236}">
              <a16:creationId xmlns:a16="http://schemas.microsoft.com/office/drawing/2014/main" id="{72AA3010-931D-4FEE-AB86-41CC160E5F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rot="10800000">
          <a:off x="1109111" y="1663424"/>
          <a:ext cx="605457" cy="453747"/>
        </a:xfrm>
        <a:prstGeom prst="rect">
          <a:avLst/>
        </a:prstGeom>
      </xdr:spPr>
    </xdr:pic>
    <xdr:clientData/>
  </xdr:twoCellAnchor>
  <xdr:twoCellAnchor editAs="oneCell">
    <xdr:from>
      <xdr:col>22</xdr:col>
      <xdr:colOff>84276</xdr:colOff>
      <xdr:row>16</xdr:row>
      <xdr:rowOff>93041</xdr:rowOff>
    </xdr:from>
    <xdr:to>
      <xdr:col>24</xdr:col>
      <xdr:colOff>213483</xdr:colOff>
      <xdr:row>18</xdr:row>
      <xdr:rowOff>95662</xdr:rowOff>
    </xdr:to>
    <xdr:pic>
      <xdr:nvPicPr>
        <xdr:cNvPr id="53" name="グラフィックス 35" descr="矢印: 直線">
          <a:extLst>
            <a:ext uri="{FF2B5EF4-FFF2-40B4-BE49-F238E27FC236}">
              <a16:creationId xmlns:a16="http://schemas.microsoft.com/office/drawing/2014/main" id="{CBE7730E-ED33-4F17-B3DA-5D453368BC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rot="10800000">
          <a:off x="5199201" y="3074366"/>
          <a:ext cx="605457" cy="402671"/>
        </a:xfrm>
        <a:prstGeom prst="rect">
          <a:avLst/>
        </a:prstGeom>
      </xdr:spPr>
    </xdr:pic>
    <xdr:clientData/>
  </xdr:twoCellAnchor>
  <xdr:twoCellAnchor editAs="oneCell">
    <xdr:from>
      <xdr:col>1</xdr:col>
      <xdr:colOff>113859</xdr:colOff>
      <xdr:row>10</xdr:row>
      <xdr:rowOff>152399</xdr:rowOff>
    </xdr:from>
    <xdr:to>
      <xdr:col>4</xdr:col>
      <xdr:colOff>190499</xdr:colOff>
      <xdr:row>14</xdr:row>
      <xdr:rowOff>184538</xdr:rowOff>
    </xdr:to>
    <xdr:pic>
      <xdr:nvPicPr>
        <xdr:cNvPr id="54" name="図 53">
          <a:extLst>
            <a:ext uri="{FF2B5EF4-FFF2-40B4-BE49-F238E27FC236}">
              <a16:creationId xmlns:a16="http://schemas.microsoft.com/office/drawing/2014/main" id="{1464F16B-6D38-41C9-80FC-465304D4545C}"/>
            </a:ext>
          </a:extLst>
        </xdr:cNvPr>
        <xdr:cNvPicPr>
          <a:picLocks noChangeAspect="1"/>
        </xdr:cNvPicPr>
      </xdr:nvPicPr>
      <xdr:blipFill rotWithShape="1">
        <a:blip xmlns:r="http://schemas.openxmlformats.org/officeDocument/2006/relationships" r:embed="rId8"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xdr:blipFill>
      <xdr:spPr>
        <a:xfrm>
          <a:off x="180534" y="1952624"/>
          <a:ext cx="838640" cy="832239"/>
        </a:xfrm>
        <a:prstGeom prst="rect">
          <a:avLst/>
        </a:prstGeom>
      </xdr:spPr>
    </xdr:pic>
    <xdr:clientData/>
  </xdr:twoCellAnchor>
  <xdr:oneCellAnchor>
    <xdr:from>
      <xdr:col>43</xdr:col>
      <xdr:colOff>381000</xdr:colOff>
      <xdr:row>27</xdr:row>
      <xdr:rowOff>0</xdr:rowOff>
    </xdr:from>
    <xdr:ext cx="184731" cy="264560"/>
    <xdr:sp macro="" textlink="">
      <xdr:nvSpPr>
        <xdr:cNvPr id="55" name="テキスト ボックス 54">
          <a:extLst>
            <a:ext uri="{FF2B5EF4-FFF2-40B4-BE49-F238E27FC236}">
              <a16:creationId xmlns:a16="http://schemas.microsoft.com/office/drawing/2014/main" id="{F78895DB-D01D-4F3A-82ED-582FA09991E4}"/>
            </a:ext>
          </a:extLst>
        </xdr:cNvPr>
        <xdr:cNvSpPr txBox="1"/>
      </xdr:nvSpPr>
      <xdr:spPr>
        <a:xfrm>
          <a:off x="10239375" y="424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66627</xdr:colOff>
      <xdr:row>104</xdr:row>
      <xdr:rowOff>99013</xdr:rowOff>
    </xdr:from>
    <xdr:to>
      <xdr:col>28</xdr:col>
      <xdr:colOff>228600</xdr:colOff>
      <xdr:row>107</xdr:row>
      <xdr:rowOff>152400</xdr:rowOff>
    </xdr:to>
    <xdr:sp macro="" textlink="">
      <xdr:nvSpPr>
        <xdr:cNvPr id="56" name="Text Box 8">
          <a:extLst>
            <a:ext uri="{FF2B5EF4-FFF2-40B4-BE49-F238E27FC236}">
              <a16:creationId xmlns:a16="http://schemas.microsoft.com/office/drawing/2014/main" id="{41383878-BB2D-4155-89B5-9D7ED1B41CC3}"/>
            </a:ext>
          </a:extLst>
        </xdr:cNvPr>
        <xdr:cNvSpPr txBox="1">
          <a:spLocks noChangeArrowheads="1"/>
        </xdr:cNvSpPr>
      </xdr:nvSpPr>
      <xdr:spPr bwMode="auto">
        <a:xfrm>
          <a:off x="66627" y="30236113"/>
          <a:ext cx="6705648" cy="701087"/>
        </a:xfrm>
        <a:prstGeom prst="rect">
          <a:avLst/>
        </a:prstGeom>
        <a:solidFill>
          <a:srgbClr val="FFFFFF"/>
        </a:solidFill>
        <a:ln w="9525" cap="rnd">
          <a:solidFill>
            <a:srgbClr val="000000"/>
          </a:solidFill>
          <a:prstDash val="sysDot"/>
          <a:miter lim="800000"/>
          <a:headEnd/>
          <a:tailEnd/>
        </a:ln>
      </xdr:spPr>
      <xdr:txBody>
        <a:bodyPr rot="0" vert="horz" wrap="square" lIns="74295" tIns="8890" rIns="74295" bIns="8890" anchor="t" anchorCtr="0" upright="1">
          <a:noAutofit/>
        </a:bodyPr>
        <a:lstStyle/>
        <a:p>
          <a:pPr algn="ctr">
            <a:lnSpc>
              <a:spcPts val="1400"/>
            </a:lnSpc>
            <a:spcAft>
              <a:spcPts val="0"/>
            </a:spcAft>
          </a:pPr>
          <a:r>
            <a:rPr lang="ja-JP" sz="900" kern="100">
              <a:effectLst/>
              <a:latin typeface="Meiryo UI" panose="020B0604030504040204" pitchFamily="50" charset="-128"/>
              <a:ea typeface="Meiryo UI" panose="020B0604030504040204" pitchFamily="50" charset="-128"/>
              <a:cs typeface="Times New Roman" panose="02020603050405020304" pitchFamily="18" charset="0"/>
            </a:rPr>
            <a:t>◆ 融資制度等についてご不明な点がありましたら、下記までお問い合わせください。</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900" b="0">
              <a:solidFill>
                <a:sysClr val="windowText" lastClr="000000"/>
              </a:solidFill>
              <a:effectLst/>
              <a:latin typeface="Meiryo UI" panose="020B0604030504040204" pitchFamily="50" charset="-128"/>
              <a:ea typeface="Meiryo UI" panose="020B0604030504040204" pitchFamily="50" charset="-128"/>
              <a:cs typeface="+mn-cs"/>
            </a:rPr>
            <a:t>ご相談フリーダイヤル　</a:t>
          </a:r>
          <a:r>
            <a:rPr kumimoji="1" lang="en-US" altLang="ja-JP" sz="900" b="0">
              <a:solidFill>
                <a:sysClr val="windowText" lastClr="000000"/>
              </a:solidFill>
              <a:effectLst/>
              <a:latin typeface="Meiryo UI" panose="020B0604030504040204" pitchFamily="50" charset="-128"/>
              <a:ea typeface="Meiryo UI" panose="020B0604030504040204" pitchFamily="50" charset="-128"/>
              <a:cs typeface="+mn-cs"/>
            </a:rPr>
            <a:t>TEL0120-343-862</a:t>
          </a:r>
          <a:r>
            <a:rPr kumimoji="1" lang="ja-JP" altLang="en-US" sz="900" b="0">
              <a:solidFill>
                <a:sysClr val="windowText" lastClr="000000"/>
              </a:solidFill>
              <a:effectLst/>
              <a:latin typeface="Meiryo UI" panose="020B0604030504040204" pitchFamily="50" charset="-128"/>
              <a:ea typeface="Meiryo UI" panose="020B0604030504040204" pitchFamily="50" charset="-128"/>
              <a:cs typeface="+mn-cs"/>
            </a:rPr>
            <a:t>（福祉）</a:t>
          </a:r>
          <a:r>
            <a:rPr kumimoji="1" lang="en-US" altLang="ja-JP" sz="900" b="0">
              <a:effectLst/>
              <a:latin typeface="Meiryo UI" panose="020B0604030504040204" pitchFamily="50" charset="-128"/>
              <a:ea typeface="Meiryo UI" panose="020B0604030504040204" pitchFamily="50" charset="-128"/>
              <a:cs typeface="+mn-cs"/>
            </a:rPr>
            <a:t>TEL0120-343-863</a:t>
          </a:r>
          <a:r>
            <a:rPr kumimoji="1" lang="ja-JP" altLang="en-US" sz="900" b="0">
              <a:effectLst/>
              <a:latin typeface="Meiryo UI" panose="020B0604030504040204" pitchFamily="50" charset="-128"/>
              <a:ea typeface="Meiryo UI" panose="020B0604030504040204" pitchFamily="50" charset="-128"/>
              <a:cs typeface="+mn-cs"/>
            </a:rPr>
            <a:t>（医療）</a:t>
          </a:r>
          <a:endParaRPr kumimoji="1" lang="en-US" altLang="ja-JP" sz="900" b="0">
            <a:solidFill>
              <a:sysClr val="windowText" lastClr="000000"/>
            </a:solidFill>
            <a:effectLst/>
            <a:latin typeface="Meiryo UI" panose="020B0604030504040204" pitchFamily="50" charset="-128"/>
            <a:ea typeface="Meiryo UI" panose="020B0604030504040204" pitchFamily="50" charset="-128"/>
            <a:cs typeface="+mn-cs"/>
          </a:endParaRPr>
        </a:p>
        <a:p>
          <a:pPr algn="ctr" rtl="0" eaLnBrk="1" latinLnBrk="0" hangingPunct="1"/>
          <a:r>
            <a:rPr kumimoji="1" lang="en-US" altLang="ja-JP" sz="900" b="0">
              <a:solidFill>
                <a:sysClr val="windowText" lastClr="000000"/>
              </a:solidFill>
              <a:effectLst/>
              <a:latin typeface="Meiryo UI" panose="020B0604030504040204" pitchFamily="50" charset="-128"/>
              <a:ea typeface="Meiryo UI" panose="020B0604030504040204" pitchFamily="50" charset="-128"/>
              <a:cs typeface="+mn-cs"/>
            </a:rPr>
            <a:t>※</a:t>
          </a:r>
          <a:r>
            <a:rPr kumimoji="1" lang="ja-JP" altLang="en-US" sz="900" b="0">
              <a:solidFill>
                <a:sysClr val="windowText" lastClr="000000"/>
              </a:solidFill>
              <a:effectLst/>
              <a:latin typeface="Meiryo UI" panose="020B0604030504040204" pitchFamily="50" charset="-128"/>
              <a:ea typeface="Meiryo UI" panose="020B0604030504040204" pitchFamily="50" charset="-128"/>
              <a:cs typeface="+mn-cs"/>
            </a:rPr>
            <a:t>携帯電話等でつながらない場合　</a:t>
          </a:r>
          <a:r>
            <a:rPr kumimoji="1" lang="en-US" altLang="ja-JP" sz="900" b="0">
              <a:solidFill>
                <a:sysClr val="windowText" lastClr="000000"/>
              </a:solidFill>
              <a:effectLst/>
              <a:latin typeface="Meiryo UI" panose="020B0604030504040204" pitchFamily="50" charset="-128"/>
              <a:ea typeface="Meiryo UI" panose="020B0604030504040204" pitchFamily="50" charset="-128"/>
              <a:cs typeface="+mn-cs"/>
            </a:rPr>
            <a:t>TEL03-3438-0403</a:t>
          </a:r>
          <a:r>
            <a:rPr kumimoji="1" lang="ja-JP" altLang="en-US" sz="900" b="0">
              <a:solidFill>
                <a:sysClr val="windowText" lastClr="000000"/>
              </a:solidFill>
              <a:effectLst/>
              <a:latin typeface="Meiryo UI" panose="020B0604030504040204" pitchFamily="50" charset="-128"/>
              <a:ea typeface="Meiryo UI" panose="020B0604030504040204" pitchFamily="50" charset="-128"/>
              <a:cs typeface="+mn-cs"/>
            </a:rPr>
            <a:t>（福祉）</a:t>
          </a:r>
          <a:r>
            <a:rPr kumimoji="1" lang="en-US" altLang="ja-JP" sz="900" b="0">
              <a:effectLst/>
              <a:latin typeface="Meiryo UI" panose="020B0604030504040204" pitchFamily="50" charset="-128"/>
              <a:ea typeface="Meiryo UI" panose="020B0604030504040204" pitchFamily="50" charset="-128"/>
              <a:cs typeface="+mn-cs"/>
            </a:rPr>
            <a:t>TEL03-3438-9940</a:t>
          </a:r>
          <a:r>
            <a:rPr kumimoji="1" lang="ja-JP" altLang="en-US" sz="900" b="0">
              <a:effectLst/>
              <a:latin typeface="Meiryo UI" panose="020B0604030504040204" pitchFamily="50" charset="-128"/>
              <a:ea typeface="Meiryo UI" panose="020B0604030504040204" pitchFamily="50" charset="-128"/>
              <a:cs typeface="+mn-cs"/>
            </a:rPr>
            <a:t>（医療）</a:t>
          </a:r>
          <a:endParaRPr lang="ja-JP" altLang="ja-JP" sz="900" b="0">
            <a:solidFill>
              <a:sysClr val="windowText" lastClr="000000"/>
            </a:solidFill>
            <a:effectLst/>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29746</xdr:colOff>
          <xdr:row>21</xdr:row>
          <xdr:rowOff>29746</xdr:rowOff>
        </xdr:from>
        <xdr:to>
          <xdr:col>6</xdr:col>
          <xdr:colOff>45992</xdr:colOff>
          <xdr:row>21</xdr:row>
          <xdr:rowOff>172528</xdr:rowOff>
        </xdr:to>
        <xdr:pic>
          <xdr:nvPicPr>
            <xdr:cNvPr id="5" name="図 4">
              <a:extLst>
                <a:ext uri="{FF2B5EF4-FFF2-40B4-BE49-F238E27FC236}">
                  <a16:creationId xmlns:a16="http://schemas.microsoft.com/office/drawing/2014/main" id="{00000000-0008-0000-0300-000005000000}"/>
                </a:ext>
              </a:extLst>
            </xdr:cNvPr>
            <xdr:cNvPicPr>
              <a:picLocks noChangeAspect="1" noChangeArrowheads="1"/>
              <a:extLst>
                <a:ext uri="{84589F7E-364E-4C9E-8A38-B11213B215E9}">
                  <a14:cameraTool cellRange="入力シート!$P$10" spid="_x0000_s29669"/>
                </a:ext>
              </a:extLst>
            </xdr:cNvPicPr>
          </xdr:nvPicPr>
          <xdr:blipFill rotWithShape="1">
            <a:blip xmlns:r="http://schemas.openxmlformats.org/officeDocument/2006/relationships" r:embed="rId1">
              <a:clrChange>
                <a:clrFrom>
                  <a:srgbClr val="FFFFFF"/>
                </a:clrFrom>
                <a:clrTo>
                  <a:srgbClr val="FFFFFF">
                    <a:alpha val="0"/>
                  </a:srgbClr>
                </a:clrTo>
              </a:clrChange>
            </a:blip>
            <a:srcRect l="5649" t="19767" r="12492" b="17773"/>
            <a:stretch>
              <a:fillRect/>
            </a:stretch>
          </xdr:blipFill>
          <xdr:spPr bwMode="auto">
            <a:xfrm>
              <a:off x="2106035" y="3450566"/>
              <a:ext cx="499738" cy="142782"/>
            </a:xfrm>
            <a:prstGeom prst="rect">
              <a:avLst/>
            </a:prstGeom>
            <a:solidFill>
              <a:srgbClr val="FFFFFF" mc:Ignorable="a14" a14:legacySpreadsheetColorIndex="9"/>
            </a:solidFill>
            <a:ln w="9525">
              <a:noFill/>
              <a:miter lim="800000"/>
              <a:headEnd/>
              <a:tailEnd/>
            </a:ln>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29746</xdr:colOff>
          <xdr:row>19</xdr:row>
          <xdr:rowOff>23797</xdr:rowOff>
        </xdr:from>
        <xdr:to>
          <xdr:col>6</xdr:col>
          <xdr:colOff>45992</xdr:colOff>
          <xdr:row>19</xdr:row>
          <xdr:rowOff>166579</xdr:rowOff>
        </xdr:to>
        <xdr:pic>
          <xdr:nvPicPr>
            <xdr:cNvPr id="6" name="図 5">
              <a:extLst>
                <a:ext uri="{FF2B5EF4-FFF2-40B4-BE49-F238E27FC236}">
                  <a16:creationId xmlns:a16="http://schemas.microsoft.com/office/drawing/2014/main" id="{00000000-0008-0000-0300-000006000000}"/>
                </a:ext>
              </a:extLst>
            </xdr:cNvPr>
            <xdr:cNvPicPr>
              <a:picLocks noChangeAspect="1" noChangeArrowheads="1"/>
              <a:extLst>
                <a:ext uri="{84589F7E-364E-4C9E-8A38-B11213B215E9}">
                  <a14:cameraTool cellRange="入力シート!$P$10" spid="_x0000_s29670"/>
                </a:ext>
              </a:extLst>
            </xdr:cNvPicPr>
          </xdr:nvPicPr>
          <xdr:blipFill rotWithShape="1">
            <a:blip xmlns:r="http://schemas.openxmlformats.org/officeDocument/2006/relationships" r:embed="rId1">
              <a:clrChange>
                <a:clrFrom>
                  <a:srgbClr val="FFFFFF"/>
                </a:clrFrom>
                <a:clrTo>
                  <a:srgbClr val="FFFFFF">
                    <a:alpha val="0"/>
                  </a:srgbClr>
                </a:clrTo>
              </a:clrChange>
            </a:blip>
            <a:srcRect l="5649" t="19767" r="12492" b="17773"/>
            <a:stretch>
              <a:fillRect/>
            </a:stretch>
          </xdr:blipFill>
          <xdr:spPr bwMode="auto">
            <a:xfrm>
              <a:off x="2106035" y="2909184"/>
              <a:ext cx="499738" cy="142782"/>
            </a:xfrm>
            <a:prstGeom prst="rect">
              <a:avLst/>
            </a:prstGeom>
            <a:solidFill>
              <a:srgbClr val="FFFFFF" mc:Ignorable="a14" a14:legacySpreadsheetColorIndex="9"/>
            </a:solidFill>
            <a:ln w="9525">
              <a:noFill/>
              <a:miter lim="800000"/>
              <a:headEnd/>
              <a:tailEnd/>
            </a:ln>
          </xdr:spPr>
        </xdr:pic>
        <xdr:clientData/>
      </xdr:twoCellAnchor>
    </mc:Choice>
    <mc:Fallback/>
  </mc:AlternateContent>
  <xdr:twoCellAnchor>
    <xdr:from>
      <xdr:col>13</xdr:col>
      <xdr:colOff>201705</xdr:colOff>
      <xdr:row>15</xdr:row>
      <xdr:rowOff>257735</xdr:rowOff>
    </xdr:from>
    <xdr:to>
      <xdr:col>14</xdr:col>
      <xdr:colOff>369793</xdr:colOff>
      <xdr:row>17</xdr:row>
      <xdr:rowOff>123265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bwMode="auto">
        <a:xfrm>
          <a:off x="6914029" y="2386853"/>
          <a:ext cx="705970" cy="493059"/>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a:t>実印</a:t>
          </a:r>
          <a:endParaRPr kumimoji="1" lang="en-US" altLang="ja-JP"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81642</xdr:colOff>
      <xdr:row>33</xdr:row>
      <xdr:rowOff>54428</xdr:rowOff>
    </xdr:from>
    <xdr:to>
      <xdr:col>13</xdr:col>
      <xdr:colOff>530678</xdr:colOff>
      <xdr:row>34</xdr:row>
      <xdr:rowOff>449035</xdr:rowOff>
    </xdr:to>
    <xdr:sp macro="" textlink="">
      <xdr:nvSpPr>
        <xdr:cNvPr id="5" name="矢印: 下 4">
          <a:extLst>
            <a:ext uri="{FF2B5EF4-FFF2-40B4-BE49-F238E27FC236}">
              <a16:creationId xmlns:a16="http://schemas.microsoft.com/office/drawing/2014/main" id="{00000000-0008-0000-0400-000005000000}"/>
            </a:ext>
          </a:extLst>
        </xdr:cNvPr>
        <xdr:cNvSpPr/>
      </xdr:nvSpPr>
      <xdr:spPr bwMode="auto">
        <a:xfrm>
          <a:off x="7157356" y="5361214"/>
          <a:ext cx="449036" cy="476250"/>
        </a:xfrm>
        <a:prstGeom prst="downArrow">
          <a:avLst/>
        </a:prstGeom>
        <a:solidFill>
          <a:schemeClr val="accent6">
            <a:lumMod val="20000"/>
            <a:lumOff val="8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16</xdr:col>
      <xdr:colOff>204108</xdr:colOff>
      <xdr:row>1</xdr:row>
      <xdr:rowOff>190500</xdr:rowOff>
    </xdr:from>
    <xdr:to>
      <xdr:col>21</xdr:col>
      <xdr:colOff>476249</xdr:colOff>
      <xdr:row>23</xdr:row>
      <xdr:rowOff>81643</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bwMode="auto">
        <a:xfrm>
          <a:off x="8518072" y="204107"/>
          <a:ext cx="3673927" cy="1238250"/>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r>
            <a:rPr kumimoji="1" lang="ja-JP" altLang="en-US" sz="3200" b="1" i="1" u="sng">
              <a:latin typeface="ＭＳ 明朝" panose="02020609040205080304" pitchFamily="17" charset="-128"/>
              <a:ea typeface="ＭＳ 明朝" panose="02020609040205080304" pitchFamily="17" charset="-128"/>
            </a:rPr>
            <a:t>入力シートへ戻る</a:t>
          </a:r>
          <a:endParaRPr kumimoji="1" lang="en-US" altLang="ja-JP" sz="3200" b="1" i="1" u="sng">
            <a:latin typeface="ＭＳ 明朝" panose="02020609040205080304" pitchFamily="17" charset="-128"/>
            <a:ea typeface="ＭＳ 明朝" panose="02020609040205080304" pitchFamily="17" charset="-128"/>
          </a:endParaRPr>
        </a:p>
      </xdr:txBody>
    </xdr:sp>
    <xdr:clientData/>
  </xdr:twoCellAnchor>
  <xdr:twoCellAnchor>
    <xdr:from>
      <xdr:col>0</xdr:col>
      <xdr:colOff>112059</xdr:colOff>
      <xdr:row>33</xdr:row>
      <xdr:rowOff>0</xdr:rowOff>
    </xdr:from>
    <xdr:to>
      <xdr:col>6</xdr:col>
      <xdr:colOff>309763</xdr:colOff>
      <xdr:row>36</xdr:row>
      <xdr:rowOff>89647</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112059" y="4829735"/>
          <a:ext cx="3581880" cy="1098177"/>
        </a:xfrm>
        <a:prstGeom prst="rect">
          <a:avLst/>
        </a:prstGeom>
        <a:solidFill>
          <a:schemeClr val="lt1"/>
        </a:solidFill>
        <a:ln w="19050" cap="rnd" cmpd="sng">
          <a:solidFill>
            <a:schemeClr val="tx1"/>
          </a:solidFill>
          <a:prstDash val="sysDot"/>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latin typeface="ＭＳ 明朝" panose="02020609040205080304" pitchFamily="17" charset="-128"/>
              <a:ea typeface="ＭＳ 明朝" panose="02020609040205080304" pitchFamily="17" charset="-128"/>
            </a:rPr>
            <a:t>（注</a:t>
          </a:r>
          <a:r>
            <a:rPr kumimoji="1" lang="en-US" altLang="ja-JP" sz="1200">
              <a:latin typeface="ＭＳ 明朝" panose="02020609040205080304" pitchFamily="17" charset="-128"/>
              <a:ea typeface="ＭＳ 明朝" panose="02020609040205080304" pitchFamily="17" charset="-128"/>
            </a:rPr>
            <a:t>1</a:t>
          </a:r>
          <a:r>
            <a:rPr kumimoji="1" lang="ja-JP" altLang="en-US" sz="1200">
              <a:latin typeface="ＭＳ 明朝" panose="02020609040205080304" pitchFamily="17" charset="-128"/>
              <a:ea typeface="ＭＳ 明朝" panose="02020609040205080304" pitchFamily="17" charset="-128"/>
            </a:rPr>
            <a:t>）</a:t>
          </a:r>
        </a:p>
        <a:p>
          <a:r>
            <a:rPr kumimoji="1" lang="ja-JP" altLang="en-US" sz="1200">
              <a:latin typeface="ＭＳ 明朝" panose="02020609040205080304" pitchFamily="17" charset="-128"/>
              <a:ea typeface="ＭＳ 明朝" panose="02020609040205080304" pitchFamily="17" charset="-128"/>
            </a:rPr>
            <a:t>貸付対象となる減収等については、「感染症等の影響を受けた直近６ヶ月のうち、収入が一番高い月」と「感染症等の影響を受けた月」の実績を比較します。</a:t>
          </a:r>
        </a:p>
      </xdr:txBody>
    </xdr:sp>
    <xdr:clientData/>
  </xdr:twoCellAnchor>
  <xdr:twoCellAnchor>
    <xdr:from>
      <xdr:col>0</xdr:col>
      <xdr:colOff>100853</xdr:colOff>
      <xdr:row>36</xdr:row>
      <xdr:rowOff>313767</xdr:rowOff>
    </xdr:from>
    <xdr:to>
      <xdr:col>6</xdr:col>
      <xdr:colOff>298557</xdr:colOff>
      <xdr:row>39</xdr:row>
      <xdr:rowOff>134470</xdr:rowOff>
    </xdr:to>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100853" y="6152032"/>
          <a:ext cx="3581880" cy="885262"/>
        </a:xfrm>
        <a:prstGeom prst="rect">
          <a:avLst/>
        </a:prstGeom>
        <a:solidFill>
          <a:schemeClr val="lt1"/>
        </a:solidFill>
        <a:ln w="19050" cap="rnd" cmpd="sng">
          <a:solidFill>
            <a:schemeClr val="tx1"/>
          </a:solidFill>
          <a:prstDash val="sysDot"/>
          <a:beve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r>
            <a:rPr kumimoji="1" lang="ja-JP" altLang="en-US" sz="1200">
              <a:latin typeface="ＭＳ 明朝" panose="02020609040205080304" pitchFamily="17" charset="-128"/>
              <a:ea typeface="ＭＳ 明朝" panose="02020609040205080304" pitchFamily="17" charset="-128"/>
            </a:rPr>
            <a:t>（注</a:t>
          </a:r>
          <a:r>
            <a:rPr kumimoji="1" lang="en-US" altLang="ja-JP" sz="1200">
              <a:latin typeface="ＭＳ 明朝" panose="02020609040205080304" pitchFamily="17" charset="-128"/>
              <a:ea typeface="ＭＳ 明朝" panose="02020609040205080304" pitchFamily="17" charset="-128"/>
            </a:rPr>
            <a:t>2</a:t>
          </a:r>
          <a:r>
            <a:rPr kumimoji="1" lang="ja-JP" altLang="en-US" sz="1200">
              <a:latin typeface="ＭＳ 明朝" panose="02020609040205080304" pitchFamily="17" charset="-128"/>
              <a:ea typeface="ＭＳ 明朝" panose="02020609040205080304" pitchFamily="17" charset="-128"/>
            </a:rPr>
            <a:t>）</a:t>
          </a:r>
        </a:p>
        <a:p>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償還財源（収支差額）の見込みによっては、上記の融資限度額又は借入希望額でのご融資ができない場合があります。</a:t>
          </a:r>
          <a:r>
            <a:rPr kumimoji="1" lang="en-US" altLang="ja-JP" sz="1200">
              <a:latin typeface="ＭＳ 明朝" panose="02020609040205080304" pitchFamily="17" charset="-128"/>
              <a:ea typeface="ＭＳ 明朝" panose="02020609040205080304" pitchFamily="17" charset="-128"/>
            </a:rPr>
            <a:t>	</a:t>
          </a:r>
          <a:endParaRPr kumimoji="1" lang="ja-JP" altLang="en-US" sz="12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136071</xdr:colOff>
      <xdr:row>0</xdr:row>
      <xdr:rowOff>204108</xdr:rowOff>
    </xdr:from>
    <xdr:to>
      <xdr:col>18</xdr:col>
      <xdr:colOff>381000</xdr:colOff>
      <xdr:row>4</xdr:row>
      <xdr:rowOff>204107</xdr:rowOff>
    </xdr:to>
    <xdr:sp macro="" textlink="">
      <xdr:nvSpPr>
        <xdr:cNvPr id="2" name="四角形: 角を丸くする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bwMode="auto">
        <a:xfrm>
          <a:off x="11157857" y="204108"/>
          <a:ext cx="3646714" cy="1211035"/>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r>
            <a:rPr kumimoji="1" lang="ja-JP" altLang="en-US" sz="3200" b="1" i="1" u="sng">
              <a:latin typeface="ＭＳ 明朝" panose="02020609040205080304" pitchFamily="17" charset="-128"/>
              <a:ea typeface="ＭＳ 明朝" panose="02020609040205080304" pitchFamily="17" charset="-128"/>
            </a:rPr>
            <a:t>入力シートへ戻る</a:t>
          </a:r>
          <a:endParaRPr kumimoji="1" lang="en-US" altLang="ja-JP" sz="3200" b="1" i="1" u="sng">
            <a:latin typeface="ＭＳ 明朝" panose="02020609040205080304" pitchFamily="17" charset="-128"/>
            <a:ea typeface="ＭＳ 明朝" panose="02020609040205080304" pitchFamily="17"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190498</xdr:colOff>
      <xdr:row>0</xdr:row>
      <xdr:rowOff>500063</xdr:rowOff>
    </xdr:from>
    <xdr:to>
      <xdr:col>21</xdr:col>
      <xdr:colOff>357186</xdr:colOff>
      <xdr:row>6</xdr:row>
      <xdr:rowOff>95249</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bwMode="auto">
        <a:xfrm>
          <a:off x="16549686" y="500063"/>
          <a:ext cx="6143625" cy="2024061"/>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r>
            <a:rPr kumimoji="1" lang="ja-JP" altLang="en-US" sz="5600" b="1" i="1" u="sng">
              <a:latin typeface="ＭＳ 明朝" panose="02020609040205080304" pitchFamily="17" charset="-128"/>
              <a:ea typeface="ＭＳ 明朝" panose="02020609040205080304" pitchFamily="17" charset="-128"/>
            </a:rPr>
            <a:t>入力シートへ戻る</a:t>
          </a:r>
          <a:endParaRPr kumimoji="1" lang="en-US" altLang="ja-JP" sz="5600" b="1" i="1" u="sng">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88900</xdr:colOff>
      <xdr:row>0</xdr:row>
      <xdr:rowOff>68580</xdr:rowOff>
    </xdr:from>
    <xdr:to>
      <xdr:col>12</xdr:col>
      <xdr:colOff>114300</xdr:colOff>
      <xdr:row>1</xdr:row>
      <xdr:rowOff>12700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bwMode="auto">
        <a:xfrm>
          <a:off x="88900" y="68580"/>
          <a:ext cx="2921000" cy="287020"/>
        </a:xfrm>
        <a:prstGeom prst="rect">
          <a:avLst/>
        </a:prstGeom>
        <a:solidFill>
          <a:srgbClr val="FFFFFF"/>
        </a:solidFill>
        <a:ln w="25400" cap="flat" cmpd="thickThin"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t>感染症等対応資金用</a:t>
          </a:r>
          <a:endParaRPr kumimoji="1" lang="en-US" altLang="ja-JP" sz="1100"/>
        </a:p>
      </xdr:txBody>
    </xdr:sp>
    <xdr:clientData/>
  </xdr:twoCellAnchor>
  <xdr:twoCellAnchor>
    <xdr:from>
      <xdr:col>12</xdr:col>
      <xdr:colOff>114300</xdr:colOff>
      <xdr:row>14</xdr:row>
      <xdr:rowOff>238125</xdr:rowOff>
    </xdr:from>
    <xdr:to>
      <xdr:col>25</xdr:col>
      <xdr:colOff>28575</xdr:colOff>
      <xdr:row>17</xdr:row>
      <xdr:rowOff>9525</xdr:rowOff>
    </xdr:to>
    <xdr:sp macro="" textlink="">
      <xdr:nvSpPr>
        <xdr:cNvPr id="13" name="大かっこ 12">
          <a:extLst>
            <a:ext uri="{FF2B5EF4-FFF2-40B4-BE49-F238E27FC236}">
              <a16:creationId xmlns:a16="http://schemas.microsoft.com/office/drawing/2014/main" id="{00000000-0008-0000-0700-00000D000000}"/>
            </a:ext>
          </a:extLst>
        </xdr:cNvPr>
        <xdr:cNvSpPr/>
      </xdr:nvSpPr>
      <xdr:spPr bwMode="auto">
        <a:xfrm>
          <a:off x="3009900" y="3009900"/>
          <a:ext cx="3257550" cy="609600"/>
        </a:xfrm>
        <a:prstGeom prst="bracketPair">
          <a:avLst>
            <a:gd name="adj" fmla="val 6141"/>
          </a:avLst>
        </a:prstGeom>
        <a:no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104775</xdr:colOff>
      <xdr:row>27</xdr:row>
      <xdr:rowOff>428615</xdr:rowOff>
    </xdr:from>
    <xdr:to>
      <xdr:col>22</xdr:col>
      <xdr:colOff>171450</xdr:colOff>
      <xdr:row>29</xdr:row>
      <xdr:rowOff>27423</xdr:rowOff>
    </xdr:to>
    <xdr:sp macro="" textlink="">
      <xdr:nvSpPr>
        <xdr:cNvPr id="14" name="矢印: 右 13">
          <a:extLst>
            <a:ext uri="{FF2B5EF4-FFF2-40B4-BE49-F238E27FC236}">
              <a16:creationId xmlns:a16="http://schemas.microsoft.com/office/drawing/2014/main" id="{00000000-0008-0000-0700-00000E000000}"/>
            </a:ext>
          </a:extLst>
        </xdr:cNvPr>
        <xdr:cNvSpPr/>
      </xdr:nvSpPr>
      <xdr:spPr bwMode="auto">
        <a:xfrm>
          <a:off x="4309382" y="7626794"/>
          <a:ext cx="1359354" cy="469665"/>
        </a:xfrm>
        <a:prstGeom prst="rightArrow">
          <a:avLst/>
        </a:prstGeom>
        <a:solidFill>
          <a:sysClr val="window" lastClr="FF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39</xdr:col>
      <xdr:colOff>89648</xdr:colOff>
      <xdr:row>0</xdr:row>
      <xdr:rowOff>201707</xdr:rowOff>
    </xdr:from>
    <xdr:to>
      <xdr:col>55</xdr:col>
      <xdr:colOff>11206</xdr:colOff>
      <xdr:row>8</xdr:row>
      <xdr:rowOff>168089</xdr:rowOff>
    </xdr:to>
    <xdr:sp macro="" textlink="">
      <xdr:nvSpPr>
        <xdr:cNvPr id="16" name="四角形: 角を丸くする 15">
          <a:hlinkClick xmlns:r="http://schemas.openxmlformats.org/officeDocument/2006/relationships" r:id="rId1"/>
          <a:extLst>
            <a:ext uri="{FF2B5EF4-FFF2-40B4-BE49-F238E27FC236}">
              <a16:creationId xmlns:a16="http://schemas.microsoft.com/office/drawing/2014/main" id="{00000000-0008-0000-0700-000010000000}"/>
            </a:ext>
          </a:extLst>
        </xdr:cNvPr>
        <xdr:cNvSpPr/>
      </xdr:nvSpPr>
      <xdr:spPr bwMode="auto">
        <a:xfrm>
          <a:off x="9816354" y="201707"/>
          <a:ext cx="3126440" cy="1098176"/>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r>
            <a:rPr kumimoji="1" lang="ja-JP" altLang="en-US" sz="2800" b="1" i="1" u="sng">
              <a:latin typeface="ＭＳ 明朝" panose="02020609040205080304" pitchFamily="17" charset="-128"/>
              <a:ea typeface="ＭＳ 明朝" panose="02020609040205080304" pitchFamily="17" charset="-128"/>
            </a:rPr>
            <a:t>入力シートへ戻る</a:t>
          </a:r>
          <a:endParaRPr kumimoji="1" lang="en-US" altLang="ja-JP" sz="2800" b="1" i="1" u="sng">
            <a:latin typeface="ＭＳ 明朝" panose="02020609040205080304" pitchFamily="17" charset="-128"/>
            <a:ea typeface="ＭＳ 明朝" panose="02020609040205080304" pitchFamily="17" charset="-128"/>
          </a:endParaRPr>
        </a:p>
      </xdr:txBody>
    </xdr:sp>
    <xdr:clientData/>
  </xdr:twoCellAnchor>
  <xdr:twoCellAnchor>
    <xdr:from>
      <xdr:col>17</xdr:col>
      <xdr:colOff>1</xdr:colOff>
      <xdr:row>26</xdr:row>
      <xdr:rowOff>2469</xdr:rowOff>
    </xdr:from>
    <xdr:to>
      <xdr:col>22</xdr:col>
      <xdr:colOff>197303</xdr:colOff>
      <xdr:row>27</xdr:row>
      <xdr:rowOff>15462</xdr:rowOff>
    </xdr:to>
    <xdr:grpSp>
      <xdr:nvGrpSpPr>
        <xdr:cNvPr id="6" name="グループ化 5">
          <a:extLst>
            <a:ext uri="{FF2B5EF4-FFF2-40B4-BE49-F238E27FC236}">
              <a16:creationId xmlns:a16="http://schemas.microsoft.com/office/drawing/2014/main" id="{00000000-0008-0000-0700-000006000000}"/>
            </a:ext>
          </a:extLst>
        </xdr:cNvPr>
        <xdr:cNvGrpSpPr/>
      </xdr:nvGrpSpPr>
      <xdr:grpSpPr>
        <a:xfrm>
          <a:off x="4225637" y="6808514"/>
          <a:ext cx="1496166" cy="454607"/>
          <a:chOff x="4204608" y="6762744"/>
          <a:chExt cx="1489981" cy="442238"/>
        </a:xfrm>
      </xdr:grpSpPr>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4408714" y="6762744"/>
            <a:ext cx="1285875" cy="44223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nchorCtr="0"/>
          <a:lstStyle/>
          <a:p>
            <a:r>
              <a:rPr kumimoji="1" lang="ja-JP" altLang="en-US" sz="1000">
                <a:latin typeface="HG丸ｺﾞｼｯｸM-PRO" panose="020F0600000000000000" pitchFamily="50" charset="-128"/>
                <a:ea typeface="HG丸ｺﾞｼｯｸM-PRO" panose="020F0600000000000000" pitchFamily="50" charset="-128"/>
              </a:rPr>
              <a:t>マイナスの値で</a:t>
            </a:r>
            <a:endParaRPr kumimoji="1" lang="en-US" altLang="ja-JP" sz="1000">
              <a:latin typeface="HG丸ｺﾞｼｯｸM-PRO" panose="020F0600000000000000" pitchFamily="50" charset="-128"/>
              <a:ea typeface="HG丸ｺﾞｼｯｸM-PRO" panose="020F0600000000000000" pitchFamily="50" charset="-128"/>
            </a:endParaRPr>
          </a:p>
          <a:p>
            <a:r>
              <a:rPr kumimoji="1" lang="ja-JP" altLang="en-US" sz="1000">
                <a:latin typeface="HG丸ｺﾞｼｯｸM-PRO" panose="020F0600000000000000" pitchFamily="50" charset="-128"/>
                <a:ea typeface="HG丸ｺﾞｼｯｸM-PRO" panose="020F0600000000000000" pitchFamily="50" charset="-128"/>
              </a:rPr>
              <a:t>ご入力ください</a:t>
            </a:r>
          </a:p>
        </xdr:txBody>
      </xdr:sp>
      <xdr:sp macro="" textlink="">
        <xdr:nvSpPr>
          <xdr:cNvPr id="4" name="矢印: 左 3">
            <a:extLst>
              <a:ext uri="{FF2B5EF4-FFF2-40B4-BE49-F238E27FC236}">
                <a16:creationId xmlns:a16="http://schemas.microsoft.com/office/drawing/2014/main" id="{00000000-0008-0000-0700-000004000000}"/>
              </a:ext>
            </a:extLst>
          </xdr:cNvPr>
          <xdr:cNvSpPr/>
        </xdr:nvSpPr>
        <xdr:spPr bwMode="auto">
          <a:xfrm>
            <a:off x="4204608" y="6844393"/>
            <a:ext cx="197303" cy="278947"/>
          </a:xfrm>
          <a:prstGeom prst="lef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116563</xdr:colOff>
      <xdr:row>7</xdr:row>
      <xdr:rowOff>141075</xdr:rowOff>
    </xdr:from>
    <xdr:to>
      <xdr:col>51</xdr:col>
      <xdr:colOff>112059</xdr:colOff>
      <xdr:row>29</xdr:row>
      <xdr:rowOff>110939</xdr:rowOff>
    </xdr:to>
    <xdr:sp macro="" textlink="">
      <xdr:nvSpPr>
        <xdr:cNvPr id="2" name="角丸四角形 2">
          <a:extLst>
            <a:ext uri="{FF2B5EF4-FFF2-40B4-BE49-F238E27FC236}">
              <a16:creationId xmlns:a16="http://schemas.microsoft.com/office/drawing/2014/main" id="{00000000-0008-0000-0800-000002000000}"/>
            </a:ext>
          </a:extLst>
        </xdr:cNvPr>
        <xdr:cNvSpPr/>
      </xdr:nvSpPr>
      <xdr:spPr bwMode="auto">
        <a:xfrm>
          <a:off x="7669328" y="2146928"/>
          <a:ext cx="6438878" cy="4441011"/>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t" upright="1"/>
        <a:lstStyle/>
        <a:p>
          <a:pPr algn="ctr"/>
          <a:r>
            <a:rPr kumimoji="1" lang="ja-JP" altLang="en-US" sz="1800" b="1">
              <a:solidFill>
                <a:sysClr val="windowText" lastClr="000000"/>
              </a:solidFill>
            </a:rPr>
            <a:t>＜必ずお読みください＞</a:t>
          </a:r>
          <a:endParaRPr kumimoji="1" lang="en-US" altLang="ja-JP" sz="1800" b="1">
            <a:solidFill>
              <a:sysClr val="windowText" lastClr="000000"/>
            </a:solidFill>
          </a:endParaRPr>
        </a:p>
        <a:p>
          <a:pPr algn="l"/>
          <a:endParaRPr kumimoji="1" lang="en-US" altLang="ja-JP" sz="1800"/>
        </a:p>
        <a:p>
          <a:pPr algn="l"/>
          <a:r>
            <a:rPr kumimoji="1" lang="ja-JP" altLang="en-US" sz="1800"/>
            <a:t>１．連帯保証人承諾書は２部作成していただき、１部を借入申込者へ、１部を機構へご提出ください。</a:t>
          </a:r>
          <a:endParaRPr kumimoji="1" lang="en-US" altLang="ja-JP" sz="1800"/>
        </a:p>
        <a:p>
          <a:pPr algn="l"/>
          <a:endParaRPr kumimoji="1" lang="en-US" altLang="ja-JP" sz="1800"/>
        </a:p>
        <a:p>
          <a:pPr algn="l"/>
          <a:r>
            <a:rPr kumimoji="1" lang="ja-JP" altLang="en-US" sz="1800"/>
            <a:t>２．審査において、連帯保証人の意思確認を行う場合がありますので、</a:t>
          </a:r>
          <a:r>
            <a:rPr kumimoji="1" lang="ja-JP" altLang="en-US" sz="1800" b="1" u="sng">
              <a:solidFill>
                <a:srgbClr val="FF0000"/>
              </a:solidFill>
            </a:rPr>
            <a:t>必ず連帯保証人承諾書のコピーを保管してください</a:t>
          </a:r>
          <a:r>
            <a:rPr kumimoji="1" lang="ja-JP" altLang="en-US" sz="1800"/>
            <a:t>。</a:t>
          </a:r>
          <a:endParaRPr kumimoji="1" lang="en-US" altLang="ja-JP" sz="1800"/>
        </a:p>
        <a:p>
          <a:pPr algn="l"/>
          <a:endParaRPr kumimoji="1" lang="en-US" altLang="ja-JP" sz="1800"/>
        </a:p>
        <a:p>
          <a:pPr algn="l"/>
          <a:r>
            <a:rPr kumimoji="1" lang="ja-JP" altLang="en-US" sz="1800"/>
            <a:t>３</a:t>
          </a:r>
          <a:r>
            <a:rPr kumimoji="1" lang="en-US" altLang="ja-JP" sz="1800"/>
            <a:t>.</a:t>
          </a:r>
          <a:r>
            <a:rPr kumimoji="1" lang="ja-JP" altLang="en-US" sz="1800"/>
            <a:t>記入及びチェック欄の漏れがないようよくご確認の上ご作成ください。特に太枠内の連帯保証人となる方の住所・氏名等は</a:t>
          </a:r>
          <a:r>
            <a:rPr kumimoji="1" lang="ja-JP" altLang="en-US" sz="1800" b="1" u="sng">
              <a:solidFill>
                <a:srgbClr val="FF0000"/>
              </a:solidFill>
            </a:rPr>
            <a:t>必ず連帯保証人となる方の自署</a:t>
          </a:r>
          <a:r>
            <a:rPr kumimoji="1" lang="ja-JP" altLang="en-US" sz="1800"/>
            <a:t>をお願いいたします。</a:t>
          </a:r>
        </a:p>
      </xdr:txBody>
    </xdr:sp>
    <xdr:clientData/>
  </xdr:twoCellAnchor>
  <xdr:twoCellAnchor>
    <xdr:from>
      <xdr:col>28</xdr:col>
      <xdr:colOff>56030</xdr:colOff>
      <xdr:row>1</xdr:row>
      <xdr:rowOff>22413</xdr:rowOff>
    </xdr:from>
    <xdr:to>
      <xdr:col>40</xdr:col>
      <xdr:colOff>145677</xdr:colOff>
      <xdr:row>5</xdr:row>
      <xdr:rowOff>291353</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bwMode="auto">
        <a:xfrm>
          <a:off x="7608795" y="235325"/>
          <a:ext cx="3451411" cy="1019734"/>
        </a:xfrm>
        <a:prstGeom prst="roundRect">
          <a:avLst/>
        </a:prstGeom>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upright="1"/>
        <a:lstStyle/>
        <a:p>
          <a:pPr algn="l"/>
          <a:r>
            <a:rPr kumimoji="1" lang="ja-JP" altLang="en-US" sz="3200" b="1" i="1" u="sng">
              <a:latin typeface="ＭＳ 明朝" panose="02020609040205080304" pitchFamily="17" charset="-128"/>
              <a:ea typeface="ＭＳ 明朝" panose="02020609040205080304" pitchFamily="17" charset="-128"/>
            </a:rPr>
            <a:t>入力シートへ戻る</a:t>
          </a:r>
          <a:endParaRPr kumimoji="1" lang="en-US" altLang="ja-JP" sz="3200" b="1" i="1" u="sng">
            <a:latin typeface="ＭＳ 明朝" panose="02020609040205080304" pitchFamily="17" charset="-128"/>
            <a:ea typeface="ＭＳ 明朝" panose="02020609040205080304" pitchFamily="17"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6</xdr:col>
      <xdr:colOff>129540</xdr:colOff>
      <xdr:row>41</xdr:row>
      <xdr:rowOff>91440</xdr:rowOff>
    </xdr:from>
    <xdr:to>
      <xdr:col>6</xdr:col>
      <xdr:colOff>885540</xdr:colOff>
      <xdr:row>41</xdr:row>
      <xdr:rowOff>847440</xdr:rowOff>
    </xdr:to>
    <xdr:sp macro="" textlink="">
      <xdr:nvSpPr>
        <xdr:cNvPr id="2" name="楕円 1">
          <a:extLst>
            <a:ext uri="{FF2B5EF4-FFF2-40B4-BE49-F238E27FC236}">
              <a16:creationId xmlns:a16="http://schemas.microsoft.com/office/drawing/2014/main" id="{00000000-0008-0000-0900-000002000000}"/>
            </a:ext>
          </a:extLst>
        </xdr:cNvPr>
        <xdr:cNvSpPr>
          <a:spLocks noChangeAspect="1"/>
        </xdr:cNvSpPr>
      </xdr:nvSpPr>
      <xdr:spPr>
        <a:xfrm>
          <a:off x="6158865" y="10245090"/>
          <a:ext cx="756000" cy="75600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900"/>
            <a:t>実　印</a:t>
          </a:r>
        </a:p>
      </xdr:txBody>
    </xdr:sp>
    <xdr:clientData/>
  </xdr:twoCellAnchor>
  <xdr:twoCellAnchor>
    <xdr:from>
      <xdr:col>6</xdr:col>
      <xdr:colOff>137160</xdr:colOff>
      <xdr:row>42</xdr:row>
      <xdr:rowOff>83820</xdr:rowOff>
    </xdr:from>
    <xdr:to>
      <xdr:col>6</xdr:col>
      <xdr:colOff>893160</xdr:colOff>
      <xdr:row>42</xdr:row>
      <xdr:rowOff>839820</xdr:rowOff>
    </xdr:to>
    <xdr:sp macro="" textlink="">
      <xdr:nvSpPr>
        <xdr:cNvPr id="3" name="楕円 2">
          <a:extLst>
            <a:ext uri="{FF2B5EF4-FFF2-40B4-BE49-F238E27FC236}">
              <a16:creationId xmlns:a16="http://schemas.microsoft.com/office/drawing/2014/main" id="{00000000-0008-0000-0900-000003000000}"/>
            </a:ext>
          </a:extLst>
        </xdr:cNvPr>
        <xdr:cNvSpPr>
          <a:spLocks noChangeAspect="1"/>
        </xdr:cNvSpPr>
      </xdr:nvSpPr>
      <xdr:spPr>
        <a:xfrm>
          <a:off x="6166485" y="11132820"/>
          <a:ext cx="756000" cy="75600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900"/>
            <a:t>実　印</a:t>
          </a:r>
        </a:p>
      </xdr:txBody>
    </xdr:sp>
    <xdr:clientData/>
  </xdr:twoCellAnchor>
  <xdr:twoCellAnchor>
    <xdr:from>
      <xdr:col>7</xdr:col>
      <xdr:colOff>68580</xdr:colOff>
      <xdr:row>31</xdr:row>
      <xdr:rowOff>198120</xdr:rowOff>
    </xdr:from>
    <xdr:to>
      <xdr:col>7</xdr:col>
      <xdr:colOff>824580</xdr:colOff>
      <xdr:row>33</xdr:row>
      <xdr:rowOff>183960</xdr:rowOff>
    </xdr:to>
    <xdr:sp macro="" textlink="">
      <xdr:nvSpPr>
        <xdr:cNvPr id="4" name="楕円 3">
          <a:extLst>
            <a:ext uri="{FF2B5EF4-FFF2-40B4-BE49-F238E27FC236}">
              <a16:creationId xmlns:a16="http://schemas.microsoft.com/office/drawing/2014/main" id="{00000000-0008-0000-0900-000004000000}"/>
            </a:ext>
          </a:extLst>
        </xdr:cNvPr>
        <xdr:cNvSpPr/>
      </xdr:nvSpPr>
      <xdr:spPr>
        <a:xfrm>
          <a:off x="7069455" y="7237095"/>
          <a:ext cx="756000" cy="74784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900"/>
            <a:t>実　印</a:t>
          </a:r>
        </a:p>
      </xdr:txBody>
    </xdr:sp>
    <xdr:clientData/>
  </xdr:twoCellAnchor>
  <xdr:twoCellAnchor>
    <xdr:from>
      <xdr:col>5</xdr:col>
      <xdr:colOff>91440</xdr:colOff>
      <xdr:row>42</xdr:row>
      <xdr:rowOff>83820</xdr:rowOff>
    </xdr:from>
    <xdr:to>
      <xdr:col>5</xdr:col>
      <xdr:colOff>847440</xdr:colOff>
      <xdr:row>42</xdr:row>
      <xdr:rowOff>839820</xdr:rowOff>
    </xdr:to>
    <xdr:sp macro="" textlink="">
      <xdr:nvSpPr>
        <xdr:cNvPr id="5" name="楕円 4">
          <a:extLst>
            <a:ext uri="{FF2B5EF4-FFF2-40B4-BE49-F238E27FC236}">
              <a16:creationId xmlns:a16="http://schemas.microsoft.com/office/drawing/2014/main" id="{00000000-0008-0000-0900-000005000000}"/>
            </a:ext>
          </a:extLst>
        </xdr:cNvPr>
        <xdr:cNvSpPr>
          <a:spLocks noChangeAspect="1"/>
        </xdr:cNvSpPr>
      </xdr:nvSpPr>
      <xdr:spPr>
        <a:xfrm>
          <a:off x="3910965" y="11132820"/>
          <a:ext cx="756000" cy="75600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900"/>
            <a:t>実　印</a:t>
          </a:r>
        </a:p>
      </xdr:txBody>
    </xdr:sp>
    <xdr:clientData/>
  </xdr:twoCellAnchor>
  <xdr:twoCellAnchor>
    <xdr:from>
      <xdr:col>5</xdr:col>
      <xdr:colOff>76200</xdr:colOff>
      <xdr:row>41</xdr:row>
      <xdr:rowOff>83820</xdr:rowOff>
    </xdr:from>
    <xdr:to>
      <xdr:col>5</xdr:col>
      <xdr:colOff>832200</xdr:colOff>
      <xdr:row>41</xdr:row>
      <xdr:rowOff>839820</xdr:rowOff>
    </xdr:to>
    <xdr:sp macro="" textlink="">
      <xdr:nvSpPr>
        <xdr:cNvPr id="6" name="楕円 5">
          <a:extLst>
            <a:ext uri="{FF2B5EF4-FFF2-40B4-BE49-F238E27FC236}">
              <a16:creationId xmlns:a16="http://schemas.microsoft.com/office/drawing/2014/main" id="{00000000-0008-0000-0900-000006000000}"/>
            </a:ext>
          </a:extLst>
        </xdr:cNvPr>
        <xdr:cNvSpPr>
          <a:spLocks noChangeAspect="1"/>
        </xdr:cNvSpPr>
      </xdr:nvSpPr>
      <xdr:spPr>
        <a:xfrm>
          <a:off x="3895725" y="10237470"/>
          <a:ext cx="756000" cy="75600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clip" horzOverflow="clip" lIns="0" tIns="0" rIns="0" bIns="0" rtlCol="0" anchor="ctr" anchorCtr="0"/>
        <a:lstStyle/>
        <a:p>
          <a:pPr algn="ctr"/>
          <a:r>
            <a:rPr kumimoji="1" lang="ja-JP" altLang="en-US" sz="900"/>
            <a:t>実　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06101\05.&#21307;&#30274;&#23529;&#26619;&#35506;\TEMP\&#31716;&#20161;&#20250;\&#23822;&#38525;&#20250;\&#19968;&#24515;&#20250;\&#36001;&#21209;&#12539;&#21454;&#25903;&#29366;&#27841;&#65288;&#19968;&#24515;&#2025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財務状況"/>
      <sheetName val="収支状況"/>
      <sheetName val="伊奈病院収支"/>
      <sheetName val="上尾甦生病院収支"/>
      <sheetName val="蓮田第一診療所収支"/>
      <sheetName val="収支予想 "/>
      <sheetName val="収支予想  (2)"/>
      <sheetName val="税金"/>
      <sheetName val="人件費"/>
      <sheetName val="減価償却"/>
      <sheetName val="借入償還"/>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wam.go.jp/hp/kinri-tabid-67/"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403CB-9D29-400B-A1EA-73A48A20AB25}">
  <sheetPr codeName="Sheet10">
    <pageSetUpPr fitToPage="1"/>
  </sheetPr>
  <dimension ref="A1:E115"/>
  <sheetViews>
    <sheetView workbookViewId="0">
      <selection activeCell="E1" sqref="E1"/>
    </sheetView>
  </sheetViews>
  <sheetFormatPr defaultRowHeight="13.5" x14ac:dyDescent="0.15"/>
  <cols>
    <col min="1" max="1" width="39" customWidth="1"/>
    <col min="3" max="3" width="34.875" bestFit="1" customWidth="1"/>
    <col min="4" max="4" width="29" customWidth="1"/>
    <col min="5" max="5" width="34.875" bestFit="1" customWidth="1"/>
  </cols>
  <sheetData>
    <row r="1" spans="1:5" x14ac:dyDescent="0.15">
      <c r="A1" s="486" t="s">
        <v>151</v>
      </c>
      <c r="B1" s="82">
        <v>201</v>
      </c>
      <c r="C1" s="550" t="s">
        <v>730</v>
      </c>
      <c r="D1" s="550" t="s">
        <v>732</v>
      </c>
      <c r="E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 spans="1:5" x14ac:dyDescent="0.15">
      <c r="A2" s="486" t="s">
        <v>152</v>
      </c>
      <c r="B2" s="82">
        <v>202</v>
      </c>
      <c r="C2" s="550" t="s">
        <v>733</v>
      </c>
      <c r="D2" s="550" t="s">
        <v>734</v>
      </c>
      <c r="E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 spans="1:5" x14ac:dyDescent="0.15">
      <c r="A3" s="486" t="s">
        <v>239</v>
      </c>
      <c r="B3" s="82">
        <v>203</v>
      </c>
      <c r="C3" s="550" t="s">
        <v>730</v>
      </c>
      <c r="D3" s="550" t="s">
        <v>732</v>
      </c>
      <c r="E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 spans="1:5" x14ac:dyDescent="0.15">
      <c r="A4" s="486" t="s">
        <v>153</v>
      </c>
      <c r="B4" s="82">
        <v>204</v>
      </c>
      <c r="C4" s="550" t="s">
        <v>729</v>
      </c>
      <c r="D4" s="550" t="s">
        <v>731</v>
      </c>
      <c r="E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 spans="1:5" x14ac:dyDescent="0.15">
      <c r="A5" s="486" t="s">
        <v>154</v>
      </c>
      <c r="B5" s="82">
        <v>205</v>
      </c>
      <c r="C5" s="550" t="s">
        <v>730</v>
      </c>
      <c r="D5" s="550" t="s">
        <v>732</v>
      </c>
      <c r="E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 spans="1:5" x14ac:dyDescent="0.15">
      <c r="A6" s="486" t="s">
        <v>155</v>
      </c>
      <c r="B6" s="82">
        <v>206</v>
      </c>
      <c r="C6" s="550" t="s">
        <v>729</v>
      </c>
      <c r="D6" s="550" t="s">
        <v>731</v>
      </c>
      <c r="E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 spans="1:5" x14ac:dyDescent="0.15">
      <c r="A7" s="486" t="s">
        <v>156</v>
      </c>
      <c r="B7" s="82">
        <v>217</v>
      </c>
      <c r="C7" s="550" t="s">
        <v>730</v>
      </c>
      <c r="D7" s="550" t="s">
        <v>732</v>
      </c>
      <c r="E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 spans="1:5" x14ac:dyDescent="0.15">
      <c r="A8" s="486" t="s">
        <v>157</v>
      </c>
      <c r="B8" s="82">
        <v>220</v>
      </c>
      <c r="C8" s="550" t="s">
        <v>729</v>
      </c>
      <c r="D8" s="550" t="s">
        <v>731</v>
      </c>
      <c r="E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 spans="1:5" x14ac:dyDescent="0.15">
      <c r="A9" s="486" t="s">
        <v>158</v>
      </c>
      <c r="B9" s="82">
        <v>222</v>
      </c>
      <c r="C9" s="550" t="s">
        <v>730</v>
      </c>
      <c r="D9" s="550" t="s">
        <v>732</v>
      </c>
      <c r="E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0" spans="1:5" x14ac:dyDescent="0.15">
      <c r="A10" s="486" t="s">
        <v>159</v>
      </c>
      <c r="B10" s="82">
        <v>223</v>
      </c>
      <c r="C10" s="550" t="s">
        <v>729</v>
      </c>
      <c r="D10" s="550" t="s">
        <v>731</v>
      </c>
      <c r="E1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1" spans="1:5" x14ac:dyDescent="0.15">
      <c r="A11" s="486" t="s">
        <v>160</v>
      </c>
      <c r="B11" s="82">
        <v>224</v>
      </c>
      <c r="C11" s="550" t="s">
        <v>730</v>
      </c>
      <c r="D11" s="550" t="s">
        <v>732</v>
      </c>
      <c r="E1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2" spans="1:5" x14ac:dyDescent="0.15">
      <c r="A12" s="486" t="s">
        <v>161</v>
      </c>
      <c r="B12" s="82">
        <v>289</v>
      </c>
      <c r="C12" s="550" t="s">
        <v>729</v>
      </c>
      <c r="D12" s="550" t="s">
        <v>731</v>
      </c>
      <c r="E1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3" spans="1:5" x14ac:dyDescent="0.15">
      <c r="A13" s="486" t="s">
        <v>242</v>
      </c>
      <c r="B13" s="82">
        <v>290</v>
      </c>
      <c r="C13" s="550" t="s">
        <v>730</v>
      </c>
      <c r="D13" s="550" t="s">
        <v>732</v>
      </c>
      <c r="E1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4" spans="1:5" x14ac:dyDescent="0.15">
      <c r="A14" s="486" t="s">
        <v>241</v>
      </c>
      <c r="B14" s="82">
        <v>291</v>
      </c>
      <c r="C14" s="550" t="s">
        <v>729</v>
      </c>
      <c r="D14" s="550" t="s">
        <v>731</v>
      </c>
      <c r="E1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5" spans="1:5" x14ac:dyDescent="0.15">
      <c r="A15" s="486" t="s">
        <v>162</v>
      </c>
      <c r="B15" s="82">
        <v>292</v>
      </c>
      <c r="C15" s="550" t="s">
        <v>730</v>
      </c>
      <c r="D15" s="550" t="s">
        <v>732</v>
      </c>
      <c r="E1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6" spans="1:5" x14ac:dyDescent="0.15">
      <c r="A16" s="486" t="s">
        <v>163</v>
      </c>
      <c r="B16" s="82">
        <v>293</v>
      </c>
      <c r="C16" s="550" t="s">
        <v>729</v>
      </c>
      <c r="D16" s="550" t="s">
        <v>731</v>
      </c>
      <c r="E1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7" spans="1:5" x14ac:dyDescent="0.15">
      <c r="A17" s="486" t="s">
        <v>238</v>
      </c>
      <c r="B17" s="82">
        <v>298</v>
      </c>
      <c r="C17" s="550" t="s">
        <v>730</v>
      </c>
      <c r="D17" s="550" t="s">
        <v>732</v>
      </c>
      <c r="E1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8" spans="1:5" x14ac:dyDescent="0.15">
      <c r="A18" s="486" t="s">
        <v>233</v>
      </c>
      <c r="B18" s="82">
        <v>1034</v>
      </c>
      <c r="C18" s="550" t="s">
        <v>729</v>
      </c>
      <c r="D18" s="550" t="s">
        <v>731</v>
      </c>
      <c r="E1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9" spans="1:5" x14ac:dyDescent="0.15">
      <c r="A19" s="486" t="s">
        <v>237</v>
      </c>
      <c r="B19" s="82">
        <v>3002</v>
      </c>
      <c r="C19" s="550" t="s">
        <v>730</v>
      </c>
      <c r="D19" s="550" t="s">
        <v>732</v>
      </c>
      <c r="E1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0" spans="1:5" x14ac:dyDescent="0.15">
      <c r="A20" s="486" t="s">
        <v>289</v>
      </c>
      <c r="B20" s="82">
        <v>3003</v>
      </c>
      <c r="C20" s="550" t="s">
        <v>729</v>
      </c>
      <c r="D20" s="550" t="s">
        <v>731</v>
      </c>
      <c r="E2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1" spans="1:5" x14ac:dyDescent="0.15">
      <c r="A21" s="487" t="s">
        <v>169</v>
      </c>
      <c r="B21" s="82">
        <v>401</v>
      </c>
      <c r="C21" s="550" t="s">
        <v>730</v>
      </c>
      <c r="D21" s="550" t="s">
        <v>732</v>
      </c>
      <c r="E2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2" spans="1:5" x14ac:dyDescent="0.15">
      <c r="A22" s="487" t="s">
        <v>240</v>
      </c>
      <c r="B22" s="82">
        <v>505</v>
      </c>
      <c r="C22" s="550" t="s">
        <v>729</v>
      </c>
      <c r="D22" s="550" t="s">
        <v>731</v>
      </c>
      <c r="E2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3" spans="1:5" x14ac:dyDescent="0.15">
      <c r="A23" s="487" t="s">
        <v>180</v>
      </c>
      <c r="B23" s="82">
        <v>525</v>
      </c>
      <c r="C23" s="550" t="s">
        <v>730</v>
      </c>
      <c r="D23" s="550" t="s">
        <v>732</v>
      </c>
      <c r="E2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4" spans="1:5" x14ac:dyDescent="0.15">
      <c r="A24" s="487" t="s">
        <v>192</v>
      </c>
      <c r="B24" s="82">
        <v>544</v>
      </c>
      <c r="C24" s="550" t="s">
        <v>729</v>
      </c>
      <c r="D24" s="550" t="s">
        <v>731</v>
      </c>
      <c r="E2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5" spans="1:5" x14ac:dyDescent="0.15">
      <c r="A25" s="487" t="s">
        <v>196</v>
      </c>
      <c r="B25" s="82">
        <v>548</v>
      </c>
      <c r="C25" s="550" t="s">
        <v>730</v>
      </c>
      <c r="D25" s="550" t="s">
        <v>732</v>
      </c>
      <c r="E2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6" spans="1:5" x14ac:dyDescent="0.15">
      <c r="A26" s="487" t="s">
        <v>189</v>
      </c>
      <c r="B26" s="82">
        <v>541</v>
      </c>
      <c r="C26" s="550" t="s">
        <v>729</v>
      </c>
      <c r="D26" s="550" t="s">
        <v>731</v>
      </c>
      <c r="E2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7" spans="1:5" x14ac:dyDescent="0.15">
      <c r="A27" s="487" t="s">
        <v>201</v>
      </c>
      <c r="B27" s="82">
        <v>554</v>
      </c>
      <c r="C27" s="550" t="s">
        <v>730</v>
      </c>
      <c r="D27" s="550" t="s">
        <v>732</v>
      </c>
      <c r="E2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8" spans="1:5" x14ac:dyDescent="0.15">
      <c r="A28" s="487" t="s">
        <v>200</v>
      </c>
      <c r="B28" s="82">
        <v>553</v>
      </c>
      <c r="C28" s="550" t="s">
        <v>729</v>
      </c>
      <c r="D28" s="550" t="s">
        <v>731</v>
      </c>
      <c r="E2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29" spans="1:5" x14ac:dyDescent="0.15">
      <c r="A29" s="487" t="s">
        <v>185</v>
      </c>
      <c r="B29" s="82">
        <v>537</v>
      </c>
      <c r="C29" s="550" t="s">
        <v>730</v>
      </c>
      <c r="D29" s="550" t="s">
        <v>732</v>
      </c>
      <c r="E2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0" spans="1:5" x14ac:dyDescent="0.15">
      <c r="A30" s="487" t="s">
        <v>176</v>
      </c>
      <c r="B30" s="82">
        <v>521</v>
      </c>
      <c r="C30" s="550" t="s">
        <v>729</v>
      </c>
      <c r="D30" s="550" t="s">
        <v>731</v>
      </c>
      <c r="E3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1" spans="1:5" x14ac:dyDescent="0.15">
      <c r="A31" s="487" t="s">
        <v>181</v>
      </c>
      <c r="B31" s="82">
        <v>530</v>
      </c>
      <c r="C31" s="550" t="s">
        <v>730</v>
      </c>
      <c r="D31" s="550" t="s">
        <v>732</v>
      </c>
      <c r="E3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2" spans="1:5" x14ac:dyDescent="0.15">
      <c r="A32" s="487" t="s">
        <v>174</v>
      </c>
      <c r="B32" s="82">
        <v>519</v>
      </c>
      <c r="C32" s="550" t="s">
        <v>729</v>
      </c>
      <c r="D32" s="550" t="s">
        <v>731</v>
      </c>
      <c r="E3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3" spans="1:5" x14ac:dyDescent="0.15">
      <c r="A33" s="487" t="s">
        <v>182</v>
      </c>
      <c r="B33" s="82">
        <v>531</v>
      </c>
      <c r="C33" s="550" t="s">
        <v>730</v>
      </c>
      <c r="D33" s="550" t="s">
        <v>732</v>
      </c>
      <c r="E3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4" spans="1:5" x14ac:dyDescent="0.15">
      <c r="A34" s="487" t="s">
        <v>228</v>
      </c>
      <c r="B34" s="82">
        <v>1013</v>
      </c>
      <c r="C34" s="550" t="s">
        <v>729</v>
      </c>
      <c r="D34" s="550" t="s">
        <v>731</v>
      </c>
      <c r="E3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5" spans="1:5" x14ac:dyDescent="0.15">
      <c r="A35" s="487" t="s">
        <v>184</v>
      </c>
      <c r="B35" s="82">
        <v>536</v>
      </c>
      <c r="C35" s="550" t="s">
        <v>730</v>
      </c>
      <c r="D35" s="550" t="s">
        <v>732</v>
      </c>
      <c r="E3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6" spans="1:5" x14ac:dyDescent="0.15">
      <c r="A36" s="487" t="s">
        <v>191</v>
      </c>
      <c r="B36" s="82">
        <v>543</v>
      </c>
      <c r="C36" s="550" t="s">
        <v>729</v>
      </c>
      <c r="D36" s="550" t="s">
        <v>731</v>
      </c>
      <c r="E3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7" spans="1:5" x14ac:dyDescent="0.15">
      <c r="A37" s="487" t="s">
        <v>170</v>
      </c>
      <c r="B37" s="82">
        <v>501</v>
      </c>
      <c r="C37" s="550" t="s">
        <v>730</v>
      </c>
      <c r="D37" s="550" t="s">
        <v>732</v>
      </c>
      <c r="E3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8" spans="1:5" x14ac:dyDescent="0.15">
      <c r="A38" s="487" t="s">
        <v>190</v>
      </c>
      <c r="B38" s="82">
        <v>542</v>
      </c>
      <c r="C38" s="550" t="s">
        <v>729</v>
      </c>
      <c r="D38" s="550" t="s">
        <v>731</v>
      </c>
      <c r="E3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39" spans="1:5" x14ac:dyDescent="0.15">
      <c r="A39" s="487" t="s">
        <v>197</v>
      </c>
      <c r="B39" s="82">
        <v>550</v>
      </c>
      <c r="C39" s="550" t="s">
        <v>730</v>
      </c>
      <c r="D39" s="550" t="s">
        <v>732</v>
      </c>
      <c r="E3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0" spans="1:5" x14ac:dyDescent="0.15">
      <c r="A40" s="487" t="s">
        <v>175</v>
      </c>
      <c r="B40" s="82">
        <v>520</v>
      </c>
      <c r="C40" s="550" t="s">
        <v>729</v>
      </c>
      <c r="D40" s="550" t="s">
        <v>731</v>
      </c>
      <c r="E4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1" spans="1:5" x14ac:dyDescent="0.15">
      <c r="A41" s="487" t="s">
        <v>177</v>
      </c>
      <c r="B41" s="82">
        <v>522</v>
      </c>
      <c r="C41" s="550" t="s">
        <v>730</v>
      </c>
      <c r="D41" s="550" t="s">
        <v>732</v>
      </c>
      <c r="E4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2" spans="1:5" x14ac:dyDescent="0.15">
      <c r="A42" s="487" t="s">
        <v>178</v>
      </c>
      <c r="B42" s="82">
        <v>523</v>
      </c>
      <c r="C42" s="550" t="s">
        <v>729</v>
      </c>
      <c r="D42" s="550" t="s">
        <v>731</v>
      </c>
      <c r="E4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3" spans="1:5" x14ac:dyDescent="0.15">
      <c r="A43" s="487" t="s">
        <v>179</v>
      </c>
      <c r="B43" s="82">
        <v>524</v>
      </c>
      <c r="C43" s="550" t="s">
        <v>730</v>
      </c>
      <c r="D43" s="550" t="s">
        <v>732</v>
      </c>
      <c r="E4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4" spans="1:5" x14ac:dyDescent="0.15">
      <c r="A44" s="487" t="s">
        <v>188</v>
      </c>
      <c r="B44" s="82">
        <v>540</v>
      </c>
      <c r="C44" s="550" t="s">
        <v>729</v>
      </c>
      <c r="D44" s="550" t="s">
        <v>731</v>
      </c>
      <c r="E4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5" spans="1:5" x14ac:dyDescent="0.15">
      <c r="A45" s="487" t="s">
        <v>171</v>
      </c>
      <c r="B45" s="82">
        <v>502</v>
      </c>
      <c r="C45" s="550" t="s">
        <v>730</v>
      </c>
      <c r="D45" s="550" t="s">
        <v>732</v>
      </c>
      <c r="E4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6" spans="1:5" x14ac:dyDescent="0.15">
      <c r="A46" s="487" t="s">
        <v>186</v>
      </c>
      <c r="B46" s="82">
        <v>538</v>
      </c>
      <c r="C46" s="550" t="s">
        <v>729</v>
      </c>
      <c r="D46" s="550" t="s">
        <v>731</v>
      </c>
      <c r="E4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7" spans="1:5" x14ac:dyDescent="0.15">
      <c r="A47" s="487" t="s">
        <v>199</v>
      </c>
      <c r="B47" s="82">
        <v>552</v>
      </c>
      <c r="C47" s="550" t="s">
        <v>730</v>
      </c>
      <c r="D47" s="550" t="s">
        <v>732</v>
      </c>
      <c r="E4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8" spans="1:5" x14ac:dyDescent="0.15">
      <c r="A48" s="487" t="s">
        <v>195</v>
      </c>
      <c r="B48" s="82">
        <v>547</v>
      </c>
      <c r="C48" s="550" t="s">
        <v>729</v>
      </c>
      <c r="D48" s="550" t="s">
        <v>731</v>
      </c>
      <c r="E4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49" spans="1:5" x14ac:dyDescent="0.15">
      <c r="A49" s="487" t="s">
        <v>173</v>
      </c>
      <c r="B49" s="82">
        <v>504</v>
      </c>
      <c r="C49" s="550" t="s">
        <v>730</v>
      </c>
      <c r="D49" s="550" t="s">
        <v>732</v>
      </c>
      <c r="E4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0" spans="1:5" x14ac:dyDescent="0.15">
      <c r="A50" s="487" t="s">
        <v>194</v>
      </c>
      <c r="B50" s="82">
        <v>546</v>
      </c>
      <c r="C50" s="550" t="s">
        <v>729</v>
      </c>
      <c r="D50" s="550" t="s">
        <v>731</v>
      </c>
      <c r="E5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1" spans="1:5" x14ac:dyDescent="0.15">
      <c r="A51" s="487" t="s">
        <v>291</v>
      </c>
      <c r="B51" s="82">
        <v>702</v>
      </c>
      <c r="C51" s="550" t="s">
        <v>730</v>
      </c>
      <c r="D51" s="550" t="s">
        <v>732</v>
      </c>
      <c r="E5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2" spans="1:5" x14ac:dyDescent="0.15">
      <c r="A52" s="487" t="s">
        <v>290</v>
      </c>
      <c r="B52" s="82">
        <v>701</v>
      </c>
      <c r="C52" s="550" t="s">
        <v>729</v>
      </c>
      <c r="D52" s="550" t="s">
        <v>731</v>
      </c>
      <c r="E5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3" spans="1:5" x14ac:dyDescent="0.15">
      <c r="A53" s="487" t="s">
        <v>172</v>
      </c>
      <c r="B53" s="82">
        <v>503</v>
      </c>
      <c r="C53" s="550" t="s">
        <v>730</v>
      </c>
      <c r="D53" s="550" t="s">
        <v>732</v>
      </c>
      <c r="E5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4" spans="1:5" x14ac:dyDescent="0.15">
      <c r="A54" s="487" t="s">
        <v>183</v>
      </c>
      <c r="B54" s="82">
        <v>532</v>
      </c>
      <c r="C54" s="550" t="s">
        <v>729</v>
      </c>
      <c r="D54" s="550" t="s">
        <v>731</v>
      </c>
      <c r="E5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5" spans="1:5" x14ac:dyDescent="0.15">
      <c r="A55" s="487" t="s">
        <v>193</v>
      </c>
      <c r="B55" s="82">
        <v>545</v>
      </c>
      <c r="C55" s="550" t="s">
        <v>730</v>
      </c>
      <c r="D55" s="550" t="s">
        <v>732</v>
      </c>
      <c r="E5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6" spans="1:5" x14ac:dyDescent="0.15">
      <c r="A56" s="487" t="s">
        <v>198</v>
      </c>
      <c r="B56" s="82">
        <v>551</v>
      </c>
      <c r="C56" s="550" t="s">
        <v>729</v>
      </c>
      <c r="D56" s="550" t="s">
        <v>731</v>
      </c>
      <c r="E5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7" spans="1:5" x14ac:dyDescent="0.15">
      <c r="A57" s="487" t="s">
        <v>187</v>
      </c>
      <c r="B57" s="82">
        <v>539</v>
      </c>
      <c r="C57" s="550" t="s">
        <v>730</v>
      </c>
      <c r="D57" s="550" t="s">
        <v>732</v>
      </c>
      <c r="E5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8" spans="1:5" x14ac:dyDescent="0.15">
      <c r="A58" s="488" t="s">
        <v>202</v>
      </c>
      <c r="B58" s="82">
        <v>901</v>
      </c>
      <c r="C58" s="550" t="s">
        <v>729</v>
      </c>
      <c r="D58" s="550" t="s">
        <v>731</v>
      </c>
      <c r="E5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59" spans="1:5" x14ac:dyDescent="0.15">
      <c r="A59" s="488" t="s">
        <v>215</v>
      </c>
      <c r="B59" s="82">
        <v>916</v>
      </c>
      <c r="C59" s="550" t="s">
        <v>730</v>
      </c>
      <c r="D59" s="550" t="s">
        <v>732</v>
      </c>
      <c r="E5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0" spans="1:5" x14ac:dyDescent="0.15">
      <c r="A60" s="488" t="s">
        <v>220</v>
      </c>
      <c r="B60" s="82">
        <v>921</v>
      </c>
      <c r="C60" s="550" t="s">
        <v>729</v>
      </c>
      <c r="D60" s="550" t="s">
        <v>731</v>
      </c>
      <c r="E6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1" spans="1:5" x14ac:dyDescent="0.15">
      <c r="A61" s="488" t="s">
        <v>235</v>
      </c>
      <c r="B61" s="82">
        <v>1041</v>
      </c>
      <c r="C61" s="550" t="s">
        <v>730</v>
      </c>
      <c r="D61" s="550" t="s">
        <v>732</v>
      </c>
      <c r="E6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2" spans="1:5" x14ac:dyDescent="0.15">
      <c r="A62" s="488" t="s">
        <v>205</v>
      </c>
      <c r="B62" s="82">
        <v>904</v>
      </c>
      <c r="C62" s="550" t="s">
        <v>729</v>
      </c>
      <c r="D62" s="550" t="s">
        <v>731</v>
      </c>
      <c r="E6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3" spans="1:5" x14ac:dyDescent="0.15">
      <c r="A63" s="488" t="s">
        <v>203</v>
      </c>
      <c r="B63" s="82">
        <v>902</v>
      </c>
      <c r="C63" s="550" t="s">
        <v>730</v>
      </c>
      <c r="D63" s="550" t="s">
        <v>732</v>
      </c>
      <c r="E6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4" spans="1:5" x14ac:dyDescent="0.15">
      <c r="A64" s="488" t="s">
        <v>211</v>
      </c>
      <c r="B64" s="82">
        <v>912</v>
      </c>
      <c r="C64" s="550" t="s">
        <v>729</v>
      </c>
      <c r="D64" s="550" t="s">
        <v>731</v>
      </c>
      <c r="E6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5" spans="1:5" x14ac:dyDescent="0.15">
      <c r="A65" s="488" t="s">
        <v>167</v>
      </c>
      <c r="B65" s="82">
        <v>320</v>
      </c>
      <c r="C65" s="550" t="s">
        <v>730</v>
      </c>
      <c r="D65" s="550" t="s">
        <v>732</v>
      </c>
      <c r="E6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6" spans="1:5" x14ac:dyDescent="0.15">
      <c r="A66" s="488" t="s">
        <v>207</v>
      </c>
      <c r="B66" s="82">
        <v>906</v>
      </c>
      <c r="C66" s="550" t="s">
        <v>729</v>
      </c>
      <c r="D66" s="550" t="s">
        <v>731</v>
      </c>
      <c r="E6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7" spans="1:5" x14ac:dyDescent="0.15">
      <c r="A67" s="488" t="s">
        <v>218</v>
      </c>
      <c r="B67" s="82">
        <v>919</v>
      </c>
      <c r="C67" s="550" t="s">
        <v>730</v>
      </c>
      <c r="D67" s="550" t="s">
        <v>732</v>
      </c>
      <c r="E6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8" spans="1:5" x14ac:dyDescent="0.15">
      <c r="A68" s="488" t="s">
        <v>208</v>
      </c>
      <c r="B68" s="82">
        <v>907</v>
      </c>
      <c r="C68" s="550" t="s">
        <v>729</v>
      </c>
      <c r="D68" s="550" t="s">
        <v>731</v>
      </c>
      <c r="E6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69" spans="1:5" x14ac:dyDescent="0.15">
      <c r="A69" s="488" t="s">
        <v>209</v>
      </c>
      <c r="B69" s="82">
        <v>908</v>
      </c>
      <c r="C69" s="550" t="s">
        <v>730</v>
      </c>
      <c r="D69" s="550" t="s">
        <v>732</v>
      </c>
      <c r="E6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0" spans="1:5" x14ac:dyDescent="0.15">
      <c r="A70" s="488" t="s">
        <v>219</v>
      </c>
      <c r="B70" s="82">
        <v>920</v>
      </c>
      <c r="C70" s="550" t="s">
        <v>729</v>
      </c>
      <c r="D70" s="550" t="s">
        <v>731</v>
      </c>
      <c r="E7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1" spans="1:5" x14ac:dyDescent="0.15">
      <c r="A71" s="488" t="s">
        <v>213</v>
      </c>
      <c r="B71" s="82">
        <v>914</v>
      </c>
      <c r="C71" s="550" t="s">
        <v>730</v>
      </c>
      <c r="D71" s="550" t="s">
        <v>732</v>
      </c>
      <c r="E7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2" spans="1:5" x14ac:dyDescent="0.15">
      <c r="A72" s="488" t="s">
        <v>212</v>
      </c>
      <c r="B72" s="82">
        <v>913</v>
      </c>
      <c r="C72" s="550" t="s">
        <v>729</v>
      </c>
      <c r="D72" s="550" t="s">
        <v>731</v>
      </c>
      <c r="E7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3" spans="1:5" x14ac:dyDescent="0.15">
      <c r="A73" s="488" t="s">
        <v>292</v>
      </c>
      <c r="B73" s="82">
        <v>313</v>
      </c>
      <c r="C73" s="550" t="s">
        <v>730</v>
      </c>
      <c r="D73" s="550" t="s">
        <v>732</v>
      </c>
      <c r="E7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4" spans="1:5" x14ac:dyDescent="0.15">
      <c r="A74" s="488" t="s">
        <v>293</v>
      </c>
      <c r="B74" s="82">
        <v>314</v>
      </c>
      <c r="C74" s="550" t="s">
        <v>729</v>
      </c>
      <c r="D74" s="550" t="s">
        <v>731</v>
      </c>
      <c r="E7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5" spans="1:5" x14ac:dyDescent="0.15">
      <c r="A75" s="488" t="s">
        <v>206</v>
      </c>
      <c r="B75" s="82">
        <v>905</v>
      </c>
      <c r="C75" s="550" t="s">
        <v>730</v>
      </c>
      <c r="D75" s="550" t="s">
        <v>732</v>
      </c>
      <c r="E7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6" spans="1:5" x14ac:dyDescent="0.15">
      <c r="A76" s="488" t="s">
        <v>214</v>
      </c>
      <c r="B76" s="82">
        <v>915</v>
      </c>
      <c r="C76" s="550" t="s">
        <v>729</v>
      </c>
      <c r="D76" s="550" t="s">
        <v>731</v>
      </c>
      <c r="E7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7" spans="1:5" x14ac:dyDescent="0.15">
      <c r="A77" s="488" t="s">
        <v>204</v>
      </c>
      <c r="B77" s="82">
        <v>903</v>
      </c>
      <c r="C77" s="550" t="s">
        <v>730</v>
      </c>
      <c r="D77" s="550" t="s">
        <v>732</v>
      </c>
      <c r="E7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8" spans="1:5" x14ac:dyDescent="0.15">
      <c r="A78" s="488" t="s">
        <v>216</v>
      </c>
      <c r="B78" s="82">
        <v>917</v>
      </c>
      <c r="C78" s="550" t="s">
        <v>729</v>
      </c>
      <c r="D78" s="550" t="s">
        <v>731</v>
      </c>
      <c r="E7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79" spans="1:5" x14ac:dyDescent="0.15">
      <c r="A79" s="488" t="s">
        <v>168</v>
      </c>
      <c r="B79" s="82">
        <v>320</v>
      </c>
      <c r="C79" s="550" t="s">
        <v>730</v>
      </c>
      <c r="D79" s="550" t="s">
        <v>732</v>
      </c>
      <c r="E7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0" spans="1:5" x14ac:dyDescent="0.15">
      <c r="A80" s="488" t="s">
        <v>166</v>
      </c>
      <c r="B80" s="82">
        <v>319</v>
      </c>
      <c r="C80" s="550" t="s">
        <v>729</v>
      </c>
      <c r="D80" s="550" t="s">
        <v>731</v>
      </c>
      <c r="E8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1" spans="1:5" x14ac:dyDescent="0.15">
      <c r="A81" s="488" t="s">
        <v>165</v>
      </c>
      <c r="B81" s="82">
        <v>318</v>
      </c>
      <c r="C81" s="550" t="s">
        <v>730</v>
      </c>
      <c r="D81" s="550" t="s">
        <v>732</v>
      </c>
      <c r="E8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2" spans="1:5" x14ac:dyDescent="0.15">
      <c r="A82" s="488" t="s">
        <v>217</v>
      </c>
      <c r="B82" s="82">
        <v>918</v>
      </c>
      <c r="C82" s="550" t="s">
        <v>729</v>
      </c>
      <c r="D82" s="550" t="s">
        <v>731</v>
      </c>
      <c r="E8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3" spans="1:5" x14ac:dyDescent="0.15">
      <c r="A83" s="488" t="s">
        <v>210</v>
      </c>
      <c r="B83" s="82">
        <v>909</v>
      </c>
      <c r="C83" s="550" t="s">
        <v>730</v>
      </c>
      <c r="D83" s="550" t="s">
        <v>732</v>
      </c>
      <c r="E8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4" spans="1:5" x14ac:dyDescent="0.15">
      <c r="A84" s="488" t="s">
        <v>164</v>
      </c>
      <c r="B84" s="82">
        <v>317</v>
      </c>
      <c r="C84" s="550" t="s">
        <v>729</v>
      </c>
      <c r="D84" s="550" t="s">
        <v>731</v>
      </c>
      <c r="E8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5" spans="1:5" x14ac:dyDescent="0.15">
      <c r="A85" s="488" t="s">
        <v>234</v>
      </c>
      <c r="B85" s="82">
        <v>1035</v>
      </c>
      <c r="C85" s="550" t="s">
        <v>730</v>
      </c>
      <c r="D85" s="550" t="s">
        <v>732</v>
      </c>
      <c r="E8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6" spans="1:5" x14ac:dyDescent="0.15">
      <c r="A86" s="489" t="s">
        <v>147</v>
      </c>
      <c r="B86" s="82">
        <v>101</v>
      </c>
      <c r="C86" s="550" t="s">
        <v>729</v>
      </c>
      <c r="D86" s="550" t="s">
        <v>731</v>
      </c>
      <c r="E8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7" spans="1:5" x14ac:dyDescent="0.15">
      <c r="A87" s="489" t="s">
        <v>148</v>
      </c>
      <c r="B87" s="82">
        <v>102</v>
      </c>
      <c r="C87" s="550" t="s">
        <v>730</v>
      </c>
      <c r="D87" s="550" t="s">
        <v>732</v>
      </c>
      <c r="E8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8" spans="1:5" x14ac:dyDescent="0.15">
      <c r="A88" s="489" t="s">
        <v>149</v>
      </c>
      <c r="B88" s="82">
        <v>103</v>
      </c>
      <c r="C88" s="550" t="s">
        <v>729</v>
      </c>
      <c r="D88" s="550" t="s">
        <v>731</v>
      </c>
      <c r="E8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89" spans="1:5" x14ac:dyDescent="0.15">
      <c r="A89" s="489" t="s">
        <v>150</v>
      </c>
      <c r="B89" s="82">
        <v>104</v>
      </c>
      <c r="C89" s="550" t="s">
        <v>730</v>
      </c>
      <c r="D89" s="550" t="s">
        <v>732</v>
      </c>
      <c r="E8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0" spans="1:5" x14ac:dyDescent="0.15">
      <c r="A90" s="489" t="s">
        <v>221</v>
      </c>
      <c r="B90" s="82">
        <v>1001</v>
      </c>
      <c r="C90" s="550" t="s">
        <v>729</v>
      </c>
      <c r="D90" s="550" t="s">
        <v>731</v>
      </c>
      <c r="E9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1" spans="1:5" x14ac:dyDescent="0.15">
      <c r="A91" s="489" t="s">
        <v>222</v>
      </c>
      <c r="B91" s="82">
        <v>1002</v>
      </c>
      <c r="C91" s="550" t="s">
        <v>730</v>
      </c>
      <c r="D91" s="550" t="s">
        <v>732</v>
      </c>
      <c r="E9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2" spans="1:5" x14ac:dyDescent="0.15">
      <c r="A92" s="489" t="s">
        <v>223</v>
      </c>
      <c r="B92" s="82">
        <v>1006</v>
      </c>
      <c r="C92" s="550" t="s">
        <v>729</v>
      </c>
      <c r="D92" s="550" t="s">
        <v>731</v>
      </c>
      <c r="E9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3" spans="1:5" x14ac:dyDescent="0.15">
      <c r="A93" s="489" t="s">
        <v>224</v>
      </c>
      <c r="B93" s="82">
        <v>1007</v>
      </c>
      <c r="C93" s="550" t="s">
        <v>730</v>
      </c>
      <c r="D93" s="550" t="s">
        <v>732</v>
      </c>
      <c r="E9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4" spans="1:5" x14ac:dyDescent="0.15">
      <c r="A94" s="489" t="s">
        <v>225</v>
      </c>
      <c r="B94" s="82">
        <v>1009</v>
      </c>
      <c r="C94" s="550" t="s">
        <v>729</v>
      </c>
      <c r="D94" s="550" t="s">
        <v>731</v>
      </c>
      <c r="E9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5" spans="1:5" x14ac:dyDescent="0.15">
      <c r="A95" s="489" t="s">
        <v>226</v>
      </c>
      <c r="B95" s="82">
        <v>1010</v>
      </c>
      <c r="C95" s="550" t="s">
        <v>730</v>
      </c>
      <c r="D95" s="550" t="s">
        <v>732</v>
      </c>
      <c r="E9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6" spans="1:5" x14ac:dyDescent="0.15">
      <c r="A96" s="489" t="s">
        <v>227</v>
      </c>
      <c r="B96" s="82">
        <v>1011</v>
      </c>
      <c r="C96" s="550" t="s">
        <v>729</v>
      </c>
      <c r="D96" s="550" t="s">
        <v>731</v>
      </c>
      <c r="E9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7" spans="1:5" x14ac:dyDescent="0.15">
      <c r="A97" s="489" t="s">
        <v>229</v>
      </c>
      <c r="B97" s="82">
        <v>1016</v>
      </c>
      <c r="C97" s="550" t="s">
        <v>730</v>
      </c>
      <c r="D97" s="550" t="s">
        <v>732</v>
      </c>
      <c r="E9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8" spans="1:5" x14ac:dyDescent="0.15">
      <c r="A98" s="489" t="s">
        <v>230</v>
      </c>
      <c r="B98" s="82">
        <v>1017</v>
      </c>
      <c r="C98" s="550" t="s">
        <v>729</v>
      </c>
      <c r="D98" s="550" t="s">
        <v>731</v>
      </c>
      <c r="E9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99" spans="1:5" x14ac:dyDescent="0.15">
      <c r="A99" s="489" t="s">
        <v>231</v>
      </c>
      <c r="B99" s="82">
        <v>1018</v>
      </c>
      <c r="C99" s="550" t="s">
        <v>730</v>
      </c>
      <c r="D99" s="550" t="s">
        <v>732</v>
      </c>
      <c r="E9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00" spans="1:5" x14ac:dyDescent="0.15">
      <c r="A100" s="489" t="s">
        <v>232</v>
      </c>
      <c r="B100" s="82">
        <v>1019</v>
      </c>
      <c r="C100" s="550" t="s">
        <v>729</v>
      </c>
      <c r="D100" s="550" t="s">
        <v>731</v>
      </c>
      <c r="E10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01" spans="1:5" x14ac:dyDescent="0.15">
      <c r="A101" s="489" t="s">
        <v>236</v>
      </c>
      <c r="B101" s="82">
        <v>1042</v>
      </c>
      <c r="C101" s="550" t="s">
        <v>730</v>
      </c>
      <c r="D101" s="550" t="s">
        <v>732</v>
      </c>
      <c r="E101"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&amp;IF(入力シート!$D$41&lt;200,"最低額200万円からとなります。","")
&amp;CHAR(10)
&amp;IF(INT(入力シート!$D$41/10)&lt;&gt;(入力シート!$D$41/10),"10万円単位で入力してください。","")</f>
        <v xml:space="preserve">
最低額200万円からとなります。
</v>
      </c>
    </row>
    <row r="102" spans="1:5" x14ac:dyDescent="0.15">
      <c r="A102" s="490" t="s">
        <v>663</v>
      </c>
      <c r="B102">
        <v>5001</v>
      </c>
      <c r="C102" s="553" t="s">
        <v>736</v>
      </c>
      <c r="D102"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2"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03" spans="1:5" x14ac:dyDescent="0.15">
      <c r="A103" s="490" t="s">
        <v>664</v>
      </c>
      <c r="B103">
        <v>5021</v>
      </c>
      <c r="C103" s="553" t="s">
        <v>736</v>
      </c>
      <c r="D103"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3"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04" spans="1:5" x14ac:dyDescent="0.15">
      <c r="A104" s="490" t="s">
        <v>665</v>
      </c>
      <c r="B104">
        <v>5022</v>
      </c>
      <c r="C104" s="553" t="s">
        <v>735</v>
      </c>
      <c r="D104"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4"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05" spans="1:5" x14ac:dyDescent="0.15">
      <c r="A105" s="490" t="s">
        <v>666</v>
      </c>
      <c r="B105">
        <v>5031</v>
      </c>
      <c r="C105" s="553" t="s">
        <v>735</v>
      </c>
      <c r="D105"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5"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06" spans="1:5" x14ac:dyDescent="0.15">
      <c r="A106" s="490" t="s">
        <v>667</v>
      </c>
      <c r="B106">
        <v>5012</v>
      </c>
      <c r="C106" s="553" t="s">
        <v>735</v>
      </c>
      <c r="D106"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6"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07" spans="1:5" x14ac:dyDescent="0.15">
      <c r="A107" s="490" t="s">
        <v>668</v>
      </c>
      <c r="B107">
        <v>5011</v>
      </c>
      <c r="C107" s="553" t="s">
        <v>735</v>
      </c>
      <c r="D107"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7"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08" spans="1:5" x14ac:dyDescent="0.15">
      <c r="A108" s="490" t="s">
        <v>669</v>
      </c>
      <c r="B108">
        <v>5050</v>
      </c>
      <c r="C108" s="553" t="s">
        <v>737</v>
      </c>
      <c r="D108"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8"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&amp;IF(入力シート!$D$41&lt;50,"最低額50万円からとなります。","")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最低額50万円からとなります。
</v>
      </c>
    </row>
    <row r="109" spans="1:5" x14ac:dyDescent="0.15">
      <c r="A109" s="490" t="s">
        <v>670</v>
      </c>
      <c r="B109">
        <v>6001</v>
      </c>
      <c r="C109" s="553" t="s">
        <v>735</v>
      </c>
      <c r="D109"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09"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10" spans="1:5" x14ac:dyDescent="0.15">
      <c r="A110" s="490" t="s">
        <v>671</v>
      </c>
      <c r="B110">
        <v>5070</v>
      </c>
      <c r="C110" s="553" t="s">
        <v>735</v>
      </c>
      <c r="D110" t="str">
        <f>IF(入力シート!$D$41&lt;300,"貸付金額は10万円単位です。",IF(入力シート!$D$41&lt;2000,"貸付金額は50万円単位です。",IF(入力シート!$D$41&lt;72000,"貸付金額は100万円単位です。",IF(入力シート!$D$41&lt;120000,"貸付金額は500万円単位です。","貸付金額は1000万円単位です。"))))</f>
        <v>貸付金額は10万円単位です。</v>
      </c>
      <c r="E110" t="str">
        <f>IF(入力シート!$D$41&lt;=500,"","500万円を超えると有担保になります。入力シート（有担保）にご記入いただき申し込みください。なお、廃止前の新型コロナウイルス感染症支援資金を活用したお客様の場合は、廃止前の新型コロナウイルス感染症支援資金及び今次借入申込額の合計額を合算した額が500万円を超える場合は有担保貸付となります。")
&amp;CHAR(10)
&amp;IF(入力シート!$D$41&lt;100,"最低額100万円からとなります。","")
&amp;CHAR(10)
&amp;IF(入力シート!$D$41&lt;300,IF(INT(入力シート!$D$41/10)&lt;&gt;(入力シート!$D$41/10),"10万円単位で入力してください。",""),
IF(入力シート!$D$41&lt;2000,IF(INT(入力シート!$D$41/50)&lt;&gt;(入力シート!$D$41/50),"50万円単位で入力してください。",""),
IF(入力シート!$D$41&lt;72000,IF(INT(入力シート!$D$41/100)&lt;&gt;(入力シート!$D$41/100),"100万円単位で入力してください。",""),
IF(入力シート!$D$41&lt;120000,IF(INT(入力シート!$D$41/500)&lt;&gt;(入力シート!$D$41/500),"500万円単位で入力してください。",""),
IF(INT(入力シート!$D$41/1000)&lt;&gt;(入力シート!$D$41/1000),"1000万円単位で入力してください。","")))))</f>
        <v xml:space="preserve">
最低額100万円からとなります。
</v>
      </c>
    </row>
    <row r="111" spans="1:5" x14ac:dyDescent="0.15">
      <c r="A111" s="551" t="s">
        <v>662</v>
      </c>
    </row>
    <row r="112" spans="1:5" x14ac:dyDescent="0.15">
      <c r="A112" s="552" t="s">
        <v>243</v>
      </c>
    </row>
    <row r="113" spans="1:1" x14ac:dyDescent="0.15">
      <c r="A113" s="551" t="s">
        <v>244</v>
      </c>
    </row>
    <row r="114" spans="1:1" x14ac:dyDescent="0.15">
      <c r="A114" s="551" t="s">
        <v>245</v>
      </c>
    </row>
    <row r="115" spans="1:1" x14ac:dyDescent="0.15">
      <c r="A115" s="551" t="s">
        <v>246</v>
      </c>
    </row>
  </sheetData>
  <phoneticPr fontId="19"/>
  <pageMargins left="0.7" right="0.7" top="0.75" bottom="0.75" header="0.3" footer="0.3"/>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20A2AE-57C4-4BB6-A2B6-7448A60BE590}">
  <sheetPr>
    <pageSetUpPr fitToPage="1"/>
  </sheetPr>
  <dimension ref="A1:AM244"/>
  <sheetViews>
    <sheetView tabSelected="1" view="pageBreakPreview" topLeftCell="A19" zoomScale="55" zoomScaleNormal="100" zoomScaleSheetLayoutView="55" workbookViewId="0">
      <selection activeCell="AT46" sqref="AT46"/>
    </sheetView>
  </sheetViews>
  <sheetFormatPr defaultColWidth="3.125" defaultRowHeight="12.95" customHeight="1" zeroHeight="1" x14ac:dyDescent="0.15"/>
  <cols>
    <col min="1" max="1" width="0.875" style="86" customWidth="1"/>
    <col min="2" max="2" width="3.75" style="86" bestFit="1" customWidth="1"/>
    <col min="3" max="28" width="3.125" style="86"/>
    <col min="29" max="29" width="3.625" style="86" customWidth="1"/>
    <col min="30" max="30" width="1.125" style="86" customWidth="1"/>
    <col min="31" max="16384" width="3.125" style="86"/>
  </cols>
  <sheetData>
    <row r="1" spans="1:39" ht="18" customHeight="1" x14ac:dyDescent="0.15">
      <c r="A1" s="83" t="s">
        <v>531</v>
      </c>
      <c r="B1" s="83"/>
      <c r="C1" s="84"/>
      <c r="D1" s="84"/>
      <c r="E1" s="84"/>
      <c r="F1" s="84"/>
      <c r="G1" s="84"/>
      <c r="H1" s="84"/>
      <c r="I1" s="84"/>
      <c r="J1" s="84"/>
      <c r="K1" s="84"/>
      <c r="L1" s="84"/>
      <c r="M1" s="84"/>
      <c r="N1" s="84"/>
      <c r="O1" s="84"/>
      <c r="P1" s="84"/>
      <c r="Q1" s="84"/>
      <c r="R1" s="84"/>
      <c r="S1" s="84"/>
      <c r="T1" s="84"/>
      <c r="U1" s="85"/>
      <c r="V1" s="85"/>
      <c r="X1" s="85"/>
      <c r="Z1" s="561" t="s">
        <v>745</v>
      </c>
      <c r="AB1" s="85"/>
      <c r="AC1" s="85"/>
      <c r="AD1" s="85"/>
      <c r="AE1" s="85"/>
      <c r="AF1" s="85"/>
      <c r="AG1" s="85"/>
      <c r="AH1" s="85"/>
      <c r="AI1" s="85"/>
      <c r="AJ1" s="85"/>
      <c r="AK1" s="85"/>
      <c r="AL1" s="85"/>
      <c r="AM1" s="85"/>
    </row>
    <row r="2" spans="1:39" ht="4.5" customHeight="1" thickBot="1" x14ac:dyDescent="0.2"/>
    <row r="3" spans="1:39" ht="22.5" customHeight="1" thickBot="1" x14ac:dyDescent="0.2">
      <c r="B3" s="570" t="s">
        <v>746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2"/>
    </row>
    <row r="4" spans="1:39" ht="6" customHeight="1" x14ac:dyDescent="0.15"/>
    <row r="5" spans="1:39" ht="15" customHeight="1" x14ac:dyDescent="0.15">
      <c r="B5" s="471" t="s">
        <v>249</v>
      </c>
      <c r="C5" s="472"/>
      <c r="D5" s="472"/>
      <c r="E5" s="472"/>
      <c r="F5" s="472"/>
      <c r="G5" s="472"/>
      <c r="H5" s="472"/>
      <c r="I5" s="472"/>
      <c r="J5" s="472"/>
      <c r="K5" s="472"/>
      <c r="L5" s="472"/>
      <c r="M5" s="472"/>
      <c r="N5" s="472"/>
      <c r="O5" s="472"/>
      <c r="P5" s="472"/>
      <c r="Q5" s="472"/>
      <c r="R5" s="472"/>
      <c r="S5" s="472"/>
      <c r="T5" s="472"/>
      <c r="U5" s="472"/>
      <c r="V5" s="473"/>
      <c r="W5" s="473"/>
      <c r="X5" s="473"/>
      <c r="Y5" s="473"/>
      <c r="Z5" s="473"/>
      <c r="AA5" s="473"/>
      <c r="AB5" s="473"/>
      <c r="AC5" s="474"/>
      <c r="AD5" s="87"/>
      <c r="AE5" s="87"/>
      <c r="AF5" s="87"/>
      <c r="AG5" s="87"/>
      <c r="AH5" s="87"/>
      <c r="AI5" s="87"/>
      <c r="AJ5" s="87"/>
      <c r="AK5" s="87"/>
      <c r="AL5" s="87"/>
      <c r="AM5" s="87"/>
    </row>
    <row r="6" spans="1:39" s="561" customFormat="1" ht="15" customHeight="1" x14ac:dyDescent="0.15">
      <c r="B6" s="573" t="s">
        <v>578</v>
      </c>
      <c r="C6" s="574"/>
      <c r="D6" s="574"/>
      <c r="E6" s="574"/>
      <c r="F6" s="574"/>
      <c r="G6" s="574"/>
      <c r="H6" s="574"/>
      <c r="I6" s="574"/>
      <c r="J6" s="574"/>
      <c r="K6" s="574"/>
      <c r="L6" s="574"/>
      <c r="M6" s="574"/>
      <c r="N6" s="574"/>
      <c r="O6" s="574"/>
      <c r="P6" s="574"/>
      <c r="Q6" s="574"/>
      <c r="R6" s="574"/>
      <c r="S6" s="574"/>
      <c r="T6" s="574"/>
      <c r="U6" s="574"/>
      <c r="V6" s="574"/>
      <c r="W6" s="574"/>
      <c r="X6" s="574"/>
      <c r="Y6" s="574"/>
      <c r="Z6" s="574"/>
      <c r="AA6" s="574"/>
      <c r="AB6" s="574"/>
      <c r="AC6" s="575"/>
      <c r="AD6" s="555"/>
      <c r="AE6" s="555"/>
      <c r="AF6" s="555"/>
      <c r="AG6" s="555"/>
      <c r="AH6" s="555"/>
      <c r="AI6" s="555"/>
      <c r="AJ6" s="555"/>
      <c r="AK6" s="555"/>
      <c r="AL6" s="555"/>
      <c r="AM6" s="555"/>
    </row>
    <row r="7" spans="1:39" s="561" customFormat="1" ht="18.75" customHeight="1" x14ac:dyDescent="0.15">
      <c r="B7" s="576"/>
      <c r="C7" s="577"/>
      <c r="D7" s="577"/>
      <c r="E7" s="577"/>
      <c r="F7" s="577"/>
      <c r="G7" s="577"/>
      <c r="H7" s="577"/>
      <c r="I7" s="577"/>
      <c r="J7" s="577"/>
      <c r="K7" s="577"/>
      <c r="L7" s="577"/>
      <c r="M7" s="577"/>
      <c r="N7" s="577"/>
      <c r="O7" s="577"/>
      <c r="P7" s="577"/>
      <c r="Q7" s="577"/>
      <c r="R7" s="577"/>
      <c r="S7" s="577"/>
      <c r="T7" s="577"/>
      <c r="U7" s="577"/>
      <c r="V7" s="577"/>
      <c r="W7" s="577"/>
      <c r="X7" s="577"/>
      <c r="Y7" s="577"/>
      <c r="Z7" s="577"/>
      <c r="AA7" s="577"/>
      <c r="AB7" s="577"/>
      <c r="AC7" s="578"/>
      <c r="AD7" s="555"/>
      <c r="AE7" s="555"/>
      <c r="AF7" s="555"/>
      <c r="AG7" s="555"/>
      <c r="AH7" s="555"/>
      <c r="AI7" s="555"/>
      <c r="AJ7" s="555"/>
      <c r="AK7" s="555"/>
      <c r="AL7" s="555"/>
      <c r="AM7" s="555"/>
    </row>
    <row r="8" spans="1:39" ht="6.75" customHeight="1" x14ac:dyDescent="0.15">
      <c r="U8" s="87"/>
      <c r="V8" s="87"/>
      <c r="W8" s="87"/>
      <c r="X8" s="87"/>
      <c r="Y8" s="87"/>
      <c r="Z8" s="87"/>
      <c r="AA8" s="87"/>
      <c r="AB8" s="87"/>
      <c r="AC8" s="87"/>
      <c r="AD8" s="87"/>
      <c r="AE8" s="87"/>
      <c r="AF8" s="87"/>
      <c r="AG8" s="87"/>
      <c r="AH8" s="87"/>
      <c r="AI8" s="87"/>
      <c r="AJ8" s="87"/>
      <c r="AK8" s="87"/>
      <c r="AL8" s="87"/>
      <c r="AM8" s="87"/>
    </row>
    <row r="9" spans="1:39" s="150" customFormat="1" ht="19.5" x14ac:dyDescent="0.15">
      <c r="A9" s="88" t="s">
        <v>549</v>
      </c>
      <c r="B9" s="88"/>
      <c r="C9" s="149"/>
      <c r="D9" s="149"/>
      <c r="E9" s="149"/>
      <c r="F9" s="149"/>
      <c r="G9" s="149"/>
      <c r="H9" s="149"/>
      <c r="I9" s="149"/>
      <c r="J9" s="149"/>
      <c r="K9" s="149"/>
      <c r="L9" s="149"/>
      <c r="M9" s="149"/>
      <c r="N9" s="149"/>
      <c r="O9" s="149"/>
      <c r="P9" s="149"/>
      <c r="Q9" s="149"/>
      <c r="R9" s="149"/>
      <c r="S9" s="149"/>
      <c r="T9" s="149"/>
    </row>
    <row r="10" spans="1:39" s="150" customFormat="1" ht="15.75" x14ac:dyDescent="0.15"/>
    <row r="11" spans="1:39" s="150" customFormat="1" ht="15.75" x14ac:dyDescent="0.15">
      <c r="I11" s="579" t="s">
        <v>298</v>
      </c>
      <c r="J11" s="579"/>
      <c r="K11" s="579"/>
      <c r="L11" s="579"/>
      <c r="M11" s="579"/>
      <c r="N11" s="579"/>
      <c r="O11" s="579"/>
      <c r="P11" s="579"/>
      <c r="Q11" s="579"/>
      <c r="R11" s="579"/>
      <c r="S11" s="579"/>
      <c r="T11" s="579"/>
      <c r="U11" s="579"/>
      <c r="V11" s="579"/>
    </row>
    <row r="12" spans="1:39" s="150" customFormat="1" ht="15.75" x14ac:dyDescent="0.15">
      <c r="I12" s="561"/>
      <c r="J12" s="561"/>
      <c r="K12" s="561"/>
      <c r="L12" s="561"/>
      <c r="M12" s="561"/>
      <c r="N12" s="561"/>
      <c r="O12" s="561"/>
      <c r="P12" s="561"/>
      <c r="Q12" s="561"/>
      <c r="R12" s="561"/>
      <c r="S12" s="561"/>
      <c r="T12" s="561"/>
      <c r="U12" s="561"/>
      <c r="V12" s="561"/>
    </row>
    <row r="13" spans="1:39" s="150" customFormat="1" ht="15.75" x14ac:dyDescent="0.15">
      <c r="I13" s="569" t="s">
        <v>299</v>
      </c>
      <c r="J13" s="569"/>
      <c r="K13" s="569"/>
      <c r="L13" s="569"/>
      <c r="M13" s="569"/>
      <c r="N13" s="569"/>
      <c r="O13" s="569"/>
      <c r="P13" s="569"/>
      <c r="Q13" s="569"/>
      <c r="R13" s="569"/>
      <c r="S13" s="569"/>
      <c r="T13" s="569"/>
      <c r="U13" s="569"/>
      <c r="V13" s="569"/>
    </row>
    <row r="14" spans="1:39" s="150" customFormat="1" ht="15.75" x14ac:dyDescent="0.15">
      <c r="I14" s="561"/>
      <c r="J14" s="561"/>
      <c r="K14" s="561"/>
      <c r="L14" s="561"/>
      <c r="M14" s="561"/>
      <c r="N14" s="561"/>
      <c r="O14" s="561"/>
      <c r="P14" s="561"/>
      <c r="Q14" s="561"/>
      <c r="R14" s="561"/>
      <c r="S14" s="561"/>
      <c r="T14" s="561"/>
      <c r="U14" s="561"/>
      <c r="V14" s="561"/>
    </row>
    <row r="15" spans="1:39" s="150" customFormat="1" ht="15.75" x14ac:dyDescent="0.15">
      <c r="I15" s="569" t="s">
        <v>300</v>
      </c>
      <c r="J15" s="569"/>
      <c r="K15" s="569"/>
      <c r="L15" s="569"/>
      <c r="M15" s="569"/>
      <c r="N15" s="569"/>
      <c r="O15" s="569"/>
      <c r="P15" s="569"/>
      <c r="Q15" s="569"/>
      <c r="R15" s="569"/>
      <c r="S15" s="569"/>
      <c r="T15" s="569"/>
      <c r="U15" s="569"/>
      <c r="V15" s="569"/>
    </row>
    <row r="16" spans="1:39" s="150" customFormat="1" ht="14.25" customHeight="1" x14ac:dyDescent="0.15">
      <c r="I16" s="402" t="s">
        <v>309</v>
      </c>
      <c r="J16" s="561"/>
      <c r="K16" s="561"/>
      <c r="L16" s="561"/>
      <c r="M16" s="561"/>
      <c r="N16" s="561"/>
      <c r="O16" s="561"/>
      <c r="P16" s="561"/>
      <c r="Q16" s="561"/>
      <c r="R16" s="561"/>
      <c r="S16" s="561"/>
      <c r="T16" s="561"/>
      <c r="U16" s="561"/>
      <c r="V16" s="561"/>
    </row>
    <row r="17" spans="1:36" s="150" customFormat="1" ht="15.75" x14ac:dyDescent="0.15">
      <c r="I17" s="561"/>
      <c r="J17" s="561"/>
      <c r="K17" s="561"/>
      <c r="L17" s="561"/>
      <c r="M17" s="561"/>
      <c r="N17" s="561"/>
      <c r="O17" s="561"/>
      <c r="P17" s="561"/>
      <c r="Q17" s="561"/>
      <c r="R17" s="561"/>
      <c r="S17" s="561"/>
      <c r="T17" s="561"/>
      <c r="U17" s="561"/>
      <c r="V17" s="561"/>
    </row>
    <row r="18" spans="1:36" s="150" customFormat="1" ht="15.75" x14ac:dyDescent="0.15">
      <c r="I18" s="569" t="s">
        <v>301</v>
      </c>
      <c r="J18" s="569"/>
      <c r="K18" s="569"/>
      <c r="L18" s="569"/>
      <c r="M18" s="569"/>
      <c r="N18" s="569"/>
      <c r="O18" s="569"/>
      <c r="P18" s="569"/>
      <c r="Q18" s="569"/>
      <c r="R18" s="569"/>
      <c r="S18" s="569"/>
      <c r="T18" s="569"/>
      <c r="U18" s="569"/>
      <c r="V18" s="569"/>
    </row>
    <row r="19" spans="1:36" s="150" customFormat="1" ht="13.5" customHeight="1" x14ac:dyDescent="0.15">
      <c r="I19" s="402" t="s">
        <v>311</v>
      </c>
      <c r="J19" s="559"/>
      <c r="K19" s="559"/>
      <c r="L19" s="559"/>
      <c r="M19" s="559"/>
      <c r="N19" s="559"/>
      <c r="O19" s="559"/>
      <c r="P19" s="559"/>
      <c r="Q19" s="559"/>
      <c r="R19" s="559"/>
      <c r="S19" s="559"/>
      <c r="T19" s="559"/>
      <c r="U19" s="559"/>
      <c r="V19" s="559"/>
    </row>
    <row r="20" spans="1:36" s="150" customFormat="1" ht="15.75" x14ac:dyDescent="0.15">
      <c r="I20" s="561"/>
      <c r="J20" s="561"/>
      <c r="K20" s="561"/>
      <c r="L20" s="561"/>
      <c r="M20" s="561"/>
      <c r="N20" s="561"/>
      <c r="O20" s="561"/>
      <c r="P20" s="561"/>
      <c r="Q20" s="561"/>
      <c r="R20" s="561"/>
      <c r="S20" s="561"/>
      <c r="T20" s="561"/>
      <c r="U20" s="561"/>
      <c r="V20" s="561"/>
    </row>
    <row r="21" spans="1:36" s="150" customFormat="1" ht="15.75" x14ac:dyDescent="0.15">
      <c r="I21" s="569" t="s">
        <v>302</v>
      </c>
      <c r="J21" s="569"/>
      <c r="K21" s="569"/>
      <c r="L21" s="569"/>
      <c r="M21" s="569"/>
      <c r="N21" s="569"/>
      <c r="O21" s="569"/>
      <c r="P21" s="569"/>
      <c r="Q21" s="569"/>
      <c r="R21" s="569"/>
      <c r="S21" s="569"/>
      <c r="T21" s="569"/>
      <c r="U21" s="569"/>
      <c r="V21" s="569"/>
    </row>
    <row r="22" spans="1:36" s="150" customFormat="1" ht="15.75" x14ac:dyDescent="0.15"/>
    <row r="23" spans="1:36" ht="7.5" customHeight="1" x14ac:dyDescent="0.15"/>
    <row r="24" spans="1:36" ht="15.75" hidden="1" x14ac:dyDescent="0.15">
      <c r="A24" s="86" t="s">
        <v>251</v>
      </c>
    </row>
    <row r="25" spans="1:36" ht="24" hidden="1" customHeight="1" x14ac:dyDescent="0.15">
      <c r="C25" s="89" t="s">
        <v>252</v>
      </c>
      <c r="D25" s="583" t="s">
        <v>255</v>
      </c>
      <c r="E25" s="583"/>
      <c r="F25" s="583"/>
      <c r="G25" s="583"/>
      <c r="H25" s="583"/>
      <c r="I25" s="583"/>
      <c r="J25" s="583"/>
      <c r="K25" s="583"/>
      <c r="L25" s="583"/>
      <c r="M25" s="583"/>
      <c r="N25" s="583"/>
      <c r="O25" s="583"/>
      <c r="P25" s="583"/>
      <c r="Q25" s="583"/>
      <c r="R25" s="583"/>
      <c r="S25" s="583"/>
      <c r="T25" s="583"/>
      <c r="U25" s="583"/>
      <c r="V25" s="583"/>
      <c r="W25" s="583"/>
      <c r="X25" s="583"/>
      <c r="Y25" s="583"/>
      <c r="Z25" s="583"/>
      <c r="AA25" s="583"/>
      <c r="AB25" s="583"/>
      <c r="AC25" s="583"/>
      <c r="AD25" s="90"/>
      <c r="AE25" s="90"/>
      <c r="AF25" s="90"/>
      <c r="AG25" s="90"/>
      <c r="AH25" s="90"/>
      <c r="AI25" s="90"/>
      <c r="AJ25" s="90"/>
    </row>
    <row r="26" spans="1:36" ht="13.5" hidden="1" customHeight="1" x14ac:dyDescent="0.15">
      <c r="C26" s="91" t="s">
        <v>253</v>
      </c>
      <c r="D26" s="583" t="s">
        <v>256</v>
      </c>
      <c r="E26" s="583"/>
      <c r="F26" s="583"/>
      <c r="G26" s="583"/>
      <c r="H26" s="583"/>
      <c r="I26" s="583"/>
      <c r="J26" s="583"/>
      <c r="K26" s="583"/>
      <c r="L26" s="583"/>
      <c r="M26" s="583"/>
      <c r="N26" s="583"/>
      <c r="O26" s="583"/>
      <c r="P26" s="583"/>
      <c r="Q26" s="583"/>
      <c r="R26" s="583"/>
      <c r="S26" s="583"/>
      <c r="T26" s="583"/>
      <c r="U26" s="583"/>
      <c r="V26" s="583"/>
      <c r="W26" s="583"/>
      <c r="X26" s="583"/>
      <c r="Y26" s="583"/>
      <c r="Z26" s="583"/>
      <c r="AA26" s="583"/>
      <c r="AB26" s="583"/>
      <c r="AC26" s="583"/>
    </row>
    <row r="27" spans="1:36" ht="13.5" hidden="1" customHeight="1" x14ac:dyDescent="0.15">
      <c r="C27" s="92" t="s">
        <v>254</v>
      </c>
      <c r="D27" s="584" t="s">
        <v>257</v>
      </c>
      <c r="E27" s="584"/>
      <c r="F27" s="584"/>
      <c r="G27" s="584"/>
      <c r="H27" s="584"/>
      <c r="I27" s="584"/>
      <c r="J27" s="584"/>
      <c r="K27" s="584"/>
      <c r="L27" s="584"/>
      <c r="M27" s="584"/>
      <c r="N27" s="584"/>
      <c r="O27" s="584"/>
      <c r="P27" s="584"/>
      <c r="Q27" s="584"/>
      <c r="R27" s="584"/>
      <c r="S27" s="584"/>
      <c r="T27" s="584"/>
      <c r="U27" s="584"/>
      <c r="V27" s="584"/>
      <c r="W27" s="584"/>
      <c r="X27" s="584"/>
      <c r="Y27" s="584"/>
      <c r="Z27" s="584"/>
      <c r="AA27" s="584"/>
      <c r="AB27" s="584"/>
      <c r="AC27" s="584"/>
      <c r="AD27" s="93"/>
      <c r="AE27" s="93"/>
      <c r="AF27" s="93"/>
      <c r="AG27" s="93"/>
      <c r="AH27" s="93"/>
      <c r="AI27" s="93"/>
      <c r="AJ27" s="93"/>
    </row>
    <row r="28" spans="1:36" ht="6" hidden="1" customHeight="1" x14ac:dyDescent="0.15"/>
    <row r="29" spans="1:36" ht="15.75" hidden="1" x14ac:dyDescent="0.15">
      <c r="A29" s="86" t="s">
        <v>258</v>
      </c>
      <c r="AD29" s="93"/>
      <c r="AE29" s="93"/>
      <c r="AF29" s="93"/>
      <c r="AG29" s="93"/>
      <c r="AH29" s="93"/>
      <c r="AI29" s="93"/>
      <c r="AJ29" s="93"/>
    </row>
    <row r="30" spans="1:36" ht="15.75" hidden="1" x14ac:dyDescent="0.15">
      <c r="C30" s="91" t="s">
        <v>259</v>
      </c>
      <c r="D30" s="563" t="s">
        <v>261</v>
      </c>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row>
    <row r="31" spans="1:36" ht="27" hidden="1" customHeight="1" x14ac:dyDescent="0.15">
      <c r="C31" s="89" t="s">
        <v>260</v>
      </c>
      <c r="D31" s="584" t="s">
        <v>262</v>
      </c>
      <c r="E31" s="584"/>
      <c r="F31" s="584"/>
      <c r="G31" s="584"/>
      <c r="H31" s="584"/>
      <c r="I31" s="584"/>
      <c r="J31" s="584"/>
      <c r="K31" s="584"/>
      <c r="L31" s="584"/>
      <c r="M31" s="584"/>
      <c r="N31" s="584"/>
      <c r="O31" s="584"/>
      <c r="P31" s="584"/>
      <c r="Q31" s="584"/>
      <c r="R31" s="584"/>
      <c r="S31" s="584"/>
      <c r="T31" s="584"/>
      <c r="U31" s="584"/>
      <c r="V31" s="584"/>
      <c r="W31" s="584"/>
      <c r="X31" s="584"/>
      <c r="Y31" s="584"/>
      <c r="Z31" s="584"/>
      <c r="AA31" s="584"/>
      <c r="AB31" s="584"/>
      <c r="AC31" s="584"/>
      <c r="AD31" s="93"/>
      <c r="AE31" s="93"/>
      <c r="AF31" s="93"/>
      <c r="AG31" s="93"/>
      <c r="AH31" s="93"/>
      <c r="AI31" s="93"/>
      <c r="AJ31" s="93"/>
    </row>
    <row r="32" spans="1:36" ht="15.75" hidden="1" x14ac:dyDescent="0.15">
      <c r="A32" s="86" t="s">
        <v>263</v>
      </c>
    </row>
    <row r="33" spans="1:29" ht="14.25" hidden="1" customHeight="1" x14ac:dyDescent="0.15">
      <c r="C33" s="89" t="s">
        <v>264</v>
      </c>
      <c r="D33" s="584" t="s">
        <v>267</v>
      </c>
      <c r="E33" s="584"/>
      <c r="F33" s="584"/>
      <c r="G33" s="584"/>
      <c r="H33" s="584"/>
      <c r="I33" s="584"/>
      <c r="J33" s="584"/>
      <c r="K33" s="584"/>
      <c r="L33" s="584"/>
      <c r="M33" s="584"/>
      <c r="N33" s="584"/>
      <c r="O33" s="584"/>
      <c r="P33" s="584"/>
      <c r="Q33" s="584"/>
      <c r="R33" s="584"/>
      <c r="S33" s="584"/>
      <c r="T33" s="584"/>
      <c r="U33" s="584"/>
      <c r="V33" s="584"/>
      <c r="W33" s="584"/>
      <c r="X33" s="584"/>
      <c r="Y33" s="584"/>
      <c r="Z33" s="584"/>
      <c r="AA33" s="584"/>
      <c r="AB33" s="584"/>
      <c r="AC33" s="584"/>
    </row>
    <row r="34" spans="1:29" ht="15.75" hidden="1" x14ac:dyDescent="0.15">
      <c r="C34" s="91" t="s">
        <v>265</v>
      </c>
      <c r="D34" s="563" t="s">
        <v>268</v>
      </c>
      <c r="E34" s="563"/>
      <c r="F34" s="563"/>
      <c r="G34" s="563"/>
      <c r="H34" s="563"/>
      <c r="I34" s="563"/>
      <c r="J34" s="563"/>
      <c r="K34" s="563"/>
      <c r="L34" s="563"/>
      <c r="M34" s="563"/>
      <c r="N34" s="563"/>
      <c r="O34" s="563"/>
      <c r="P34" s="563"/>
      <c r="Q34" s="563"/>
      <c r="R34" s="563"/>
      <c r="S34" s="563"/>
      <c r="T34" s="563"/>
      <c r="U34" s="563"/>
      <c r="V34" s="563"/>
      <c r="W34" s="563"/>
      <c r="X34" s="563"/>
      <c r="Y34" s="563"/>
      <c r="Z34" s="563"/>
      <c r="AA34" s="563"/>
      <c r="AB34" s="563"/>
      <c r="AC34" s="563"/>
    </row>
    <row r="35" spans="1:29" ht="15.75" hidden="1" x14ac:dyDescent="0.15">
      <c r="C35" s="91" t="s">
        <v>266</v>
      </c>
      <c r="D35" s="563" t="s">
        <v>269</v>
      </c>
      <c r="E35" s="563"/>
      <c r="F35" s="563"/>
      <c r="G35" s="563"/>
      <c r="H35" s="563"/>
      <c r="I35" s="563"/>
      <c r="J35" s="563"/>
      <c r="K35" s="563"/>
      <c r="L35" s="563"/>
      <c r="M35" s="563"/>
      <c r="N35" s="563"/>
      <c r="O35" s="563"/>
      <c r="P35" s="563"/>
      <c r="Q35" s="563"/>
      <c r="R35" s="563"/>
      <c r="S35" s="563"/>
      <c r="T35" s="563"/>
      <c r="U35" s="563"/>
      <c r="V35" s="563"/>
      <c r="W35" s="563"/>
      <c r="X35" s="563"/>
      <c r="Y35" s="563"/>
      <c r="Z35" s="563"/>
      <c r="AA35" s="563"/>
      <c r="AB35" s="563"/>
      <c r="AC35" s="563"/>
    </row>
    <row r="36" spans="1:29" ht="15.75" hidden="1" x14ac:dyDescent="0.15">
      <c r="A36" s="86" t="s">
        <v>270</v>
      </c>
    </row>
    <row r="37" spans="1:29" ht="24.75" hidden="1" customHeight="1" x14ac:dyDescent="0.15">
      <c r="C37" s="89" t="s">
        <v>271</v>
      </c>
      <c r="D37" s="584" t="s">
        <v>273</v>
      </c>
      <c r="E37" s="584"/>
      <c r="F37" s="584"/>
      <c r="G37" s="584"/>
      <c r="H37" s="584"/>
      <c r="I37" s="584"/>
      <c r="J37" s="584"/>
      <c r="K37" s="584"/>
      <c r="L37" s="584"/>
      <c r="M37" s="584"/>
      <c r="N37" s="584"/>
      <c r="O37" s="584"/>
      <c r="P37" s="584"/>
      <c r="Q37" s="584"/>
      <c r="R37" s="584"/>
      <c r="S37" s="584"/>
      <c r="T37" s="584"/>
      <c r="U37" s="584"/>
      <c r="V37" s="584"/>
      <c r="W37" s="584"/>
      <c r="X37" s="584"/>
      <c r="Y37" s="584"/>
      <c r="Z37" s="584"/>
      <c r="AA37" s="584"/>
      <c r="AB37" s="584"/>
      <c r="AC37" s="584"/>
    </row>
    <row r="38" spans="1:29" ht="24.75" hidden="1" customHeight="1" x14ac:dyDescent="0.15">
      <c r="C38" s="89" t="s">
        <v>272</v>
      </c>
      <c r="D38" s="584" t="s">
        <v>274</v>
      </c>
      <c r="E38" s="584"/>
      <c r="F38" s="584"/>
      <c r="G38" s="584"/>
      <c r="H38" s="584"/>
      <c r="I38" s="584"/>
      <c r="J38" s="584"/>
      <c r="K38" s="584"/>
      <c r="L38" s="584"/>
      <c r="M38" s="584"/>
      <c r="N38" s="584"/>
      <c r="O38" s="584"/>
      <c r="P38" s="584"/>
      <c r="Q38" s="584"/>
      <c r="R38" s="584"/>
      <c r="S38" s="584"/>
      <c r="T38" s="584"/>
      <c r="U38" s="584"/>
      <c r="V38" s="584"/>
      <c r="W38" s="584"/>
      <c r="X38" s="584"/>
      <c r="Y38" s="584"/>
      <c r="Z38" s="584"/>
      <c r="AA38" s="584"/>
      <c r="AB38" s="584"/>
      <c r="AC38" s="584"/>
    </row>
    <row r="39" spans="1:29" s="150" customFormat="1" ht="20.25" thickBot="1" x14ac:dyDescent="0.2">
      <c r="A39" s="88" t="s">
        <v>550</v>
      </c>
      <c r="B39" s="149"/>
      <c r="C39" s="149"/>
      <c r="D39" s="149"/>
      <c r="E39" s="149"/>
      <c r="F39" s="149"/>
      <c r="G39" s="149"/>
      <c r="H39" s="149"/>
      <c r="I39" s="149"/>
      <c r="J39" s="149"/>
      <c r="K39" s="149"/>
      <c r="L39" s="149"/>
      <c r="M39" s="149"/>
      <c r="N39" s="149"/>
      <c r="O39" s="149"/>
      <c r="P39" s="149"/>
      <c r="Q39" s="149"/>
      <c r="R39" s="149"/>
      <c r="S39" s="149"/>
      <c r="T39" s="149"/>
    </row>
    <row r="40" spans="1:29" s="150" customFormat="1" ht="21.75" customHeight="1" x14ac:dyDescent="0.15">
      <c r="B40" s="580"/>
      <c r="C40" s="581"/>
      <c r="D40" s="581"/>
      <c r="E40" s="581"/>
      <c r="F40" s="581"/>
      <c r="G40" s="581"/>
      <c r="H40" s="581"/>
      <c r="I40" s="581" t="s">
        <v>303</v>
      </c>
      <c r="J40" s="581"/>
      <c r="K40" s="581"/>
      <c r="L40" s="581"/>
      <c r="M40" s="581"/>
      <c r="N40" s="581"/>
      <c r="O40" s="581"/>
      <c r="P40" s="581"/>
      <c r="Q40" s="581"/>
      <c r="R40" s="581"/>
      <c r="S40" s="581"/>
      <c r="T40" s="581"/>
      <c r="U40" s="581"/>
      <c r="V40" s="581"/>
      <c r="W40" s="581"/>
      <c r="X40" s="581"/>
      <c r="Y40" s="581"/>
      <c r="Z40" s="581"/>
      <c r="AA40" s="581"/>
      <c r="AB40" s="581"/>
      <c r="AC40" s="582"/>
    </row>
    <row r="41" spans="1:29" s="150" customFormat="1" ht="53.25" customHeight="1" x14ac:dyDescent="0.15">
      <c r="B41" s="585" t="s">
        <v>579</v>
      </c>
      <c r="C41" s="586"/>
      <c r="D41" s="586"/>
      <c r="E41" s="586"/>
      <c r="F41" s="586"/>
      <c r="G41" s="586"/>
      <c r="H41" s="586"/>
      <c r="I41" s="586" t="s">
        <v>747</v>
      </c>
      <c r="J41" s="586"/>
      <c r="K41" s="586"/>
      <c r="L41" s="586"/>
      <c r="M41" s="586"/>
      <c r="N41" s="586"/>
      <c r="O41" s="586"/>
      <c r="P41" s="586"/>
      <c r="Q41" s="586"/>
      <c r="R41" s="586"/>
      <c r="S41" s="586"/>
      <c r="T41" s="586"/>
      <c r="U41" s="586"/>
      <c r="V41" s="586"/>
      <c r="W41" s="586"/>
      <c r="X41" s="586"/>
      <c r="Y41" s="586"/>
      <c r="Z41" s="586"/>
      <c r="AA41" s="586"/>
      <c r="AB41" s="586"/>
      <c r="AC41" s="587"/>
    </row>
    <row r="42" spans="1:29" s="150" customFormat="1" ht="22.5" customHeight="1" x14ac:dyDescent="0.15">
      <c r="B42" s="585" t="s">
        <v>304</v>
      </c>
      <c r="C42" s="586"/>
      <c r="D42" s="586"/>
      <c r="E42" s="586"/>
      <c r="F42" s="586"/>
      <c r="G42" s="586"/>
      <c r="H42" s="586"/>
      <c r="I42" s="586" t="s">
        <v>656</v>
      </c>
      <c r="J42" s="586"/>
      <c r="K42" s="586"/>
      <c r="L42" s="586"/>
      <c r="M42" s="586"/>
      <c r="N42" s="586"/>
      <c r="O42" s="586"/>
      <c r="P42" s="586"/>
      <c r="Q42" s="586"/>
      <c r="R42" s="586"/>
      <c r="S42" s="586"/>
      <c r="T42" s="586"/>
      <c r="U42" s="586"/>
      <c r="V42" s="586"/>
      <c r="W42" s="586"/>
      <c r="X42" s="586"/>
      <c r="Y42" s="586"/>
      <c r="Z42" s="586"/>
      <c r="AA42" s="586"/>
      <c r="AB42" s="586"/>
      <c r="AC42" s="587"/>
    </row>
    <row r="43" spans="1:29" s="150" customFormat="1" ht="22.5" customHeight="1" x14ac:dyDescent="0.15">
      <c r="B43" s="585" t="s">
        <v>307</v>
      </c>
      <c r="C43" s="586"/>
      <c r="D43" s="586"/>
      <c r="E43" s="586"/>
      <c r="F43" s="586"/>
      <c r="G43" s="586"/>
      <c r="H43" s="586"/>
      <c r="I43" s="586" t="s">
        <v>657</v>
      </c>
      <c r="J43" s="586"/>
      <c r="K43" s="586"/>
      <c r="L43" s="586"/>
      <c r="M43" s="586"/>
      <c r="N43" s="586"/>
      <c r="O43" s="586"/>
      <c r="P43" s="586"/>
      <c r="Q43" s="586"/>
      <c r="R43" s="586"/>
      <c r="S43" s="586"/>
      <c r="T43" s="586"/>
      <c r="U43" s="586"/>
      <c r="V43" s="586"/>
      <c r="W43" s="586"/>
      <c r="X43" s="586"/>
      <c r="Y43" s="586"/>
      <c r="Z43" s="586"/>
      <c r="AA43" s="586"/>
      <c r="AB43" s="586"/>
      <c r="AC43" s="587"/>
    </row>
    <row r="44" spans="1:29" s="150" customFormat="1" ht="47.25" customHeight="1" x14ac:dyDescent="0.15">
      <c r="B44" s="585" t="s">
        <v>590</v>
      </c>
      <c r="C44" s="586"/>
      <c r="D44" s="586"/>
      <c r="E44" s="586"/>
      <c r="F44" s="586"/>
      <c r="G44" s="586"/>
      <c r="H44" s="586"/>
      <c r="I44" s="586" t="s">
        <v>658</v>
      </c>
      <c r="J44" s="586"/>
      <c r="K44" s="586"/>
      <c r="L44" s="586"/>
      <c r="M44" s="586"/>
      <c r="N44" s="586"/>
      <c r="O44" s="586"/>
      <c r="P44" s="586"/>
      <c r="Q44" s="586"/>
      <c r="R44" s="586"/>
      <c r="S44" s="586"/>
      <c r="T44" s="586"/>
      <c r="U44" s="586"/>
      <c r="V44" s="586"/>
      <c r="W44" s="586"/>
      <c r="X44" s="586"/>
      <c r="Y44" s="586"/>
      <c r="Z44" s="586"/>
      <c r="AA44" s="586"/>
      <c r="AB44" s="586"/>
      <c r="AC44" s="587"/>
    </row>
    <row r="45" spans="1:29" s="150" customFormat="1" ht="56.25" customHeight="1" x14ac:dyDescent="0.15">
      <c r="B45" s="585" t="s">
        <v>305</v>
      </c>
      <c r="C45" s="586"/>
      <c r="D45" s="586"/>
      <c r="E45" s="586"/>
      <c r="F45" s="586"/>
      <c r="G45" s="586"/>
      <c r="H45" s="586"/>
      <c r="I45" s="586" t="s">
        <v>738</v>
      </c>
      <c r="J45" s="586"/>
      <c r="K45" s="586"/>
      <c r="L45" s="586"/>
      <c r="M45" s="586"/>
      <c r="N45" s="586"/>
      <c r="O45" s="586"/>
      <c r="P45" s="586"/>
      <c r="Q45" s="586"/>
      <c r="R45" s="586"/>
      <c r="S45" s="586"/>
      <c r="T45" s="586"/>
      <c r="U45" s="586"/>
      <c r="V45" s="586"/>
      <c r="W45" s="586"/>
      <c r="X45" s="586"/>
      <c r="Y45" s="586"/>
      <c r="Z45" s="586"/>
      <c r="AA45" s="586"/>
      <c r="AB45" s="586"/>
      <c r="AC45" s="587"/>
    </row>
    <row r="46" spans="1:29" s="150" customFormat="1" ht="34.5" customHeight="1" thickBot="1" x14ac:dyDescent="0.2">
      <c r="B46" s="588" t="s">
        <v>306</v>
      </c>
      <c r="C46" s="589"/>
      <c r="D46" s="589"/>
      <c r="E46" s="589"/>
      <c r="F46" s="589"/>
      <c r="G46" s="589"/>
      <c r="H46" s="589"/>
      <c r="I46" s="589" t="s">
        <v>748</v>
      </c>
      <c r="J46" s="589"/>
      <c r="K46" s="589"/>
      <c r="L46" s="589"/>
      <c r="M46" s="589"/>
      <c r="N46" s="589"/>
      <c r="O46" s="589"/>
      <c r="P46" s="589"/>
      <c r="Q46" s="589"/>
      <c r="R46" s="589"/>
      <c r="S46" s="589"/>
      <c r="T46" s="589"/>
      <c r="U46" s="589"/>
      <c r="V46" s="589"/>
      <c r="W46" s="589"/>
      <c r="X46" s="589"/>
      <c r="Y46" s="589"/>
      <c r="Z46" s="589"/>
      <c r="AA46" s="589"/>
      <c r="AB46" s="589"/>
      <c r="AC46" s="590"/>
    </row>
    <row r="47" spans="1:29" s="150" customFormat="1" ht="4.5" customHeight="1" x14ac:dyDescent="0.15">
      <c r="B47" s="413"/>
      <c r="C47" s="151"/>
    </row>
    <row r="48" spans="1:29" s="150" customFormat="1" ht="15.75" x14ac:dyDescent="0.15">
      <c r="B48" s="594" t="s">
        <v>594</v>
      </c>
      <c r="C48" s="594"/>
      <c r="D48" s="594"/>
      <c r="E48" s="594"/>
      <c r="F48" s="594"/>
      <c r="G48" s="594"/>
      <c r="H48" s="594"/>
      <c r="I48" s="594"/>
      <c r="J48" s="594"/>
      <c r="K48" s="594"/>
      <c r="L48" s="594"/>
      <c r="M48" s="594"/>
      <c r="N48" s="594"/>
      <c r="O48"/>
      <c r="P48"/>
      <c r="Q48"/>
      <c r="R48"/>
      <c r="S48"/>
      <c r="T48"/>
      <c r="U48"/>
      <c r="V48"/>
      <c r="W48"/>
      <c r="X48"/>
      <c r="Y48"/>
      <c r="Z48"/>
      <c r="AA48"/>
      <c r="AB48"/>
      <c r="AC48"/>
    </row>
    <row r="49" spans="1:29" s="150" customFormat="1" ht="5.25" customHeight="1" x14ac:dyDescent="0.15">
      <c r="B49" s="556"/>
      <c r="C49" s="466"/>
      <c r="D49" s="466"/>
      <c r="E49" s="466"/>
      <c r="F49" s="466"/>
      <c r="G49" s="466"/>
      <c r="H49" s="466"/>
      <c r="I49" s="466"/>
      <c r="J49" s="466"/>
      <c r="K49" s="466"/>
      <c r="L49" s="466"/>
      <c r="M49" s="466"/>
      <c r="N49" s="466"/>
      <c r="O49" s="466"/>
      <c r="P49" s="466"/>
      <c r="Q49" s="466"/>
      <c r="R49" s="466"/>
      <c r="S49" s="466"/>
      <c r="T49" s="466"/>
      <c r="U49" s="466"/>
      <c r="V49" s="466"/>
      <c r="W49" s="466"/>
      <c r="X49" s="466"/>
      <c r="Y49" s="466"/>
      <c r="Z49" s="466"/>
      <c r="AA49" s="466"/>
      <c r="AB49" s="466"/>
      <c r="AC49" s="466"/>
    </row>
    <row r="50" spans="1:29" s="150" customFormat="1" ht="219.95" customHeight="1" x14ac:dyDescent="0.15">
      <c r="B50" s="556"/>
      <c r="C50" s="591" t="s">
        <v>749</v>
      </c>
      <c r="D50" s="591"/>
      <c r="E50" s="591"/>
      <c r="F50" s="591"/>
      <c r="G50" s="591"/>
      <c r="H50" s="591"/>
      <c r="I50" s="591"/>
      <c r="J50" s="591"/>
      <c r="K50" s="591"/>
      <c r="L50" s="591"/>
      <c r="M50" s="591"/>
      <c r="N50" s="591"/>
      <c r="O50" s="591"/>
      <c r="P50" s="591"/>
      <c r="Q50" s="591"/>
      <c r="R50" s="591"/>
      <c r="S50" s="591"/>
      <c r="T50" s="591"/>
      <c r="U50" s="591"/>
      <c r="V50" s="591"/>
      <c r="W50" s="591"/>
      <c r="X50" s="591"/>
      <c r="Y50" s="591"/>
      <c r="Z50" s="591"/>
      <c r="AA50" s="591"/>
      <c r="AB50" s="591"/>
      <c r="AC50" s="591"/>
    </row>
    <row r="51" spans="1:29" ht="6.75" customHeight="1" x14ac:dyDescent="0.15">
      <c r="B51" s="152"/>
      <c r="C51" s="153"/>
    </row>
    <row r="52" spans="1:29" ht="19.5" x14ac:dyDescent="0.15">
      <c r="A52" s="88" t="s">
        <v>580</v>
      </c>
      <c r="B52" s="150"/>
      <c r="F52" s="465"/>
      <c r="G52" s="465"/>
      <c r="H52" s="465"/>
      <c r="I52" s="465"/>
      <c r="J52" s="465"/>
      <c r="K52" s="465"/>
      <c r="L52" s="465"/>
      <c r="M52" s="465"/>
      <c r="N52" s="465"/>
      <c r="O52" s="465"/>
      <c r="P52" s="465"/>
      <c r="Q52" s="465"/>
      <c r="R52" s="465"/>
      <c r="S52" s="465"/>
      <c r="T52" s="465"/>
      <c r="U52" s="465"/>
      <c r="V52" s="465"/>
      <c r="W52" s="465"/>
      <c r="X52" s="465"/>
      <c r="Y52" s="465"/>
      <c r="Z52" s="465"/>
      <c r="AA52" s="465"/>
      <c r="AB52" s="465"/>
      <c r="AC52" s="465"/>
    </row>
    <row r="53" spans="1:29" ht="24.95" customHeight="1" x14ac:dyDescent="0.15">
      <c r="C53" s="415" t="s">
        <v>538</v>
      </c>
      <c r="D53" s="562" t="s">
        <v>750</v>
      </c>
      <c r="E53" s="562"/>
      <c r="F53" s="562"/>
      <c r="G53" s="562"/>
      <c r="H53" s="562"/>
      <c r="I53" s="562"/>
      <c r="J53" s="562"/>
      <c r="K53" s="562"/>
      <c r="L53" s="562"/>
      <c r="M53" s="562"/>
      <c r="N53" s="562"/>
      <c r="O53" s="562"/>
      <c r="P53" s="562"/>
      <c r="Q53" s="562"/>
      <c r="R53" s="562"/>
      <c r="S53" s="562"/>
      <c r="T53" s="562"/>
      <c r="U53" s="562"/>
      <c r="V53" s="562"/>
      <c r="W53" s="562"/>
      <c r="X53" s="562"/>
      <c r="Y53" s="562"/>
      <c r="Z53" s="562"/>
      <c r="AA53" s="562"/>
      <c r="AB53" s="562"/>
      <c r="AC53" s="562"/>
    </row>
    <row r="54" spans="1:29" ht="39.950000000000003" customHeight="1" x14ac:dyDescent="0.15">
      <c r="C54" s="415" t="s">
        <v>539</v>
      </c>
      <c r="D54" s="592" t="s">
        <v>659</v>
      </c>
      <c r="E54" s="593"/>
      <c r="F54" s="593"/>
      <c r="G54" s="593"/>
      <c r="H54" s="593"/>
      <c r="I54" s="593"/>
      <c r="J54" s="593"/>
      <c r="K54" s="593"/>
      <c r="L54" s="593"/>
      <c r="M54" s="593"/>
      <c r="N54" s="593"/>
      <c r="O54" s="593"/>
      <c r="P54" s="593"/>
      <c r="Q54" s="593"/>
      <c r="R54" s="593"/>
      <c r="S54" s="593"/>
      <c r="T54" s="593"/>
      <c r="U54" s="593"/>
      <c r="V54" s="593"/>
      <c r="W54" s="593"/>
      <c r="X54" s="593"/>
      <c r="Y54" s="593"/>
      <c r="Z54" s="593"/>
      <c r="AA54" s="593"/>
      <c r="AB54" s="593"/>
      <c r="AC54" s="593"/>
    </row>
    <row r="55" spans="1:29" ht="15" customHeight="1" x14ac:dyDescent="0.15">
      <c r="C55" s="415"/>
      <c r="D55" s="557"/>
      <c r="E55" s="558"/>
      <c r="F55" s="558"/>
      <c r="G55" s="558"/>
      <c r="H55" s="558"/>
      <c r="I55" s="558"/>
      <c r="J55" s="558"/>
      <c r="K55" s="558"/>
      <c r="L55" s="558"/>
      <c r="M55" s="558"/>
      <c r="N55" s="558"/>
      <c r="O55" s="558"/>
      <c r="P55" s="558"/>
      <c r="Q55" s="558"/>
      <c r="R55" s="558"/>
      <c r="S55" s="558"/>
      <c r="T55" s="558"/>
      <c r="U55" s="558"/>
      <c r="V55" s="558"/>
      <c r="W55" s="558"/>
      <c r="X55" s="558"/>
      <c r="Y55" s="558"/>
      <c r="Z55" s="558"/>
      <c r="AA55" s="558"/>
      <c r="AB55" s="558"/>
      <c r="AC55" s="558"/>
    </row>
    <row r="56" spans="1:29" s="150" customFormat="1" ht="19.5" x14ac:dyDescent="0.15">
      <c r="A56" s="88" t="s">
        <v>551</v>
      </c>
      <c r="B56" s="86"/>
      <c r="C56" s="86"/>
      <c r="D56" s="86"/>
      <c r="E56" s="86"/>
      <c r="F56" s="595"/>
      <c r="G56" s="595"/>
      <c r="H56" s="595"/>
      <c r="I56" s="595"/>
      <c r="J56" s="595"/>
      <c r="K56" s="595"/>
      <c r="L56" s="595"/>
      <c r="M56" s="595"/>
      <c r="N56" s="595"/>
      <c r="O56" s="595"/>
      <c r="P56" s="595"/>
      <c r="Q56" s="595"/>
      <c r="R56" s="595"/>
      <c r="S56" s="595"/>
      <c r="T56" s="595"/>
      <c r="U56" s="595"/>
      <c r="V56" s="595"/>
      <c r="W56" s="595"/>
      <c r="X56" s="595"/>
      <c r="Y56" s="595"/>
      <c r="Z56" s="595"/>
      <c r="AA56" s="595"/>
      <c r="AB56" s="595"/>
      <c r="AC56" s="595"/>
    </row>
    <row r="57" spans="1:29" s="150" customFormat="1" ht="69.95" customHeight="1" x14ac:dyDescent="0.15">
      <c r="A57" s="86"/>
      <c r="B57" s="86"/>
      <c r="C57" s="415" t="s">
        <v>538</v>
      </c>
      <c r="D57" s="565" t="s">
        <v>751</v>
      </c>
      <c r="E57" s="565"/>
      <c r="F57" s="565"/>
      <c r="G57" s="565"/>
      <c r="H57" s="565"/>
      <c r="I57" s="565"/>
      <c r="J57" s="565"/>
      <c r="K57" s="565"/>
      <c r="L57" s="565"/>
      <c r="M57" s="565"/>
      <c r="N57" s="565"/>
      <c r="O57" s="565"/>
      <c r="P57" s="565"/>
      <c r="Q57" s="565"/>
      <c r="R57" s="565"/>
      <c r="S57" s="565"/>
      <c r="T57" s="565"/>
      <c r="U57" s="565"/>
      <c r="V57" s="565"/>
      <c r="W57" s="565"/>
      <c r="X57" s="565"/>
      <c r="Y57" s="565"/>
      <c r="Z57" s="565"/>
      <c r="AA57" s="565"/>
      <c r="AB57" s="565"/>
      <c r="AC57" s="565"/>
    </row>
    <row r="58" spans="1:29" s="150" customFormat="1" ht="35.25" customHeight="1" x14ac:dyDescent="0.15">
      <c r="A58" s="86"/>
      <c r="B58" s="86"/>
      <c r="C58" s="415" t="s">
        <v>556</v>
      </c>
      <c r="D58" s="562" t="s">
        <v>310</v>
      </c>
      <c r="E58" s="562"/>
      <c r="F58" s="562"/>
      <c r="G58" s="562"/>
      <c r="H58" s="562"/>
      <c r="I58" s="562"/>
      <c r="J58" s="562"/>
      <c r="K58" s="562"/>
      <c r="L58" s="562"/>
      <c r="M58" s="562"/>
      <c r="N58" s="562"/>
      <c r="O58" s="562"/>
      <c r="P58" s="562"/>
      <c r="Q58" s="562"/>
      <c r="R58" s="562"/>
      <c r="S58" s="562"/>
      <c r="T58" s="562"/>
      <c r="U58" s="562"/>
      <c r="V58" s="562"/>
      <c r="W58" s="562"/>
      <c r="X58" s="562"/>
      <c r="Y58" s="562"/>
      <c r="Z58" s="562"/>
      <c r="AA58" s="562"/>
      <c r="AB58" s="562"/>
      <c r="AC58" s="562"/>
    </row>
    <row r="59" spans="1:29" s="150" customFormat="1" ht="52.5" customHeight="1" x14ac:dyDescent="0.15">
      <c r="A59" s="86"/>
      <c r="B59" s="86"/>
      <c r="C59" s="415" t="s">
        <v>557</v>
      </c>
      <c r="D59" s="562" t="s">
        <v>739</v>
      </c>
      <c r="E59" s="562"/>
      <c r="F59" s="562"/>
      <c r="G59" s="562"/>
      <c r="H59" s="562"/>
      <c r="I59" s="562"/>
      <c r="J59" s="562"/>
      <c r="K59" s="562"/>
      <c r="L59" s="562"/>
      <c r="M59" s="562"/>
      <c r="N59" s="562"/>
      <c r="O59" s="562"/>
      <c r="P59" s="562"/>
      <c r="Q59" s="562"/>
      <c r="R59" s="562"/>
      <c r="S59" s="562"/>
      <c r="T59" s="562"/>
      <c r="U59" s="562"/>
      <c r="V59" s="562"/>
      <c r="W59" s="562"/>
      <c r="X59" s="562"/>
      <c r="Y59" s="562"/>
      <c r="Z59" s="562"/>
      <c r="AA59" s="562"/>
      <c r="AB59" s="562"/>
      <c r="AC59" s="562"/>
    </row>
    <row r="60" spans="1:29" ht="14.85" customHeight="1" x14ac:dyDescent="0.15"/>
    <row r="61" spans="1:29" ht="19.5" x14ac:dyDescent="0.15">
      <c r="A61" s="88" t="s">
        <v>552</v>
      </c>
      <c r="G61" s="566"/>
      <c r="H61" s="566"/>
      <c r="I61" s="566"/>
      <c r="J61" s="566"/>
      <c r="K61" s="566"/>
      <c r="L61" s="566"/>
      <c r="M61" s="566"/>
      <c r="N61" s="566"/>
      <c r="O61" s="566"/>
      <c r="P61" s="566"/>
    </row>
    <row r="62" spans="1:29" ht="21" customHeight="1" x14ac:dyDescent="0.15">
      <c r="C62" s="415" t="s">
        <v>538</v>
      </c>
      <c r="D62" s="567" t="s">
        <v>591</v>
      </c>
      <c r="E62" s="567"/>
      <c r="F62" s="567"/>
      <c r="G62" s="567"/>
      <c r="H62" s="567"/>
      <c r="I62" s="567"/>
      <c r="J62" s="567"/>
      <c r="K62" s="567"/>
      <c r="L62" s="567"/>
      <c r="M62" s="567"/>
      <c r="N62" s="567"/>
      <c r="O62" s="567"/>
      <c r="P62" s="567"/>
      <c r="Q62" s="567"/>
      <c r="R62" s="567"/>
      <c r="S62" s="567"/>
      <c r="T62" s="567"/>
      <c r="U62" s="567"/>
      <c r="V62" s="567"/>
      <c r="W62" s="567"/>
      <c r="X62" s="567"/>
      <c r="Y62" s="567"/>
      <c r="Z62" s="567"/>
      <c r="AA62" s="567"/>
      <c r="AB62" s="567"/>
      <c r="AC62" s="567"/>
    </row>
    <row r="63" spans="1:29" ht="15.75" x14ac:dyDescent="0.15">
      <c r="C63" s="415"/>
      <c r="D63" s="554" t="s">
        <v>752</v>
      </c>
      <c r="E63" s="554"/>
      <c r="F63" s="554"/>
      <c r="G63" s="554"/>
      <c r="H63" s="554"/>
      <c r="I63" s="554"/>
      <c r="J63" s="554"/>
      <c r="K63" s="554"/>
      <c r="L63" s="554"/>
      <c r="M63" s="554"/>
      <c r="N63" s="554"/>
      <c r="O63" s="554"/>
      <c r="P63" s="554"/>
      <c r="Q63" s="554"/>
      <c r="R63" s="554"/>
      <c r="S63" s="554"/>
      <c r="T63" s="554"/>
      <c r="U63" s="554"/>
      <c r="V63" s="554"/>
      <c r="W63" s="554"/>
      <c r="X63" s="554"/>
      <c r="Y63" s="554"/>
      <c r="Z63" s="554"/>
      <c r="AA63" s="554"/>
      <c r="AB63" s="554"/>
      <c r="AC63" s="554"/>
    </row>
    <row r="64" spans="1:29" ht="21.75" customHeight="1" x14ac:dyDescent="0.15">
      <c r="C64" s="415"/>
      <c r="D64" s="554" t="s">
        <v>753</v>
      </c>
      <c r="E64" s="554"/>
      <c r="F64" s="554"/>
      <c r="G64" s="554"/>
      <c r="H64" s="554"/>
      <c r="I64" s="554"/>
      <c r="J64" s="554"/>
      <c r="K64" s="554"/>
      <c r="L64" s="554"/>
      <c r="M64" s="554"/>
      <c r="N64" s="554"/>
      <c r="O64" s="554"/>
      <c r="P64" s="554"/>
      <c r="Q64" s="554"/>
      <c r="R64" s="554"/>
      <c r="S64" s="554"/>
      <c r="T64" s="554"/>
      <c r="U64" s="554"/>
      <c r="V64" s="554"/>
      <c r="W64" s="554"/>
      <c r="X64" s="554"/>
      <c r="Y64" s="554"/>
      <c r="Z64" s="554"/>
      <c r="AA64" s="554"/>
      <c r="AB64" s="554"/>
      <c r="AC64" s="554"/>
    </row>
    <row r="65" spans="1:36" ht="15.75" x14ac:dyDescent="0.15">
      <c r="C65" s="415"/>
      <c r="D65" s="554" t="s">
        <v>740</v>
      </c>
      <c r="E65" s="554"/>
      <c r="F65" s="554"/>
      <c r="G65" s="554"/>
      <c r="H65" s="554"/>
      <c r="I65" s="554"/>
      <c r="J65" s="554"/>
      <c r="K65" s="554"/>
      <c r="L65" s="554"/>
      <c r="M65" s="554"/>
      <c r="N65" s="554"/>
      <c r="O65" s="554"/>
      <c r="P65" s="554"/>
      <c r="Q65" s="554"/>
      <c r="R65" s="554"/>
      <c r="S65" s="554"/>
      <c r="T65" s="554"/>
      <c r="U65" s="554"/>
      <c r="V65" s="554"/>
      <c r="W65" s="554"/>
      <c r="X65" s="554"/>
      <c r="Y65" s="554"/>
      <c r="Z65" s="554"/>
      <c r="AA65" s="554"/>
      <c r="AB65" s="554"/>
      <c r="AC65" s="554"/>
    </row>
    <row r="66" spans="1:36" ht="15.75" x14ac:dyDescent="0.15">
      <c r="C66" s="415"/>
      <c r="D66" s="554" t="s">
        <v>754</v>
      </c>
      <c r="E66" s="554"/>
      <c r="F66" s="554"/>
      <c r="G66" s="554"/>
      <c r="H66" s="554"/>
      <c r="I66" s="554"/>
      <c r="J66" s="554"/>
      <c r="K66" s="554"/>
      <c r="L66" s="554"/>
      <c r="M66" s="554"/>
      <c r="N66" s="554"/>
      <c r="O66" s="554"/>
      <c r="P66" s="554"/>
      <c r="Q66" s="554"/>
      <c r="R66" s="554"/>
      <c r="S66" s="554"/>
      <c r="T66" s="554"/>
      <c r="U66" s="554"/>
      <c r="V66" s="554"/>
      <c r="W66" s="554"/>
      <c r="X66" s="554"/>
      <c r="Y66" s="554"/>
      <c r="Z66" s="554"/>
      <c r="AA66" s="554"/>
      <c r="AB66" s="554"/>
      <c r="AC66" s="554"/>
    </row>
    <row r="67" spans="1:36" ht="15.75" x14ac:dyDescent="0.15">
      <c r="C67" s="415"/>
      <c r="D67" s="554" t="s">
        <v>755</v>
      </c>
      <c r="E67" s="554"/>
      <c r="F67" s="554"/>
      <c r="G67" s="554"/>
      <c r="H67" s="554"/>
      <c r="I67" s="554"/>
      <c r="J67" s="554"/>
      <c r="K67" s="554"/>
      <c r="L67" s="554"/>
      <c r="M67" s="554"/>
      <c r="N67" s="554"/>
      <c r="O67" s="554"/>
      <c r="P67" s="554"/>
      <c r="Q67" s="554"/>
      <c r="R67" s="554"/>
      <c r="S67" s="554"/>
      <c r="T67" s="554"/>
      <c r="U67" s="554"/>
      <c r="V67" s="554"/>
      <c r="W67" s="554"/>
      <c r="X67" s="554"/>
      <c r="Y67" s="554"/>
      <c r="Z67" s="554"/>
      <c r="AA67" s="554"/>
      <c r="AB67" s="554"/>
      <c r="AC67" s="554"/>
    </row>
    <row r="68" spans="1:36" ht="15.75" x14ac:dyDescent="0.15">
      <c r="C68" s="415"/>
      <c r="D68" s="554" t="s">
        <v>742</v>
      </c>
      <c r="E68" s="554"/>
      <c r="F68" s="554"/>
      <c r="G68" s="554"/>
      <c r="H68" s="554"/>
      <c r="I68" s="554"/>
      <c r="J68" s="554"/>
      <c r="K68" s="554"/>
      <c r="L68" s="554"/>
      <c r="M68" s="554"/>
      <c r="N68" s="554"/>
      <c r="O68" s="554"/>
      <c r="P68" s="554"/>
      <c r="Q68" s="554"/>
      <c r="R68" s="554"/>
      <c r="S68" s="554"/>
      <c r="T68" s="554"/>
      <c r="U68" s="554"/>
      <c r="V68" s="554"/>
      <c r="W68" s="554"/>
      <c r="X68" s="554"/>
      <c r="Y68" s="554"/>
      <c r="Z68" s="554"/>
      <c r="AA68" s="554"/>
      <c r="AB68" s="554"/>
      <c r="AC68" s="554"/>
    </row>
    <row r="69" spans="1:36" ht="25.5" customHeight="1" x14ac:dyDescent="0.15">
      <c r="C69" s="415"/>
      <c r="D69" s="554" t="s">
        <v>741</v>
      </c>
      <c r="E69" s="554"/>
      <c r="F69" s="554"/>
      <c r="G69" s="554"/>
      <c r="H69" s="554"/>
      <c r="I69" s="554"/>
      <c r="J69" s="554"/>
      <c r="K69" s="554"/>
      <c r="L69" s="554"/>
      <c r="M69" s="554"/>
      <c r="N69" s="554"/>
      <c r="O69" s="554"/>
      <c r="P69" s="554"/>
      <c r="Q69" s="554"/>
      <c r="R69" s="554"/>
      <c r="S69" s="554"/>
      <c r="T69" s="554"/>
      <c r="U69" s="554"/>
      <c r="V69" s="554"/>
      <c r="W69" s="554"/>
      <c r="X69" s="554"/>
      <c r="Y69" s="554"/>
      <c r="Z69" s="554"/>
      <c r="AA69" s="554"/>
      <c r="AB69" s="554"/>
      <c r="AC69" s="554"/>
    </row>
    <row r="70" spans="1:36" ht="54.95" customHeight="1" x14ac:dyDescent="0.15">
      <c r="C70" s="415" t="s">
        <v>556</v>
      </c>
      <c r="D70" s="565" t="s">
        <v>660</v>
      </c>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row>
    <row r="71" spans="1:36" ht="24.95" customHeight="1" x14ac:dyDescent="0.15">
      <c r="C71" s="415" t="s">
        <v>557</v>
      </c>
      <c r="D71" s="567" t="s">
        <v>275</v>
      </c>
      <c r="E71" s="567"/>
      <c r="F71" s="567"/>
      <c r="G71" s="567"/>
      <c r="H71" s="567"/>
      <c r="I71" s="567"/>
      <c r="J71" s="567"/>
      <c r="K71" s="567"/>
      <c r="L71" s="567"/>
      <c r="M71" s="567"/>
      <c r="N71" s="567"/>
      <c r="O71" s="567"/>
      <c r="P71" s="567"/>
      <c r="Q71" s="567"/>
      <c r="R71" s="567"/>
      <c r="S71" s="567"/>
      <c r="T71" s="567"/>
      <c r="U71" s="567"/>
      <c r="V71" s="567"/>
      <c r="W71" s="567"/>
      <c r="X71" s="567"/>
      <c r="Y71" s="567"/>
      <c r="Z71" s="567"/>
      <c r="AA71" s="567"/>
      <c r="AB71" s="567"/>
      <c r="AC71" s="567"/>
    </row>
    <row r="72" spans="1:36" ht="39.950000000000003" customHeight="1" x14ac:dyDescent="0.15">
      <c r="C72" s="415" t="s">
        <v>558</v>
      </c>
      <c r="D72" s="562" t="s">
        <v>605</v>
      </c>
      <c r="E72" s="562"/>
      <c r="F72" s="562"/>
      <c r="G72" s="562"/>
      <c r="H72" s="562"/>
      <c r="I72" s="562"/>
      <c r="J72" s="562"/>
      <c r="K72" s="562"/>
      <c r="L72" s="562"/>
      <c r="M72" s="562"/>
      <c r="N72" s="562"/>
      <c r="O72" s="562"/>
      <c r="P72" s="562"/>
      <c r="Q72" s="562"/>
      <c r="R72" s="562"/>
      <c r="S72" s="562"/>
      <c r="T72" s="562"/>
      <c r="U72" s="562"/>
      <c r="V72" s="562"/>
      <c r="W72" s="562"/>
      <c r="X72" s="562"/>
      <c r="Y72" s="562"/>
      <c r="Z72" s="562"/>
      <c r="AA72" s="562"/>
      <c r="AB72" s="562"/>
      <c r="AC72" s="562"/>
    </row>
    <row r="73" spans="1:36" ht="39.950000000000003" customHeight="1" x14ac:dyDescent="0.15">
      <c r="C73" s="415" t="s">
        <v>559</v>
      </c>
      <c r="D73" s="562" t="s">
        <v>333</v>
      </c>
      <c r="E73" s="562"/>
      <c r="F73" s="562"/>
      <c r="G73" s="562"/>
      <c r="H73" s="562"/>
      <c r="I73" s="562"/>
      <c r="J73" s="562"/>
      <c r="K73" s="562"/>
      <c r="L73" s="562"/>
      <c r="M73" s="562"/>
      <c r="N73" s="562"/>
      <c r="O73" s="562"/>
      <c r="P73" s="562"/>
      <c r="Q73" s="562"/>
      <c r="R73" s="562"/>
      <c r="S73" s="562"/>
      <c r="T73" s="562"/>
      <c r="U73" s="562"/>
      <c r="V73" s="562"/>
      <c r="W73" s="562"/>
      <c r="X73" s="562"/>
      <c r="Y73" s="562"/>
      <c r="Z73" s="562"/>
      <c r="AA73" s="562"/>
      <c r="AB73" s="562"/>
      <c r="AC73" s="562"/>
    </row>
    <row r="74" spans="1:36" ht="14.85" customHeight="1" x14ac:dyDescent="0.15"/>
    <row r="75" spans="1:36" ht="19.5" customHeight="1" x14ac:dyDescent="0.15">
      <c r="A75" s="88" t="s">
        <v>553</v>
      </c>
      <c r="AD75" s="93"/>
      <c r="AE75" s="93"/>
      <c r="AF75" s="93"/>
      <c r="AG75" s="93"/>
      <c r="AH75" s="93"/>
      <c r="AI75" s="93"/>
      <c r="AJ75" s="93"/>
    </row>
    <row r="76" spans="1:36" ht="24.75" customHeight="1" x14ac:dyDescent="0.15">
      <c r="B76" s="560"/>
      <c r="C76" s="415" t="s">
        <v>538</v>
      </c>
      <c r="D76" s="567" t="s">
        <v>587</v>
      </c>
      <c r="E76" s="568"/>
      <c r="F76" s="568"/>
      <c r="G76" s="568"/>
      <c r="H76" s="568"/>
      <c r="I76" s="568"/>
      <c r="J76" s="568"/>
      <c r="K76" s="568"/>
      <c r="L76" s="568"/>
      <c r="M76" s="568"/>
      <c r="N76" s="568"/>
      <c r="O76" s="568"/>
      <c r="P76" s="568"/>
      <c r="Q76" s="568"/>
      <c r="R76" s="568"/>
      <c r="S76" s="568"/>
      <c r="T76" s="568"/>
      <c r="U76" s="568"/>
      <c r="V76" s="568"/>
      <c r="W76" s="568"/>
      <c r="X76" s="568"/>
      <c r="Y76" s="568"/>
      <c r="Z76" s="568"/>
      <c r="AA76" s="568"/>
      <c r="AB76" s="568"/>
      <c r="AC76" s="568"/>
    </row>
    <row r="77" spans="1:36" ht="39.950000000000003" customHeight="1" x14ac:dyDescent="0.15">
      <c r="C77" s="415" t="s">
        <v>556</v>
      </c>
      <c r="D77" s="565" t="s">
        <v>561</v>
      </c>
      <c r="E77" s="565"/>
      <c r="F77" s="565"/>
      <c r="G77" s="565"/>
      <c r="H77" s="565"/>
      <c r="I77" s="565"/>
      <c r="J77" s="565"/>
      <c r="K77" s="565"/>
      <c r="L77" s="565"/>
      <c r="M77" s="565"/>
      <c r="N77" s="565"/>
      <c r="O77" s="565"/>
      <c r="P77" s="565"/>
      <c r="Q77" s="565"/>
      <c r="R77" s="565"/>
      <c r="S77" s="565"/>
      <c r="T77" s="565"/>
      <c r="U77" s="565"/>
      <c r="V77" s="565"/>
      <c r="W77" s="565"/>
      <c r="X77" s="565"/>
      <c r="Y77" s="565"/>
      <c r="Z77" s="565"/>
      <c r="AA77" s="565"/>
      <c r="AB77" s="565"/>
      <c r="AC77" s="565"/>
    </row>
    <row r="78" spans="1:36" ht="14.85" customHeight="1" x14ac:dyDescent="0.15"/>
    <row r="79" spans="1:36" s="150" customFormat="1" ht="15.75" customHeight="1" x14ac:dyDescent="0.15">
      <c r="A79" s="88" t="s">
        <v>554</v>
      </c>
    </row>
    <row r="80" spans="1:36" ht="36.75" customHeight="1" x14ac:dyDescent="0.15">
      <c r="C80" s="415" t="s">
        <v>538</v>
      </c>
      <c r="D80" s="562" t="s">
        <v>661</v>
      </c>
      <c r="E80" s="562"/>
      <c r="F80" s="562"/>
      <c r="G80" s="562"/>
      <c r="H80" s="562"/>
      <c r="I80" s="562"/>
      <c r="J80" s="562"/>
      <c r="K80" s="562"/>
      <c r="L80" s="562"/>
      <c r="M80" s="562"/>
      <c r="N80" s="562"/>
      <c r="O80" s="562"/>
      <c r="P80" s="562"/>
      <c r="Q80" s="562"/>
      <c r="R80" s="562"/>
      <c r="S80" s="562"/>
      <c r="T80" s="562"/>
      <c r="U80" s="562"/>
      <c r="V80" s="562"/>
      <c r="W80" s="562"/>
      <c r="X80" s="562"/>
      <c r="Y80" s="562"/>
      <c r="Z80" s="562"/>
      <c r="AA80" s="562"/>
      <c r="AB80" s="562"/>
      <c r="AC80" s="562"/>
    </row>
    <row r="81" spans="1:29" s="150" customFormat="1" ht="23.25" customHeight="1" x14ac:dyDescent="0.15">
      <c r="C81" s="415" t="s">
        <v>556</v>
      </c>
      <c r="D81" s="567" t="s">
        <v>308</v>
      </c>
      <c r="E81" s="567"/>
      <c r="F81" s="567"/>
      <c r="G81" s="567"/>
      <c r="H81" s="567"/>
      <c r="I81" s="567"/>
      <c r="J81" s="567"/>
      <c r="K81" s="567"/>
      <c r="L81" s="567"/>
      <c r="M81" s="567"/>
      <c r="N81" s="567"/>
      <c r="O81" s="567"/>
      <c r="P81" s="567"/>
      <c r="Q81" s="567"/>
      <c r="R81" s="567"/>
      <c r="S81" s="567"/>
      <c r="T81" s="567"/>
      <c r="U81" s="567"/>
      <c r="V81" s="567"/>
      <c r="W81" s="567"/>
      <c r="X81" s="567"/>
      <c r="Y81" s="567"/>
      <c r="Z81" s="567"/>
      <c r="AA81" s="567"/>
      <c r="AB81" s="567"/>
      <c r="AC81" s="567"/>
    </row>
    <row r="82" spans="1:29" ht="55.5" customHeight="1" x14ac:dyDescent="0.15">
      <c r="C82" s="415" t="s">
        <v>557</v>
      </c>
      <c r="D82" s="562" t="s">
        <v>276</v>
      </c>
      <c r="E82" s="562"/>
      <c r="F82" s="562"/>
      <c r="G82" s="562"/>
      <c r="H82" s="562"/>
      <c r="I82" s="562"/>
      <c r="J82" s="562"/>
      <c r="K82" s="562"/>
      <c r="L82" s="562"/>
      <c r="M82" s="562"/>
      <c r="N82" s="562"/>
      <c r="O82" s="562"/>
      <c r="P82" s="562"/>
      <c r="Q82" s="562"/>
      <c r="R82" s="562"/>
      <c r="S82" s="562"/>
      <c r="T82" s="562"/>
      <c r="U82" s="562"/>
      <c r="V82" s="562"/>
      <c r="W82" s="562"/>
      <c r="X82" s="562"/>
      <c r="Y82" s="562"/>
      <c r="Z82" s="562"/>
      <c r="AA82" s="562"/>
      <c r="AB82" s="562"/>
      <c r="AC82" s="562"/>
    </row>
    <row r="83" spans="1:29" ht="7.5" customHeight="1" x14ac:dyDescent="0.15"/>
    <row r="84" spans="1:29" ht="19.7" customHeight="1" x14ac:dyDescent="0.15">
      <c r="A84" s="88" t="s">
        <v>555</v>
      </c>
    </row>
    <row r="85" spans="1:29" ht="39.950000000000003" customHeight="1" x14ac:dyDescent="0.15">
      <c r="C85" s="415" t="s">
        <v>538</v>
      </c>
      <c r="D85" s="562" t="s">
        <v>277</v>
      </c>
      <c r="E85" s="562"/>
      <c r="F85" s="562"/>
      <c r="G85" s="562"/>
      <c r="H85" s="562"/>
      <c r="I85" s="562"/>
      <c r="J85" s="562"/>
      <c r="K85" s="562"/>
      <c r="L85" s="562"/>
      <c r="M85" s="562"/>
      <c r="N85" s="562"/>
      <c r="O85" s="562"/>
      <c r="P85" s="562"/>
      <c r="Q85" s="562"/>
      <c r="R85" s="562"/>
      <c r="S85" s="562"/>
      <c r="T85" s="562"/>
      <c r="U85" s="562"/>
      <c r="V85" s="562"/>
      <c r="W85" s="562"/>
      <c r="X85" s="562"/>
      <c r="Y85" s="562"/>
      <c r="Z85" s="562"/>
      <c r="AA85" s="562"/>
      <c r="AB85" s="562"/>
      <c r="AC85" s="562"/>
    </row>
    <row r="86" spans="1:29" ht="54.95" customHeight="1" x14ac:dyDescent="0.15">
      <c r="C86" s="415" t="s">
        <v>556</v>
      </c>
      <c r="D86" s="562" t="s">
        <v>703</v>
      </c>
      <c r="E86" s="562"/>
      <c r="F86" s="562"/>
      <c r="G86" s="562"/>
      <c r="H86" s="562"/>
      <c r="I86" s="562"/>
      <c r="J86" s="562"/>
      <c r="K86" s="562"/>
      <c r="L86" s="562"/>
      <c r="M86" s="562"/>
      <c r="N86" s="562"/>
      <c r="O86" s="562"/>
      <c r="P86" s="562"/>
      <c r="Q86" s="562"/>
      <c r="R86" s="562"/>
      <c r="S86" s="562"/>
      <c r="T86" s="562"/>
      <c r="U86" s="562"/>
      <c r="V86" s="562"/>
      <c r="W86" s="562"/>
      <c r="X86" s="562"/>
      <c r="Y86" s="562"/>
      <c r="Z86" s="562"/>
      <c r="AA86" s="562"/>
      <c r="AB86" s="562"/>
      <c r="AC86" s="562"/>
    </row>
    <row r="87" spans="1:29" ht="85.5" customHeight="1" x14ac:dyDescent="0.15">
      <c r="C87" s="493" t="s">
        <v>702</v>
      </c>
      <c r="D87" s="584" t="s">
        <v>701</v>
      </c>
      <c r="E87" s="584"/>
      <c r="F87" s="584"/>
      <c r="G87" s="584"/>
      <c r="H87" s="584"/>
      <c r="I87" s="584"/>
      <c r="J87" s="584"/>
      <c r="K87" s="584"/>
      <c r="L87" s="584"/>
      <c r="M87" s="584"/>
      <c r="N87" s="584"/>
      <c r="O87" s="584"/>
      <c r="P87" s="584"/>
      <c r="Q87" s="584"/>
      <c r="R87" s="584"/>
      <c r="S87" s="584"/>
      <c r="T87" s="584"/>
      <c r="U87" s="584"/>
      <c r="V87" s="584"/>
      <c r="W87" s="584"/>
      <c r="X87" s="584"/>
      <c r="Y87" s="584"/>
      <c r="Z87" s="584"/>
      <c r="AA87" s="584"/>
      <c r="AB87" s="584"/>
      <c r="AC87" s="584"/>
    </row>
    <row r="88" spans="1:29" ht="18.75" customHeight="1" x14ac:dyDescent="0.15">
      <c r="C88" s="415" t="s">
        <v>557</v>
      </c>
      <c r="D88" s="567" t="s">
        <v>278</v>
      </c>
      <c r="E88" s="567"/>
      <c r="F88" s="567"/>
      <c r="G88" s="567"/>
      <c r="H88" s="567"/>
      <c r="I88" s="567"/>
      <c r="J88" s="567"/>
      <c r="K88" s="567"/>
      <c r="L88" s="567"/>
      <c r="M88" s="567"/>
      <c r="N88" s="567"/>
      <c r="O88" s="567"/>
      <c r="P88" s="567"/>
      <c r="Q88" s="567"/>
      <c r="R88" s="567"/>
      <c r="S88" s="567"/>
      <c r="T88" s="567"/>
      <c r="U88" s="567"/>
      <c r="V88" s="567"/>
      <c r="W88" s="567"/>
      <c r="X88" s="567"/>
      <c r="Y88" s="567"/>
      <c r="Z88" s="567"/>
      <c r="AA88" s="567"/>
      <c r="AB88" s="567"/>
      <c r="AC88" s="567"/>
    </row>
    <row r="89" spans="1:29" ht="36" customHeight="1" x14ac:dyDescent="0.15">
      <c r="C89" s="417" t="s">
        <v>250</v>
      </c>
      <c r="D89" s="562" t="s">
        <v>533</v>
      </c>
      <c r="E89" s="597"/>
      <c r="F89" s="597"/>
      <c r="G89" s="597"/>
      <c r="H89" s="597"/>
      <c r="I89" s="597"/>
      <c r="J89" s="597"/>
      <c r="K89" s="597"/>
      <c r="L89" s="597"/>
      <c r="M89" s="597"/>
      <c r="N89" s="597"/>
      <c r="O89" s="597"/>
      <c r="P89" s="597"/>
      <c r="Q89" s="597"/>
      <c r="R89" s="597"/>
      <c r="S89" s="597"/>
      <c r="T89" s="597"/>
      <c r="U89" s="597"/>
      <c r="V89" s="597"/>
      <c r="W89" s="597"/>
      <c r="X89" s="597"/>
      <c r="Y89" s="597"/>
      <c r="Z89" s="597"/>
      <c r="AA89" s="597"/>
      <c r="AB89" s="597"/>
      <c r="AC89" s="597"/>
    </row>
    <row r="90" spans="1:29" ht="24.95" customHeight="1" x14ac:dyDescent="0.15">
      <c r="C90" s="416" t="s">
        <v>250</v>
      </c>
      <c r="D90" s="598" t="s">
        <v>534</v>
      </c>
      <c r="E90" s="598"/>
      <c r="F90" s="598"/>
      <c r="G90" s="598"/>
      <c r="H90" s="598"/>
      <c r="I90" s="598"/>
      <c r="J90" s="598"/>
      <c r="K90" s="598"/>
      <c r="L90" s="598"/>
      <c r="M90" s="598"/>
      <c r="N90" s="598"/>
      <c r="O90" s="598"/>
      <c r="P90" s="598"/>
      <c r="Q90" s="598"/>
      <c r="R90" s="598"/>
      <c r="S90" s="598"/>
      <c r="T90" s="598"/>
      <c r="U90" s="598"/>
      <c r="V90" s="598"/>
      <c r="W90" s="598"/>
      <c r="X90" s="598"/>
      <c r="Y90" s="598"/>
      <c r="Z90" s="598"/>
      <c r="AA90" s="598"/>
      <c r="AB90" s="598"/>
      <c r="AC90" s="598"/>
    </row>
    <row r="91" spans="1:29" ht="39.950000000000003" customHeight="1" x14ac:dyDescent="0.15">
      <c r="C91" s="417" t="s">
        <v>250</v>
      </c>
      <c r="D91" s="562" t="s">
        <v>535</v>
      </c>
      <c r="E91" s="562"/>
      <c r="F91" s="562"/>
      <c r="G91" s="562"/>
      <c r="H91" s="562"/>
      <c r="I91" s="562"/>
      <c r="J91" s="562"/>
      <c r="K91" s="562"/>
      <c r="L91" s="562"/>
      <c r="M91" s="562"/>
      <c r="N91" s="562"/>
      <c r="O91" s="562"/>
      <c r="P91" s="562"/>
      <c r="Q91" s="562"/>
      <c r="R91" s="562"/>
      <c r="S91" s="562"/>
      <c r="T91" s="562"/>
      <c r="U91" s="562"/>
      <c r="V91" s="562"/>
      <c r="W91" s="562"/>
      <c r="X91" s="562"/>
      <c r="Y91" s="562"/>
      <c r="Z91" s="562"/>
      <c r="AA91" s="562"/>
      <c r="AB91" s="562"/>
      <c r="AC91" s="562"/>
    </row>
    <row r="92" spans="1:29" ht="85.5" customHeight="1" x14ac:dyDescent="0.15">
      <c r="C92" s="415" t="s">
        <v>558</v>
      </c>
      <c r="D92" s="562" t="s">
        <v>279</v>
      </c>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row>
    <row r="93" spans="1:29" ht="14.25" customHeight="1" x14ac:dyDescent="0.15">
      <c r="A93" s="91"/>
      <c r="B93" s="91"/>
      <c r="C93" s="91"/>
      <c r="D93" s="91"/>
      <c r="E93" s="91"/>
      <c r="F93" s="91"/>
      <c r="G93" s="91"/>
      <c r="H93" s="91"/>
      <c r="I93" s="91"/>
      <c r="J93" s="91"/>
      <c r="K93" s="91"/>
      <c r="L93" s="91"/>
      <c r="M93" s="91"/>
      <c r="N93" s="91"/>
      <c r="O93" s="91"/>
      <c r="P93" s="91"/>
      <c r="Q93" s="91"/>
      <c r="R93" s="91"/>
      <c r="S93" s="91"/>
      <c r="T93" s="91"/>
    </row>
    <row r="94" spans="1:29" ht="17.649999999999999" customHeight="1" x14ac:dyDescent="0.15">
      <c r="A94" s="88" t="s">
        <v>532</v>
      </c>
    </row>
    <row r="95" spans="1:29" ht="17.25" customHeight="1" x14ac:dyDescent="0.15">
      <c r="B95" s="563" t="s">
        <v>280</v>
      </c>
      <c r="C95" s="563"/>
      <c r="D95" s="563"/>
      <c r="E95" s="563"/>
      <c r="F95" s="563"/>
      <c r="G95" s="563"/>
      <c r="H95" s="563"/>
      <c r="I95" s="563"/>
      <c r="J95" s="563"/>
      <c r="K95" s="563"/>
      <c r="L95" s="563"/>
      <c r="M95" s="563"/>
      <c r="N95" s="563"/>
      <c r="O95" s="563"/>
      <c r="P95" s="563"/>
      <c r="Q95" s="563"/>
      <c r="R95" s="563"/>
      <c r="S95" s="563"/>
      <c r="T95" s="563"/>
      <c r="U95" s="563"/>
      <c r="V95" s="563"/>
      <c r="W95" s="563"/>
      <c r="X95" s="563"/>
      <c r="Y95" s="563"/>
      <c r="Z95" s="563"/>
      <c r="AA95" s="563"/>
      <c r="AB95" s="563"/>
      <c r="AC95" s="563"/>
    </row>
    <row r="96" spans="1:29" ht="14.85" customHeight="1" x14ac:dyDescent="0.15">
      <c r="A96" s="88"/>
      <c r="B96" s="89">
        <v>1</v>
      </c>
      <c r="C96" s="564" t="s">
        <v>281</v>
      </c>
      <c r="D96" s="564"/>
      <c r="E96" s="564"/>
      <c r="F96" s="564"/>
      <c r="G96" s="564"/>
      <c r="H96" s="564"/>
      <c r="I96" s="564"/>
      <c r="J96" s="564"/>
      <c r="K96" s="564"/>
      <c r="L96" s="564"/>
      <c r="M96" s="564"/>
      <c r="N96" s="564"/>
      <c r="O96" s="564"/>
      <c r="P96" s="564"/>
      <c r="Q96" s="564"/>
      <c r="R96" s="564"/>
      <c r="S96" s="564"/>
      <c r="T96" s="564"/>
      <c r="U96" s="564"/>
      <c r="V96" s="564"/>
      <c r="W96" s="564"/>
      <c r="X96" s="564"/>
      <c r="Y96" s="564"/>
      <c r="Z96" s="564"/>
      <c r="AA96" s="564"/>
      <c r="AB96" s="564"/>
      <c r="AC96" s="564"/>
    </row>
    <row r="97" spans="1:29" ht="14.85" customHeight="1" x14ac:dyDescent="0.15">
      <c r="A97" s="94"/>
      <c r="B97" s="95">
        <v>2</v>
      </c>
      <c r="C97" s="596" t="s">
        <v>282</v>
      </c>
      <c r="D97" s="596"/>
      <c r="E97" s="596"/>
      <c r="F97" s="596"/>
      <c r="G97" s="596"/>
      <c r="H97" s="596"/>
      <c r="I97" s="596"/>
      <c r="J97" s="596"/>
      <c r="K97" s="596"/>
      <c r="L97" s="596"/>
      <c r="M97" s="596"/>
      <c r="N97" s="596"/>
      <c r="O97" s="596"/>
      <c r="P97" s="596"/>
      <c r="Q97" s="596"/>
      <c r="R97" s="596"/>
      <c r="S97" s="596"/>
      <c r="T97" s="596"/>
      <c r="U97" s="596"/>
      <c r="V97" s="596"/>
      <c r="W97" s="596"/>
      <c r="X97" s="596"/>
      <c r="Y97" s="596"/>
      <c r="Z97" s="596"/>
      <c r="AA97" s="596"/>
      <c r="AB97" s="596"/>
      <c r="AC97" s="596"/>
    </row>
    <row r="98" spans="1:29" ht="14.85" customHeight="1" x14ac:dyDescent="0.15">
      <c r="A98" s="94"/>
      <c r="B98" s="95">
        <v>3</v>
      </c>
      <c r="C98" s="596" t="s">
        <v>283</v>
      </c>
      <c r="D98" s="596"/>
      <c r="E98" s="596"/>
      <c r="F98" s="596"/>
      <c r="G98" s="596"/>
      <c r="H98" s="596"/>
      <c r="I98" s="596"/>
      <c r="J98" s="596"/>
      <c r="K98" s="596"/>
      <c r="L98" s="596"/>
      <c r="M98" s="596"/>
      <c r="N98" s="596"/>
      <c r="O98" s="596"/>
      <c r="P98" s="596"/>
      <c r="Q98" s="596"/>
      <c r="R98" s="596"/>
      <c r="S98" s="596"/>
      <c r="T98" s="596"/>
      <c r="U98" s="596"/>
      <c r="V98" s="596"/>
      <c r="W98" s="596"/>
      <c r="X98" s="596"/>
      <c r="Y98" s="596"/>
      <c r="Z98" s="596"/>
      <c r="AA98" s="596"/>
      <c r="AB98" s="596"/>
      <c r="AC98" s="596"/>
    </row>
    <row r="99" spans="1:29" ht="14.85" customHeight="1" x14ac:dyDescent="0.15">
      <c r="B99" s="89">
        <v>4</v>
      </c>
      <c r="C99" s="563" t="s">
        <v>284</v>
      </c>
      <c r="D99" s="563"/>
      <c r="E99" s="563"/>
      <c r="F99" s="563"/>
      <c r="G99" s="563"/>
      <c r="H99" s="563"/>
      <c r="I99" s="563"/>
      <c r="J99" s="563"/>
      <c r="K99" s="563"/>
      <c r="L99" s="563"/>
      <c r="M99" s="563"/>
      <c r="N99" s="563"/>
      <c r="O99" s="563"/>
      <c r="P99" s="563"/>
      <c r="Q99" s="563"/>
      <c r="R99" s="563"/>
      <c r="S99" s="563"/>
      <c r="T99" s="563"/>
      <c r="U99" s="563"/>
      <c r="V99" s="563"/>
      <c r="W99" s="563"/>
      <c r="X99" s="563"/>
      <c r="Y99" s="563"/>
      <c r="Z99" s="563"/>
      <c r="AA99" s="563"/>
      <c r="AB99" s="563"/>
      <c r="AC99" s="563"/>
    </row>
    <row r="100" spans="1:29" ht="29.25" customHeight="1" x14ac:dyDescent="0.15">
      <c r="A100" s="94"/>
      <c r="B100" s="95">
        <v>5</v>
      </c>
      <c r="C100" s="599" t="s">
        <v>286</v>
      </c>
      <c r="D100" s="599"/>
      <c r="E100" s="599"/>
      <c r="F100" s="599"/>
      <c r="G100" s="599"/>
      <c r="H100" s="599"/>
      <c r="I100" s="599"/>
      <c r="J100" s="599"/>
      <c r="K100" s="599"/>
      <c r="L100" s="599"/>
      <c r="M100" s="599"/>
      <c r="N100" s="599"/>
      <c r="O100" s="599"/>
      <c r="P100" s="599"/>
      <c r="Q100" s="599"/>
      <c r="R100" s="599"/>
      <c r="S100" s="599"/>
      <c r="T100" s="599"/>
      <c r="U100" s="599"/>
      <c r="V100" s="599"/>
      <c r="W100" s="599"/>
      <c r="X100" s="599"/>
      <c r="Y100" s="599"/>
      <c r="Z100" s="599"/>
      <c r="AA100" s="599"/>
      <c r="AB100" s="599"/>
      <c r="AC100" s="599"/>
    </row>
    <row r="101" spans="1:29" ht="30" customHeight="1" x14ac:dyDescent="0.15">
      <c r="B101" s="89">
        <v>6</v>
      </c>
      <c r="C101" s="584" t="s">
        <v>287</v>
      </c>
      <c r="D101" s="584"/>
      <c r="E101" s="584"/>
      <c r="F101" s="584"/>
      <c r="G101" s="584"/>
      <c r="H101" s="584"/>
      <c r="I101" s="584"/>
      <c r="J101" s="584"/>
      <c r="K101" s="584"/>
      <c r="L101" s="584"/>
      <c r="M101" s="584"/>
      <c r="N101" s="584"/>
      <c r="O101" s="584"/>
      <c r="P101" s="584"/>
      <c r="Q101" s="584"/>
      <c r="R101" s="584"/>
      <c r="S101" s="584"/>
      <c r="T101" s="584"/>
      <c r="U101" s="584"/>
      <c r="V101" s="584"/>
      <c r="W101" s="584"/>
      <c r="X101" s="584"/>
      <c r="Y101" s="584"/>
      <c r="Z101" s="584"/>
      <c r="AA101" s="584"/>
      <c r="AB101" s="584"/>
      <c r="AC101" s="584"/>
    </row>
    <row r="102" spans="1:29" ht="15" customHeight="1" x14ac:dyDescent="0.15">
      <c r="A102" s="94"/>
      <c r="B102" s="95">
        <v>7</v>
      </c>
      <c r="C102" s="596" t="s">
        <v>285</v>
      </c>
      <c r="D102" s="596"/>
      <c r="E102" s="596"/>
      <c r="F102" s="596"/>
      <c r="G102" s="596"/>
      <c r="H102" s="596"/>
      <c r="I102" s="596"/>
      <c r="J102" s="596"/>
      <c r="K102" s="596"/>
      <c r="L102" s="596"/>
      <c r="M102" s="596"/>
      <c r="N102" s="596"/>
      <c r="O102" s="596"/>
      <c r="P102" s="596"/>
      <c r="Q102" s="596"/>
      <c r="R102" s="596"/>
      <c r="S102" s="596"/>
      <c r="T102" s="596"/>
      <c r="U102" s="596"/>
      <c r="V102" s="596"/>
      <c r="W102" s="596"/>
      <c r="X102" s="596"/>
      <c r="Y102" s="596"/>
      <c r="Z102" s="596"/>
      <c r="AA102" s="596"/>
      <c r="AB102" s="596"/>
      <c r="AC102" s="596"/>
    </row>
    <row r="103" spans="1:29" ht="15" customHeight="1" x14ac:dyDescent="0.15">
      <c r="B103" s="89"/>
      <c r="C103" s="563" t="s">
        <v>602</v>
      </c>
      <c r="D103" s="563"/>
      <c r="E103" s="563"/>
      <c r="F103" s="563"/>
      <c r="G103" s="563"/>
      <c r="H103" s="563"/>
      <c r="I103" s="563"/>
      <c r="J103" s="563"/>
      <c r="K103" s="563"/>
      <c r="L103" s="563"/>
      <c r="M103" s="563"/>
      <c r="N103" s="563"/>
      <c r="O103" s="563"/>
      <c r="P103" s="563"/>
      <c r="Q103" s="563"/>
      <c r="R103" s="563"/>
      <c r="S103" s="563"/>
      <c r="T103" s="563"/>
      <c r="U103" s="563"/>
      <c r="V103" s="563"/>
      <c r="W103" s="563"/>
      <c r="X103" s="563"/>
      <c r="Y103" s="563"/>
      <c r="Z103" s="563"/>
      <c r="AA103" s="563"/>
      <c r="AB103" s="563"/>
      <c r="AC103" s="563"/>
    </row>
    <row r="104" spans="1:29" ht="42" customHeight="1" x14ac:dyDescent="0.15">
      <c r="B104" s="89"/>
      <c r="C104" s="584" t="s">
        <v>654</v>
      </c>
      <c r="D104" s="584"/>
      <c r="E104" s="584"/>
      <c r="F104" s="584"/>
      <c r="G104" s="584"/>
      <c r="H104" s="584"/>
      <c r="I104" s="584"/>
      <c r="J104" s="584"/>
      <c r="K104" s="584"/>
      <c r="L104" s="584"/>
      <c r="M104" s="584"/>
      <c r="N104" s="584"/>
      <c r="O104" s="584"/>
      <c r="P104" s="584"/>
      <c r="Q104" s="584"/>
      <c r="R104" s="584"/>
      <c r="S104" s="584"/>
      <c r="T104" s="584"/>
      <c r="U104" s="584"/>
      <c r="V104" s="584"/>
      <c r="W104" s="584"/>
      <c r="X104" s="584"/>
      <c r="Y104" s="584"/>
      <c r="Z104" s="584"/>
      <c r="AA104" s="584"/>
      <c r="AB104" s="584"/>
      <c r="AC104" s="584"/>
    </row>
    <row r="105" spans="1:29" ht="20.100000000000001" customHeight="1" x14ac:dyDescent="0.15">
      <c r="B105" s="89"/>
      <c r="C105" s="556"/>
      <c r="D105" s="556"/>
      <c r="E105" s="556"/>
      <c r="F105" s="556"/>
      <c r="G105" s="556"/>
      <c r="H105" s="556"/>
      <c r="I105" s="556"/>
      <c r="J105" s="556"/>
      <c r="K105" s="556"/>
      <c r="L105" s="556"/>
      <c r="M105" s="556"/>
      <c r="N105" s="556"/>
      <c r="O105" s="556"/>
      <c r="P105" s="556"/>
      <c r="Q105" s="556"/>
      <c r="R105" s="556"/>
      <c r="S105" s="556"/>
      <c r="T105" s="556"/>
      <c r="U105" s="556"/>
      <c r="V105" s="556"/>
      <c r="W105" s="556"/>
      <c r="X105" s="556"/>
      <c r="Y105" s="556"/>
      <c r="Z105" s="556"/>
      <c r="AA105" s="556"/>
      <c r="AB105" s="556"/>
      <c r="AC105" s="556"/>
    </row>
    <row r="106" spans="1:29" ht="15.75" x14ac:dyDescent="0.15"/>
    <row r="107" spans="1:29" ht="15.75" x14ac:dyDescent="0.15"/>
    <row r="108" spans="1:29" ht="15.75" x14ac:dyDescent="0.15"/>
    <row r="109" spans="1:29" ht="15.75" x14ac:dyDescent="0.15"/>
    <row r="110" spans="1:29" ht="15.75" x14ac:dyDescent="0.15"/>
    <row r="111" spans="1:29" ht="15.75" x14ac:dyDescent="0.15"/>
    <row r="112" spans="1:29" ht="15.75" x14ac:dyDescent="0.15"/>
    <row r="113" ht="15.75" x14ac:dyDescent="0.15"/>
    <row r="114" ht="15.75" x14ac:dyDescent="0.15"/>
    <row r="115" ht="15.75" x14ac:dyDescent="0.15"/>
    <row r="116" ht="15.75" x14ac:dyDescent="0.15"/>
    <row r="117" ht="15.75" x14ac:dyDescent="0.15"/>
    <row r="118" ht="15.75" x14ac:dyDescent="0.15"/>
    <row r="119" ht="15.75" x14ac:dyDescent="0.15"/>
    <row r="120" ht="15.75" x14ac:dyDescent="0.15"/>
    <row r="121" ht="15.75" x14ac:dyDescent="0.15"/>
    <row r="122" ht="15.75" x14ac:dyDescent="0.15"/>
    <row r="123" ht="15.75" x14ac:dyDescent="0.15"/>
    <row r="124" ht="15.75" x14ac:dyDescent="0.15"/>
    <row r="125" ht="15.75" x14ac:dyDescent="0.15"/>
    <row r="126" ht="15.75" x14ac:dyDescent="0.15"/>
    <row r="127" ht="15.75" x14ac:dyDescent="0.15"/>
    <row r="128" ht="15.75" x14ac:dyDescent="0.15"/>
    <row r="129" ht="15.75" x14ac:dyDescent="0.15"/>
    <row r="130" ht="15.75" x14ac:dyDescent="0.15"/>
    <row r="131" ht="15.75" x14ac:dyDescent="0.15"/>
    <row r="132" ht="15.75" x14ac:dyDescent="0.15"/>
    <row r="133" ht="15.75" x14ac:dyDescent="0.15"/>
    <row r="134" ht="15.75" x14ac:dyDescent="0.15"/>
    <row r="135" ht="15.75" x14ac:dyDescent="0.15"/>
    <row r="136" ht="12.95" customHeight="1" x14ac:dyDescent="0.15"/>
    <row r="137" ht="12.95" customHeight="1" x14ac:dyDescent="0.15"/>
    <row r="138" ht="12.95" customHeight="1" x14ac:dyDescent="0.15"/>
    <row r="139" ht="12.95" customHeight="1" x14ac:dyDescent="0.15"/>
    <row r="140" ht="12.95" customHeight="1" x14ac:dyDescent="0.15"/>
    <row r="141" ht="12.95" customHeight="1" x14ac:dyDescent="0.15"/>
    <row r="142" ht="12.95" customHeight="1" x14ac:dyDescent="0.15"/>
    <row r="143" ht="12.95" customHeight="1" x14ac:dyDescent="0.15"/>
    <row r="144" ht="12.95" customHeight="1" x14ac:dyDescent="0.15"/>
    <row r="145" ht="12.95" customHeight="1" x14ac:dyDescent="0.15"/>
    <row r="146" ht="12.95" customHeight="1" x14ac:dyDescent="0.15"/>
    <row r="147" ht="12.95" customHeight="1" x14ac:dyDescent="0.15"/>
    <row r="148" ht="12.95" customHeight="1" x14ac:dyDescent="0.15"/>
    <row r="149" ht="12.95" customHeight="1" x14ac:dyDescent="0.15"/>
    <row r="150" ht="12.95" customHeight="1" x14ac:dyDescent="0.15"/>
    <row r="151" ht="12.95" customHeight="1" x14ac:dyDescent="0.15"/>
    <row r="152" ht="12.95" customHeight="1" x14ac:dyDescent="0.15"/>
    <row r="153" ht="12.95" customHeight="1" x14ac:dyDescent="0.15"/>
    <row r="154" ht="12.95" customHeight="1" x14ac:dyDescent="0.15"/>
    <row r="155" ht="12.95" customHeight="1" x14ac:dyDescent="0.15"/>
    <row r="156" ht="12.95" customHeight="1" x14ac:dyDescent="0.15"/>
    <row r="157" ht="12.95" customHeight="1" x14ac:dyDescent="0.15"/>
    <row r="158" ht="12.95" customHeight="1" x14ac:dyDescent="0.15"/>
    <row r="159" ht="12.95" customHeight="1" x14ac:dyDescent="0.15"/>
    <row r="160" ht="12.95" customHeight="1" x14ac:dyDescent="0.15"/>
    <row r="161" ht="12.95" customHeight="1" x14ac:dyDescent="0.15"/>
    <row r="162" ht="12.95" customHeight="1" x14ac:dyDescent="0.15"/>
    <row r="163" ht="12.95" customHeight="1" x14ac:dyDescent="0.15"/>
    <row r="164" ht="12.95" customHeight="1" x14ac:dyDescent="0.15"/>
    <row r="165" ht="12.95" customHeight="1" x14ac:dyDescent="0.15"/>
    <row r="166" ht="12.95" customHeight="1" x14ac:dyDescent="0.15"/>
    <row r="167" ht="12.95" customHeight="1" x14ac:dyDescent="0.15"/>
    <row r="168" ht="12.95" customHeight="1" x14ac:dyDescent="0.15"/>
    <row r="169" ht="12.95" customHeight="1" x14ac:dyDescent="0.15"/>
    <row r="170" ht="12.95" customHeight="1" x14ac:dyDescent="0.15"/>
    <row r="171" ht="12.95" customHeight="1" x14ac:dyDescent="0.15"/>
    <row r="172" ht="12.95" customHeight="1" x14ac:dyDescent="0.15"/>
    <row r="173" ht="12.95" customHeight="1" x14ac:dyDescent="0.15"/>
    <row r="174" ht="12.95" customHeight="1" x14ac:dyDescent="0.15"/>
    <row r="175" ht="12.95" customHeight="1" x14ac:dyDescent="0.15"/>
    <row r="176" ht="12.95" customHeight="1" x14ac:dyDescent="0.15"/>
    <row r="177" ht="12.95" customHeight="1" x14ac:dyDescent="0.15"/>
    <row r="178" ht="12.95" customHeight="1" x14ac:dyDescent="0.15"/>
    <row r="179" ht="12.95" customHeight="1" x14ac:dyDescent="0.15"/>
    <row r="180" ht="12.95" customHeight="1" x14ac:dyDescent="0.15"/>
    <row r="181" ht="12.95" customHeight="1" x14ac:dyDescent="0.15"/>
    <row r="182" ht="12.95" customHeight="1" x14ac:dyDescent="0.15"/>
    <row r="183" ht="12.95" customHeight="1" x14ac:dyDescent="0.15"/>
    <row r="184" ht="12.95" customHeight="1" x14ac:dyDescent="0.15"/>
    <row r="185" ht="12.95" customHeight="1" x14ac:dyDescent="0.15"/>
    <row r="186" ht="12.95" customHeight="1" x14ac:dyDescent="0.15"/>
    <row r="187" ht="12.95" customHeight="1" x14ac:dyDescent="0.15"/>
    <row r="188" ht="12.95" customHeight="1" x14ac:dyDescent="0.15"/>
    <row r="189" ht="12.95" customHeight="1" x14ac:dyDescent="0.15"/>
    <row r="190" ht="12.95" customHeight="1" x14ac:dyDescent="0.15"/>
    <row r="191" ht="12.95" customHeight="1" x14ac:dyDescent="0.15"/>
    <row r="192" ht="12.95" customHeight="1" x14ac:dyDescent="0.15"/>
    <row r="193" ht="12.95" customHeight="1" x14ac:dyDescent="0.15"/>
    <row r="194" ht="12.95" customHeight="1" x14ac:dyDescent="0.15"/>
    <row r="195" ht="12.95" customHeight="1" x14ac:dyDescent="0.15"/>
    <row r="196" ht="12.95" customHeight="1" x14ac:dyDescent="0.15"/>
    <row r="197" ht="12.95" customHeight="1" x14ac:dyDescent="0.15"/>
    <row r="198" ht="12.95" customHeight="1" x14ac:dyDescent="0.15"/>
    <row r="199" ht="12.95" customHeight="1" x14ac:dyDescent="0.15"/>
    <row r="200" ht="12.95" customHeight="1" x14ac:dyDescent="0.15"/>
    <row r="201" ht="12.95" customHeight="1" x14ac:dyDescent="0.15"/>
    <row r="202" ht="12.95" customHeight="1" x14ac:dyDescent="0.15"/>
    <row r="203" ht="12.95" customHeight="1" x14ac:dyDescent="0.15"/>
    <row r="204" ht="12.95" customHeight="1" x14ac:dyDescent="0.15"/>
    <row r="205" ht="12.95" customHeight="1" x14ac:dyDescent="0.15"/>
    <row r="206" ht="12.95" customHeight="1" x14ac:dyDescent="0.15"/>
    <row r="207" ht="12.95" customHeight="1" x14ac:dyDescent="0.15"/>
    <row r="208" ht="12.95" customHeight="1" x14ac:dyDescent="0.15"/>
    <row r="209" ht="12.95" customHeight="1" x14ac:dyDescent="0.15"/>
    <row r="210" ht="12.95" customHeight="1" x14ac:dyDescent="0.15"/>
    <row r="211" ht="12.95" customHeight="1" x14ac:dyDescent="0.15"/>
    <row r="212" ht="12.95" customHeight="1" x14ac:dyDescent="0.15"/>
    <row r="213" ht="12.95" customHeight="1" x14ac:dyDescent="0.15"/>
    <row r="214" ht="12.95" customHeight="1" x14ac:dyDescent="0.15"/>
    <row r="215" ht="12.95" customHeight="1" x14ac:dyDescent="0.15"/>
    <row r="216" ht="12.95" customHeight="1" x14ac:dyDescent="0.15"/>
    <row r="217" ht="12.95" customHeight="1" x14ac:dyDescent="0.15"/>
    <row r="218" ht="12.95" customHeight="1" x14ac:dyDescent="0.15"/>
    <row r="219" ht="12.95" customHeight="1" x14ac:dyDescent="0.15"/>
    <row r="220" ht="12.95" customHeight="1" x14ac:dyDescent="0.15"/>
    <row r="221" ht="12.95" customHeight="1" x14ac:dyDescent="0.15"/>
    <row r="222" ht="12.95" customHeight="1" x14ac:dyDescent="0.15"/>
    <row r="223" ht="12.95" customHeight="1" x14ac:dyDescent="0.15"/>
    <row r="224" ht="12.95" customHeight="1" x14ac:dyDescent="0.15"/>
    <row r="225" ht="12.95" customHeight="1" x14ac:dyDescent="0.15"/>
    <row r="226" ht="12.95" customHeight="1" x14ac:dyDescent="0.15"/>
    <row r="227" ht="12.95" customHeight="1" x14ac:dyDescent="0.15"/>
    <row r="228" ht="12.95" customHeight="1" x14ac:dyDescent="0.15"/>
    <row r="229" ht="12.95" customHeight="1" x14ac:dyDescent="0.15"/>
    <row r="230" ht="12.95" customHeight="1" x14ac:dyDescent="0.15"/>
    <row r="231" ht="12.95" customHeight="1" x14ac:dyDescent="0.15"/>
    <row r="232" ht="12.95" customHeight="1" x14ac:dyDescent="0.15"/>
    <row r="233" ht="12.95" customHeight="1" x14ac:dyDescent="0.15"/>
    <row r="234" ht="12.95" customHeight="1" x14ac:dyDescent="0.15"/>
    <row r="235" ht="12.95" customHeight="1" x14ac:dyDescent="0.15"/>
    <row r="236" ht="12.95" customHeight="1" x14ac:dyDescent="0.15"/>
    <row r="237" ht="12.95" customHeight="1" x14ac:dyDescent="0.15"/>
    <row r="238" ht="12.95" customHeight="1" x14ac:dyDescent="0.15"/>
    <row r="239" ht="12.95" customHeight="1" x14ac:dyDescent="0.15"/>
    <row r="240" ht="12.95" customHeight="1" x14ac:dyDescent="0.15"/>
    <row r="241" ht="12.95" customHeight="1" x14ac:dyDescent="0.15"/>
    <row r="242" ht="12.95" customHeight="1" x14ac:dyDescent="0.15"/>
    <row r="243" ht="12.95" customHeight="1" x14ac:dyDescent="0.15"/>
    <row r="244" ht="12.95" customHeight="1" x14ac:dyDescent="0.15"/>
  </sheetData>
  <mergeCells count="68">
    <mergeCell ref="C103:AC103"/>
    <mergeCell ref="C104:AC104"/>
    <mergeCell ref="C98:AC98"/>
    <mergeCell ref="C99:AC99"/>
    <mergeCell ref="C100:AC100"/>
    <mergeCell ref="C101:AC101"/>
    <mergeCell ref="C102:AC102"/>
    <mergeCell ref="C97:AC97"/>
    <mergeCell ref="D86:AC86"/>
    <mergeCell ref="D87:AC87"/>
    <mergeCell ref="D88:AC88"/>
    <mergeCell ref="D89:AC89"/>
    <mergeCell ref="D90:AC90"/>
    <mergeCell ref="D91:AC91"/>
    <mergeCell ref="D92:AC92"/>
    <mergeCell ref="C50:AC50"/>
    <mergeCell ref="D54:AC54"/>
    <mergeCell ref="D58:AC58"/>
    <mergeCell ref="D59:AC59"/>
    <mergeCell ref="B48:N48"/>
    <mergeCell ref="D53:AC53"/>
    <mergeCell ref="F56:AC56"/>
    <mergeCell ref="B44:H44"/>
    <mergeCell ref="I44:AC44"/>
    <mergeCell ref="B45:H45"/>
    <mergeCell ref="I45:AC45"/>
    <mergeCell ref="B46:H46"/>
    <mergeCell ref="I46:AC46"/>
    <mergeCell ref="B41:H41"/>
    <mergeCell ref="I41:AC41"/>
    <mergeCell ref="B42:H42"/>
    <mergeCell ref="I42:AC42"/>
    <mergeCell ref="B43:H43"/>
    <mergeCell ref="I43:AC43"/>
    <mergeCell ref="B40:H40"/>
    <mergeCell ref="I40:AC40"/>
    <mergeCell ref="I21:V21"/>
    <mergeCell ref="D25:AC25"/>
    <mergeCell ref="D26:AC26"/>
    <mergeCell ref="D27:AC27"/>
    <mergeCell ref="D30:AC30"/>
    <mergeCell ref="D31:AC31"/>
    <mergeCell ref="D33:AC33"/>
    <mergeCell ref="D34:AC34"/>
    <mergeCell ref="D35:AC35"/>
    <mergeCell ref="D37:AC37"/>
    <mergeCell ref="D38:AC38"/>
    <mergeCell ref="I18:V18"/>
    <mergeCell ref="B3:AC3"/>
    <mergeCell ref="B6:AC7"/>
    <mergeCell ref="I11:V11"/>
    <mergeCell ref="I13:V13"/>
    <mergeCell ref="I15:V15"/>
    <mergeCell ref="D85:AC85"/>
    <mergeCell ref="B95:AC95"/>
    <mergeCell ref="C96:AC96"/>
    <mergeCell ref="D57:AC57"/>
    <mergeCell ref="G61:P61"/>
    <mergeCell ref="D62:AC62"/>
    <mergeCell ref="D70:AC70"/>
    <mergeCell ref="D76:AC76"/>
    <mergeCell ref="D71:AC71"/>
    <mergeCell ref="D72:AC72"/>
    <mergeCell ref="D77:AC77"/>
    <mergeCell ref="D73:AC73"/>
    <mergeCell ref="D81:AC81"/>
    <mergeCell ref="D82:AC82"/>
    <mergeCell ref="D80:AC80"/>
  </mergeCells>
  <phoneticPr fontId="19"/>
  <hyperlinks>
    <hyperlink ref="B48:N48" r:id="rId1" display="（参考）現在の基準金利はこちらでご確認ください。" xr:uid="{F711FE4B-1690-418B-807F-32680F94FF0D}"/>
  </hyperlinks>
  <pageMargins left="0.70866141732283472" right="0.70866141732283472" top="0.55118110236220474" bottom="0.55118110236220474" header="0.31496062992125984" footer="0.31496062992125984"/>
  <pageSetup paperSize="9" scale="98" fitToHeight="0" orientation="portrait" r:id="rId2"/>
  <headerFooter>
    <oddFooter>&amp;C&amp;P</oddFooter>
  </headerFooter>
  <rowBreaks count="2" manualBreakCount="2">
    <brk id="50" max="29" man="1"/>
    <brk id="77" max="29"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121"/>
  <sheetViews>
    <sheetView view="pageBreakPreview" topLeftCell="A52" zoomScaleNormal="55" zoomScaleSheetLayoutView="100" workbookViewId="0">
      <selection activeCell="D55" sqref="D55"/>
    </sheetView>
  </sheetViews>
  <sheetFormatPr defaultColWidth="8.75" defaultRowHeight="22.5" zeroHeight="1" x14ac:dyDescent="0.15"/>
  <cols>
    <col min="1" max="2" width="5.125" style="1" customWidth="1"/>
    <col min="3" max="3" width="36.875" style="1" customWidth="1"/>
    <col min="4" max="4" width="68.625" style="13" customWidth="1"/>
    <col min="5" max="5" width="43.375" style="6" customWidth="1"/>
    <col min="6" max="6" width="6.25" style="1" hidden="1" customWidth="1"/>
    <col min="7" max="7" width="10.125" style="1" hidden="1" customWidth="1"/>
    <col min="8" max="8" width="20.75" style="1" hidden="1" customWidth="1"/>
    <col min="9" max="9" width="8.875" style="1" hidden="1" customWidth="1"/>
    <col min="10" max="12" width="9" style="1" hidden="1" customWidth="1"/>
    <col min="13" max="14" width="9" style="1" customWidth="1"/>
    <col min="15" max="15" width="6.125" style="1" customWidth="1"/>
    <col min="16" max="16" width="10.625" style="1" customWidth="1"/>
    <col min="17" max="17" width="8.75" style="1" customWidth="1"/>
    <col min="18" max="16384" width="8.75" style="1"/>
  </cols>
  <sheetData>
    <row r="1" spans="1:17" ht="33" x14ac:dyDescent="0.15">
      <c r="A1" s="10" t="s">
        <v>55</v>
      </c>
    </row>
    <row r="2" spans="1:17" ht="24.75" x14ac:dyDescent="0.15">
      <c r="B2" s="22" t="s">
        <v>349</v>
      </c>
      <c r="C2" s="9"/>
      <c r="D2" s="14"/>
      <c r="E2" s="11"/>
    </row>
    <row r="3" spans="1:17" ht="24.95" customHeight="1" x14ac:dyDescent="0.15">
      <c r="B3" s="395"/>
      <c r="C3" s="396"/>
      <c r="D3" s="397"/>
      <c r="E3" s="398"/>
    </row>
    <row r="4" spans="1:17" ht="50.1" customHeight="1" x14ac:dyDescent="0.15">
      <c r="B4" s="607" t="s">
        <v>575</v>
      </c>
      <c r="C4" s="608"/>
      <c r="D4" s="608"/>
      <c r="E4" s="608"/>
    </row>
    <row r="5" spans="1:17" ht="24.95" customHeight="1" x14ac:dyDescent="0.15">
      <c r="B5" s="609" t="s">
        <v>576</v>
      </c>
      <c r="C5" s="609"/>
      <c r="D5" s="609"/>
      <c r="E5" s="464" t="s">
        <v>577</v>
      </c>
    </row>
    <row r="6" spans="1:17" ht="66.95" customHeight="1" x14ac:dyDescent="0.15">
      <c r="B6" s="610" t="s">
        <v>522</v>
      </c>
      <c r="C6" s="610"/>
      <c r="D6" s="610"/>
      <c r="E6" s="245"/>
    </row>
    <row r="7" spans="1:17" ht="43.5" customHeight="1" x14ac:dyDescent="0.15">
      <c r="B7" s="610" t="s">
        <v>348</v>
      </c>
      <c r="C7" s="610"/>
      <c r="D7" s="610"/>
      <c r="E7" s="245"/>
    </row>
    <row r="8" spans="1:17" ht="49.5" customHeight="1" x14ac:dyDescent="0.15">
      <c r="B8" s="610" t="s">
        <v>615</v>
      </c>
      <c r="C8" s="610"/>
      <c r="D8" s="610"/>
      <c r="E8" s="245"/>
    </row>
    <row r="9" spans="1:17" x14ac:dyDescent="0.15">
      <c r="B9" s="180"/>
      <c r="C9" s="180"/>
      <c r="D9" s="401"/>
    </row>
    <row r="10" spans="1:17" ht="33" x14ac:dyDescent="0.15">
      <c r="A10" s="10" t="s">
        <v>79</v>
      </c>
      <c r="B10" s="8"/>
      <c r="O10" s="5"/>
      <c r="P10" s="24" t="s">
        <v>19</v>
      </c>
      <c r="Q10" s="5"/>
    </row>
    <row r="11" spans="1:17" ht="24.75" x14ac:dyDescent="0.15">
      <c r="B11" s="612" t="s">
        <v>56</v>
      </c>
      <c r="C11" s="612"/>
      <c r="D11" s="612"/>
      <c r="E11" s="612"/>
      <c r="O11" s="5"/>
      <c r="P11" s="5"/>
      <c r="Q11" s="5"/>
    </row>
    <row r="12" spans="1:17" x14ac:dyDescent="0.15">
      <c r="O12" s="5"/>
      <c r="P12" s="5"/>
      <c r="Q12" s="5"/>
    </row>
    <row r="13" spans="1:17" x14ac:dyDescent="0.15">
      <c r="C13" s="15"/>
      <c r="D13" s="16" t="s">
        <v>52</v>
      </c>
      <c r="E13" s="17" t="s">
        <v>57</v>
      </c>
    </row>
    <row r="14" spans="1:17" x14ac:dyDescent="0.15">
      <c r="C14" s="260" t="s">
        <v>297</v>
      </c>
      <c r="D14" s="246"/>
      <c r="E14" s="255" t="s">
        <v>676</v>
      </c>
    </row>
    <row r="15" spans="1:17" x14ac:dyDescent="0.15">
      <c r="C15" s="260" t="s">
        <v>51</v>
      </c>
      <c r="D15" s="246"/>
      <c r="E15" s="255" t="s">
        <v>677</v>
      </c>
    </row>
    <row r="16" spans="1:17" ht="37.5" x14ac:dyDescent="0.15">
      <c r="C16" s="260" t="s">
        <v>140</v>
      </c>
      <c r="D16" s="247"/>
      <c r="E16" s="255" t="s">
        <v>356</v>
      </c>
    </row>
    <row r="17" spans="3:8" x14ac:dyDescent="0.15">
      <c r="C17" s="260" t="s">
        <v>141</v>
      </c>
      <c r="D17" s="247"/>
      <c r="E17" s="255" t="s">
        <v>54</v>
      </c>
    </row>
    <row r="18" spans="3:8" x14ac:dyDescent="0.15">
      <c r="C18" s="260" t="s">
        <v>142</v>
      </c>
      <c r="D18" s="247"/>
      <c r="E18" s="255" t="s">
        <v>53</v>
      </c>
    </row>
    <row r="19" spans="3:8" x14ac:dyDescent="0.15">
      <c r="C19" s="260" t="s">
        <v>143</v>
      </c>
      <c r="D19" s="247"/>
      <c r="E19" s="256" t="s">
        <v>357</v>
      </c>
    </row>
    <row r="20" spans="3:8" ht="37.5" x14ac:dyDescent="0.15">
      <c r="C20" s="260" t="s">
        <v>58</v>
      </c>
      <c r="D20" s="248"/>
      <c r="E20" s="256" t="s">
        <v>59</v>
      </c>
      <c r="F20" s="1" t="str">
        <f>SUBSTITUTE(D20,"-","")</f>
        <v/>
      </c>
      <c r="G20" s="1" t="str">
        <f>IF(LEN(F20)=6,"0"&amp;F20,F20)</f>
        <v/>
      </c>
      <c r="H20" s="1" t="str">
        <f>DBCS("〒"&amp;LEFT(G20,3)&amp;"-"&amp;MID(G20,4,4))</f>
        <v>〒－</v>
      </c>
    </row>
    <row r="21" spans="3:8" hidden="1" x14ac:dyDescent="0.15">
      <c r="C21" s="260"/>
      <c r="D21" s="248"/>
      <c r="E21" s="256"/>
      <c r="F21" s="1" t="str">
        <f>SUBSTITUTE(D21,"-","")</f>
        <v/>
      </c>
      <c r="G21" s="1" t="str">
        <f>IF(LEN(F21)=6,"0"&amp;F21,F21)</f>
        <v/>
      </c>
      <c r="H21" s="1" t="str">
        <f>DBCS("〒"&amp;LEFT(G21,3)&amp;"-"&amp;MID(G21,4,4))</f>
        <v>〒－</v>
      </c>
    </row>
    <row r="22" spans="3:8" x14ac:dyDescent="0.15">
      <c r="C22" s="260" t="s">
        <v>61</v>
      </c>
      <c r="D22" s="247"/>
      <c r="E22" s="256"/>
    </row>
    <row r="23" spans="3:8" ht="60" customHeight="1" x14ac:dyDescent="0.15">
      <c r="C23" s="260" t="s">
        <v>60</v>
      </c>
      <c r="D23" s="246"/>
      <c r="E23" s="255" t="s">
        <v>343</v>
      </c>
    </row>
    <row r="24" spans="3:8" ht="37.5" x14ac:dyDescent="0.15">
      <c r="C24" s="260" t="s">
        <v>62</v>
      </c>
      <c r="D24" s="249"/>
      <c r="E24" s="255" t="s">
        <v>606</v>
      </c>
    </row>
    <row r="25" spans="3:8" ht="75" x14ac:dyDescent="0.15">
      <c r="C25" s="260" t="s">
        <v>63</v>
      </c>
      <c r="D25" s="249"/>
      <c r="E25" s="255" t="s">
        <v>607</v>
      </c>
    </row>
    <row r="26" spans="3:8" ht="70.5" customHeight="1" x14ac:dyDescent="0.15">
      <c r="C26" s="463" t="s">
        <v>700</v>
      </c>
      <c r="D26" s="249"/>
      <c r="E26" s="255" t="s">
        <v>94</v>
      </c>
    </row>
    <row r="27" spans="3:8" ht="54.75" customHeight="1" x14ac:dyDescent="0.15">
      <c r="C27" s="255" t="s">
        <v>513</v>
      </c>
      <c r="D27" s="246"/>
      <c r="E27" s="255" t="s">
        <v>536</v>
      </c>
    </row>
    <row r="28" spans="3:8" ht="79.150000000000006" customHeight="1" x14ac:dyDescent="0.15">
      <c r="C28" s="261" t="s">
        <v>99</v>
      </c>
      <c r="D28" s="250"/>
      <c r="E28" s="255" t="s">
        <v>69</v>
      </c>
    </row>
    <row r="29" spans="3:8" ht="37.5" x14ac:dyDescent="0.15">
      <c r="C29" s="255" t="s">
        <v>76</v>
      </c>
      <c r="D29" s="253"/>
      <c r="E29" s="255" t="s">
        <v>70</v>
      </c>
    </row>
    <row r="30" spans="3:8" ht="37.5" x14ac:dyDescent="0.15">
      <c r="C30" s="255" t="s">
        <v>77</v>
      </c>
      <c r="D30" s="246"/>
      <c r="E30" s="255" t="s">
        <v>71</v>
      </c>
    </row>
    <row r="31" spans="3:8" ht="37.5" x14ac:dyDescent="0.15">
      <c r="C31" s="255" t="s">
        <v>78</v>
      </c>
      <c r="D31" s="246"/>
      <c r="E31" s="255" t="s">
        <v>72</v>
      </c>
    </row>
    <row r="32" spans="3:8" s="180" customFormat="1" ht="45" customHeight="1" x14ac:dyDescent="0.15">
      <c r="C32" s="257" t="s">
        <v>573</v>
      </c>
      <c r="D32" s="254"/>
      <c r="E32" s="257" t="s">
        <v>572</v>
      </c>
    </row>
    <row r="33" spans="3:8" s="180" customFormat="1" ht="37.5" x14ac:dyDescent="0.15">
      <c r="C33" s="257" t="s">
        <v>574</v>
      </c>
      <c r="D33" s="251"/>
      <c r="E33" s="257"/>
    </row>
    <row r="34" spans="3:8" ht="37.5" x14ac:dyDescent="0.15">
      <c r="C34" s="260" t="s">
        <v>88</v>
      </c>
      <c r="D34" s="248"/>
      <c r="E34" s="256" t="s">
        <v>59</v>
      </c>
      <c r="F34" s="1" t="str">
        <f>SUBSTITUTE(D34,"-","")</f>
        <v/>
      </c>
      <c r="G34" s="1" t="str">
        <f>IF(LEN(F34)=6,"0"&amp;F34,F34)</f>
        <v/>
      </c>
      <c r="H34" s="1" t="str">
        <f>DBCS("〒"&amp;LEFT(G34,3)&amp;"-"&amp;MID(G34,4,4))</f>
        <v>〒－</v>
      </c>
    </row>
    <row r="35" spans="3:8" ht="56.45" customHeight="1" x14ac:dyDescent="0.15">
      <c r="C35" s="260" t="s">
        <v>98</v>
      </c>
      <c r="D35" s="246"/>
      <c r="E35" s="255"/>
    </row>
    <row r="36" spans="3:8" ht="56.25" x14ac:dyDescent="0.15">
      <c r="C36" s="260" t="s">
        <v>64</v>
      </c>
      <c r="D36" s="246"/>
      <c r="E36" s="255" t="s">
        <v>73</v>
      </c>
    </row>
    <row r="37" spans="3:8" ht="30.75" customHeight="1" x14ac:dyDescent="0.15">
      <c r="C37" s="260" t="s">
        <v>145</v>
      </c>
      <c r="D37" s="246"/>
      <c r="E37" s="255" t="s">
        <v>146</v>
      </c>
    </row>
    <row r="38" spans="3:8" ht="30.75" customHeight="1" x14ac:dyDescent="0.15">
      <c r="C38" s="260" t="s">
        <v>65</v>
      </c>
      <c r="D38" s="246"/>
      <c r="E38" s="255" t="s">
        <v>69</v>
      </c>
    </row>
    <row r="39" spans="3:8" ht="30.75" hidden="1" customHeight="1" x14ac:dyDescent="0.15">
      <c r="C39" s="260"/>
      <c r="D39" s="246" t="str">
        <f>IFERROR(VLOOKUP(入力シート!D38,'リスト（非表示予定）'!A:B,2,0),"")</f>
        <v/>
      </c>
      <c r="E39" s="255"/>
    </row>
    <row r="40" spans="3:8" ht="144.75" customHeight="1" x14ac:dyDescent="0.15">
      <c r="C40" s="462" t="s">
        <v>342</v>
      </c>
      <c r="D40" s="485"/>
      <c r="E40" s="463" t="s">
        <v>674</v>
      </c>
    </row>
    <row r="41" spans="3:8" ht="87.75" customHeight="1" x14ac:dyDescent="0.15">
      <c r="C41" s="255" t="s">
        <v>514</v>
      </c>
      <c r="D41" s="252"/>
      <c r="E41" s="255" t="str">
        <f>IFERROR(VLOOKUP(D38,'リスト（非表示予定）'!A1:D110,3,0),"")
&amp;CHAR(10)
&amp;IFERROR(VLOOKUP(D38,'リスト（非表示予定）'!A1:D110,4,0),"")
&amp;CHAR(10)
&amp;"提出書類２の「ご融資額の上限目安」を基にご記入ください。"</f>
        <v xml:space="preserve">
提出書類２の「ご融資額の上限目安」を基にご記入ください。</v>
      </c>
      <c r="F41" s="1" t="str">
        <f>IF(INT(D41/10000)&gt;0,INT(D41/10000)&amp;"億","")</f>
        <v/>
      </c>
      <c r="G41" s="21" t="e">
        <f>IF(RIGHT(D41,4)+0=0,"",TEXT(RIGHT(D41,4)+0,"#,0")&amp;"万")</f>
        <v>#VALUE!</v>
      </c>
    </row>
    <row r="42" spans="3:8" ht="156" customHeight="1" x14ac:dyDescent="0.15">
      <c r="C42" s="179" t="s">
        <v>85</v>
      </c>
      <c r="D42" s="181" t="str">
        <f>IFERROR(VLOOKUP(D38,'リスト（非表示予定）'!A1:E110,5,0),"")</f>
        <v/>
      </c>
      <c r="E42" s="255"/>
    </row>
    <row r="43" spans="3:8" x14ac:dyDescent="0.15">
      <c r="C43" s="260" t="s">
        <v>66</v>
      </c>
      <c r="D43" s="258"/>
      <c r="E43" s="611" t="s">
        <v>672</v>
      </c>
    </row>
    <row r="44" spans="3:8" x14ac:dyDescent="0.15">
      <c r="C44" s="260" t="s">
        <v>67</v>
      </c>
      <c r="D44" s="259"/>
      <c r="E44" s="611"/>
    </row>
    <row r="45" spans="3:8" x14ac:dyDescent="0.15">
      <c r="C45" s="260" t="s">
        <v>90</v>
      </c>
      <c r="D45" s="258"/>
      <c r="E45" s="611" t="s">
        <v>673</v>
      </c>
    </row>
    <row r="46" spans="3:8" x14ac:dyDescent="0.15">
      <c r="C46" s="260" t="s">
        <v>91</v>
      </c>
      <c r="D46" s="259"/>
      <c r="E46" s="611"/>
    </row>
    <row r="47" spans="3:8" ht="47.65" customHeight="1" x14ac:dyDescent="0.15">
      <c r="C47" s="602" t="s">
        <v>75</v>
      </c>
      <c r="D47" s="19" t="str">
        <f>"償還期間"&amp;D43&amp;"年"&amp;D44&amp;"月"&amp;CHAR(10)&amp;"うち据置期間"&amp;D45&amp;"年"&amp;D46&amp;"月"</f>
        <v>償還期間年月
うち据置期間年月</v>
      </c>
      <c r="E47" s="604" t="s">
        <v>74</v>
      </c>
    </row>
    <row r="48" spans="3:8" ht="19.5" customHeight="1" x14ac:dyDescent="0.15">
      <c r="C48" s="603"/>
      <c r="D48" s="25" t="str">
        <f>IF(AND(D43="",D44=""),"",IF(AND(D45="",D46=""),"据置期間を6か月以上で設定してください",""))</f>
        <v/>
      </c>
      <c r="E48" s="605"/>
    </row>
    <row r="49" spans="1:5" ht="56.25" customHeight="1" x14ac:dyDescent="0.15">
      <c r="C49" s="18" t="s">
        <v>86</v>
      </c>
      <c r="D49" s="20" t="str">
        <f>IFERROR(ROUNDUP(D41/((D43+D44/12-D45-D46/12)*12),0),"")</f>
        <v/>
      </c>
      <c r="E49" s="255" t="s">
        <v>87</v>
      </c>
    </row>
    <row r="50" spans="1:5" ht="103.5" customHeight="1" x14ac:dyDescent="0.15">
      <c r="C50" s="260" t="s">
        <v>68</v>
      </c>
      <c r="D50" s="246" t="s">
        <v>699</v>
      </c>
      <c r="E50" s="255" t="s">
        <v>675</v>
      </c>
    </row>
    <row r="51" spans="1:5" ht="48" customHeight="1" x14ac:dyDescent="0.15">
      <c r="D51" s="394"/>
      <c r="E51" s="394"/>
    </row>
    <row r="52" spans="1:5" ht="33" x14ac:dyDescent="0.15">
      <c r="A52" s="10" t="s">
        <v>248</v>
      </c>
      <c r="B52" s="8"/>
    </row>
    <row r="53" spans="1:5" ht="24.75" x14ac:dyDescent="0.15">
      <c r="B53" s="22" t="s">
        <v>515</v>
      </c>
      <c r="C53" s="9"/>
      <c r="D53" s="14"/>
      <c r="E53" s="11"/>
    </row>
    <row r="54" spans="1:5" ht="11.25" customHeight="1" x14ac:dyDescent="0.15">
      <c r="B54" s="395"/>
      <c r="C54" s="396"/>
      <c r="D54" s="397"/>
      <c r="E54" s="398"/>
    </row>
    <row r="55" spans="1:5" ht="36.75" customHeight="1" x14ac:dyDescent="0.15">
      <c r="B55" s="8" t="s">
        <v>516</v>
      </c>
    </row>
    <row r="56" spans="1:5" ht="33" x14ac:dyDescent="0.15">
      <c r="B56" s="399" t="s">
        <v>517</v>
      </c>
      <c r="C56" s="601" t="s">
        <v>507</v>
      </c>
      <c r="D56" s="601"/>
      <c r="E56" s="601"/>
    </row>
    <row r="57" spans="1:5" ht="33" x14ac:dyDescent="0.15">
      <c r="B57" s="399" t="s">
        <v>517</v>
      </c>
      <c r="C57" s="601" t="s">
        <v>586</v>
      </c>
      <c r="D57" s="601"/>
      <c r="E57" s="601"/>
    </row>
    <row r="58" spans="1:5" ht="33.75" customHeight="1" x14ac:dyDescent="0.15">
      <c r="B58" s="399" t="s">
        <v>517</v>
      </c>
      <c r="C58" s="468" t="s">
        <v>528</v>
      </c>
    </row>
    <row r="59" spans="1:5" ht="35.25" x14ac:dyDescent="0.15">
      <c r="B59" s="399" t="s">
        <v>517</v>
      </c>
      <c r="C59" s="469" t="s">
        <v>529</v>
      </c>
      <c r="D59" s="392"/>
      <c r="E59" s="392"/>
    </row>
    <row r="60" spans="1:5" ht="33.75" customHeight="1" x14ac:dyDescent="0.15">
      <c r="B60" s="399"/>
      <c r="C60" s="393"/>
    </row>
    <row r="61" spans="1:5" ht="33.75" customHeight="1" x14ac:dyDescent="0.15">
      <c r="B61" s="400" t="s">
        <v>518</v>
      </c>
      <c r="C61" s="393"/>
    </row>
    <row r="62" spans="1:5" ht="33.75" customHeight="1" x14ac:dyDescent="0.15">
      <c r="B62" s="400" t="s">
        <v>517</v>
      </c>
      <c r="C62" s="468" t="s">
        <v>519</v>
      </c>
    </row>
    <row r="63" spans="1:5" ht="33.75" customHeight="1" x14ac:dyDescent="0.15">
      <c r="B63" s="399"/>
      <c r="C63" s="393"/>
    </row>
    <row r="64" spans="1:5" ht="36.75" customHeight="1" x14ac:dyDescent="0.15">
      <c r="B64" s="10" t="s">
        <v>346</v>
      </c>
    </row>
    <row r="65" spans="1:5" ht="25.5" customHeight="1" x14ac:dyDescent="0.15">
      <c r="B65" s="10"/>
    </row>
    <row r="66" spans="1:5" ht="36.75" customHeight="1" x14ac:dyDescent="0.15">
      <c r="B66" s="10" t="s">
        <v>347</v>
      </c>
    </row>
    <row r="67" spans="1:5" x14ac:dyDescent="0.15"/>
    <row r="68" spans="1:5" x14ac:dyDescent="0.15"/>
    <row r="69" spans="1:5" ht="33" x14ac:dyDescent="0.15">
      <c r="A69" s="10" t="s">
        <v>80</v>
      </c>
      <c r="B69" s="8"/>
    </row>
    <row r="70" spans="1:5" ht="24.75" x14ac:dyDescent="0.15">
      <c r="B70" s="22" t="s">
        <v>520</v>
      </c>
      <c r="C70" s="9"/>
      <c r="D70" s="14"/>
      <c r="E70" s="11"/>
    </row>
    <row r="71" spans="1:5" x14ac:dyDescent="0.15"/>
    <row r="72" spans="1:5" ht="33" x14ac:dyDescent="0.15">
      <c r="B72" s="399" t="s">
        <v>250</v>
      </c>
      <c r="C72" s="606" t="s">
        <v>506</v>
      </c>
      <c r="D72" s="606"/>
      <c r="E72" s="606"/>
    </row>
    <row r="73" spans="1:5" ht="35.25" x14ac:dyDescent="0.15">
      <c r="B73" s="399"/>
      <c r="C73" s="467"/>
      <c r="D73" s="467"/>
      <c r="E73" s="467"/>
    </row>
    <row r="74" spans="1:5" x14ac:dyDescent="0.15"/>
    <row r="75" spans="1:5" ht="33" x14ac:dyDescent="0.15">
      <c r="A75" s="10" t="s">
        <v>81</v>
      </c>
      <c r="B75" s="8"/>
    </row>
    <row r="76" spans="1:5" ht="24.75" x14ac:dyDescent="0.15">
      <c r="B76" s="22" t="s">
        <v>509</v>
      </c>
      <c r="C76" s="9"/>
      <c r="D76" s="14"/>
      <c r="E76" s="11"/>
    </row>
    <row r="77" spans="1:5" ht="24" customHeight="1" x14ac:dyDescent="0.15"/>
    <row r="78" spans="1:5" ht="33.75" customHeight="1" x14ac:dyDescent="0.15">
      <c r="B78" s="399" t="s">
        <v>250</v>
      </c>
      <c r="C78" s="606" t="s">
        <v>510</v>
      </c>
      <c r="D78" s="606"/>
      <c r="E78" s="606"/>
    </row>
    <row r="79" spans="1:5" ht="24" customHeight="1" x14ac:dyDescent="0.15">
      <c r="E79" s="12"/>
    </row>
    <row r="80" spans="1:5" ht="33" x14ac:dyDescent="0.15">
      <c r="A80" s="10" t="s">
        <v>353</v>
      </c>
      <c r="B80" s="8"/>
    </row>
    <row r="81" spans="1:5" ht="24.75" x14ac:dyDescent="0.15">
      <c r="B81" s="22" t="s">
        <v>355</v>
      </c>
      <c r="C81" s="9"/>
      <c r="D81" s="14"/>
      <c r="E81" s="11"/>
    </row>
    <row r="82" spans="1:5" x14ac:dyDescent="0.15"/>
    <row r="83" spans="1:5" ht="33.75" customHeight="1" x14ac:dyDescent="0.15">
      <c r="B83" s="399" t="s">
        <v>250</v>
      </c>
      <c r="C83" s="606" t="s">
        <v>511</v>
      </c>
      <c r="D83" s="606"/>
      <c r="E83" s="606"/>
    </row>
    <row r="84" spans="1:5" x14ac:dyDescent="0.15"/>
    <row r="85" spans="1:5" x14ac:dyDescent="0.15">
      <c r="C85" s="7" t="s">
        <v>354</v>
      </c>
    </row>
    <row r="86" spans="1:5" ht="41.45" customHeight="1" x14ac:dyDescent="0.45">
      <c r="C86" s="1" ph="1"/>
      <c r="E86" s="12"/>
    </row>
    <row r="87" spans="1:5" ht="41.45" customHeight="1" x14ac:dyDescent="0.15">
      <c r="E87" s="12"/>
    </row>
    <row r="88" spans="1:5" ht="41.45" customHeight="1" x14ac:dyDescent="0.15">
      <c r="E88" s="23"/>
    </row>
    <row r="89" spans="1:5" ht="41.45" customHeight="1" x14ac:dyDescent="0.15">
      <c r="E89" s="12"/>
    </row>
    <row r="90" spans="1:5" ht="41.45" customHeight="1" x14ac:dyDescent="0.15">
      <c r="E90" s="12"/>
    </row>
    <row r="91" spans="1:5" ht="41.45" customHeight="1" x14ac:dyDescent="0.15">
      <c r="E91" s="12"/>
    </row>
    <row r="92" spans="1:5" ht="41.45" customHeight="1" x14ac:dyDescent="0.15">
      <c r="E92" s="12"/>
    </row>
    <row r="93" spans="1:5" x14ac:dyDescent="0.15"/>
    <row r="94" spans="1:5" ht="33" x14ac:dyDescent="0.15">
      <c r="A94" s="10" t="s">
        <v>344</v>
      </c>
      <c r="B94" s="8"/>
    </row>
    <row r="95" spans="1:5" ht="24.75" x14ac:dyDescent="0.15">
      <c r="B95" s="22" t="s">
        <v>139</v>
      </c>
      <c r="C95" s="9"/>
      <c r="D95" s="14"/>
      <c r="E95" s="11"/>
    </row>
    <row r="96" spans="1:5" x14ac:dyDescent="0.15"/>
    <row r="97" spans="1:5" ht="22.7" customHeight="1" x14ac:dyDescent="0.15">
      <c r="C97" s="600" t="s">
        <v>83</v>
      </c>
      <c r="D97" s="600"/>
      <c r="E97" s="600"/>
    </row>
    <row r="98" spans="1:5" ht="22.7" customHeight="1" x14ac:dyDescent="0.15">
      <c r="C98" s="600"/>
      <c r="D98" s="600"/>
      <c r="E98" s="600"/>
    </row>
    <row r="99" spans="1:5" x14ac:dyDescent="0.15"/>
    <row r="100" spans="1:5" ht="33" x14ac:dyDescent="0.15">
      <c r="A100" s="10" t="s">
        <v>345</v>
      </c>
      <c r="B100" s="8"/>
    </row>
    <row r="101" spans="1:5" ht="24.75" x14ac:dyDescent="0.15">
      <c r="B101" s="22" t="s">
        <v>82</v>
      </c>
      <c r="C101" s="9"/>
      <c r="D101" s="14"/>
      <c r="E101" s="11"/>
    </row>
    <row r="102" spans="1:5" x14ac:dyDescent="0.15"/>
    <row r="103" spans="1:5" x14ac:dyDescent="0.15">
      <c r="C103" s="7" t="s">
        <v>84</v>
      </c>
    </row>
    <row r="104" spans="1:5" x14ac:dyDescent="0.15"/>
    <row r="105" spans="1:5" x14ac:dyDescent="0.15"/>
    <row r="106" spans="1:5" x14ac:dyDescent="0.15"/>
    <row r="107" spans="1:5" x14ac:dyDescent="0.15"/>
    <row r="108" spans="1:5" x14ac:dyDescent="0.15"/>
    <row r="109" spans="1:5" x14ac:dyDescent="0.15"/>
    <row r="110" spans="1:5" x14ac:dyDescent="0.15"/>
    <row r="111" spans="1:5" x14ac:dyDescent="0.15"/>
    <row r="112" spans="1:5" ht="18.75" x14ac:dyDescent="0.15">
      <c r="D112" s="1"/>
      <c r="E112" s="1"/>
    </row>
    <row r="113" x14ac:dyDescent="0.15"/>
    <row r="114" x14ac:dyDescent="0.15"/>
    <row r="115" x14ac:dyDescent="0.15"/>
    <row r="116" x14ac:dyDescent="0.15"/>
    <row r="117" x14ac:dyDescent="0.15"/>
    <row r="118" x14ac:dyDescent="0.15"/>
    <row r="119" x14ac:dyDescent="0.15"/>
    <row r="120" x14ac:dyDescent="0.15"/>
    <row r="121" x14ac:dyDescent="0.15"/>
  </sheetData>
  <dataConsolidate/>
  <mergeCells count="16">
    <mergeCell ref="B4:E4"/>
    <mergeCell ref="B5:D5"/>
    <mergeCell ref="B6:D6"/>
    <mergeCell ref="B8:D8"/>
    <mergeCell ref="E45:E46"/>
    <mergeCell ref="E43:E44"/>
    <mergeCell ref="B11:E11"/>
    <mergeCell ref="B7:D7"/>
    <mergeCell ref="C97:E98"/>
    <mergeCell ref="C56:E56"/>
    <mergeCell ref="C47:C48"/>
    <mergeCell ref="E47:E48"/>
    <mergeCell ref="C72:E72"/>
    <mergeCell ref="C78:E78"/>
    <mergeCell ref="C83:E83"/>
    <mergeCell ref="C57:E57"/>
  </mergeCells>
  <phoneticPr fontId="19"/>
  <conditionalFormatting sqref="D51:E51">
    <cfRule type="expression" dxfId="9" priority="6">
      <formula>$D$50="個人の連帯保証人1名"</formula>
    </cfRule>
  </conditionalFormatting>
  <conditionalFormatting sqref="D32:D33">
    <cfRule type="expression" dxfId="8" priority="1">
      <formula>$D$27="別に指定する"</formula>
    </cfRule>
    <cfRule type="expression" dxfId="7" priority="2">
      <formula>$D$27="上記の「お客様の情報」に同じ"</formula>
    </cfRule>
  </conditionalFormatting>
  <conditionalFormatting sqref="D29:D31">
    <cfRule type="expression" dxfId="6" priority="8">
      <formula>$D$27="別に指定する"</formula>
    </cfRule>
    <cfRule type="expression" dxfId="5" priority="9">
      <formula>$D$27="上記の「お客様の情報」に同じ"</formula>
    </cfRule>
  </conditionalFormatting>
  <dataValidations count="11">
    <dataValidation type="list" allowBlank="1" showInputMessage="1" showErrorMessage="1" sqref="D27" xr:uid="{00000000-0002-0000-0000-000000000000}">
      <formula1>"上記の「お客様の情報」に同じ,別に指定する"</formula1>
    </dataValidation>
    <dataValidation type="list" allowBlank="1" showInputMessage="1" showErrorMessage="1" sqref="D38" xr:uid="{00000000-0002-0000-0000-000001000000}">
      <formula1>INDIRECT($D$37)</formula1>
    </dataValidation>
    <dataValidation type="list" allowBlank="1" showInputMessage="1" showErrorMessage="1" sqref="D50" xr:uid="{00000000-0002-0000-0000-000002000000}">
      <formula1>"保証人不要制度,個人の連帯保証人1名"</formula1>
    </dataValidation>
    <dataValidation type="whole" allowBlank="1" showInputMessage="1" showErrorMessage="1" error="据置期間（月）の欄は1~11で入力ください" sqref="D46" xr:uid="{00000000-0002-0000-0000-000003000000}">
      <formula1>0</formula1>
      <formula2>11</formula2>
    </dataValidation>
    <dataValidation type="list" allowBlank="1" showInputMessage="1" showErrorMessage="1" sqref="D26" xr:uid="{00000000-0002-0000-0000-000004000000}">
      <formula1>"初めて利用する,今回申し込みの施設で既に利用,別施設で既に利用（今回の施設は初めて）"</formula1>
    </dataValidation>
    <dataValidation type="whole" allowBlank="1" showInputMessage="1" showErrorMessage="1" errorTitle="償還期間は最長１５年です" error="１５年以内で入力してください" sqref="D43" xr:uid="{00000000-0002-0000-0000-000005000000}">
      <formula1>0</formula1>
      <formula2>15</formula2>
    </dataValidation>
    <dataValidation type="whole" allowBlank="1" showInputMessage="1" showErrorMessage="1" errorTitle="据置期間は最長５年です" error="５年以内で入力してください" sqref="D45" xr:uid="{00000000-0002-0000-0000-000006000000}">
      <formula1>0</formula1>
      <formula2>5</formula2>
    </dataValidation>
    <dataValidation type="whole" allowBlank="1" showInputMessage="1" showErrorMessage="1" error="償還期間（月）の欄は1~11で入力ください" sqref="D44" xr:uid="{00000000-0002-0000-0000-000007000000}">
      <formula1>0</formula1>
      <formula2>11</formula2>
    </dataValidation>
    <dataValidation type="list" allowBlank="1" showInputMessage="1" showErrorMessage="1" sqref="D28" xr:uid="{00000000-0002-0000-0000-000008000000}">
      <formula1>"お客様の住所/所在地,施設の住所"</formula1>
    </dataValidation>
    <dataValidation type="list" allowBlank="1" showInputMessage="1" showErrorMessage="1" sqref="E6:E8" xr:uid="{7EB0E247-94B3-4397-B6E2-A3A44EF1573A}">
      <formula1>"はい"</formula1>
    </dataValidation>
    <dataValidation type="list" allowBlank="1" showInputMessage="1" showErrorMessage="1" sqref="D32" xr:uid="{672087B7-0C76-4C17-9E4D-17D4A552ECE2}">
      <formula1>"役員,従業員"</formula1>
    </dataValidation>
  </dataValidations>
  <hyperlinks>
    <hyperlink ref="C56" location="'02_借入申込書別紙'!A1" display="「02_借入申込書別紙」シートに移動して入力をお願いします" xr:uid="{00000000-0004-0000-0000-000000000000}"/>
    <hyperlink ref="C72" location="'02_借入申込書別紙'!A1" display="「02_借入申込書別紙」シートに移動して入力をお願いします" xr:uid="{6A8C802C-3122-40C6-B6E4-4084F55C2BDE}"/>
    <hyperlink ref="C72:E72" location="'12_敷地・建物・担保予定の状況'!A1" display="「12_敷地・建物・担保予定の状況」シートに移動して入力をお願いします" xr:uid="{E20E8E0D-A42B-4605-8CCB-4F8F2EACE464}"/>
    <hyperlink ref="C56:E56" location="'02_補足説明（提出書類2）'!A1" display="「02_補足説明（提出書類2）」シートに移動して入力をお願いします" xr:uid="{C753E1EE-0EF6-4685-BAA6-33DD78C4A548}"/>
    <hyperlink ref="C78" location="提出書類確認チェックリスト!A1" display="提出書類確認チェックリストを印刷して、提出書類の確認をお願いします" xr:uid="{482089E7-0E0F-4227-A2CE-9B3A81A92CEE}"/>
    <hyperlink ref="C83" location="封筒の宛名!A1" display="「封筒の宛名」シートに移動して印刷をお願いします" xr:uid="{F5EB2CEC-1A7C-4D55-B01D-111A8954260C}"/>
    <hyperlink ref="C57:E57" location="'07_借入申込時確認及び申告シート'!Print_Area" display="「07_借入申込時確認及び申告シート」シートに移動して入力をお願いします" xr:uid="{8EB39097-2619-4997-8660-A5E2C4B16485}"/>
    <hyperlink ref="C59" location="'09_改善計画書'!A1" display="「09_改善計画書」シートに移動して入力をお願いします" xr:uid="{E695B182-28DC-4910-89A3-0579C5240145}"/>
    <hyperlink ref="C58" location="'08_既往借入金の状況表'!A1" display="「08_既往借入金の状況表」シートに移動して入力をお願いします" xr:uid="{93F64E84-1429-47FF-B742-1CBF474440D0}"/>
    <hyperlink ref="C62" location="'11_連帯保証人承諾書'!A1" display="「11_連帯保証人承諾書」シートに移動して入力をお願いします" xr:uid="{D7B21DBC-BA80-4B71-8371-837CB36C0309}"/>
    <hyperlink ref="C78:E78" location="提出書類確認チェックリスト兼送付書!Print_Area" display="「提出書類確認チェックリスト兼送付書」シートに移動して印刷をお願いします" xr:uid="{D74728AC-4826-49BA-B806-B3235B249EAF}"/>
  </hyperlinks>
  <pageMargins left="0.7" right="0.7" top="0.75" bottom="0.75" header="0.3" footer="0.3"/>
  <pageSetup paperSize="9" scale="55" fitToHeight="0" orientation="portrait" r:id="rId1"/>
  <rowBreaks count="2" manualBreakCount="2">
    <brk id="33" max="16383" man="1"/>
    <brk id="51" max="10" man="1"/>
  </rowBreaks>
  <extLst>
    <ext xmlns:x14="http://schemas.microsoft.com/office/spreadsheetml/2009/9/main" uri="{78C0D931-6437-407d-A8EE-F0AAD7539E65}">
      <x14:conditionalFormattings>
        <x14:conditionalFormatting xmlns:xm="http://schemas.microsoft.com/office/excel/2006/main">
          <x14:cfRule type="containsText" priority="3" operator="containsText" id="{AFBC15EF-AFEA-4552-9EC5-EFFBA32CFE28}">
            <xm:f>NOT(ISERROR(SEARCH($D$48,D48)))</xm:f>
            <xm:f>$D$48</xm:f>
            <x14:dxf>
              <fill>
                <patternFill>
                  <bgColor rgb="FFFFFF00"/>
                </patternFill>
              </fill>
            </x14:dxf>
          </x14:cfRule>
          <xm:sqref>D48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43F654BF-7570-4B0A-B3A6-68A3CE1B29AC}">
          <x14:formula1>
            <xm:f>'リスト（非表示予定）'!$A$111:$A$115</xm:f>
          </x14:formula1>
          <xm:sqref>D37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P60"/>
  <sheetViews>
    <sheetView view="pageBreakPreview" zoomScaleNormal="130" zoomScaleSheetLayoutView="100" workbookViewId="0">
      <selection activeCell="J43" sqref="J43:K43"/>
    </sheetView>
  </sheetViews>
  <sheetFormatPr defaultColWidth="0" defaultRowHeight="17.25" zeroHeight="1" x14ac:dyDescent="0.15"/>
  <cols>
    <col min="1" max="1" width="3.375" style="134" customWidth="1"/>
    <col min="2" max="3" width="7.625" style="134" customWidth="1"/>
    <col min="4" max="15" width="7" style="134" customWidth="1"/>
    <col min="16" max="16" width="0.625" style="134" customWidth="1"/>
    <col min="17" max="16384" width="6.625" style="134" hidden="1"/>
  </cols>
  <sheetData>
    <row r="1" spans="1:15" ht="2.1" customHeight="1" x14ac:dyDescent="0.15"/>
    <row r="2" spans="1:15" ht="18.75" x14ac:dyDescent="0.15">
      <c r="A2" s="135"/>
      <c r="M2" s="616" t="s">
        <v>48</v>
      </c>
      <c r="N2" s="617"/>
      <c r="O2" s="618"/>
    </row>
    <row r="3" spans="1:15" ht="5.45" customHeight="1" x14ac:dyDescent="0.15">
      <c r="O3" s="136"/>
    </row>
    <row r="4" spans="1:15" ht="18.75" x14ac:dyDescent="0.15">
      <c r="A4" s="731" t="s">
        <v>691</v>
      </c>
      <c r="B4" s="731"/>
      <c r="C4" s="731"/>
      <c r="D4" s="731"/>
      <c r="E4" s="731"/>
      <c r="F4" s="731"/>
      <c r="G4" s="731"/>
      <c r="H4" s="731"/>
      <c r="I4" s="731"/>
      <c r="J4" s="731"/>
      <c r="K4" s="731"/>
      <c r="L4" s="731"/>
      <c r="M4" s="732" t="s">
        <v>340</v>
      </c>
      <c r="N4" s="733"/>
      <c r="O4" s="734"/>
    </row>
    <row r="5" spans="1:15" ht="6" customHeight="1" x14ac:dyDescent="0.15">
      <c r="A5" s="262"/>
      <c r="B5" s="262"/>
      <c r="C5" s="262"/>
      <c r="D5" s="262"/>
      <c r="E5" s="263"/>
      <c r="F5" s="262"/>
      <c r="G5" s="262"/>
      <c r="H5" s="262"/>
      <c r="I5" s="262"/>
      <c r="J5" s="262"/>
      <c r="K5" s="262"/>
      <c r="L5" s="262"/>
      <c r="M5" s="760"/>
      <c r="N5" s="761"/>
      <c r="O5" s="762"/>
    </row>
    <row r="6" spans="1:15" x14ac:dyDescent="0.15">
      <c r="A6" s="414" t="s">
        <v>8</v>
      </c>
      <c r="B6" s="262"/>
      <c r="C6" s="262"/>
      <c r="D6" s="262"/>
      <c r="E6" s="262"/>
      <c r="F6" s="262"/>
      <c r="G6" s="262"/>
      <c r="H6" s="262"/>
      <c r="I6" s="262"/>
      <c r="J6" s="262"/>
      <c r="K6" s="262"/>
      <c r="L6" s="262"/>
      <c r="M6" s="763"/>
      <c r="N6" s="764"/>
      <c r="O6" s="765"/>
    </row>
    <row r="7" spans="1:15" ht="6" customHeight="1" x14ac:dyDescent="0.15">
      <c r="A7" s="262"/>
      <c r="B7" s="262"/>
      <c r="C7" s="262"/>
      <c r="D7" s="262"/>
      <c r="E7" s="262"/>
      <c r="F7" s="262"/>
      <c r="G7" s="262"/>
      <c r="H7" s="262"/>
      <c r="I7" s="262"/>
      <c r="J7" s="262"/>
      <c r="K7" s="262"/>
      <c r="L7" s="262"/>
      <c r="M7" s="763"/>
      <c r="N7" s="764"/>
      <c r="O7" s="765"/>
    </row>
    <row r="8" spans="1:15" ht="17.850000000000001" customHeight="1" x14ac:dyDescent="0.15">
      <c r="A8" s="735" t="str">
        <f>IF(入力シート!E6="はい","☑","□")</f>
        <v>□</v>
      </c>
      <c r="B8" s="745" t="s">
        <v>608</v>
      </c>
      <c r="C8" s="745"/>
      <c r="D8" s="745"/>
      <c r="E8" s="745"/>
      <c r="F8" s="745"/>
      <c r="G8" s="745"/>
      <c r="H8" s="745"/>
      <c r="I8" s="745"/>
      <c r="J8" s="745"/>
      <c r="K8" s="745"/>
      <c r="L8" s="745"/>
      <c r="M8" s="763"/>
      <c r="N8" s="764"/>
      <c r="O8" s="765"/>
    </row>
    <row r="9" spans="1:15" ht="17.850000000000001" customHeight="1" x14ac:dyDescent="0.15">
      <c r="A9" s="735"/>
      <c r="B9" s="745"/>
      <c r="C9" s="745"/>
      <c r="D9" s="745"/>
      <c r="E9" s="745"/>
      <c r="F9" s="745"/>
      <c r="G9" s="745"/>
      <c r="H9" s="745"/>
      <c r="I9" s="745"/>
      <c r="J9" s="745"/>
      <c r="K9" s="745"/>
      <c r="L9" s="745"/>
      <c r="M9" s="763"/>
      <c r="N9" s="764"/>
      <c r="O9" s="765"/>
    </row>
    <row r="10" spans="1:15" ht="17.850000000000001" customHeight="1" x14ac:dyDescent="0.15">
      <c r="A10" s="735"/>
      <c r="B10" s="745"/>
      <c r="C10" s="745"/>
      <c r="D10" s="745"/>
      <c r="E10" s="745"/>
      <c r="F10" s="745"/>
      <c r="G10" s="745"/>
      <c r="H10" s="745"/>
      <c r="I10" s="745"/>
      <c r="J10" s="745"/>
      <c r="K10" s="745"/>
      <c r="L10" s="745"/>
      <c r="M10" s="763"/>
      <c r="N10" s="764"/>
      <c r="O10" s="765"/>
    </row>
    <row r="11" spans="1:15" ht="24.95" customHeight="1" x14ac:dyDescent="0.15">
      <c r="A11" s="735" t="str">
        <f>IF(入力シート!E7="はい","☑","□")</f>
        <v>□</v>
      </c>
      <c r="B11" s="745" t="s">
        <v>592</v>
      </c>
      <c r="C11" s="745"/>
      <c r="D11" s="745"/>
      <c r="E11" s="745"/>
      <c r="F11" s="745"/>
      <c r="G11" s="745"/>
      <c r="H11" s="745"/>
      <c r="I11" s="745"/>
      <c r="J11" s="745"/>
      <c r="K11" s="745"/>
      <c r="L11" s="745"/>
      <c r="M11" s="763"/>
      <c r="N11" s="764"/>
      <c r="O11" s="765"/>
    </row>
    <row r="12" spans="1:15" ht="21.75" customHeight="1" x14ac:dyDescent="0.15">
      <c r="A12" s="735"/>
      <c r="B12" s="745"/>
      <c r="C12" s="745"/>
      <c r="D12" s="745"/>
      <c r="E12" s="745"/>
      <c r="F12" s="745"/>
      <c r="G12" s="745"/>
      <c r="H12" s="745"/>
      <c r="I12" s="745"/>
      <c r="J12" s="745"/>
      <c r="K12" s="745"/>
      <c r="L12" s="745"/>
      <c r="M12" s="763"/>
      <c r="N12" s="764"/>
      <c r="O12" s="765"/>
    </row>
    <row r="13" spans="1:15" ht="33.75" customHeight="1" x14ac:dyDescent="0.15">
      <c r="A13" s="418" t="str">
        <f>IF(入力シート!E8="はい","☑","□")</f>
        <v>□</v>
      </c>
      <c r="B13" s="759" t="s">
        <v>609</v>
      </c>
      <c r="C13" s="759"/>
      <c r="D13" s="759"/>
      <c r="E13" s="759"/>
      <c r="F13" s="759"/>
      <c r="G13" s="759"/>
      <c r="H13" s="759"/>
      <c r="I13" s="759"/>
      <c r="J13" s="759"/>
      <c r="K13" s="759"/>
      <c r="L13" s="759"/>
      <c r="M13" s="766"/>
      <c r="N13" s="767"/>
      <c r="O13" s="768"/>
    </row>
    <row r="14" spans="1:15" ht="6.4" customHeight="1" x14ac:dyDescent="0.15"/>
    <row r="15" spans="1:15" ht="16.5" customHeight="1" x14ac:dyDescent="0.15">
      <c r="A15" s="695" t="s">
        <v>18</v>
      </c>
      <c r="B15" s="139" t="s">
        <v>352</v>
      </c>
      <c r="C15" s="140"/>
      <c r="D15" s="140"/>
      <c r="E15" s="140"/>
      <c r="F15" s="140"/>
      <c r="G15" s="140"/>
      <c r="H15" s="140"/>
      <c r="I15" s="140"/>
      <c r="J15" s="140"/>
      <c r="K15" s="140"/>
      <c r="L15" s="140"/>
      <c r="M15" s="140"/>
      <c r="N15" s="140"/>
      <c r="O15" s="141"/>
    </row>
    <row r="16" spans="1:15" ht="25.15" customHeight="1" x14ac:dyDescent="0.15">
      <c r="A16" s="696"/>
      <c r="B16" s="648" t="s">
        <v>564</v>
      </c>
      <c r="C16" s="649"/>
      <c r="D16" s="649"/>
      <c r="E16" s="650"/>
      <c r="F16" s="746" t="str">
        <f>IF(入力シート!D14="","",入力シート!D14)</f>
        <v/>
      </c>
      <c r="G16" s="747"/>
      <c r="H16" s="747"/>
      <c r="I16" s="747"/>
      <c r="J16" s="747"/>
      <c r="K16" s="747"/>
      <c r="L16" s="747"/>
      <c r="M16" s="747"/>
      <c r="N16" s="747"/>
      <c r="O16" s="748"/>
    </row>
    <row r="17" spans="1:15" ht="25.15" customHeight="1" x14ac:dyDescent="0.15">
      <c r="A17" s="696"/>
      <c r="B17" s="651"/>
      <c r="C17" s="652"/>
      <c r="D17" s="652"/>
      <c r="E17" s="653"/>
      <c r="F17" s="666" t="str">
        <f>IF(入力シート!D15="","",入力シート!D15)</f>
        <v/>
      </c>
      <c r="G17" s="667"/>
      <c r="H17" s="667"/>
      <c r="I17" s="667"/>
      <c r="J17" s="667"/>
      <c r="K17" s="667"/>
      <c r="L17" s="667"/>
      <c r="M17" s="667"/>
      <c r="N17" s="419"/>
      <c r="O17" s="420"/>
    </row>
    <row r="18" spans="1:15" ht="25.15" customHeight="1" x14ac:dyDescent="0.15">
      <c r="A18" s="696"/>
      <c r="B18" s="654"/>
      <c r="C18" s="655"/>
      <c r="D18" s="655"/>
      <c r="E18" s="656"/>
      <c r="F18" s="668"/>
      <c r="G18" s="669"/>
      <c r="H18" s="669"/>
      <c r="I18" s="669"/>
      <c r="J18" s="669"/>
      <c r="K18" s="669"/>
      <c r="L18" s="669"/>
      <c r="M18" s="669"/>
      <c r="N18" s="791"/>
      <c r="O18" s="792"/>
    </row>
    <row r="19" spans="1:15" ht="25.15" customHeight="1" x14ac:dyDescent="0.15">
      <c r="A19" s="696"/>
      <c r="B19" s="627" t="s">
        <v>144</v>
      </c>
      <c r="C19" s="628"/>
      <c r="D19" s="628"/>
      <c r="E19" s="629"/>
      <c r="F19" s="753" t="str">
        <f>IF(入力シート!D16="","年",TEXT(入力シート!D16,"ggge")&amp;"年")</f>
        <v>年</v>
      </c>
      <c r="G19" s="754"/>
      <c r="H19" s="754" t="str">
        <f>IF(入力シート!D16="","月",TEXT(入力シート!D16,"m")&amp;"月")</f>
        <v>月</v>
      </c>
      <c r="I19" s="754"/>
      <c r="J19" s="754" t="str">
        <f>IF(入力シート!D16="","日",TEXT(入力シート!D16,"d")&amp;"日")</f>
        <v>日</v>
      </c>
      <c r="K19" s="754"/>
      <c r="L19" s="780"/>
      <c r="M19" s="780"/>
      <c r="N19" s="630"/>
      <c r="O19" s="631"/>
    </row>
    <row r="20" spans="1:15" ht="21.4" customHeight="1" x14ac:dyDescent="0.15">
      <c r="A20" s="696"/>
      <c r="B20" s="648" t="s">
        <v>565</v>
      </c>
      <c r="C20" s="712"/>
      <c r="D20" s="712"/>
      <c r="E20" s="713"/>
      <c r="F20" s="421"/>
      <c r="G20" s="728" t="str">
        <f>IF(入力シート!D17="","",入力シート!D17)</f>
        <v/>
      </c>
      <c r="H20" s="729"/>
      <c r="I20" s="730"/>
      <c r="J20" s="632" t="s">
        <v>20</v>
      </c>
      <c r="K20" s="633"/>
      <c r="L20" s="755" t="str">
        <f>IF(入力シート!D19="","年",TEXT(入力シート!D19,"ggge")&amp;"年")</f>
        <v>年</v>
      </c>
      <c r="M20" s="756"/>
      <c r="N20" s="422" t="str">
        <f>IF(入力シート!D19="","月",TEXT(入力シート!D19,"m")&amp;"月")</f>
        <v>月</v>
      </c>
      <c r="O20" s="423" t="str">
        <f>IF(入力シート!D19="","日",TEXT(入力シート!D19,"d")&amp;"日")</f>
        <v>日</v>
      </c>
    </row>
    <row r="21" spans="1:15" ht="21.4" customHeight="1" x14ac:dyDescent="0.15">
      <c r="A21" s="696"/>
      <c r="B21" s="714"/>
      <c r="C21" s="715"/>
      <c r="D21" s="715"/>
      <c r="E21" s="716"/>
      <c r="F21" s="778" t="str">
        <f>IF(入力シート!D18="","",入力シート!D18)</f>
        <v/>
      </c>
      <c r="G21" s="778"/>
      <c r="H21" s="778"/>
      <c r="I21" s="779"/>
      <c r="J21" s="634"/>
      <c r="K21" s="635"/>
      <c r="L21" s="424"/>
      <c r="M21" s="425"/>
      <c r="N21" s="749" t="str">
        <f ca="1">IF(入力シート!D19="","","("&amp;DATEDIF(入力シート!D19,TODAY()+1,"Y")&amp;"歳)")</f>
        <v/>
      </c>
      <c r="O21" s="750"/>
    </row>
    <row r="22" spans="1:15" ht="25.15" customHeight="1" x14ac:dyDescent="0.15">
      <c r="A22" s="696"/>
      <c r="B22" s="636" t="s">
        <v>566</v>
      </c>
      <c r="C22" s="637"/>
      <c r="D22" s="637"/>
      <c r="E22" s="638"/>
      <c r="F22" s="426"/>
      <c r="G22" s="693" t="str">
        <f>IF(入力シート!D22="","",入力シート!D22)</f>
        <v/>
      </c>
      <c r="H22" s="693"/>
      <c r="I22" s="693"/>
      <c r="J22" s="693"/>
      <c r="K22" s="693"/>
      <c r="L22" s="693"/>
      <c r="M22" s="693"/>
      <c r="N22" s="693"/>
      <c r="O22" s="694"/>
    </row>
    <row r="23" spans="1:15" x14ac:dyDescent="0.15">
      <c r="A23" s="696"/>
      <c r="B23" s="636"/>
      <c r="C23" s="637"/>
      <c r="D23" s="637"/>
      <c r="E23" s="638"/>
      <c r="F23" s="776" t="str">
        <f>IF(入力シート!D20="","　　　－　　　　",入力シート!H20)</f>
        <v>　　　－　　　　</v>
      </c>
      <c r="G23" s="777"/>
      <c r="H23" s="777"/>
      <c r="I23" s="777"/>
      <c r="J23" s="427"/>
      <c r="K23" s="427"/>
      <c r="L23" s="427"/>
      <c r="M23" s="427"/>
      <c r="N23" s="427"/>
      <c r="O23" s="428"/>
    </row>
    <row r="24" spans="1:15" ht="25.15" customHeight="1" x14ac:dyDescent="0.15">
      <c r="A24" s="696"/>
      <c r="B24" s="636"/>
      <c r="C24" s="637"/>
      <c r="D24" s="637"/>
      <c r="E24" s="638"/>
      <c r="F24" s="687" t="str">
        <f>IF(入力シート!D23="","",入力シート!D23)</f>
        <v/>
      </c>
      <c r="G24" s="688"/>
      <c r="H24" s="688"/>
      <c r="I24" s="688"/>
      <c r="J24" s="688"/>
      <c r="K24" s="688"/>
      <c r="L24" s="688"/>
      <c r="M24" s="688"/>
      <c r="N24" s="688"/>
      <c r="O24" s="689"/>
    </row>
    <row r="25" spans="1:15" ht="16.350000000000001" customHeight="1" x14ac:dyDescent="0.15">
      <c r="A25" s="696"/>
      <c r="B25" s="636"/>
      <c r="C25" s="637"/>
      <c r="D25" s="637"/>
      <c r="E25" s="638"/>
      <c r="F25" s="690"/>
      <c r="G25" s="691"/>
      <c r="H25" s="691"/>
      <c r="I25" s="691"/>
      <c r="J25" s="691"/>
      <c r="K25" s="691"/>
      <c r="L25" s="691"/>
      <c r="M25" s="691"/>
      <c r="N25" s="691"/>
      <c r="O25" s="692"/>
    </row>
    <row r="26" spans="1:15" ht="25.15" customHeight="1" x14ac:dyDescent="0.15">
      <c r="A26" s="696"/>
      <c r="B26" s="717" t="s">
        <v>10</v>
      </c>
      <c r="C26" s="718"/>
      <c r="D26" s="657" t="s">
        <v>50</v>
      </c>
      <c r="E26" s="658"/>
      <c r="F26" s="724" t="str">
        <f>IF(入力シート!D24="","",入力シート!D24)</f>
        <v/>
      </c>
      <c r="G26" s="724"/>
      <c r="H26" s="724"/>
      <c r="I26" s="724"/>
      <c r="J26" s="724"/>
      <c r="K26" s="724"/>
      <c r="L26" s="724"/>
      <c r="M26" s="724"/>
      <c r="N26" s="724"/>
      <c r="O26" s="725"/>
    </row>
    <row r="27" spans="1:15" ht="25.15" customHeight="1" x14ac:dyDescent="0.15">
      <c r="A27" s="696"/>
      <c r="B27" s="619"/>
      <c r="C27" s="719"/>
      <c r="D27" s="726" t="s">
        <v>14</v>
      </c>
      <c r="E27" s="727"/>
      <c r="F27" s="724" t="str">
        <f>IF(入力シート!D25="","",入力シート!D25)</f>
        <v/>
      </c>
      <c r="G27" s="724"/>
      <c r="H27" s="724"/>
      <c r="I27" s="724"/>
      <c r="J27" s="724"/>
      <c r="K27" s="724"/>
      <c r="L27" s="724"/>
      <c r="M27" s="724"/>
      <c r="N27" s="724"/>
      <c r="O27" s="725"/>
    </row>
    <row r="28" spans="1:15" ht="20.65" customHeight="1" x14ac:dyDescent="0.15">
      <c r="A28" s="696"/>
      <c r="B28" s="639" t="s">
        <v>720</v>
      </c>
      <c r="C28" s="640"/>
      <c r="D28" s="640"/>
      <c r="E28" s="640"/>
      <c r="F28" s="640"/>
      <c r="G28" s="640"/>
      <c r="H28" s="640"/>
      <c r="I28" s="640"/>
      <c r="J28" s="640"/>
      <c r="K28" s="640"/>
      <c r="L28" s="429" t="str">
        <f>IF(入力シート!D26="今回申し込みの施設で既に利用","☑","□")</f>
        <v>□</v>
      </c>
      <c r="M28" s="643" t="s">
        <v>95</v>
      </c>
      <c r="N28" s="643"/>
      <c r="O28" s="644"/>
    </row>
    <row r="29" spans="1:15" ht="19.5" customHeight="1" x14ac:dyDescent="0.15">
      <c r="A29" s="696"/>
      <c r="B29" s="641"/>
      <c r="C29" s="642"/>
      <c r="D29" s="642"/>
      <c r="E29" s="642"/>
      <c r="F29" s="642"/>
      <c r="G29" s="642"/>
      <c r="H29" s="642"/>
      <c r="I29" s="642"/>
      <c r="J29" s="642"/>
      <c r="K29" s="642"/>
      <c r="L29" s="430" t="str">
        <f>IF(入力シート!D26="別施設で既に利用（今回の施設は初めて）","☑","□")</f>
        <v>□</v>
      </c>
      <c r="M29" s="751" t="s">
        <v>96</v>
      </c>
      <c r="N29" s="751"/>
      <c r="O29" s="752"/>
    </row>
    <row r="30" spans="1:15" ht="16.149999999999999" customHeight="1" x14ac:dyDescent="0.15">
      <c r="A30" s="696"/>
      <c r="B30" s="645" t="s">
        <v>567</v>
      </c>
      <c r="C30" s="646"/>
      <c r="D30" s="646"/>
      <c r="E30" s="646"/>
      <c r="F30" s="646"/>
      <c r="G30" s="646"/>
      <c r="H30" s="646"/>
      <c r="I30" s="646"/>
      <c r="J30" s="646"/>
      <c r="K30" s="646"/>
      <c r="L30" s="646"/>
      <c r="M30" s="646"/>
      <c r="N30" s="646"/>
      <c r="O30" s="647"/>
    </row>
    <row r="31" spans="1:15" x14ac:dyDescent="0.15">
      <c r="A31" s="696"/>
      <c r="B31" s="431" t="s">
        <v>89</v>
      </c>
      <c r="C31" s="432"/>
      <c r="D31" s="432"/>
      <c r="E31" s="432"/>
      <c r="F31" s="432"/>
      <c r="G31" s="432"/>
      <c r="H31" s="432"/>
      <c r="I31" s="432"/>
      <c r="J31" s="432"/>
      <c r="K31" s="432"/>
      <c r="L31" s="432"/>
      <c r="M31" s="432"/>
      <c r="N31" s="432"/>
      <c r="O31" s="433"/>
    </row>
    <row r="32" spans="1:15" ht="16.899999999999999" customHeight="1" x14ac:dyDescent="0.15">
      <c r="A32" s="696"/>
      <c r="B32" s="434"/>
      <c r="C32" s="736" t="s">
        <v>13</v>
      </c>
      <c r="D32" s="737"/>
      <c r="E32" s="738"/>
      <c r="F32" s="739" t="str">
        <f>IF(入力シート!D27="","　　　　（　　　）",入力シート!D30&amp;"("&amp;入力シート!D29&amp;")")</f>
        <v>　　　　（　　　）</v>
      </c>
      <c r="G32" s="740"/>
      <c r="H32" s="740"/>
      <c r="I32" s="741"/>
      <c r="J32" s="435" t="s">
        <v>10</v>
      </c>
      <c r="K32" s="436"/>
      <c r="L32" s="742" t="str">
        <f>IF(入力シート!D31="","",入力シート!D31)</f>
        <v/>
      </c>
      <c r="M32" s="743"/>
      <c r="N32" s="743"/>
      <c r="O32" s="744"/>
    </row>
    <row r="33" spans="1:15" ht="16.899999999999999" customHeight="1" x14ac:dyDescent="0.15">
      <c r="A33" s="696"/>
      <c r="B33" s="437"/>
      <c r="C33" s="720" t="s">
        <v>350</v>
      </c>
      <c r="D33" s="721"/>
      <c r="E33" s="722"/>
      <c r="F33" s="709" t="str">
        <f>IF(入力シート!D32="","",入力シート!D32)</f>
        <v/>
      </c>
      <c r="G33" s="710"/>
      <c r="H33" s="710"/>
      <c r="I33" s="711"/>
      <c r="J33" s="438" t="s">
        <v>351</v>
      </c>
      <c r="K33" s="439"/>
      <c r="L33" s="709" t="str">
        <f>IF(入力シート!D33="","",入力シート!D33)</f>
        <v/>
      </c>
      <c r="M33" s="710"/>
      <c r="N33" s="710"/>
      <c r="O33" s="723"/>
    </row>
    <row r="34" spans="1:15" ht="16.149999999999999" customHeight="1" x14ac:dyDescent="0.15">
      <c r="A34" s="696"/>
      <c r="B34" s="645" t="s">
        <v>97</v>
      </c>
      <c r="C34" s="646"/>
      <c r="D34" s="646"/>
      <c r="E34" s="646"/>
      <c r="F34" s="646"/>
      <c r="G34" s="646"/>
      <c r="H34" s="646"/>
      <c r="I34" s="646"/>
      <c r="J34" s="646"/>
      <c r="K34" s="646"/>
      <c r="L34" s="646"/>
      <c r="M34" s="646"/>
      <c r="N34" s="646"/>
      <c r="O34" s="647"/>
    </row>
    <row r="35" spans="1:15" ht="13.9" customHeight="1" x14ac:dyDescent="0.15">
      <c r="A35" s="696"/>
      <c r="B35" s="703" t="s">
        <v>101</v>
      </c>
      <c r="C35" s="704"/>
      <c r="D35" s="704"/>
      <c r="E35" s="704"/>
      <c r="F35" s="704"/>
      <c r="G35" s="704"/>
      <c r="H35" s="704"/>
      <c r="I35" s="704"/>
      <c r="J35" s="704"/>
      <c r="K35" s="704"/>
      <c r="L35" s="704"/>
      <c r="M35" s="704"/>
      <c r="N35" s="704"/>
      <c r="O35" s="705"/>
    </row>
    <row r="36" spans="1:15" ht="12.4" customHeight="1" x14ac:dyDescent="0.15">
      <c r="A36" s="696"/>
      <c r="B36" s="706"/>
      <c r="C36" s="707"/>
      <c r="D36" s="707"/>
      <c r="E36" s="707"/>
      <c r="F36" s="707"/>
      <c r="G36" s="707"/>
      <c r="H36" s="707"/>
      <c r="I36" s="707"/>
      <c r="J36" s="707"/>
      <c r="K36" s="707"/>
      <c r="L36" s="707"/>
      <c r="M36" s="707"/>
      <c r="N36" s="707"/>
      <c r="O36" s="708"/>
    </row>
    <row r="37" spans="1:15" ht="22.9" customHeight="1" x14ac:dyDescent="0.15">
      <c r="A37" s="696"/>
      <c r="B37" s="440"/>
      <c r="C37" s="441"/>
      <c r="D37" s="701" t="str">
        <f>IF(LEFT(入力シート!D28,3)="お客様","☑上記お客様の住所/所在地","□上記お客様の住所/所在地")</f>
        <v>□上記お客様の住所/所在地</v>
      </c>
      <c r="E37" s="701"/>
      <c r="F37" s="701"/>
      <c r="G37" s="701"/>
      <c r="H37" s="701"/>
      <c r="I37" s="701"/>
      <c r="J37" s="701" t="str">
        <f>IF(LEFT(入力シート!D28,3)="施設の","☑下記施設の住所地","□下記施設の住所")</f>
        <v>□下記施設の住所</v>
      </c>
      <c r="K37" s="701"/>
      <c r="L37" s="701"/>
      <c r="M37" s="701"/>
      <c r="N37" s="701"/>
      <c r="O37" s="702"/>
    </row>
    <row r="38" spans="1:15" x14ac:dyDescent="0.15">
      <c r="A38" s="696"/>
      <c r="B38" s="769" t="s">
        <v>568</v>
      </c>
      <c r="C38" s="770"/>
      <c r="D38" s="770"/>
      <c r="E38" s="770"/>
      <c r="F38" s="770"/>
      <c r="G38" s="770"/>
      <c r="H38" s="770"/>
      <c r="I38" s="770"/>
      <c r="J38" s="770"/>
      <c r="K38" s="770"/>
      <c r="L38" s="770"/>
      <c r="M38" s="770"/>
      <c r="N38" s="770"/>
      <c r="O38" s="771"/>
    </row>
    <row r="39" spans="1:15" ht="40.15" customHeight="1" x14ac:dyDescent="0.15">
      <c r="A39" s="696"/>
      <c r="B39" s="442" t="s">
        <v>92</v>
      </c>
      <c r="C39" s="443"/>
      <c r="D39" s="444"/>
      <c r="E39" s="772" t="str">
        <f>IF(入力シート!D35="","〒　－　",入力シート!H34&amp;"　"&amp;入力シート!D35)</f>
        <v>〒　－　</v>
      </c>
      <c r="F39" s="773"/>
      <c r="G39" s="773"/>
      <c r="H39" s="773"/>
      <c r="I39" s="773"/>
      <c r="J39" s="774"/>
      <c r="K39" s="774"/>
      <c r="L39" s="773"/>
      <c r="M39" s="775"/>
      <c r="N39" s="659" t="s">
        <v>563</v>
      </c>
      <c r="O39" s="660"/>
    </row>
    <row r="40" spans="1:15" ht="33.75" customHeight="1" x14ac:dyDescent="0.15">
      <c r="A40" s="696"/>
      <c r="B40" s="445" t="s">
        <v>93</v>
      </c>
      <c r="C40" s="446"/>
      <c r="D40" s="447"/>
      <c r="E40" s="685" t="str">
        <f>IF(入力シート!D36="","",入力シート!D36)</f>
        <v/>
      </c>
      <c r="F40" s="686"/>
      <c r="G40" s="686"/>
      <c r="H40" s="686"/>
      <c r="I40" s="686"/>
      <c r="J40" s="674" t="s">
        <v>341</v>
      </c>
      <c r="K40" s="675"/>
      <c r="L40" s="676" t="str">
        <f>入力シート!D40&amp;"名"</f>
        <v>名</v>
      </c>
      <c r="M40" s="677"/>
      <c r="N40" s="661"/>
      <c r="O40" s="662"/>
    </row>
    <row r="41" spans="1:15" ht="31.5" customHeight="1" x14ac:dyDescent="0.15">
      <c r="A41" s="696"/>
      <c r="B41" s="448" t="s">
        <v>9</v>
      </c>
      <c r="C41" s="449"/>
      <c r="D41" s="450"/>
      <c r="E41" s="682" t="str">
        <f>IF(入力シート!D38="","",入力シート!D38)</f>
        <v/>
      </c>
      <c r="F41" s="683"/>
      <c r="G41" s="683"/>
      <c r="H41" s="683"/>
      <c r="I41" s="684"/>
      <c r="J41" s="680" t="s">
        <v>288</v>
      </c>
      <c r="K41" s="681"/>
      <c r="L41" s="678" t="str">
        <f>IF(入力シート!D39="","",入力シート!D39)</f>
        <v/>
      </c>
      <c r="M41" s="679"/>
      <c r="N41" s="661"/>
      <c r="O41" s="662"/>
    </row>
    <row r="42" spans="1:15" x14ac:dyDescent="0.15">
      <c r="A42" s="696"/>
      <c r="B42" s="451" t="s">
        <v>632</v>
      </c>
      <c r="C42" s="452"/>
      <c r="D42" s="452"/>
      <c r="E42" s="452"/>
      <c r="F42" s="452"/>
      <c r="G42" s="452"/>
      <c r="H42" s="452"/>
      <c r="I42" s="452"/>
      <c r="J42" s="452"/>
      <c r="K42" s="452"/>
      <c r="L42" s="452"/>
      <c r="M42" s="452"/>
      <c r="N42" s="452"/>
      <c r="O42" s="453"/>
    </row>
    <row r="43" spans="1:15" ht="30.6" customHeight="1" x14ac:dyDescent="0.15">
      <c r="A43" s="696"/>
      <c r="B43" s="454" t="s">
        <v>15</v>
      </c>
      <c r="C43" s="455"/>
      <c r="D43" s="456"/>
      <c r="E43" s="663" t="str">
        <f>IF(入力シート!D41="","万円","金"&amp;入力シート!F41&amp;入力シート!G41&amp;"円")</f>
        <v>万円</v>
      </c>
      <c r="F43" s="664"/>
      <c r="G43" s="664"/>
      <c r="H43" s="665"/>
      <c r="I43" s="457" t="s">
        <v>339</v>
      </c>
      <c r="J43" s="673" t="str">
        <f>IF(E43&lt;=500,"無担保","有担保")</f>
        <v>有担保</v>
      </c>
      <c r="K43" s="673"/>
      <c r="L43" s="787" t="s">
        <v>338</v>
      </c>
      <c r="M43" s="788"/>
      <c r="N43" s="781" t="str">
        <f>IFERROR(IF(入力シート!D37="医療貸付施設","長期運転資金","経営資金"),"")</f>
        <v>経営資金</v>
      </c>
      <c r="O43" s="782"/>
    </row>
    <row r="44" spans="1:15" ht="27.2" customHeight="1" x14ac:dyDescent="0.15">
      <c r="A44" s="696"/>
      <c r="B44" s="458" t="s">
        <v>12</v>
      </c>
      <c r="C44" s="459"/>
      <c r="D44" s="460"/>
      <c r="E44" s="670" t="str">
        <f>入力シート!D43&amp;"年"</f>
        <v>年</v>
      </c>
      <c r="F44" s="671"/>
      <c r="G44" s="671" t="str">
        <f>入力シート!D44&amp;"月"</f>
        <v>月</v>
      </c>
      <c r="H44" s="672"/>
      <c r="I44" s="698" t="s">
        <v>704</v>
      </c>
      <c r="J44" s="699"/>
      <c r="K44" s="699"/>
      <c r="L44" s="699"/>
      <c r="M44" s="699"/>
      <c r="N44" s="699"/>
      <c r="O44" s="700"/>
    </row>
    <row r="45" spans="1:15" ht="27.2" customHeight="1" x14ac:dyDescent="0.15">
      <c r="A45" s="696"/>
      <c r="B45" s="461" t="s">
        <v>16</v>
      </c>
      <c r="C45" s="459"/>
      <c r="D45" s="460"/>
      <c r="E45" s="670" t="str">
        <f>入力シート!D45&amp;"年"</f>
        <v>年</v>
      </c>
      <c r="F45" s="671"/>
      <c r="G45" s="671" t="str">
        <f>入力シート!D46&amp;"月"</f>
        <v>月</v>
      </c>
      <c r="H45" s="672"/>
      <c r="I45" s="698" t="s">
        <v>100</v>
      </c>
      <c r="J45" s="699"/>
      <c r="K45" s="699"/>
      <c r="L45" s="699"/>
      <c r="M45" s="699"/>
      <c r="N45" s="699"/>
      <c r="O45" s="700"/>
    </row>
    <row r="46" spans="1:15" ht="27.2" customHeight="1" x14ac:dyDescent="0.15">
      <c r="A46" s="696"/>
      <c r="B46" s="619" t="s">
        <v>11</v>
      </c>
      <c r="C46" s="620"/>
      <c r="D46" s="623" t="str">
        <f>(IF(入力シート!D50="保証人不要制度","■保証人不要制度","□保証人不要制度"))&amp;(IF(入力シート!D37="医療貸付分野","　※保証人に代えて貸付利率に0.15%を上乗せ","　※保証人に代えて貸付利率に0.05%を上乗せ"))</f>
        <v>■保証人不要制度　※保証人に代えて貸付利率に0.05%を上乗せ</v>
      </c>
      <c r="E46" s="623"/>
      <c r="F46" s="623"/>
      <c r="G46" s="623"/>
      <c r="H46" s="623"/>
      <c r="I46" s="623"/>
      <c r="J46" s="623"/>
      <c r="K46" s="623"/>
      <c r="L46" s="623"/>
      <c r="M46" s="623"/>
      <c r="N46" s="623"/>
      <c r="O46" s="624"/>
    </row>
    <row r="47" spans="1:15" ht="27.2" customHeight="1" x14ac:dyDescent="0.15">
      <c r="A47" s="696"/>
      <c r="B47" s="619"/>
      <c r="C47" s="620"/>
      <c r="D47" s="623" t="str">
        <f>IF(入力シート!D50="個人の連帯保証人1名","■個人の連帯保証１名　※「連帯保証人承諾書」を提出してください","□個人の連帯保証１名　※「連帯保証人承諾書」を提出してください")</f>
        <v>□個人の連帯保証１名　※「連帯保証人承諾書」を提出してください</v>
      </c>
      <c r="E47" s="623"/>
      <c r="F47" s="623"/>
      <c r="G47" s="623"/>
      <c r="H47" s="623"/>
      <c r="I47" s="623"/>
      <c r="J47" s="623"/>
      <c r="K47" s="623"/>
      <c r="L47" s="623"/>
      <c r="M47" s="623"/>
      <c r="N47" s="623"/>
      <c r="O47" s="624"/>
    </row>
    <row r="48" spans="1:15" ht="67.5" customHeight="1" x14ac:dyDescent="0.15">
      <c r="A48" s="697"/>
      <c r="B48" s="621"/>
      <c r="C48" s="622"/>
      <c r="D48" s="625" t="s">
        <v>569</v>
      </c>
      <c r="E48" s="625"/>
      <c r="F48" s="625"/>
      <c r="G48" s="625"/>
      <c r="H48" s="625"/>
      <c r="I48" s="625"/>
      <c r="J48" s="625"/>
      <c r="K48" s="625"/>
      <c r="L48" s="625"/>
      <c r="M48" s="625"/>
      <c r="N48" s="625"/>
      <c r="O48" s="626"/>
    </row>
    <row r="49" spans="1:16" ht="3.6" customHeight="1" x14ac:dyDescent="0.15">
      <c r="A49" s="142"/>
      <c r="B49" s="143"/>
      <c r="C49" s="143"/>
      <c r="D49" s="143"/>
      <c r="E49" s="143"/>
      <c r="F49" s="143"/>
      <c r="G49" s="143"/>
      <c r="H49" s="143"/>
      <c r="I49" s="143"/>
      <c r="J49" s="143"/>
      <c r="K49" s="143"/>
      <c r="L49" s="143"/>
      <c r="M49" s="143"/>
      <c r="N49" s="143"/>
      <c r="O49" s="143"/>
    </row>
    <row r="50" spans="1:16" ht="27.75" customHeight="1" x14ac:dyDescent="0.15">
      <c r="A50" s="783" t="s">
        <v>7</v>
      </c>
      <c r="B50" s="784"/>
      <c r="C50" s="784"/>
      <c r="D50" s="789" t="s">
        <v>17</v>
      </c>
      <c r="E50" s="789"/>
      <c r="F50" s="785"/>
      <c r="G50" s="786"/>
      <c r="H50" s="789" t="s">
        <v>3</v>
      </c>
      <c r="I50" s="790"/>
      <c r="J50" s="613"/>
      <c r="K50" s="614"/>
      <c r="L50" s="614"/>
      <c r="M50" s="615"/>
      <c r="N50" s="757" t="s">
        <v>678</v>
      </c>
      <c r="O50" s="758"/>
      <c r="P50" s="143"/>
    </row>
    <row r="51" spans="1:16" ht="2.1" customHeight="1" x14ac:dyDescent="0.15"/>
    <row r="52" spans="1:16" x14ac:dyDescent="0.15"/>
    <row r="53" spans="1:16" x14ac:dyDescent="0.15"/>
    <row r="54" spans="1:16" x14ac:dyDescent="0.15"/>
    <row r="55" spans="1:16" x14ac:dyDescent="0.15"/>
    <row r="56" spans="1:16" x14ac:dyDescent="0.15"/>
    <row r="57" spans="1:16" x14ac:dyDescent="0.15"/>
    <row r="58" spans="1:16" x14ac:dyDescent="0.15"/>
    <row r="59" spans="1:16" x14ac:dyDescent="0.15"/>
    <row r="60" spans="1:16" x14ac:dyDescent="0.15"/>
  </sheetData>
  <mergeCells count="78">
    <mergeCell ref="N50:O50"/>
    <mergeCell ref="B13:L13"/>
    <mergeCell ref="M5:O13"/>
    <mergeCell ref="B38:O38"/>
    <mergeCell ref="E39:M39"/>
    <mergeCell ref="F23:I23"/>
    <mergeCell ref="F21:I21"/>
    <mergeCell ref="L19:M19"/>
    <mergeCell ref="N43:O43"/>
    <mergeCell ref="A50:C50"/>
    <mergeCell ref="F50:G50"/>
    <mergeCell ref="L43:M43"/>
    <mergeCell ref="D50:E50"/>
    <mergeCell ref="H50:I50"/>
    <mergeCell ref="D47:O47"/>
    <mergeCell ref="N18:O18"/>
    <mergeCell ref="A4:L4"/>
    <mergeCell ref="M4:O4"/>
    <mergeCell ref="A8:A10"/>
    <mergeCell ref="A11:A12"/>
    <mergeCell ref="C32:E32"/>
    <mergeCell ref="F32:I32"/>
    <mergeCell ref="L32:O32"/>
    <mergeCell ref="B8:L10"/>
    <mergeCell ref="B11:L12"/>
    <mergeCell ref="F16:O16"/>
    <mergeCell ref="N21:O21"/>
    <mergeCell ref="M29:O29"/>
    <mergeCell ref="F19:G19"/>
    <mergeCell ref="H19:I19"/>
    <mergeCell ref="J19:K19"/>
    <mergeCell ref="L20:M20"/>
    <mergeCell ref="A15:A48"/>
    <mergeCell ref="I44:O44"/>
    <mergeCell ref="I45:O45"/>
    <mergeCell ref="J37:O37"/>
    <mergeCell ref="D37:I37"/>
    <mergeCell ref="B34:O34"/>
    <mergeCell ref="B35:O36"/>
    <mergeCell ref="F33:I33"/>
    <mergeCell ref="B20:E21"/>
    <mergeCell ref="B26:C27"/>
    <mergeCell ref="C33:E33"/>
    <mergeCell ref="L33:O33"/>
    <mergeCell ref="F26:O26"/>
    <mergeCell ref="F27:O27"/>
    <mergeCell ref="D27:E27"/>
    <mergeCell ref="G20:I20"/>
    <mergeCell ref="F17:M18"/>
    <mergeCell ref="E44:F44"/>
    <mergeCell ref="G44:H44"/>
    <mergeCell ref="G45:H45"/>
    <mergeCell ref="E45:F45"/>
    <mergeCell ref="J43:K43"/>
    <mergeCell ref="J40:K40"/>
    <mergeCell ref="L40:M40"/>
    <mergeCell ref="L41:M41"/>
    <mergeCell ref="J41:K41"/>
    <mergeCell ref="E41:I41"/>
    <mergeCell ref="E40:I40"/>
    <mergeCell ref="F24:O25"/>
    <mergeCell ref="G22:O22"/>
    <mergeCell ref="J50:M50"/>
    <mergeCell ref="M2:O2"/>
    <mergeCell ref="B46:C48"/>
    <mergeCell ref="D46:O46"/>
    <mergeCell ref="D48:O48"/>
    <mergeCell ref="B19:E19"/>
    <mergeCell ref="N19:O19"/>
    <mergeCell ref="J20:K21"/>
    <mergeCell ref="B22:E25"/>
    <mergeCell ref="B28:K29"/>
    <mergeCell ref="M28:O28"/>
    <mergeCell ref="B30:O30"/>
    <mergeCell ref="B16:E18"/>
    <mergeCell ref="D26:E26"/>
    <mergeCell ref="N39:O41"/>
    <mergeCell ref="E43:H43"/>
  </mergeCells>
  <phoneticPr fontId="19"/>
  <printOptions horizontalCentered="1" verticalCentered="1"/>
  <pageMargins left="0.70866141732283472" right="0.51181102362204722" top="0.55118110236220474" bottom="0.55118110236220474" header="0.31496062992125984" footer="0.31496062992125984"/>
  <pageSetup paperSize="9" scale="80"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70A18-660A-47EF-93C9-7DBFC07DBA66}">
  <sheetPr codeName="Sheet5">
    <pageSetUpPr fitToPage="1"/>
  </sheetPr>
  <dimension ref="A1:Z117"/>
  <sheetViews>
    <sheetView view="pageBreakPreview" topLeftCell="A42" zoomScale="85" zoomScaleNormal="100" zoomScaleSheetLayoutView="85" workbookViewId="0">
      <selection activeCell="H35" sqref="H35"/>
    </sheetView>
  </sheetViews>
  <sheetFormatPr defaultColWidth="0" defaultRowHeight="0" customHeight="1" zeroHeight="1" x14ac:dyDescent="0.15"/>
  <cols>
    <col min="1" max="1" width="7.125" style="134" customWidth="1"/>
    <col min="2" max="2" width="7.125" style="144" customWidth="1"/>
    <col min="3" max="3" width="7.375" style="144" customWidth="1"/>
    <col min="4" max="6" width="7.625" style="134" customWidth="1"/>
    <col min="7" max="7" width="7.375" style="134" customWidth="1"/>
    <col min="8" max="9" width="7.625" style="134" customWidth="1"/>
    <col min="10" max="10" width="7.75" style="134" customWidth="1"/>
    <col min="11" max="14" width="7.125" style="134" customWidth="1"/>
    <col min="15" max="15" width="9.625" style="134" customWidth="1"/>
    <col min="16" max="16" width="1" style="134" customWidth="1"/>
    <col min="17" max="22" width="9" style="134" customWidth="1"/>
    <col min="23" max="16384" width="9" style="134" hidden="1"/>
  </cols>
  <sheetData>
    <row r="1" spans="1:18" ht="2.1" customHeight="1" x14ac:dyDescent="0.15"/>
    <row r="2" spans="1:18" ht="25.15" customHeight="1" x14ac:dyDescent="0.15">
      <c r="L2" s="943" t="s">
        <v>49</v>
      </c>
      <c r="M2" s="944"/>
      <c r="N2" s="944"/>
      <c r="O2" s="945"/>
    </row>
    <row r="3" spans="1:18" ht="4.9000000000000004" customHeight="1" x14ac:dyDescent="0.15">
      <c r="O3" s="136"/>
    </row>
    <row r="4" spans="1:18" ht="24" customHeight="1" x14ac:dyDescent="0.15">
      <c r="A4" s="137" t="s">
        <v>692</v>
      </c>
      <c r="B4" s="138"/>
      <c r="C4" s="138"/>
      <c r="D4" s="138"/>
      <c r="E4" s="138"/>
      <c r="F4" s="138"/>
      <c r="G4" s="138"/>
      <c r="H4" s="138"/>
      <c r="I4" s="138"/>
      <c r="J4" s="138"/>
      <c r="K4" s="138"/>
      <c r="L4" s="138"/>
      <c r="M4" s="138"/>
      <c r="N4" s="138"/>
      <c r="O4" s="138"/>
    </row>
    <row r="5" spans="1:18" ht="7.5" customHeight="1" x14ac:dyDescent="0.15"/>
    <row r="6" spans="1:18" ht="16.5" customHeight="1" x14ac:dyDescent="0.15">
      <c r="A6" s="838" t="s">
        <v>680</v>
      </c>
      <c r="B6" s="838"/>
      <c r="C6" s="838"/>
      <c r="D6" s="838"/>
      <c r="E6" s="838"/>
      <c r="F6" s="838"/>
      <c r="G6" s="838"/>
      <c r="H6" s="838"/>
      <c r="I6" s="838"/>
      <c r="J6" s="838"/>
      <c r="K6" s="838"/>
      <c r="L6" s="838"/>
      <c r="M6" s="838"/>
      <c r="N6" s="838"/>
      <c r="O6" s="838"/>
    </row>
    <row r="7" spans="1:18" ht="32.25" customHeight="1" x14ac:dyDescent="0.15">
      <c r="A7" s="838"/>
      <c r="B7" s="838"/>
      <c r="C7" s="838"/>
      <c r="D7" s="838"/>
      <c r="E7" s="838"/>
      <c r="F7" s="838"/>
      <c r="G7" s="838"/>
      <c r="H7" s="838"/>
      <c r="I7" s="838"/>
      <c r="J7" s="838"/>
      <c r="K7" s="838"/>
      <c r="L7" s="838"/>
      <c r="M7" s="838"/>
      <c r="N7" s="838"/>
      <c r="O7" s="838"/>
    </row>
    <row r="8" spans="1:18" ht="43.5" hidden="1" customHeight="1" x14ac:dyDescent="0.15">
      <c r="A8" s="946" t="s">
        <v>358</v>
      </c>
      <c r="B8" s="947"/>
      <c r="C8" s="947"/>
      <c r="D8" s="947"/>
      <c r="E8" s="947"/>
      <c r="F8" s="947"/>
      <c r="G8" s="947"/>
      <c r="H8" s="947"/>
      <c r="I8" s="947"/>
      <c r="J8" s="947"/>
      <c r="K8" s="947"/>
      <c r="L8" s="947"/>
      <c r="M8" s="947"/>
      <c r="N8" s="947"/>
      <c r="O8" s="948"/>
    </row>
    <row r="9" spans="1:18" ht="15" hidden="1" customHeight="1" x14ac:dyDescent="0.15">
      <c r="A9" s="183"/>
      <c r="B9" s="184"/>
      <c r="C9" s="184"/>
      <c r="D9" s="184"/>
      <c r="E9" s="184"/>
      <c r="F9" s="184"/>
      <c r="G9" s="184"/>
      <c r="H9" s="184"/>
      <c r="I9" s="184"/>
      <c r="J9" s="184"/>
      <c r="K9" s="184"/>
      <c r="L9" s="184"/>
      <c r="M9" s="184"/>
      <c r="N9" s="184"/>
      <c r="O9" s="184"/>
    </row>
    <row r="10" spans="1:18" ht="16.5" hidden="1" customHeight="1" x14ac:dyDescent="0.15">
      <c r="B10" s="185" t="s">
        <v>359</v>
      </c>
      <c r="C10" s="185" t="s">
        <v>359</v>
      </c>
      <c r="D10" s="949" t="s">
        <v>295</v>
      </c>
      <c r="E10" s="949"/>
      <c r="F10" s="949"/>
      <c r="G10" s="949"/>
      <c r="H10" s="949"/>
      <c r="I10" s="949"/>
      <c r="J10" s="949"/>
      <c r="K10" s="949"/>
      <c r="L10" s="949"/>
      <c r="M10" s="949"/>
      <c r="N10" s="949"/>
      <c r="O10" s="950"/>
      <c r="R10" s="145"/>
    </row>
    <row r="11" spans="1:18" ht="16.5" hidden="1" customHeight="1" x14ac:dyDescent="0.15">
      <c r="B11" s="186"/>
      <c r="C11" s="186"/>
      <c r="D11" s="951"/>
      <c r="E11" s="951"/>
      <c r="F11" s="951"/>
      <c r="G11" s="951"/>
      <c r="H11" s="951"/>
      <c r="I11" s="951"/>
      <c r="J11" s="951"/>
      <c r="K11" s="951"/>
      <c r="L11" s="951"/>
      <c r="M11" s="951"/>
      <c r="N11" s="951"/>
      <c r="O11" s="952"/>
      <c r="R11" s="145"/>
    </row>
    <row r="12" spans="1:18" ht="20.25" hidden="1" customHeight="1" x14ac:dyDescent="0.15">
      <c r="B12" s="187"/>
      <c r="C12" s="187"/>
      <c r="D12" s="953"/>
      <c r="E12" s="953"/>
      <c r="F12" s="953"/>
      <c r="G12" s="953"/>
      <c r="H12" s="953"/>
      <c r="I12" s="953"/>
      <c r="J12" s="953"/>
      <c r="K12" s="953"/>
      <c r="L12" s="953"/>
      <c r="M12" s="953"/>
      <c r="N12" s="953"/>
      <c r="O12" s="954"/>
    </row>
    <row r="13" spans="1:18" ht="17.100000000000001" hidden="1" customHeight="1" x14ac:dyDescent="0.15">
      <c r="B13" s="134"/>
      <c r="C13" s="955" t="s">
        <v>294</v>
      </c>
      <c r="D13" s="956"/>
      <c r="E13" s="956"/>
      <c r="F13" s="956"/>
      <c r="G13" s="956"/>
      <c r="H13" s="956"/>
      <c r="I13" s="956"/>
      <c r="J13" s="956"/>
      <c r="K13" s="956"/>
      <c r="L13" s="956"/>
      <c r="M13" s="956"/>
      <c r="N13" s="956"/>
      <c r="O13" s="957"/>
    </row>
    <row r="14" spans="1:18" ht="17.100000000000001" hidden="1" customHeight="1" x14ac:dyDescent="0.15">
      <c r="B14" s="134"/>
      <c r="C14" s="958" t="s">
        <v>360</v>
      </c>
      <c r="D14" s="959"/>
      <c r="E14" s="959"/>
      <c r="F14" s="959"/>
      <c r="G14" s="959"/>
      <c r="H14" s="959"/>
      <c r="I14" s="960"/>
      <c r="J14" s="961" t="s">
        <v>361</v>
      </c>
      <c r="K14" s="959"/>
      <c r="L14" s="959"/>
      <c r="M14" s="959"/>
      <c r="N14" s="959"/>
      <c r="O14" s="962"/>
    </row>
    <row r="15" spans="1:18" ht="17.25" hidden="1" x14ac:dyDescent="0.15">
      <c r="B15" s="134"/>
      <c r="C15" s="963"/>
      <c r="D15" s="964"/>
      <c r="E15" s="964"/>
      <c r="F15" s="964"/>
      <c r="G15" s="964"/>
      <c r="H15" s="964"/>
      <c r="I15" s="964"/>
      <c r="J15" s="967"/>
      <c r="K15" s="964"/>
      <c r="L15" s="964"/>
      <c r="M15" s="964"/>
      <c r="N15" s="182"/>
      <c r="O15" s="969" t="s">
        <v>296</v>
      </c>
    </row>
    <row r="16" spans="1:18" ht="17.25" hidden="1" x14ac:dyDescent="0.15">
      <c r="B16" s="134"/>
      <c r="C16" s="965"/>
      <c r="D16" s="966"/>
      <c r="E16" s="966"/>
      <c r="F16" s="966"/>
      <c r="G16" s="966"/>
      <c r="H16" s="966"/>
      <c r="I16" s="966"/>
      <c r="J16" s="968"/>
      <c r="K16" s="966"/>
      <c r="L16" s="966"/>
      <c r="M16" s="966"/>
      <c r="N16" s="188"/>
      <c r="O16" s="970"/>
    </row>
    <row r="17" spans="1:26" ht="17.25" hidden="1" x14ac:dyDescent="0.15">
      <c r="B17" s="134"/>
      <c r="C17" s="134"/>
    </row>
    <row r="18" spans="1:26" ht="9" hidden="1" customHeight="1" x14ac:dyDescent="0.15">
      <c r="B18" s="146"/>
      <c r="C18" s="146"/>
    </row>
    <row r="19" spans="1:26" ht="17.25" hidden="1" x14ac:dyDescent="0.15">
      <c r="B19" s="147" t="s">
        <v>362</v>
      </c>
      <c r="C19" s="147" t="s">
        <v>362</v>
      </c>
      <c r="D19" s="971" t="s">
        <v>23</v>
      </c>
      <c r="E19" s="971"/>
      <c r="F19" s="971"/>
      <c r="G19" s="971"/>
      <c r="H19" s="971"/>
      <c r="I19" s="971"/>
      <c r="J19" s="971"/>
      <c r="K19" s="971"/>
      <c r="L19" s="971"/>
      <c r="M19" s="971"/>
      <c r="N19" s="971"/>
      <c r="O19" s="972"/>
    </row>
    <row r="20" spans="1:26" ht="17.25" hidden="1" x14ac:dyDescent="0.15">
      <c r="B20" s="134"/>
      <c r="C20" s="973" t="s">
        <v>363</v>
      </c>
      <c r="D20" s="974"/>
      <c r="E20" s="974"/>
      <c r="F20" s="974"/>
      <c r="G20" s="974"/>
      <c r="H20" s="974"/>
      <c r="I20" s="974"/>
      <c r="J20" s="974"/>
      <c r="K20" s="974"/>
      <c r="L20" s="974"/>
      <c r="M20" s="974"/>
      <c r="N20" s="974"/>
      <c r="O20" s="975"/>
    </row>
    <row r="21" spans="1:26" ht="17.25" hidden="1" x14ac:dyDescent="0.15">
      <c r="B21" s="134"/>
      <c r="C21" s="934"/>
      <c r="D21" s="935"/>
      <c r="E21" s="935"/>
      <c r="F21" s="935"/>
      <c r="G21" s="935"/>
      <c r="H21" s="935"/>
      <c r="I21" s="935"/>
      <c r="J21" s="935"/>
      <c r="K21" s="935"/>
      <c r="L21" s="935"/>
      <c r="M21" s="935"/>
      <c r="N21" s="935"/>
      <c r="O21" s="936"/>
    </row>
    <row r="22" spans="1:26" ht="17.25" hidden="1" x14ac:dyDescent="0.15">
      <c r="B22" s="134"/>
      <c r="C22" s="937"/>
      <c r="D22" s="938"/>
      <c r="E22" s="938"/>
      <c r="F22" s="938"/>
      <c r="G22" s="938"/>
      <c r="H22" s="938"/>
      <c r="I22" s="938"/>
      <c r="J22" s="938"/>
      <c r="K22" s="938"/>
      <c r="L22" s="938"/>
      <c r="M22" s="938"/>
      <c r="N22" s="938"/>
      <c r="O22" s="939"/>
    </row>
    <row r="23" spans="1:26" ht="17.25" hidden="1" x14ac:dyDescent="0.15">
      <c r="B23" s="134"/>
      <c r="C23" s="940"/>
      <c r="D23" s="941"/>
      <c r="E23" s="941"/>
      <c r="F23" s="941"/>
      <c r="G23" s="941"/>
      <c r="H23" s="941"/>
      <c r="I23" s="941"/>
      <c r="J23" s="941"/>
      <c r="K23" s="941"/>
      <c r="L23" s="941"/>
      <c r="M23" s="941"/>
      <c r="N23" s="941"/>
      <c r="O23" s="942"/>
    </row>
    <row r="24" spans="1:26" ht="7.5" customHeight="1" thickBot="1" x14ac:dyDescent="0.2"/>
    <row r="25" spans="1:26" ht="40.5" customHeight="1" thickBot="1" x14ac:dyDescent="0.2">
      <c r="A25" s="861" t="s">
        <v>588</v>
      </c>
      <c r="B25" s="862"/>
      <c r="C25" s="863" t="s">
        <v>721</v>
      </c>
      <c r="D25" s="863"/>
      <c r="E25" s="863"/>
      <c r="F25" s="863"/>
      <c r="G25" s="863"/>
      <c r="H25" s="863"/>
      <c r="I25" s="863"/>
      <c r="J25" s="863"/>
      <c r="K25" s="863"/>
      <c r="L25" s="863"/>
      <c r="M25" s="863"/>
      <c r="N25" s="863"/>
      <c r="O25" s="864"/>
    </row>
    <row r="26" spans="1:26" ht="63.75" customHeight="1" x14ac:dyDescent="0.15">
      <c r="A26" s="933" t="s">
        <v>697</v>
      </c>
      <c r="B26" s="933"/>
      <c r="C26" s="933"/>
      <c r="D26" s="933"/>
      <c r="E26" s="933"/>
      <c r="F26" s="933"/>
      <c r="G26" s="933"/>
      <c r="H26" s="933"/>
      <c r="I26" s="933"/>
      <c r="J26" s="933"/>
      <c r="K26" s="933"/>
      <c r="L26" s="933"/>
      <c r="M26" s="933"/>
      <c r="N26" s="933"/>
      <c r="O26" s="933"/>
      <c r="R26" s="403"/>
    </row>
    <row r="27" spans="1:26" ht="5.25" customHeight="1" x14ac:dyDescent="0.15">
      <c r="B27" s="146"/>
      <c r="C27" s="146"/>
    </row>
    <row r="28" spans="1:26" ht="41.25" customHeight="1" x14ac:dyDescent="0.15">
      <c r="A28" s="910"/>
      <c r="B28" s="911"/>
      <c r="C28" s="916" t="s">
        <v>722</v>
      </c>
      <c r="D28" s="917"/>
      <c r="E28" s="917"/>
      <c r="F28" s="918"/>
      <c r="G28" s="916" t="s">
        <v>728</v>
      </c>
      <c r="H28" s="917"/>
      <c r="I28" s="917"/>
      <c r="J28" s="918"/>
      <c r="K28" s="919" t="s">
        <v>693</v>
      </c>
      <c r="L28" s="920"/>
      <c r="M28" s="921"/>
      <c r="N28" s="928" t="s">
        <v>364</v>
      </c>
      <c r="O28" s="929"/>
    </row>
    <row r="29" spans="1:26" ht="19.5" customHeight="1" x14ac:dyDescent="0.15">
      <c r="A29" s="912"/>
      <c r="B29" s="913"/>
      <c r="C29" s="925" t="s">
        <v>365</v>
      </c>
      <c r="D29" s="926"/>
      <c r="E29" s="926"/>
      <c r="F29" s="927"/>
      <c r="G29" s="925" t="s">
        <v>547</v>
      </c>
      <c r="H29" s="926"/>
      <c r="I29" s="926"/>
      <c r="J29" s="927"/>
      <c r="K29" s="922"/>
      <c r="L29" s="923"/>
      <c r="M29" s="924"/>
      <c r="N29" s="922"/>
      <c r="O29" s="924"/>
    </row>
    <row r="30" spans="1:26" ht="25.5" customHeight="1" x14ac:dyDescent="0.15">
      <c r="A30" s="914"/>
      <c r="B30" s="915"/>
      <c r="C30" s="930" t="s">
        <v>570</v>
      </c>
      <c r="D30" s="931"/>
      <c r="E30" s="931"/>
      <c r="F30" s="932"/>
      <c r="G30" s="930" t="s">
        <v>571</v>
      </c>
      <c r="H30" s="931"/>
      <c r="I30" s="931"/>
      <c r="J30" s="932"/>
      <c r="K30" s="925"/>
      <c r="L30" s="926"/>
      <c r="M30" s="927"/>
      <c r="N30" s="925"/>
      <c r="O30" s="927"/>
    </row>
    <row r="31" spans="1:26" ht="27.6" customHeight="1" thickBot="1" x14ac:dyDescent="0.2">
      <c r="A31" s="900" t="s">
        <v>247</v>
      </c>
      <c r="B31" s="901"/>
      <c r="C31" s="902"/>
      <c r="D31" s="903"/>
      <c r="E31" s="903"/>
      <c r="F31" s="904"/>
      <c r="G31" s="902"/>
      <c r="H31" s="903"/>
      <c r="I31" s="903"/>
      <c r="J31" s="904"/>
      <c r="K31" s="905" t="str">
        <f>IFERROR(C31/G31,"")</f>
        <v/>
      </c>
      <c r="L31" s="906"/>
      <c r="M31" s="907"/>
      <c r="N31" s="908" t="str">
        <f>IF(G31="","",G31-C31)</f>
        <v/>
      </c>
      <c r="O31" s="909"/>
    </row>
    <row r="32" spans="1:26" ht="27.6" customHeight="1" thickTop="1" thickBot="1" x14ac:dyDescent="0.2">
      <c r="A32" s="891" t="s">
        <v>698</v>
      </c>
      <c r="B32" s="892"/>
      <c r="C32" s="893"/>
      <c r="D32" s="894"/>
      <c r="E32" s="894"/>
      <c r="F32" s="895"/>
      <c r="G32" s="893"/>
      <c r="H32" s="894"/>
      <c r="I32" s="894"/>
      <c r="J32" s="895"/>
      <c r="K32" s="896" t="str">
        <f>IFERROR(C32/G32,"")</f>
        <v/>
      </c>
      <c r="L32" s="897"/>
      <c r="M32" s="897"/>
      <c r="N32" s="898" t="str">
        <f>IF(G32="","",G32-C32)</f>
        <v/>
      </c>
      <c r="O32" s="899"/>
      <c r="R32" s="134" t="s">
        <v>21</v>
      </c>
      <c r="V32" s="134" t="s">
        <v>21</v>
      </c>
      <c r="Z32" s="134" t="s">
        <v>21</v>
      </c>
    </row>
    <row r="33" spans="1:15" ht="9.75" customHeight="1" thickTop="1" x14ac:dyDescent="0.15">
      <c r="B33" s="146"/>
      <c r="C33" s="146"/>
      <c r="D33" s="189"/>
      <c r="E33" s="189"/>
      <c r="F33" s="189"/>
      <c r="G33" s="190"/>
      <c r="H33" s="190"/>
      <c r="I33" s="190"/>
      <c r="J33" s="190"/>
      <c r="K33" s="190"/>
      <c r="L33" s="190"/>
      <c r="M33" s="191"/>
      <c r="N33" s="191"/>
      <c r="O33" s="191"/>
    </row>
    <row r="34" spans="1:15" ht="6.75" customHeight="1" x14ac:dyDescent="0.15">
      <c r="B34" s="192"/>
      <c r="C34" s="192"/>
      <c r="D34" s="192"/>
      <c r="E34" s="192"/>
      <c r="F34" s="192"/>
      <c r="G34" s="192"/>
      <c r="H34" s="192"/>
      <c r="I34" s="192"/>
      <c r="J34" s="192"/>
      <c r="N34" s="191"/>
      <c r="O34" s="869" t="s">
        <v>679</v>
      </c>
    </row>
    <row r="35" spans="1:15" ht="39.75" customHeight="1" thickBot="1" x14ac:dyDescent="0.2">
      <c r="A35" s="483"/>
      <c r="B35" s="483"/>
      <c r="C35" s="483"/>
      <c r="D35" s="483"/>
      <c r="E35" s="483"/>
      <c r="F35" s="483"/>
      <c r="G35" s="483"/>
      <c r="H35" s="483"/>
      <c r="I35" s="483"/>
      <c r="J35" s="192"/>
      <c r="K35" s="868" t="s">
        <v>694</v>
      </c>
      <c r="L35" s="868"/>
      <c r="M35" s="868"/>
      <c r="N35" s="405"/>
      <c r="O35" s="869"/>
    </row>
    <row r="36" spans="1:15" ht="33" customHeight="1" x14ac:dyDescent="0.15">
      <c r="A36" s="483"/>
      <c r="B36" s="483"/>
      <c r="C36" s="483"/>
      <c r="D36" s="483"/>
      <c r="E36" s="483"/>
      <c r="F36" s="483"/>
      <c r="G36" s="492"/>
      <c r="H36" s="885" t="s">
        <v>695</v>
      </c>
      <c r="I36" s="886"/>
      <c r="J36" s="886"/>
      <c r="K36" s="886"/>
      <c r="L36" s="886"/>
      <c r="M36" s="886"/>
      <c r="N36" s="886"/>
      <c r="O36" s="887"/>
    </row>
    <row r="37" spans="1:15" ht="48.75" customHeight="1" x14ac:dyDescent="0.15">
      <c r="A37" s="483"/>
      <c r="B37" s="483"/>
      <c r="C37" s="483"/>
      <c r="D37" s="483"/>
      <c r="E37" s="483"/>
      <c r="F37" s="483"/>
      <c r="G37" s="491"/>
      <c r="H37" s="883" t="s">
        <v>705</v>
      </c>
      <c r="I37" s="884"/>
      <c r="J37" s="884"/>
      <c r="K37" s="884"/>
      <c r="L37" s="877" t="s">
        <v>696</v>
      </c>
      <c r="M37" s="878"/>
      <c r="N37" s="878"/>
      <c r="O37" s="879"/>
    </row>
    <row r="38" spans="1:15" ht="27.75" customHeight="1" thickBot="1" x14ac:dyDescent="0.2">
      <c r="A38" s="483"/>
      <c r="B38" s="483"/>
      <c r="C38" s="483"/>
      <c r="D38" s="483"/>
      <c r="E38" s="483"/>
      <c r="F38" s="483"/>
      <c r="G38" s="483"/>
      <c r="H38" s="882" t="str">
        <f>IF(N32="","",ROUNDDOWN(N32*3/10000,-2))</f>
        <v/>
      </c>
      <c r="I38" s="880"/>
      <c r="J38" s="880"/>
      <c r="K38" s="880"/>
      <c r="L38" s="880" t="str">
        <f>IF(N32="","",IF((N32*3/10000)&lt;500,ROUNDDOWN(N32*3/10000,-2),500))</f>
        <v/>
      </c>
      <c r="M38" s="880"/>
      <c r="N38" s="880"/>
      <c r="O38" s="881"/>
    </row>
    <row r="39" spans="1:15" ht="8.25" customHeight="1" thickBot="1" x14ac:dyDescent="0.2">
      <c r="B39" s="192"/>
      <c r="C39" s="192"/>
      <c r="D39" s="192"/>
      <c r="E39" s="192"/>
      <c r="F39" s="192"/>
      <c r="G39" s="192"/>
      <c r="H39" s="192"/>
      <c r="I39" s="192"/>
      <c r="J39" s="192"/>
      <c r="L39" s="406"/>
      <c r="M39" s="406"/>
      <c r="N39" s="406"/>
      <c r="O39" s="406"/>
    </row>
    <row r="40" spans="1:15" ht="33" customHeight="1" thickTop="1" thickBot="1" x14ac:dyDescent="0.2">
      <c r="J40" s="192"/>
      <c r="K40" s="871" t="s">
        <v>521</v>
      </c>
      <c r="L40" s="872"/>
      <c r="M40" s="872"/>
      <c r="N40" s="872"/>
      <c r="O40" s="873"/>
    </row>
    <row r="41" spans="1:15" ht="39.75" customHeight="1" thickBot="1" x14ac:dyDescent="0.2">
      <c r="A41" s="874" t="s">
        <v>628</v>
      </c>
      <c r="B41" s="875"/>
      <c r="C41" s="875"/>
      <c r="D41" s="875"/>
      <c r="E41" s="875"/>
      <c r="F41" s="875"/>
      <c r="G41" s="875"/>
      <c r="H41" s="875"/>
      <c r="I41" s="876"/>
      <c r="J41" s="404"/>
      <c r="K41" s="888" t="str">
        <f>IF(入力シート!D41="","",入力シート!D41)</f>
        <v/>
      </c>
      <c r="L41" s="889"/>
      <c r="M41" s="889"/>
      <c r="N41" s="889"/>
      <c r="O41" s="890"/>
    </row>
    <row r="42" spans="1:15" ht="24.95" customHeight="1" x14ac:dyDescent="0.15">
      <c r="A42" s="870" t="s">
        <v>610</v>
      </c>
      <c r="B42" s="870"/>
      <c r="C42" s="870"/>
      <c r="D42" s="870"/>
      <c r="E42" s="870"/>
      <c r="F42" s="870"/>
      <c r="G42" s="870"/>
      <c r="H42" s="870"/>
      <c r="I42" s="870"/>
      <c r="J42" s="870"/>
      <c r="K42" s="870"/>
      <c r="L42" s="870"/>
      <c r="M42" s="870"/>
      <c r="N42" s="870"/>
      <c r="O42" s="870"/>
    </row>
    <row r="43" spans="1:15" ht="27.75" customHeight="1" x14ac:dyDescent="0.15">
      <c r="A43" s="870"/>
      <c r="B43" s="870"/>
      <c r="C43" s="870"/>
      <c r="D43" s="870"/>
      <c r="E43" s="870"/>
      <c r="F43" s="870"/>
      <c r="G43" s="870"/>
      <c r="H43" s="870"/>
      <c r="I43" s="870"/>
      <c r="J43" s="870"/>
      <c r="K43" s="870"/>
      <c r="L43" s="870"/>
      <c r="M43" s="870"/>
      <c r="N43" s="870"/>
      <c r="O43" s="870"/>
    </row>
    <row r="44" spans="1:15" ht="8.25" customHeight="1" x14ac:dyDescent="0.15">
      <c r="A44" s="144"/>
      <c r="D44" s="144"/>
      <c r="E44" s="144"/>
      <c r="F44" s="144"/>
      <c r="G44" s="144"/>
      <c r="H44" s="144"/>
      <c r="I44" s="144"/>
      <c r="J44" s="193"/>
      <c r="K44" s="193"/>
      <c r="L44" s="193"/>
      <c r="M44" s="193"/>
      <c r="N44" s="193"/>
      <c r="O44" s="193"/>
    </row>
    <row r="45" spans="1:15" ht="15" customHeight="1" thickBot="1" x14ac:dyDescent="0.2">
      <c r="B45" s="146"/>
      <c r="C45" s="146"/>
    </row>
    <row r="46" spans="1:15" ht="41.25" customHeight="1" thickBot="1" x14ac:dyDescent="0.2">
      <c r="A46" s="866" t="s">
        <v>714</v>
      </c>
      <c r="B46" s="867"/>
      <c r="C46" s="863" t="s">
        <v>723</v>
      </c>
      <c r="D46" s="863"/>
      <c r="E46" s="863"/>
      <c r="F46" s="863"/>
      <c r="G46" s="863"/>
      <c r="H46" s="863"/>
      <c r="I46" s="863"/>
      <c r="J46" s="863"/>
      <c r="K46" s="863"/>
      <c r="L46" s="863"/>
      <c r="M46" s="863"/>
      <c r="N46" s="863"/>
      <c r="O46" s="864"/>
    </row>
    <row r="47" spans="1:15" ht="39.950000000000003" customHeight="1" x14ac:dyDescent="0.15">
      <c r="A47" s="865" t="s">
        <v>724</v>
      </c>
      <c r="B47" s="865"/>
      <c r="C47" s="865"/>
      <c r="D47" s="865"/>
      <c r="E47" s="865"/>
      <c r="F47" s="865"/>
      <c r="G47" s="865"/>
      <c r="H47" s="865"/>
      <c r="I47" s="865"/>
      <c r="J47" s="865"/>
      <c r="K47" s="865"/>
      <c r="L47" s="865"/>
      <c r="M47" s="865"/>
      <c r="N47" s="865"/>
      <c r="O47" s="865"/>
    </row>
    <row r="48" spans="1:15" ht="30.75" customHeight="1" x14ac:dyDescent="0.15">
      <c r="A48" s="834"/>
      <c r="B48" s="835"/>
      <c r="C48" s="835"/>
      <c r="D48" s="835"/>
      <c r="E48" s="835"/>
      <c r="F48" s="835"/>
      <c r="G48" s="835"/>
      <c r="H48" s="835"/>
      <c r="I48" s="835"/>
      <c r="J48" s="835"/>
      <c r="K48" s="835"/>
      <c r="L48" s="835"/>
      <c r="M48" s="835"/>
      <c r="N48" s="835"/>
      <c r="O48" s="836"/>
    </row>
    <row r="49" spans="1:15" ht="17.25" x14ac:dyDescent="0.15">
      <c r="A49" s="837"/>
      <c r="B49" s="838"/>
      <c r="C49" s="838"/>
      <c r="D49" s="838"/>
      <c r="E49" s="838"/>
      <c r="F49" s="838"/>
      <c r="G49" s="838"/>
      <c r="H49" s="838"/>
      <c r="I49" s="838"/>
      <c r="J49" s="838"/>
      <c r="K49" s="838"/>
      <c r="L49" s="838"/>
      <c r="M49" s="838"/>
      <c r="N49" s="838"/>
      <c r="O49" s="839"/>
    </row>
    <row r="50" spans="1:15" ht="17.25" x14ac:dyDescent="0.15">
      <c r="A50" s="837"/>
      <c r="B50" s="838"/>
      <c r="C50" s="838"/>
      <c r="D50" s="838"/>
      <c r="E50" s="838"/>
      <c r="F50" s="838"/>
      <c r="G50" s="838"/>
      <c r="H50" s="838"/>
      <c r="I50" s="838"/>
      <c r="J50" s="838"/>
      <c r="K50" s="838"/>
      <c r="L50" s="838"/>
      <c r="M50" s="838"/>
      <c r="N50" s="838"/>
      <c r="O50" s="839"/>
    </row>
    <row r="51" spans="1:15" ht="25.5" customHeight="1" x14ac:dyDescent="0.15">
      <c r="A51" s="840"/>
      <c r="B51" s="841"/>
      <c r="C51" s="841"/>
      <c r="D51" s="841"/>
      <c r="E51" s="841"/>
      <c r="F51" s="841"/>
      <c r="G51" s="841"/>
      <c r="H51" s="841"/>
      <c r="I51" s="841"/>
      <c r="J51" s="841"/>
      <c r="K51" s="841"/>
      <c r="L51" s="841"/>
      <c r="M51" s="841"/>
      <c r="N51" s="841"/>
      <c r="O51" s="842"/>
    </row>
    <row r="52" spans="1:15" ht="12.6" customHeight="1" x14ac:dyDescent="0.15">
      <c r="D52" s="144"/>
      <c r="E52" s="144"/>
      <c r="F52" s="144"/>
      <c r="G52" s="144"/>
      <c r="H52" s="144"/>
      <c r="I52" s="144"/>
      <c r="J52" s="144"/>
      <c r="K52" s="144"/>
      <c r="L52" s="144"/>
      <c r="M52" s="144"/>
      <c r="N52" s="144"/>
      <c r="O52" s="144"/>
    </row>
    <row r="53" spans="1:15" ht="12.6" customHeight="1" thickBot="1" x14ac:dyDescent="0.2">
      <c r="D53" s="148"/>
      <c r="E53" s="148"/>
      <c r="F53" s="148"/>
      <c r="G53" s="148"/>
      <c r="H53" s="148"/>
      <c r="I53" s="148"/>
      <c r="J53" s="148"/>
      <c r="K53" s="148"/>
      <c r="L53" s="148"/>
      <c r="M53" s="148"/>
      <c r="N53" s="148"/>
      <c r="O53" s="148"/>
    </row>
    <row r="54" spans="1:15" ht="40.5" customHeight="1" thickBot="1" x14ac:dyDescent="0.2">
      <c r="A54" s="861" t="s">
        <v>589</v>
      </c>
      <c r="B54" s="862"/>
      <c r="C54" s="843" t="s">
        <v>611</v>
      </c>
      <c r="D54" s="843"/>
      <c r="E54" s="843"/>
      <c r="F54" s="843"/>
      <c r="G54" s="843"/>
      <c r="H54" s="843"/>
      <c r="I54" s="843"/>
      <c r="J54" s="843"/>
      <c r="K54" s="843"/>
      <c r="L54" s="843"/>
      <c r="M54" s="843"/>
      <c r="N54" s="843"/>
      <c r="O54" s="844"/>
    </row>
    <row r="55" spans="1:15" s="194" customFormat="1" ht="11.25" customHeight="1" x14ac:dyDescent="0.15">
      <c r="A55" s="845" t="s">
        <v>560</v>
      </c>
      <c r="B55" s="845"/>
      <c r="C55" s="845"/>
      <c r="D55" s="845"/>
      <c r="E55" s="845"/>
      <c r="F55" s="845"/>
      <c r="G55" s="845"/>
      <c r="H55" s="845"/>
      <c r="I55" s="845"/>
      <c r="J55" s="845"/>
      <c r="K55" s="845"/>
      <c r="L55" s="845"/>
      <c r="M55" s="845"/>
      <c r="N55" s="845"/>
      <c r="O55" s="845"/>
    </row>
    <row r="56" spans="1:15" s="194" customFormat="1" ht="14.25" x14ac:dyDescent="0.15">
      <c r="A56" s="846"/>
      <c r="B56" s="846"/>
      <c r="C56" s="846"/>
      <c r="D56" s="846"/>
      <c r="E56" s="846"/>
      <c r="F56" s="846"/>
      <c r="G56" s="846"/>
      <c r="H56" s="846"/>
      <c r="I56" s="846"/>
      <c r="J56" s="846"/>
      <c r="K56" s="846"/>
      <c r="L56" s="846"/>
      <c r="M56" s="846"/>
      <c r="N56" s="846"/>
      <c r="O56" s="846"/>
    </row>
    <row r="57" spans="1:15" s="194" customFormat="1" ht="9.75" customHeight="1" x14ac:dyDescent="0.15">
      <c r="A57" s="846"/>
      <c r="B57" s="846"/>
      <c r="C57" s="846"/>
      <c r="D57" s="846"/>
      <c r="E57" s="846"/>
      <c r="F57" s="846"/>
      <c r="G57" s="846"/>
      <c r="H57" s="846"/>
      <c r="I57" s="846"/>
      <c r="J57" s="846"/>
      <c r="K57" s="846"/>
      <c r="L57" s="846"/>
      <c r="M57" s="846"/>
      <c r="N57" s="846"/>
      <c r="O57" s="846"/>
    </row>
    <row r="58" spans="1:15" ht="6" customHeight="1" x14ac:dyDescent="0.15">
      <c r="A58"/>
      <c r="B58"/>
      <c r="C58"/>
      <c r="D58"/>
      <c r="E58"/>
      <c r="F58"/>
      <c r="G58"/>
      <c r="H58"/>
      <c r="I58"/>
      <c r="J58"/>
      <c r="K58"/>
      <c r="L58"/>
      <c r="M58"/>
      <c r="N58"/>
      <c r="O58"/>
    </row>
    <row r="59" spans="1:15" ht="17.25" customHeight="1" x14ac:dyDescent="0.15">
      <c r="A59" s="847"/>
      <c r="B59" s="848"/>
      <c r="C59" s="848"/>
      <c r="D59" s="849"/>
      <c r="E59" s="853" t="s">
        <v>366</v>
      </c>
      <c r="F59" s="853"/>
      <c r="G59" s="853"/>
      <c r="H59" s="855" t="s">
        <v>367</v>
      </c>
      <c r="I59" s="856"/>
      <c r="J59" s="856"/>
      <c r="K59" s="856"/>
      <c r="L59" s="856"/>
      <c r="M59" s="856"/>
      <c r="N59" s="856"/>
      <c r="O59" s="857"/>
    </row>
    <row r="60" spans="1:15" ht="17.25" x14ac:dyDescent="0.15">
      <c r="A60" s="850"/>
      <c r="B60" s="851"/>
      <c r="C60" s="851"/>
      <c r="D60" s="852"/>
      <c r="E60" s="854"/>
      <c r="F60" s="854"/>
      <c r="G60" s="854"/>
      <c r="H60" s="858"/>
      <c r="I60" s="859"/>
      <c r="J60" s="859"/>
      <c r="K60" s="859"/>
      <c r="L60" s="859"/>
      <c r="M60" s="859"/>
      <c r="N60" s="859"/>
      <c r="O60" s="860"/>
    </row>
    <row r="61" spans="1:15" ht="17.25" x14ac:dyDescent="0.15">
      <c r="A61" s="813" t="s">
        <v>368</v>
      </c>
      <c r="B61" s="814"/>
      <c r="C61" s="814"/>
      <c r="D61" s="815"/>
      <c r="E61" s="821"/>
      <c r="F61" s="821"/>
      <c r="G61" s="821"/>
      <c r="H61" s="822"/>
      <c r="I61" s="823"/>
      <c r="J61" s="823"/>
      <c r="K61" s="823"/>
      <c r="L61" s="823"/>
      <c r="M61" s="823"/>
      <c r="N61" s="823"/>
      <c r="O61" s="824"/>
    </row>
    <row r="62" spans="1:15" ht="17.25" x14ac:dyDescent="0.15">
      <c r="A62" s="818"/>
      <c r="B62" s="819"/>
      <c r="C62" s="819"/>
      <c r="D62" s="820"/>
      <c r="E62" s="811"/>
      <c r="F62" s="811"/>
      <c r="G62" s="811"/>
      <c r="H62" s="825"/>
      <c r="I62" s="826"/>
      <c r="J62" s="826"/>
      <c r="K62" s="826"/>
      <c r="L62" s="826"/>
      <c r="M62" s="826"/>
      <c r="N62" s="826"/>
      <c r="O62" s="827"/>
    </row>
    <row r="63" spans="1:15" ht="17.25" x14ac:dyDescent="0.15">
      <c r="A63" s="805" t="s">
        <v>369</v>
      </c>
      <c r="B63" s="806"/>
      <c r="C63" s="806"/>
      <c r="D63" s="807"/>
      <c r="E63" s="811"/>
      <c r="F63" s="811"/>
      <c r="G63" s="811"/>
      <c r="H63" s="828"/>
      <c r="I63" s="829"/>
      <c r="J63" s="829"/>
      <c r="K63" s="829"/>
      <c r="L63" s="829"/>
      <c r="M63" s="829"/>
      <c r="N63" s="829"/>
      <c r="O63" s="830"/>
    </row>
    <row r="64" spans="1:15" ht="17.25" x14ac:dyDescent="0.15">
      <c r="A64" s="818"/>
      <c r="B64" s="819"/>
      <c r="C64" s="819"/>
      <c r="D64" s="820"/>
      <c r="E64" s="811"/>
      <c r="F64" s="811"/>
      <c r="G64" s="811"/>
      <c r="H64" s="831"/>
      <c r="I64" s="832"/>
      <c r="J64" s="832"/>
      <c r="K64" s="832"/>
      <c r="L64" s="832"/>
      <c r="M64" s="832"/>
      <c r="N64" s="832"/>
      <c r="O64" s="833"/>
    </row>
    <row r="65" spans="1:15" ht="17.25" x14ac:dyDescent="0.15">
      <c r="A65" s="805" t="s">
        <v>370</v>
      </c>
      <c r="B65" s="806"/>
      <c r="C65" s="806"/>
      <c r="D65" s="807"/>
      <c r="E65" s="811"/>
      <c r="F65" s="811"/>
      <c r="G65" s="811"/>
      <c r="H65" s="799"/>
      <c r="I65" s="800"/>
      <c r="J65" s="800"/>
      <c r="K65" s="800"/>
      <c r="L65" s="800"/>
      <c r="M65" s="800"/>
      <c r="N65" s="800"/>
      <c r="O65" s="801"/>
    </row>
    <row r="66" spans="1:15" ht="17.25" x14ac:dyDescent="0.15">
      <c r="A66" s="808"/>
      <c r="B66" s="809"/>
      <c r="C66" s="809"/>
      <c r="D66" s="810"/>
      <c r="E66" s="812"/>
      <c r="F66" s="812"/>
      <c r="G66" s="812"/>
      <c r="H66" s="802"/>
      <c r="I66" s="803"/>
      <c r="J66" s="803"/>
      <c r="K66" s="803"/>
      <c r="L66" s="803"/>
      <c r="M66" s="803"/>
      <c r="N66" s="803"/>
      <c r="O66" s="804"/>
    </row>
    <row r="67" spans="1:15" ht="17.25" customHeight="1" x14ac:dyDescent="0.15">
      <c r="A67" s="813" t="s">
        <v>371</v>
      </c>
      <c r="B67" s="814"/>
      <c r="C67" s="814"/>
      <c r="D67" s="815"/>
      <c r="E67" s="816" t="str">
        <f>IF(E61="","",SUM(E61:G66))</f>
        <v/>
      </c>
      <c r="F67" s="816"/>
      <c r="G67" s="816"/>
      <c r="H67" s="793" t="s">
        <v>372</v>
      </c>
      <c r="I67" s="794"/>
      <c r="J67" s="794"/>
      <c r="K67" s="794"/>
      <c r="L67" s="794"/>
      <c r="M67" s="794"/>
      <c r="N67" s="794"/>
      <c r="O67" s="795"/>
    </row>
    <row r="68" spans="1:15" ht="17.25" x14ac:dyDescent="0.15">
      <c r="A68" s="808"/>
      <c r="B68" s="809"/>
      <c r="C68" s="809"/>
      <c r="D68" s="810"/>
      <c r="E68" s="817"/>
      <c r="F68" s="817"/>
      <c r="G68" s="817"/>
      <c r="H68" s="796"/>
      <c r="I68" s="797"/>
      <c r="J68" s="797"/>
      <c r="K68" s="797"/>
      <c r="L68" s="797"/>
      <c r="M68" s="797"/>
      <c r="N68" s="797"/>
      <c r="O68" s="798"/>
    </row>
    <row r="69" spans="1:15" ht="17.25" x14ac:dyDescent="0.15">
      <c r="A69"/>
      <c r="B69"/>
      <c r="C69"/>
      <c r="D69"/>
      <c r="E69"/>
      <c r="F69"/>
      <c r="G69"/>
      <c r="H69"/>
      <c r="I69"/>
      <c r="J69"/>
      <c r="K69"/>
      <c r="L69"/>
      <c r="M69"/>
      <c r="N69"/>
      <c r="O69"/>
    </row>
    <row r="70" spans="1:15" ht="17.25" hidden="1" x14ac:dyDescent="0.15"/>
    <row r="71" spans="1:15" ht="17.25" hidden="1" x14ac:dyDescent="0.15"/>
    <row r="72" spans="1:15" ht="17.25" hidden="1" x14ac:dyDescent="0.15"/>
    <row r="73" spans="1:15" ht="17.25" hidden="1" x14ac:dyDescent="0.15"/>
    <row r="74" spans="1:15" ht="17.25" hidden="1" x14ac:dyDescent="0.15"/>
    <row r="75" spans="1:15" ht="17.25" hidden="1" x14ac:dyDescent="0.15"/>
    <row r="76" spans="1:15" ht="17.25" hidden="1" x14ac:dyDescent="0.15"/>
    <row r="77" spans="1:15" ht="17.25" hidden="1" x14ac:dyDescent="0.15"/>
    <row r="78" spans="1:15" ht="17.25" hidden="1" x14ac:dyDescent="0.15"/>
    <row r="79" spans="1:15" ht="17.25" hidden="1" x14ac:dyDescent="0.15"/>
    <row r="80" spans="1:15" ht="17.25" hidden="1" x14ac:dyDescent="0.15"/>
    <row r="81" ht="17.25" hidden="1" x14ac:dyDescent="0.15"/>
    <row r="82" ht="17.25" hidden="1" x14ac:dyDescent="0.15"/>
    <row r="83" ht="17.25" hidden="1" x14ac:dyDescent="0.15"/>
    <row r="84" ht="17.25" hidden="1" x14ac:dyDescent="0.15"/>
    <row r="85" ht="17.25" hidden="1" x14ac:dyDescent="0.15"/>
    <row r="86" ht="17.25" hidden="1" x14ac:dyDescent="0.15"/>
    <row r="87" ht="17.25" hidden="1" x14ac:dyDescent="0.15"/>
    <row r="88" ht="17.25" hidden="1" x14ac:dyDescent="0.15"/>
    <row r="89" ht="17.25" hidden="1" x14ac:dyDescent="0.15"/>
    <row r="90" ht="17.25" hidden="1" x14ac:dyDescent="0.15"/>
    <row r="91" ht="17.25" hidden="1" x14ac:dyDescent="0.15"/>
    <row r="92" ht="17.25" hidden="1" x14ac:dyDescent="0.15"/>
    <row r="93" ht="17.25" hidden="1" x14ac:dyDescent="0.15"/>
    <row r="94" ht="17.25" hidden="1" x14ac:dyDescent="0.15"/>
    <row r="95" ht="17.25" hidden="1" x14ac:dyDescent="0.15"/>
    <row r="96" ht="17.25" hidden="1" x14ac:dyDescent="0.15"/>
    <row r="97" ht="17.25" x14ac:dyDescent="0.15"/>
    <row r="98" ht="17.25" x14ac:dyDescent="0.15"/>
    <row r="99" ht="17.25" x14ac:dyDescent="0.15"/>
    <row r="100" ht="17.25" x14ac:dyDescent="0.15"/>
    <row r="101" ht="17.25" x14ac:dyDescent="0.15"/>
    <row r="102" ht="17.25" x14ac:dyDescent="0.15"/>
    <row r="103" ht="17.25" x14ac:dyDescent="0.15"/>
    <row r="104" ht="17.25" x14ac:dyDescent="0.15"/>
    <row r="105" ht="17.25" x14ac:dyDescent="0.15"/>
    <row r="106" ht="17.25" x14ac:dyDescent="0.15"/>
    <row r="107" ht="17.25" x14ac:dyDescent="0.15"/>
    <row r="108" ht="17.25" x14ac:dyDescent="0.15"/>
    <row r="109" ht="17.25" x14ac:dyDescent="0.15"/>
    <row r="110" ht="17.25" x14ac:dyDescent="0.15"/>
    <row r="111" ht="17.25" x14ac:dyDescent="0.15"/>
    <row r="112" ht="17.25" x14ac:dyDescent="0.15"/>
    <row r="113" ht="17.25" x14ac:dyDescent="0.15"/>
    <row r="114" ht="17.25" x14ac:dyDescent="0.15"/>
    <row r="115" ht="17.25" x14ac:dyDescent="0.15"/>
    <row r="116" ht="17.25" x14ac:dyDescent="0.15"/>
    <row r="117" ht="17.25" x14ac:dyDescent="0.15"/>
  </sheetData>
  <mergeCells count="68">
    <mergeCell ref="C21:O23"/>
    <mergeCell ref="L2:O2"/>
    <mergeCell ref="A6:O7"/>
    <mergeCell ref="A8:O8"/>
    <mergeCell ref="D10:O12"/>
    <mergeCell ref="C13:O13"/>
    <mergeCell ref="C14:I14"/>
    <mergeCell ref="J14:O14"/>
    <mergeCell ref="C15:I16"/>
    <mergeCell ref="J15:M16"/>
    <mergeCell ref="O15:O16"/>
    <mergeCell ref="D19:O19"/>
    <mergeCell ref="C20:O20"/>
    <mergeCell ref="C25:O25"/>
    <mergeCell ref="A28:B30"/>
    <mergeCell ref="C28:F28"/>
    <mergeCell ref="G28:J28"/>
    <mergeCell ref="K28:M30"/>
    <mergeCell ref="N28:O30"/>
    <mergeCell ref="C30:F30"/>
    <mergeCell ref="G30:J30"/>
    <mergeCell ref="C29:F29"/>
    <mergeCell ref="G29:J29"/>
    <mergeCell ref="A26:O26"/>
    <mergeCell ref="A25:B25"/>
    <mergeCell ref="A31:B31"/>
    <mergeCell ref="C31:F31"/>
    <mergeCell ref="G31:J31"/>
    <mergeCell ref="K31:M31"/>
    <mergeCell ref="N31:O31"/>
    <mergeCell ref="A32:B32"/>
    <mergeCell ref="C32:F32"/>
    <mergeCell ref="G32:J32"/>
    <mergeCell ref="K32:M32"/>
    <mergeCell ref="N32:O32"/>
    <mergeCell ref="C46:O46"/>
    <mergeCell ref="A47:O47"/>
    <mergeCell ref="A46:B46"/>
    <mergeCell ref="K35:M35"/>
    <mergeCell ref="O34:O35"/>
    <mergeCell ref="A42:O43"/>
    <mergeCell ref="K40:O40"/>
    <mergeCell ref="A41:I41"/>
    <mergeCell ref="L37:O37"/>
    <mergeCell ref="L38:O38"/>
    <mergeCell ref="H38:K38"/>
    <mergeCell ref="H37:K37"/>
    <mergeCell ref="H36:O36"/>
    <mergeCell ref="K41:O41"/>
    <mergeCell ref="A48:O51"/>
    <mergeCell ref="C54:O54"/>
    <mergeCell ref="A55:O57"/>
    <mergeCell ref="A59:D60"/>
    <mergeCell ref="E59:G60"/>
    <mergeCell ref="H59:O60"/>
    <mergeCell ref="A54:B54"/>
    <mergeCell ref="A61:D62"/>
    <mergeCell ref="E61:G62"/>
    <mergeCell ref="H61:O62"/>
    <mergeCell ref="A63:D64"/>
    <mergeCell ref="E63:G64"/>
    <mergeCell ref="H63:O64"/>
    <mergeCell ref="H67:O68"/>
    <mergeCell ref="H65:O66"/>
    <mergeCell ref="A65:D66"/>
    <mergeCell ref="E65:G66"/>
    <mergeCell ref="A67:D68"/>
    <mergeCell ref="E67:G68"/>
  </mergeCells>
  <phoneticPr fontId="19"/>
  <dataValidations disablePrompts="1" count="1">
    <dataValidation type="list" allowBlank="1" showInputMessage="1" showErrorMessage="1" sqref="B15:C15" xr:uid="{E9C388D5-A016-4BA0-B103-253CFF4DDEC0}">
      <formula1>"１．入所者,２．施設職員,３．１，２の家族"</formula1>
    </dataValidation>
  </dataValidations>
  <printOptions horizontalCentered="1"/>
  <pageMargins left="0" right="0" top="0.35433070866141736" bottom="0.35433070866141736" header="0.31496062992125984" footer="0.31496062992125984"/>
  <pageSetup paperSize="9" scale="75" orientation="portrait" r:id="rId1"/>
  <rowBreaks count="1" manualBreakCount="1">
    <brk id="27" max="14" man="1"/>
  </rowBreaks>
  <colBreaks count="1" manualBreakCount="1">
    <brk id="2" max="67"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B369C-C110-4BD9-BAEA-D5D1E13AB175}">
  <sheetPr codeName="Sheet6"/>
  <dimension ref="A1:S33"/>
  <sheetViews>
    <sheetView view="pageBreakPreview" zoomScale="70" zoomScaleNormal="100" zoomScaleSheetLayoutView="70" workbookViewId="0">
      <selection sqref="A1:M33"/>
    </sheetView>
  </sheetViews>
  <sheetFormatPr defaultColWidth="0" defaultRowHeight="17.25" zeroHeight="1" x14ac:dyDescent="0.15"/>
  <cols>
    <col min="1" max="1" width="2.875" style="195" customWidth="1"/>
    <col min="2" max="2" width="6.625" style="195" customWidth="1"/>
    <col min="3" max="3" width="7.625" style="195" customWidth="1"/>
    <col min="4" max="7" width="13.25" style="195" customWidth="1"/>
    <col min="8" max="8" width="31.25" style="195" customWidth="1"/>
    <col min="9" max="9" width="15.625" style="195" customWidth="1"/>
    <col min="10" max="11" width="7.375" style="195" customWidth="1"/>
    <col min="12" max="13" width="7.375" style="201" customWidth="1"/>
    <col min="14" max="19" width="9" style="195" customWidth="1"/>
    <col min="20" max="16384" width="9" style="195" hidden="1"/>
  </cols>
  <sheetData>
    <row r="1" spans="1:14" ht="27" customHeight="1" x14ac:dyDescent="0.15">
      <c r="J1" s="1017" t="s">
        <v>593</v>
      </c>
      <c r="K1" s="1017"/>
      <c r="L1" s="1017"/>
      <c r="M1" s="1017"/>
    </row>
    <row r="2" spans="1:14" ht="24.75" customHeight="1" x14ac:dyDescent="0.15">
      <c r="C2" s="196"/>
      <c r="D2" s="196"/>
      <c r="E2" s="196"/>
      <c r="F2" s="196"/>
      <c r="G2" s="196"/>
      <c r="H2" s="196"/>
      <c r="I2" s="196"/>
      <c r="J2" s="1023" t="s">
        <v>373</v>
      </c>
      <c r="K2" s="1023"/>
      <c r="L2" s="1023"/>
      <c r="M2" s="1023"/>
    </row>
    <row r="3" spans="1:14" ht="34.5" customHeight="1" x14ac:dyDescent="0.15">
      <c r="A3" s="1024" t="s">
        <v>581</v>
      </c>
      <c r="B3" s="1024"/>
      <c r="C3" s="1024"/>
      <c r="D3" s="1024"/>
      <c r="E3" s="1024"/>
      <c r="F3" s="1024"/>
      <c r="G3" s="1024"/>
      <c r="H3" s="1024"/>
      <c r="I3" s="1024"/>
      <c r="J3" s="1024"/>
      <c r="K3" s="1024"/>
      <c r="L3" s="1024"/>
      <c r="M3" s="1024"/>
    </row>
    <row r="4" spans="1:14" ht="4.5" customHeight="1" x14ac:dyDescent="0.15">
      <c r="A4" s="1025"/>
      <c r="B4" s="1025"/>
      <c r="C4" s="1025"/>
      <c r="D4" s="1025"/>
      <c r="E4" s="1025"/>
      <c r="F4" s="1025"/>
      <c r="G4" s="1025"/>
      <c r="H4" s="1025"/>
      <c r="I4" s="1025"/>
      <c r="J4" s="1025"/>
      <c r="K4" s="1025"/>
      <c r="L4" s="1025"/>
      <c r="M4" s="1025"/>
    </row>
    <row r="5" spans="1:14" ht="35.25" customHeight="1" x14ac:dyDescent="0.2">
      <c r="A5" s="1026" t="s">
        <v>582</v>
      </c>
      <c r="B5" s="1027"/>
      <c r="C5" s="1027"/>
      <c r="D5" s="1027"/>
      <c r="E5" s="1027"/>
      <c r="F5" s="1027"/>
      <c r="G5" s="1027"/>
      <c r="H5" s="1027"/>
      <c r="I5" s="1027"/>
      <c r="J5" s="1028" t="s">
        <v>584</v>
      </c>
      <c r="K5" s="1028"/>
      <c r="L5" s="1028"/>
      <c r="M5" s="1028"/>
      <c r="N5" s="197"/>
    </row>
    <row r="6" spans="1:14" ht="32.25" customHeight="1" x14ac:dyDescent="0.15">
      <c r="A6" s="1027"/>
      <c r="B6" s="1027"/>
      <c r="C6" s="1027"/>
      <c r="D6" s="1027"/>
      <c r="E6" s="1027"/>
      <c r="F6" s="1027"/>
      <c r="G6" s="1027"/>
      <c r="H6" s="1027"/>
      <c r="I6" s="1027"/>
      <c r="J6" s="1028"/>
      <c r="K6" s="1028"/>
      <c r="L6" s="1028"/>
      <c r="M6" s="1028"/>
    </row>
    <row r="7" spans="1:14" ht="57" customHeight="1" x14ac:dyDescent="0.2">
      <c r="A7" s="1005" t="s">
        <v>374</v>
      </c>
      <c r="B7" s="1006"/>
      <c r="C7" s="1007"/>
      <c r="D7" s="1021"/>
      <c r="E7" s="1022"/>
      <c r="F7" s="1022"/>
      <c r="G7" s="1022"/>
      <c r="H7" s="1022"/>
      <c r="I7" s="198" t="s">
        <v>375</v>
      </c>
      <c r="J7" s="1011"/>
      <c r="K7" s="1012"/>
      <c r="L7" s="1012"/>
      <c r="M7" s="1013"/>
    </row>
    <row r="8" spans="1:14" ht="34.5" customHeight="1" x14ac:dyDescent="0.15">
      <c r="A8" s="1008"/>
      <c r="B8" s="1009"/>
      <c r="C8" s="1010"/>
      <c r="D8" s="475" t="s">
        <v>613</v>
      </c>
      <c r="E8" s="199"/>
      <c r="F8" s="199"/>
      <c r="G8" s="199"/>
      <c r="H8" s="199"/>
      <c r="I8" s="200"/>
      <c r="J8" s="1014"/>
      <c r="K8" s="1015"/>
      <c r="L8" s="1015"/>
      <c r="M8" s="1016"/>
    </row>
    <row r="9" spans="1:14" ht="12" customHeight="1" x14ac:dyDescent="0.15">
      <c r="A9" s="201"/>
      <c r="B9" s="201"/>
      <c r="C9" s="201"/>
      <c r="D9" s="201"/>
      <c r="E9" s="201"/>
      <c r="F9" s="201"/>
      <c r="G9" s="201"/>
      <c r="H9" s="201"/>
      <c r="I9" s="201"/>
      <c r="J9" s="202"/>
      <c r="K9" s="202"/>
      <c r="L9" s="202"/>
      <c r="M9" s="202"/>
    </row>
    <row r="10" spans="1:14" ht="33.75" customHeight="1" x14ac:dyDescent="0.15">
      <c r="A10" s="1017" t="s">
        <v>583</v>
      </c>
      <c r="B10" s="1017"/>
      <c r="C10" s="1017"/>
      <c r="D10" s="1017"/>
      <c r="E10" s="1017"/>
      <c r="F10" s="1017"/>
      <c r="G10" s="1017"/>
      <c r="H10" s="1017"/>
      <c r="I10" s="1017"/>
      <c r="J10" s="1018" t="s">
        <v>376</v>
      </c>
      <c r="K10" s="1019"/>
      <c r="L10" s="1019"/>
      <c r="M10" s="1020"/>
    </row>
    <row r="11" spans="1:14" ht="33.75" customHeight="1" x14ac:dyDescent="0.15">
      <c r="A11" s="203"/>
      <c r="B11" s="994" t="s">
        <v>377</v>
      </c>
      <c r="C11" s="994"/>
      <c r="D11" s="994"/>
      <c r="E11" s="994"/>
      <c r="F11" s="994"/>
      <c r="G11" s="994"/>
      <c r="H11" s="994"/>
      <c r="I11" s="994"/>
      <c r="J11" s="995"/>
      <c r="K11" s="995"/>
      <c r="L11" s="995"/>
      <c r="M11" s="996"/>
    </row>
    <row r="12" spans="1:14" ht="54.95" customHeight="1" x14ac:dyDescent="0.15">
      <c r="A12" s="204"/>
      <c r="B12" s="205" t="s">
        <v>386</v>
      </c>
      <c r="C12" s="1002" t="s">
        <v>378</v>
      </c>
      <c r="D12" s="1003"/>
      <c r="E12" s="1003"/>
      <c r="F12" s="1003"/>
      <c r="G12" s="1003"/>
      <c r="H12" s="1003"/>
      <c r="I12" s="1004"/>
      <c r="J12" s="979" t="s">
        <v>379</v>
      </c>
      <c r="K12" s="979"/>
      <c r="L12" s="979" t="s">
        <v>380</v>
      </c>
      <c r="M12" s="979"/>
    </row>
    <row r="13" spans="1:14" ht="54.95" customHeight="1" x14ac:dyDescent="0.15">
      <c r="A13" s="204"/>
      <c r="B13" s="205" t="s">
        <v>388</v>
      </c>
      <c r="C13" s="1002" t="s">
        <v>524</v>
      </c>
      <c r="D13" s="1003"/>
      <c r="E13" s="1003"/>
      <c r="F13" s="1003"/>
      <c r="G13" s="1003"/>
      <c r="H13" s="1003"/>
      <c r="I13" s="1004"/>
      <c r="J13" s="979" t="s">
        <v>379</v>
      </c>
      <c r="K13" s="979"/>
      <c r="L13" s="979" t="s">
        <v>380</v>
      </c>
      <c r="M13" s="979"/>
    </row>
    <row r="14" spans="1:14" ht="54.95" customHeight="1" x14ac:dyDescent="0.15">
      <c r="A14" s="204"/>
      <c r="B14" s="205" t="s">
        <v>392</v>
      </c>
      <c r="C14" s="999" t="s">
        <v>381</v>
      </c>
      <c r="D14" s="1000"/>
      <c r="E14" s="1000"/>
      <c r="F14" s="1000"/>
      <c r="G14" s="1000"/>
      <c r="H14" s="1000"/>
      <c r="I14" s="1001"/>
      <c r="J14" s="979" t="s">
        <v>379</v>
      </c>
      <c r="K14" s="979"/>
      <c r="L14" s="979" t="s">
        <v>380</v>
      </c>
      <c r="M14" s="979"/>
    </row>
    <row r="15" spans="1:14" ht="33.75" customHeight="1" x14ac:dyDescent="0.15">
      <c r="A15" s="203"/>
      <c r="B15" s="994" t="s">
        <v>382</v>
      </c>
      <c r="C15" s="994"/>
      <c r="D15" s="994"/>
      <c r="E15" s="994"/>
      <c r="F15" s="994"/>
      <c r="G15" s="994"/>
      <c r="H15" s="994"/>
      <c r="I15" s="994"/>
      <c r="J15" s="995"/>
      <c r="K15" s="995"/>
      <c r="L15" s="995"/>
      <c r="M15" s="996"/>
    </row>
    <row r="16" spans="1:14" ht="54.95" customHeight="1" x14ac:dyDescent="0.15">
      <c r="A16" s="204"/>
      <c r="B16" s="206" t="s">
        <v>386</v>
      </c>
      <c r="C16" s="997" t="s">
        <v>383</v>
      </c>
      <c r="D16" s="998"/>
      <c r="E16" s="998"/>
      <c r="F16" s="998"/>
      <c r="G16" s="998"/>
      <c r="H16" s="998"/>
      <c r="I16" s="998"/>
      <c r="J16" s="991" t="s">
        <v>379</v>
      </c>
      <c r="K16" s="991"/>
      <c r="L16" s="991" t="s">
        <v>380</v>
      </c>
      <c r="M16" s="991"/>
    </row>
    <row r="17" spans="1:13" ht="54.95" customHeight="1" x14ac:dyDescent="0.15">
      <c r="A17" s="207"/>
      <c r="B17" s="208" t="s">
        <v>388</v>
      </c>
      <c r="C17" s="980" t="s">
        <v>384</v>
      </c>
      <c r="D17" s="981"/>
      <c r="E17" s="981"/>
      <c r="F17" s="981"/>
      <c r="G17" s="981"/>
      <c r="H17" s="981"/>
      <c r="I17" s="981"/>
      <c r="J17" s="982" t="s">
        <v>379</v>
      </c>
      <c r="K17" s="982"/>
      <c r="L17" s="982" t="s">
        <v>380</v>
      </c>
      <c r="M17" s="982"/>
    </row>
    <row r="18" spans="1:13" ht="33.75" customHeight="1" x14ac:dyDescent="0.15">
      <c r="A18" s="203"/>
      <c r="B18" s="994" t="s">
        <v>385</v>
      </c>
      <c r="C18" s="994"/>
      <c r="D18" s="994"/>
      <c r="E18" s="994"/>
      <c r="F18" s="994"/>
      <c r="G18" s="994"/>
      <c r="H18" s="994"/>
      <c r="I18" s="994"/>
      <c r="J18" s="995"/>
      <c r="K18" s="995"/>
      <c r="L18" s="995"/>
      <c r="M18" s="996"/>
    </row>
    <row r="19" spans="1:13" ht="54.95" customHeight="1" x14ac:dyDescent="0.15">
      <c r="A19" s="204"/>
      <c r="B19" s="206" t="s">
        <v>386</v>
      </c>
      <c r="C19" s="989" t="s">
        <v>681</v>
      </c>
      <c r="D19" s="990"/>
      <c r="E19" s="990"/>
      <c r="F19" s="990"/>
      <c r="G19" s="990"/>
      <c r="H19" s="990"/>
      <c r="I19" s="990"/>
      <c r="J19" s="991" t="s">
        <v>379</v>
      </c>
      <c r="K19" s="991"/>
      <c r="L19" s="991" t="s">
        <v>380</v>
      </c>
      <c r="M19" s="991"/>
    </row>
    <row r="20" spans="1:13" ht="54.95" customHeight="1" x14ac:dyDescent="0.15">
      <c r="A20" s="204"/>
      <c r="B20" s="205" t="s">
        <v>388</v>
      </c>
      <c r="C20" s="977" t="s">
        <v>387</v>
      </c>
      <c r="D20" s="978"/>
      <c r="E20" s="978"/>
      <c r="F20" s="978"/>
      <c r="G20" s="978"/>
      <c r="H20" s="978"/>
      <c r="I20" s="978"/>
      <c r="J20" s="979" t="s">
        <v>379</v>
      </c>
      <c r="K20" s="979"/>
      <c r="L20" s="979" t="s">
        <v>380</v>
      </c>
      <c r="M20" s="979"/>
    </row>
    <row r="21" spans="1:13" ht="54.95" customHeight="1" x14ac:dyDescent="0.15">
      <c r="A21" s="204"/>
      <c r="B21" s="208" t="s">
        <v>392</v>
      </c>
      <c r="C21" s="992" t="s">
        <v>612</v>
      </c>
      <c r="D21" s="993"/>
      <c r="E21" s="993"/>
      <c r="F21" s="993"/>
      <c r="G21" s="993"/>
      <c r="H21" s="993"/>
      <c r="I21" s="993"/>
      <c r="J21" s="982" t="s">
        <v>379</v>
      </c>
      <c r="K21" s="982"/>
      <c r="L21" s="982" t="s">
        <v>380</v>
      </c>
      <c r="M21" s="982"/>
    </row>
    <row r="22" spans="1:13" ht="33.75" customHeight="1" x14ac:dyDescent="0.15">
      <c r="A22" s="203"/>
      <c r="B22" s="994" t="s">
        <v>389</v>
      </c>
      <c r="C22" s="994"/>
      <c r="D22" s="994"/>
      <c r="E22" s="994"/>
      <c r="F22" s="994"/>
      <c r="G22" s="994"/>
      <c r="H22" s="994"/>
      <c r="I22" s="994"/>
      <c r="J22" s="995"/>
      <c r="K22" s="995"/>
      <c r="L22" s="995"/>
      <c r="M22" s="996"/>
    </row>
    <row r="23" spans="1:13" ht="54.95" customHeight="1" x14ac:dyDescent="0.15">
      <c r="A23" s="204"/>
      <c r="B23" s="206" t="s">
        <v>386</v>
      </c>
      <c r="C23" s="989" t="s">
        <v>603</v>
      </c>
      <c r="D23" s="990"/>
      <c r="E23" s="990"/>
      <c r="F23" s="990"/>
      <c r="G23" s="990"/>
      <c r="H23" s="990"/>
      <c r="I23" s="990"/>
      <c r="J23" s="991" t="s">
        <v>379</v>
      </c>
      <c r="K23" s="991"/>
      <c r="L23" s="991" t="s">
        <v>380</v>
      </c>
      <c r="M23" s="991"/>
    </row>
    <row r="24" spans="1:13" ht="54.95" customHeight="1" x14ac:dyDescent="0.15">
      <c r="A24" s="204"/>
      <c r="B24" s="205" t="s">
        <v>597</v>
      </c>
      <c r="C24" s="977" t="s">
        <v>390</v>
      </c>
      <c r="D24" s="978"/>
      <c r="E24" s="978"/>
      <c r="F24" s="978"/>
      <c r="G24" s="978"/>
      <c r="H24" s="978"/>
      <c r="I24" s="978"/>
      <c r="J24" s="979" t="s">
        <v>379</v>
      </c>
      <c r="K24" s="979"/>
      <c r="L24" s="979" t="s">
        <v>380</v>
      </c>
      <c r="M24" s="979"/>
    </row>
    <row r="25" spans="1:13" ht="54.95" customHeight="1" x14ac:dyDescent="0.15">
      <c r="A25" s="204"/>
      <c r="B25" s="205" t="s">
        <v>598</v>
      </c>
      <c r="C25" s="977" t="s">
        <v>391</v>
      </c>
      <c r="D25" s="978"/>
      <c r="E25" s="978"/>
      <c r="F25" s="978"/>
      <c r="G25" s="978"/>
      <c r="H25" s="978"/>
      <c r="I25" s="978"/>
      <c r="J25" s="979" t="s">
        <v>379</v>
      </c>
      <c r="K25" s="979"/>
      <c r="L25" s="979" t="s">
        <v>380</v>
      </c>
      <c r="M25" s="979"/>
    </row>
    <row r="26" spans="1:13" ht="54.95" customHeight="1" x14ac:dyDescent="0.15">
      <c r="A26" s="204"/>
      <c r="B26" s="205" t="s">
        <v>599</v>
      </c>
      <c r="C26" s="977" t="s">
        <v>393</v>
      </c>
      <c r="D26" s="978"/>
      <c r="E26" s="978"/>
      <c r="F26" s="978"/>
      <c r="G26" s="978"/>
      <c r="H26" s="978"/>
      <c r="I26" s="978"/>
      <c r="J26" s="979" t="s">
        <v>379</v>
      </c>
      <c r="K26" s="979"/>
      <c r="L26" s="979" t="s">
        <v>380</v>
      </c>
      <c r="M26" s="979"/>
    </row>
    <row r="27" spans="1:13" ht="54.95" customHeight="1" x14ac:dyDescent="0.15">
      <c r="A27" s="204"/>
      <c r="B27" s="205" t="s">
        <v>600</v>
      </c>
      <c r="C27" s="977" t="s">
        <v>562</v>
      </c>
      <c r="D27" s="978"/>
      <c r="E27" s="978"/>
      <c r="F27" s="978"/>
      <c r="G27" s="978"/>
      <c r="H27" s="978"/>
      <c r="I27" s="978"/>
      <c r="J27" s="979" t="s">
        <v>379</v>
      </c>
      <c r="K27" s="979"/>
      <c r="L27" s="979" t="s">
        <v>380</v>
      </c>
      <c r="M27" s="979"/>
    </row>
    <row r="28" spans="1:13" ht="54.95" customHeight="1" x14ac:dyDescent="0.15">
      <c r="A28" s="207"/>
      <c r="B28" s="208" t="s">
        <v>601</v>
      </c>
      <c r="C28" s="980" t="s">
        <v>394</v>
      </c>
      <c r="D28" s="981"/>
      <c r="E28" s="981"/>
      <c r="F28" s="981"/>
      <c r="G28" s="981"/>
      <c r="H28" s="981"/>
      <c r="I28" s="981"/>
      <c r="J28" s="982" t="s">
        <v>379</v>
      </c>
      <c r="K28" s="982"/>
      <c r="L28" s="982" t="s">
        <v>380</v>
      </c>
      <c r="M28" s="982"/>
    </row>
    <row r="29" spans="1:13" ht="12" customHeight="1" x14ac:dyDescent="0.15">
      <c r="A29" s="209"/>
      <c r="B29" s="210"/>
      <c r="C29" s="202"/>
      <c r="D29" s="202"/>
      <c r="E29" s="202"/>
      <c r="F29" s="202"/>
      <c r="G29" s="202"/>
      <c r="H29" s="202"/>
      <c r="I29" s="202"/>
      <c r="J29" s="209"/>
      <c r="K29" s="209"/>
      <c r="L29" s="211"/>
      <c r="M29" s="211"/>
    </row>
    <row r="30" spans="1:13" ht="33.75" customHeight="1" x14ac:dyDescent="0.15">
      <c r="A30" s="983" t="s">
        <v>537</v>
      </c>
      <c r="B30" s="984"/>
      <c r="C30" s="984"/>
      <c r="D30" s="984"/>
      <c r="E30" s="984"/>
      <c r="F30" s="984"/>
      <c r="G30" s="984"/>
      <c r="H30" s="984"/>
      <c r="I30" s="984"/>
      <c r="J30" s="984"/>
      <c r="K30" s="984"/>
      <c r="L30" s="984"/>
      <c r="M30" s="985"/>
    </row>
    <row r="31" spans="1:13" ht="100.5" customHeight="1" x14ac:dyDescent="0.15">
      <c r="A31" s="986"/>
      <c r="B31" s="987"/>
      <c r="C31" s="987"/>
      <c r="D31" s="987"/>
      <c r="E31" s="987"/>
      <c r="F31" s="987"/>
      <c r="G31" s="987"/>
      <c r="H31" s="987"/>
      <c r="I31" s="987"/>
      <c r="J31" s="987"/>
      <c r="K31" s="987"/>
      <c r="L31" s="987"/>
      <c r="M31" s="988"/>
    </row>
    <row r="32" spans="1:13" ht="12" customHeight="1" x14ac:dyDescent="0.15">
      <c r="A32" s="209"/>
      <c r="B32" s="210"/>
      <c r="C32" s="202"/>
      <c r="D32" s="202"/>
      <c r="E32" s="202"/>
      <c r="F32" s="202"/>
      <c r="G32" s="202"/>
      <c r="H32" s="202"/>
      <c r="I32" s="202"/>
      <c r="J32" s="209"/>
      <c r="K32" s="209"/>
      <c r="L32" s="211"/>
      <c r="M32" s="211"/>
    </row>
    <row r="33" spans="1:13" ht="22.5" customHeight="1" x14ac:dyDescent="0.15">
      <c r="A33" s="201" t="s">
        <v>395</v>
      </c>
      <c r="B33" s="976" t="s">
        <v>595</v>
      </c>
      <c r="C33" s="976"/>
      <c r="D33" s="976"/>
      <c r="E33" s="976"/>
      <c r="F33" s="976"/>
      <c r="G33" s="976"/>
      <c r="H33" s="976"/>
      <c r="I33" s="976"/>
      <c r="J33" s="976"/>
      <c r="K33" s="976"/>
      <c r="L33" s="976"/>
      <c r="M33" s="976"/>
    </row>
  </sheetData>
  <mergeCells count="69">
    <mergeCell ref="J1:M1"/>
    <mergeCell ref="J2:M2"/>
    <mergeCell ref="A3:M3"/>
    <mergeCell ref="A4:M4"/>
    <mergeCell ref="A5:C6"/>
    <mergeCell ref="D5:I6"/>
    <mergeCell ref="J5:M6"/>
    <mergeCell ref="A7:C8"/>
    <mergeCell ref="J7:M8"/>
    <mergeCell ref="A10:I10"/>
    <mergeCell ref="J10:M10"/>
    <mergeCell ref="B11:I11"/>
    <mergeCell ref="J11:K11"/>
    <mergeCell ref="L11:M11"/>
    <mergeCell ref="D7:H7"/>
    <mergeCell ref="C12:I12"/>
    <mergeCell ref="J12:K12"/>
    <mergeCell ref="L12:M12"/>
    <mergeCell ref="C13:I13"/>
    <mergeCell ref="J13:K13"/>
    <mergeCell ref="L13:M13"/>
    <mergeCell ref="C14:I14"/>
    <mergeCell ref="J14:K14"/>
    <mergeCell ref="L14:M14"/>
    <mergeCell ref="B15:I15"/>
    <mergeCell ref="J15:K15"/>
    <mergeCell ref="L15:M15"/>
    <mergeCell ref="C16:I16"/>
    <mergeCell ref="J16:K16"/>
    <mergeCell ref="L16:M16"/>
    <mergeCell ref="C17:I17"/>
    <mergeCell ref="J17:K17"/>
    <mergeCell ref="L17:M17"/>
    <mergeCell ref="B18:I18"/>
    <mergeCell ref="J18:K18"/>
    <mergeCell ref="L18:M18"/>
    <mergeCell ref="C20:I20"/>
    <mergeCell ref="J20:K20"/>
    <mergeCell ref="L20:M20"/>
    <mergeCell ref="C19:I19"/>
    <mergeCell ref="J19:K19"/>
    <mergeCell ref="L19:M19"/>
    <mergeCell ref="C21:I21"/>
    <mergeCell ref="J21:K21"/>
    <mergeCell ref="L21:M21"/>
    <mergeCell ref="B22:I22"/>
    <mergeCell ref="J22:K22"/>
    <mergeCell ref="L22:M22"/>
    <mergeCell ref="C23:I23"/>
    <mergeCell ref="J23:K23"/>
    <mergeCell ref="L23:M23"/>
    <mergeCell ref="C25:I25"/>
    <mergeCell ref="J25:K25"/>
    <mergeCell ref="L25:M25"/>
    <mergeCell ref="C24:I24"/>
    <mergeCell ref="J24:K24"/>
    <mergeCell ref="L24:M24"/>
    <mergeCell ref="B33:M33"/>
    <mergeCell ref="C26:I26"/>
    <mergeCell ref="J26:K26"/>
    <mergeCell ref="L26:M26"/>
    <mergeCell ref="C27:I27"/>
    <mergeCell ref="J27:K27"/>
    <mergeCell ref="L27:M27"/>
    <mergeCell ref="C28:I28"/>
    <mergeCell ref="J28:K28"/>
    <mergeCell ref="L28:M28"/>
    <mergeCell ref="A30:M30"/>
    <mergeCell ref="A31:M31"/>
  </mergeCells>
  <phoneticPr fontId="19"/>
  <printOptions horizontalCentered="1"/>
  <pageMargins left="0.31496062992125984" right="0.31496062992125984" top="0.55118110236220474" bottom="0.55118110236220474" header="0.31496062992125984" footer="0.31496062992125984"/>
  <pageSetup paperSize="9" scale="60" orientation="portrait" r:id="rId1"/>
  <colBreaks count="1" manualBreakCount="1">
    <brk id="13" min="2" max="24"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A8BF4-A526-4BE2-84E8-05F0E34531DC}">
  <sheetPr codeName="Sheet7"/>
  <dimension ref="A1:V50"/>
  <sheetViews>
    <sheetView view="pageBreakPreview" topLeftCell="A4" zoomScale="60" zoomScaleNormal="85" workbookViewId="0">
      <selection activeCell="A51" sqref="A51:XFD1048576"/>
    </sheetView>
  </sheetViews>
  <sheetFormatPr defaultColWidth="0" defaultRowHeight="13.5" zeroHeight="1" x14ac:dyDescent="0.15"/>
  <cols>
    <col min="1" max="1" width="4" style="212" customWidth="1"/>
    <col min="2" max="2" width="10.25" style="212" customWidth="1"/>
    <col min="3" max="3" width="27.625" style="212" customWidth="1"/>
    <col min="4" max="5" width="21.625" style="212" customWidth="1"/>
    <col min="6" max="6" width="19" style="212" customWidth="1"/>
    <col min="7" max="7" width="13.125" style="212" customWidth="1"/>
    <col min="8" max="8" width="22.125" style="212" customWidth="1"/>
    <col min="9" max="9" width="13.375" style="212" customWidth="1"/>
    <col min="10" max="10" width="24.375" style="212" customWidth="1"/>
    <col min="11" max="11" width="19.125" style="212" customWidth="1"/>
    <col min="12" max="12" width="18.375" style="212" customWidth="1"/>
    <col min="13" max="13" width="5" style="212" customWidth="1"/>
    <col min="14" max="14" width="10" style="212" customWidth="1"/>
    <col min="15" max="22" width="9" style="212" customWidth="1"/>
    <col min="23" max="16384" width="9" style="212" hidden="1"/>
  </cols>
  <sheetData>
    <row r="1" spans="2:16" ht="45" customHeight="1" x14ac:dyDescent="0.15">
      <c r="B1" s="1116" t="s">
        <v>396</v>
      </c>
      <c r="C1" s="1116"/>
      <c r="D1" s="1116"/>
      <c r="E1" s="1116"/>
      <c r="F1" s="1116"/>
      <c r="G1" s="1116"/>
      <c r="H1" s="1116"/>
      <c r="I1" s="1116"/>
      <c r="J1" s="1116"/>
      <c r="K1" s="1116"/>
      <c r="L1" s="1116"/>
    </row>
    <row r="2" spans="2:16" ht="32.25" customHeight="1" x14ac:dyDescent="0.15">
      <c r="B2" s="213"/>
      <c r="C2" s="214"/>
      <c r="D2" s="214"/>
      <c r="E2" s="214"/>
      <c r="F2" s="214"/>
      <c r="G2" s="214"/>
      <c r="H2" s="214"/>
      <c r="I2" s="214"/>
      <c r="J2" s="214"/>
      <c r="K2" s="214"/>
      <c r="L2" s="215" t="s">
        <v>397</v>
      </c>
      <c r="M2" s="214"/>
    </row>
    <row r="3" spans="2:16" ht="7.5" customHeight="1" x14ac:dyDescent="0.15">
      <c r="B3" s="213"/>
      <c r="C3" s="214"/>
      <c r="D3" s="214"/>
      <c r="E3" s="214"/>
      <c r="F3" s="214"/>
      <c r="G3" s="214"/>
      <c r="H3" s="214"/>
      <c r="I3" s="214"/>
      <c r="J3" s="214"/>
      <c r="K3" s="214"/>
      <c r="L3" s="216"/>
      <c r="M3" s="214"/>
    </row>
    <row r="4" spans="2:16" s="218" customFormat="1" ht="90" customHeight="1" x14ac:dyDescent="0.15">
      <c r="B4" s="408" t="s">
        <v>530</v>
      </c>
      <c r="C4" s="1117" t="s">
        <v>398</v>
      </c>
      <c r="D4" s="1118"/>
      <c r="E4" s="1118"/>
      <c r="F4" s="1118"/>
      <c r="G4" s="1118"/>
      <c r="H4" s="1118"/>
      <c r="I4" s="1118"/>
      <c r="J4" s="1118"/>
      <c r="K4" s="1118"/>
      <c r="L4" s="1119"/>
      <c r="M4" s="217"/>
    </row>
    <row r="5" spans="2:16" s="218" customFormat="1" ht="7.5" customHeight="1" x14ac:dyDescent="0.15">
      <c r="B5" s="213"/>
      <c r="C5" s="213"/>
      <c r="D5" s="213"/>
      <c r="E5" s="213"/>
      <c r="F5" s="213"/>
      <c r="G5" s="213"/>
      <c r="H5" s="213"/>
      <c r="I5" s="213"/>
      <c r="J5" s="213"/>
      <c r="K5" s="213"/>
      <c r="L5" s="213"/>
      <c r="M5" s="213"/>
    </row>
    <row r="6" spans="2:16" s="218" customFormat="1" ht="33" customHeight="1" x14ac:dyDescent="0.15">
      <c r="B6" s="219" t="s">
        <v>538</v>
      </c>
      <c r="C6" s="1120" t="s">
        <v>541</v>
      </c>
      <c r="D6" s="1120"/>
      <c r="E6" s="1120"/>
      <c r="F6" s="1120"/>
      <c r="G6" s="1120"/>
      <c r="H6" s="1120"/>
      <c r="I6" s="1120"/>
      <c r="J6" s="1120"/>
      <c r="K6" s="1120"/>
      <c r="L6" s="1121"/>
      <c r="M6" s="217"/>
    </row>
    <row r="7" spans="2:16" s="218" customFormat="1" ht="55.5" customHeight="1" x14ac:dyDescent="0.15">
      <c r="B7" s="220"/>
      <c r="C7" s="1122" t="s">
        <v>399</v>
      </c>
      <c r="D7" s="1122"/>
      <c r="E7" s="1122"/>
      <c r="F7" s="1122"/>
      <c r="G7" s="1122"/>
      <c r="H7" s="1122"/>
      <c r="I7" s="1122"/>
      <c r="J7" s="1122"/>
      <c r="K7" s="1122"/>
      <c r="L7" s="1123"/>
      <c r="M7" s="217"/>
    </row>
    <row r="8" spans="2:16" s="218" customFormat="1" ht="55.5" customHeight="1" x14ac:dyDescent="0.15">
      <c r="B8" s="220" t="s">
        <v>539</v>
      </c>
      <c r="C8" s="1122" t="s">
        <v>633</v>
      </c>
      <c r="D8" s="1122"/>
      <c r="E8" s="1122"/>
      <c r="F8" s="1122"/>
      <c r="G8" s="1122"/>
      <c r="H8" s="1122"/>
      <c r="I8" s="1122"/>
      <c r="J8" s="1122"/>
      <c r="K8" s="1122"/>
      <c r="L8" s="1123"/>
      <c r="M8" s="217"/>
    </row>
    <row r="9" spans="2:16" s="218" customFormat="1" ht="33" customHeight="1" x14ac:dyDescent="0.15">
      <c r="B9" s="221" t="s">
        <v>545</v>
      </c>
      <c r="C9" s="1114" t="s">
        <v>400</v>
      </c>
      <c r="D9" s="1114"/>
      <c r="E9" s="1114"/>
      <c r="F9" s="1114"/>
      <c r="G9" s="1114"/>
      <c r="H9" s="1114"/>
      <c r="I9" s="1114"/>
      <c r="J9" s="1114"/>
      <c r="K9" s="1114"/>
      <c r="L9" s="1115"/>
      <c r="M9" s="217"/>
      <c r="N9" s="407"/>
      <c r="P9" s="217"/>
    </row>
    <row r="10" spans="2:16" s="218" customFormat="1" ht="21.75" customHeight="1" x14ac:dyDescent="0.15">
      <c r="B10" s="217"/>
      <c r="C10" s="217"/>
      <c r="D10" s="217"/>
      <c r="E10" s="217"/>
      <c r="F10" s="217"/>
      <c r="G10" s="217"/>
      <c r="H10" s="217"/>
      <c r="I10" s="217"/>
      <c r="J10" s="217"/>
      <c r="K10" s="217"/>
      <c r="L10" s="217"/>
      <c r="M10" s="217"/>
    </row>
    <row r="11" spans="2:16" s="218" customFormat="1" ht="51" customHeight="1" x14ac:dyDescent="0.15">
      <c r="B11" s="222" t="s">
        <v>540</v>
      </c>
      <c r="C11" s="217"/>
      <c r="D11" s="217"/>
      <c r="E11" s="217"/>
      <c r="F11" s="217"/>
      <c r="G11" s="217"/>
      <c r="H11" s="217"/>
      <c r="I11" s="217"/>
      <c r="J11" s="217"/>
      <c r="K11" s="217"/>
      <c r="L11" s="217"/>
      <c r="M11" s="217"/>
    </row>
    <row r="12" spans="2:16" ht="31.5" customHeight="1" thickBot="1" x14ac:dyDescent="0.2">
      <c r="B12" s="223"/>
      <c r="C12" s="223"/>
      <c r="D12" s="223"/>
      <c r="E12" s="224"/>
      <c r="F12" s="224"/>
      <c r="G12" s="224"/>
      <c r="H12" s="224"/>
      <c r="I12" s="224"/>
      <c r="J12" s="224"/>
      <c r="K12" s="224"/>
      <c r="L12" s="215" t="s">
        <v>401</v>
      </c>
      <c r="M12" s="217"/>
    </row>
    <row r="13" spans="2:16" ht="27.75" customHeight="1" x14ac:dyDescent="0.15">
      <c r="B13" s="1092" t="s">
        <v>402</v>
      </c>
      <c r="C13" s="1092" t="s">
        <v>403</v>
      </c>
      <c r="D13" s="1095" t="s">
        <v>404</v>
      </c>
      <c r="E13" s="1095" t="s">
        <v>405</v>
      </c>
      <c r="F13" s="1098" t="s">
        <v>406</v>
      </c>
      <c r="G13" s="1101" t="s">
        <v>407</v>
      </c>
      <c r="H13" s="1102"/>
      <c r="I13" s="1101" t="s">
        <v>629</v>
      </c>
      <c r="J13" s="1102"/>
      <c r="K13" s="1101" t="s">
        <v>408</v>
      </c>
      <c r="L13" s="1107"/>
      <c r="M13" s="225"/>
    </row>
    <row r="14" spans="2:16" s="226" customFormat="1" ht="37.5" customHeight="1" x14ac:dyDescent="0.15">
      <c r="B14" s="1093"/>
      <c r="C14" s="1093"/>
      <c r="D14" s="1096"/>
      <c r="E14" s="1096"/>
      <c r="F14" s="1099"/>
      <c r="G14" s="1103"/>
      <c r="H14" s="1104"/>
      <c r="I14" s="1103"/>
      <c r="J14" s="1104"/>
      <c r="K14" s="1103"/>
      <c r="L14" s="1108"/>
    </row>
    <row r="15" spans="2:16" s="226" customFormat="1" ht="18.95" customHeight="1" thickBot="1" x14ac:dyDescent="0.2">
      <c r="B15" s="1094"/>
      <c r="C15" s="1094"/>
      <c r="D15" s="1097"/>
      <c r="E15" s="1097"/>
      <c r="F15" s="1100"/>
      <c r="G15" s="1105"/>
      <c r="H15" s="1106"/>
      <c r="I15" s="1105"/>
      <c r="J15" s="1106"/>
      <c r="K15" s="1105"/>
      <c r="L15" s="1109"/>
    </row>
    <row r="16" spans="2:16" s="226" customFormat="1" ht="30" customHeight="1" thickTop="1" x14ac:dyDescent="0.15">
      <c r="B16" s="273" t="s">
        <v>409</v>
      </c>
      <c r="C16" s="273" t="s">
        <v>410</v>
      </c>
      <c r="D16" s="274">
        <v>43834</v>
      </c>
      <c r="E16" s="274">
        <v>51485</v>
      </c>
      <c r="F16" s="275" t="s">
        <v>411</v>
      </c>
      <c r="G16" s="1110">
        <v>90000</v>
      </c>
      <c r="H16" s="1111"/>
      <c r="I16" s="1110">
        <v>89160</v>
      </c>
      <c r="J16" s="1111"/>
      <c r="K16" s="1112">
        <v>5000</v>
      </c>
      <c r="L16" s="1113"/>
    </row>
    <row r="17" spans="2:17" s="226" customFormat="1" ht="30" customHeight="1" x14ac:dyDescent="0.15">
      <c r="B17" s="276" t="s">
        <v>409</v>
      </c>
      <c r="C17" s="276" t="s">
        <v>412</v>
      </c>
      <c r="D17" s="277">
        <v>43834</v>
      </c>
      <c r="E17" s="277">
        <v>51485</v>
      </c>
      <c r="F17" s="278" t="s">
        <v>411</v>
      </c>
      <c r="G17" s="1088">
        <v>90000</v>
      </c>
      <c r="H17" s="1089"/>
      <c r="I17" s="1088">
        <v>89160</v>
      </c>
      <c r="J17" s="1089"/>
      <c r="K17" s="1090">
        <v>5000</v>
      </c>
      <c r="L17" s="1091"/>
    </row>
    <row r="18" spans="2:17" s="226" customFormat="1" ht="30" customHeight="1" thickBot="1" x14ac:dyDescent="0.2">
      <c r="B18" s="279" t="s">
        <v>409</v>
      </c>
      <c r="C18" s="279" t="s">
        <v>413</v>
      </c>
      <c r="D18" s="280">
        <v>43834</v>
      </c>
      <c r="E18" s="280">
        <v>51485</v>
      </c>
      <c r="F18" s="281" t="s">
        <v>411</v>
      </c>
      <c r="G18" s="1081">
        <v>90000</v>
      </c>
      <c r="H18" s="1082"/>
      <c r="I18" s="1081">
        <v>89160</v>
      </c>
      <c r="J18" s="1082"/>
      <c r="K18" s="1083">
        <v>5000</v>
      </c>
      <c r="L18" s="1084"/>
    </row>
    <row r="19" spans="2:17" ht="50.25" customHeight="1" thickTop="1" x14ac:dyDescent="0.15">
      <c r="B19" s="411">
        <v>1</v>
      </c>
      <c r="C19" s="264"/>
      <c r="D19" s="265"/>
      <c r="E19" s="265"/>
      <c r="F19" s="266"/>
      <c r="G19" s="1085"/>
      <c r="H19" s="1086"/>
      <c r="I19" s="1085"/>
      <c r="J19" s="1086"/>
      <c r="K19" s="1085"/>
      <c r="L19" s="1087"/>
      <c r="Q19" s="227"/>
    </row>
    <row r="20" spans="2:17" ht="50.25" customHeight="1" x14ac:dyDescent="0.15">
      <c r="B20" s="412">
        <v>2</v>
      </c>
      <c r="C20" s="267"/>
      <c r="D20" s="268"/>
      <c r="E20" s="268"/>
      <c r="F20" s="269"/>
      <c r="G20" s="1073"/>
      <c r="H20" s="1074"/>
      <c r="I20" s="1073"/>
      <c r="J20" s="1074"/>
      <c r="K20" s="1073"/>
      <c r="L20" s="1075"/>
    </row>
    <row r="21" spans="2:17" ht="50.25" customHeight="1" x14ac:dyDescent="0.15">
      <c r="B21" s="412">
        <v>3</v>
      </c>
      <c r="C21" s="267"/>
      <c r="D21" s="268"/>
      <c r="E21" s="268"/>
      <c r="F21" s="269"/>
      <c r="G21" s="1073"/>
      <c r="H21" s="1074"/>
      <c r="I21" s="1073"/>
      <c r="J21" s="1074"/>
      <c r="K21" s="1073"/>
      <c r="L21" s="1075"/>
    </row>
    <row r="22" spans="2:17" ht="50.25" customHeight="1" x14ac:dyDescent="0.15">
      <c r="B22" s="412">
        <v>4</v>
      </c>
      <c r="C22" s="267"/>
      <c r="D22" s="268"/>
      <c r="E22" s="268"/>
      <c r="F22" s="269"/>
      <c r="G22" s="1073"/>
      <c r="H22" s="1074"/>
      <c r="I22" s="1073"/>
      <c r="J22" s="1074"/>
      <c r="K22" s="1073"/>
      <c r="L22" s="1075"/>
    </row>
    <row r="23" spans="2:17" ht="50.25" customHeight="1" x14ac:dyDescent="0.15">
      <c r="B23" s="412">
        <v>5</v>
      </c>
      <c r="C23" s="267"/>
      <c r="D23" s="268"/>
      <c r="E23" s="268"/>
      <c r="F23" s="269"/>
      <c r="G23" s="1073"/>
      <c r="H23" s="1074"/>
      <c r="I23" s="1073"/>
      <c r="J23" s="1074"/>
      <c r="K23" s="1073"/>
      <c r="L23" s="1075"/>
    </row>
    <row r="24" spans="2:17" ht="50.25" customHeight="1" x14ac:dyDescent="0.15">
      <c r="B24" s="412">
        <v>6</v>
      </c>
      <c r="C24" s="267"/>
      <c r="D24" s="268"/>
      <c r="E24" s="268"/>
      <c r="F24" s="269"/>
      <c r="G24" s="1073"/>
      <c r="H24" s="1074"/>
      <c r="I24" s="1073"/>
      <c r="J24" s="1074"/>
      <c r="K24" s="1073"/>
      <c r="L24" s="1075"/>
    </row>
    <row r="25" spans="2:17" ht="50.25" customHeight="1" x14ac:dyDescent="0.15">
      <c r="B25" s="412">
        <v>7</v>
      </c>
      <c r="C25" s="267"/>
      <c r="D25" s="268"/>
      <c r="E25" s="268"/>
      <c r="F25" s="269"/>
      <c r="G25" s="1073"/>
      <c r="H25" s="1074"/>
      <c r="I25" s="1073"/>
      <c r="J25" s="1074"/>
      <c r="K25" s="1073"/>
      <c r="L25" s="1075"/>
    </row>
    <row r="26" spans="2:17" ht="50.25" customHeight="1" x14ac:dyDescent="0.15">
      <c r="B26" s="412">
        <v>8</v>
      </c>
      <c r="C26" s="267"/>
      <c r="D26" s="268"/>
      <c r="E26" s="268"/>
      <c r="F26" s="269"/>
      <c r="G26" s="1073"/>
      <c r="H26" s="1074"/>
      <c r="I26" s="1073"/>
      <c r="J26" s="1074"/>
      <c r="K26" s="1073"/>
      <c r="L26" s="1075"/>
    </row>
    <row r="27" spans="2:17" ht="50.25" customHeight="1" x14ac:dyDescent="0.15">
      <c r="B27" s="412">
        <v>9</v>
      </c>
      <c r="C27" s="267"/>
      <c r="D27" s="268"/>
      <c r="E27" s="268"/>
      <c r="F27" s="269"/>
      <c r="G27" s="1073"/>
      <c r="H27" s="1074"/>
      <c r="I27" s="1073"/>
      <c r="J27" s="1074"/>
      <c r="K27" s="1073"/>
      <c r="L27" s="1075"/>
    </row>
    <row r="28" spans="2:17" ht="50.25" customHeight="1" thickBot="1" x14ac:dyDescent="0.2">
      <c r="B28" s="410">
        <v>10</v>
      </c>
      <c r="C28" s="270"/>
      <c r="D28" s="271"/>
      <c r="E28" s="271"/>
      <c r="F28" s="272"/>
      <c r="G28" s="1073"/>
      <c r="H28" s="1074"/>
      <c r="I28" s="1073"/>
      <c r="J28" s="1074"/>
      <c r="K28" s="1073"/>
      <c r="L28" s="1075"/>
    </row>
    <row r="29" spans="2:17" ht="50.25" customHeight="1" thickTop="1" thickBot="1" x14ac:dyDescent="0.2">
      <c r="B29" s="1076" t="s">
        <v>414</v>
      </c>
      <c r="C29" s="1077"/>
      <c r="D29" s="1077"/>
      <c r="E29" s="1077"/>
      <c r="F29" s="1078"/>
      <c r="G29" s="328" t="s">
        <v>415</v>
      </c>
      <c r="H29" s="283">
        <f>SUM(G19:H28)</f>
        <v>0</v>
      </c>
      <c r="I29" s="1079">
        <f>SUM(I19:J28)</f>
        <v>0</v>
      </c>
      <c r="J29" s="1080"/>
      <c r="K29" s="329" t="s">
        <v>416</v>
      </c>
      <c r="L29" s="284">
        <f>SUM(K19:L28)</f>
        <v>0</v>
      </c>
    </row>
    <row r="30" spans="2:17" s="229" customFormat="1" ht="21.75" customHeight="1" x14ac:dyDescent="0.15">
      <c r="B30" s="228"/>
      <c r="C30" s="1072"/>
      <c r="D30" s="1072"/>
      <c r="E30" s="1072"/>
      <c r="F30" s="1072"/>
      <c r="G30" s="1072"/>
      <c r="H30" s="1072"/>
      <c r="I30" s="1072"/>
      <c r="J30" s="1072"/>
      <c r="K30" s="1072"/>
      <c r="L30" s="1072"/>
    </row>
    <row r="31" spans="2:17" s="229" customFormat="1" ht="51" customHeight="1" x14ac:dyDescent="0.15">
      <c r="B31" s="230" t="s">
        <v>630</v>
      </c>
      <c r="C31" s="231"/>
      <c r="D31" s="231"/>
      <c r="E31" s="231"/>
      <c r="F31" s="231"/>
      <c r="G31" s="231"/>
      <c r="H31" s="231"/>
      <c r="I31" s="231"/>
      <c r="J31" s="231"/>
      <c r="K31" s="231"/>
      <c r="L31" s="231"/>
    </row>
    <row r="32" spans="2:17" s="218" customFormat="1" ht="31.5" customHeight="1" thickBot="1" x14ac:dyDescent="0.2">
      <c r="B32" s="232"/>
      <c r="C32" s="233"/>
      <c r="D32" s="233"/>
      <c r="E32" s="233"/>
      <c r="F32" s="233"/>
      <c r="G32" s="233"/>
      <c r="H32" s="233"/>
      <c r="I32" s="233"/>
      <c r="J32" s="233"/>
      <c r="K32" s="233"/>
      <c r="L32" s="215" t="s">
        <v>401</v>
      </c>
      <c r="M32" s="217"/>
    </row>
    <row r="33" spans="2:17" ht="27.75" customHeight="1" x14ac:dyDescent="0.15">
      <c r="B33" s="1049" t="s">
        <v>402</v>
      </c>
      <c r="C33" s="1049" t="s">
        <v>403</v>
      </c>
      <c r="D33" s="1052" t="s">
        <v>417</v>
      </c>
      <c r="E33" s="1052" t="s">
        <v>418</v>
      </c>
      <c r="F33" s="1052" t="s">
        <v>406</v>
      </c>
      <c r="G33" s="1057" t="s">
        <v>407</v>
      </c>
      <c r="H33" s="1058"/>
      <c r="I33" s="1057" t="s">
        <v>631</v>
      </c>
      <c r="J33" s="1058"/>
      <c r="K33" s="1057" t="s">
        <v>419</v>
      </c>
      <c r="L33" s="1063"/>
      <c r="M33" s="225"/>
    </row>
    <row r="34" spans="2:17" s="226" customFormat="1" ht="37.5" customHeight="1" x14ac:dyDescent="0.15">
      <c r="B34" s="1050"/>
      <c r="C34" s="1050"/>
      <c r="D34" s="1053"/>
      <c r="E34" s="1053"/>
      <c r="F34" s="1055"/>
      <c r="G34" s="1059"/>
      <c r="H34" s="1060"/>
      <c r="I34" s="1059"/>
      <c r="J34" s="1060"/>
      <c r="K34" s="1059"/>
      <c r="L34" s="1064"/>
    </row>
    <row r="35" spans="2:17" s="226" customFormat="1" ht="18.95" customHeight="1" thickBot="1" x14ac:dyDescent="0.2">
      <c r="B35" s="1051"/>
      <c r="C35" s="1051"/>
      <c r="D35" s="1054"/>
      <c r="E35" s="1054"/>
      <c r="F35" s="1056"/>
      <c r="G35" s="1061"/>
      <c r="H35" s="1062"/>
      <c r="I35" s="1061"/>
      <c r="J35" s="1062"/>
      <c r="K35" s="1061"/>
      <c r="L35" s="1065"/>
    </row>
    <row r="36" spans="2:17" ht="50.25" customHeight="1" thickTop="1" x14ac:dyDescent="0.15">
      <c r="B36" s="411">
        <v>1</v>
      </c>
      <c r="C36" s="264"/>
      <c r="D36" s="265"/>
      <c r="E36" s="265"/>
      <c r="F36" s="266"/>
      <c r="G36" s="1066" t="s">
        <v>420</v>
      </c>
      <c r="H36" s="1067"/>
      <c r="I36" s="1068"/>
      <c r="J36" s="1069"/>
      <c r="K36" s="1070"/>
      <c r="L36" s="1071"/>
      <c r="Q36" s="227"/>
    </row>
    <row r="37" spans="2:17" ht="50.25" customHeight="1" x14ac:dyDescent="0.15">
      <c r="B37" s="412">
        <v>2</v>
      </c>
      <c r="C37" s="267"/>
      <c r="D37" s="268"/>
      <c r="E37" s="268"/>
      <c r="F37" s="269"/>
      <c r="G37" s="1043" t="s">
        <v>420</v>
      </c>
      <c r="H37" s="1044"/>
      <c r="I37" s="1045"/>
      <c r="J37" s="1046"/>
      <c r="K37" s="1047"/>
      <c r="L37" s="1048"/>
    </row>
    <row r="38" spans="2:17" ht="50.25" customHeight="1" x14ac:dyDescent="0.15">
      <c r="B38" s="412">
        <v>3</v>
      </c>
      <c r="C38" s="267"/>
      <c r="D38" s="268"/>
      <c r="E38" s="268"/>
      <c r="F38" s="269"/>
      <c r="G38" s="1043" t="s">
        <v>420</v>
      </c>
      <c r="H38" s="1044"/>
      <c r="I38" s="1045"/>
      <c r="J38" s="1046"/>
      <c r="K38" s="1047"/>
      <c r="L38" s="1048"/>
    </row>
    <row r="39" spans="2:17" ht="50.25" customHeight="1" x14ac:dyDescent="0.15">
      <c r="B39" s="412">
        <v>4</v>
      </c>
      <c r="C39" s="267"/>
      <c r="D39" s="268"/>
      <c r="E39" s="268"/>
      <c r="F39" s="269"/>
      <c r="G39" s="1043" t="s">
        <v>420</v>
      </c>
      <c r="H39" s="1044"/>
      <c r="I39" s="1045"/>
      <c r="J39" s="1046"/>
      <c r="K39" s="1047"/>
      <c r="L39" s="1048"/>
    </row>
    <row r="40" spans="2:17" ht="50.25" customHeight="1" thickBot="1" x14ac:dyDescent="0.2">
      <c r="B40" s="282">
        <v>5</v>
      </c>
      <c r="C40" s="267"/>
      <c r="D40" s="268"/>
      <c r="E40" s="268"/>
      <c r="F40" s="269"/>
      <c r="G40" s="1030" t="s">
        <v>420</v>
      </c>
      <c r="H40" s="1031"/>
      <c r="I40" s="1032"/>
      <c r="J40" s="1033"/>
      <c r="K40" s="1034"/>
      <c r="L40" s="1035"/>
    </row>
    <row r="41" spans="2:17" ht="50.25" customHeight="1" thickTop="1" thickBot="1" x14ac:dyDescent="0.2">
      <c r="B41" s="1036" t="s">
        <v>414</v>
      </c>
      <c r="C41" s="1037"/>
      <c r="D41" s="1037"/>
      <c r="E41" s="1037"/>
      <c r="F41" s="1038"/>
      <c r="G41" s="1039" t="s">
        <v>420</v>
      </c>
      <c r="H41" s="1040"/>
      <c r="I41" s="1041">
        <f>SUM(I36:J40)</f>
        <v>0</v>
      </c>
      <c r="J41" s="1042"/>
      <c r="K41" s="391" t="s">
        <v>421</v>
      </c>
      <c r="L41" s="284">
        <f>SUM(K36:L40)</f>
        <v>0</v>
      </c>
    </row>
    <row r="42" spans="2:17" ht="20.25" customHeight="1" x14ac:dyDescent="0.15"/>
    <row r="43" spans="2:17" ht="31.5" customHeight="1" x14ac:dyDescent="0.15">
      <c r="B43" s="234" t="s">
        <v>422</v>
      </c>
      <c r="C43" s="1029" t="s">
        <v>423</v>
      </c>
      <c r="D43" s="1029"/>
      <c r="E43" s="1029"/>
      <c r="F43" s="1029"/>
      <c r="G43" s="1029"/>
      <c r="H43" s="1029"/>
      <c r="I43" s="1029"/>
      <c r="J43" s="1029"/>
      <c r="K43" s="1029"/>
      <c r="L43" s="1029"/>
    </row>
    <row r="44" spans="2:17" ht="31.5" customHeight="1" x14ac:dyDescent="0.15">
      <c r="B44" s="234" t="s">
        <v>424</v>
      </c>
      <c r="C44" s="1029" t="s">
        <v>655</v>
      </c>
      <c r="D44" s="1029"/>
      <c r="E44" s="1029"/>
      <c r="F44" s="1029"/>
      <c r="G44" s="1029"/>
      <c r="H44" s="1029"/>
      <c r="I44" s="1029"/>
      <c r="J44" s="1029"/>
      <c r="K44" s="1029"/>
      <c r="L44" s="1029"/>
    </row>
    <row r="45" spans="2:17" hidden="1" x14ac:dyDescent="0.15">
      <c r="G45" s="235"/>
      <c r="H45" s="235"/>
      <c r="I45" s="235"/>
      <c r="J45" s="235"/>
      <c r="K45" s="235"/>
      <c r="L45" s="235"/>
    </row>
    <row r="46" spans="2:17" hidden="1" x14ac:dyDescent="0.15">
      <c r="G46" s="235"/>
      <c r="H46" s="235"/>
      <c r="I46" s="235"/>
      <c r="J46" s="235"/>
      <c r="K46" s="235"/>
      <c r="L46" s="235"/>
      <c r="M46" s="235"/>
    </row>
    <row r="47" spans="2:17" hidden="1" x14ac:dyDescent="0.15">
      <c r="G47" s="235"/>
      <c r="H47" s="235"/>
      <c r="I47" s="235"/>
      <c r="J47" s="235"/>
      <c r="K47" s="235"/>
      <c r="L47" s="235"/>
      <c r="M47" s="235"/>
    </row>
    <row r="48" spans="2:17" hidden="1" x14ac:dyDescent="0.15">
      <c r="M48" s="235"/>
    </row>
    <row r="49" hidden="1" x14ac:dyDescent="0.15"/>
    <row r="50" hidden="1" x14ac:dyDescent="0.15"/>
  </sheetData>
  <sheetProtection selectLockedCells="1"/>
  <mergeCells count="84">
    <mergeCell ref="C9:L9"/>
    <mergeCell ref="B1:L1"/>
    <mergeCell ref="C4:L4"/>
    <mergeCell ref="C6:L6"/>
    <mergeCell ref="C7:L7"/>
    <mergeCell ref="C8:L8"/>
    <mergeCell ref="G17:H17"/>
    <mergeCell ref="I17:J17"/>
    <mergeCell ref="K17:L17"/>
    <mergeCell ref="B13:B15"/>
    <mergeCell ref="C13:C15"/>
    <mergeCell ref="D13:D15"/>
    <mergeCell ref="E13:E15"/>
    <mergeCell ref="F13:F15"/>
    <mergeCell ref="G13:H15"/>
    <mergeCell ref="I13:J15"/>
    <mergeCell ref="K13:L15"/>
    <mergeCell ref="G16:H16"/>
    <mergeCell ref="I16:J16"/>
    <mergeCell ref="K16:L16"/>
    <mergeCell ref="G18:H18"/>
    <mergeCell ref="I18:J18"/>
    <mergeCell ref="K18:L18"/>
    <mergeCell ref="G19:H19"/>
    <mergeCell ref="I19:J19"/>
    <mergeCell ref="K19:L19"/>
    <mergeCell ref="G20:H20"/>
    <mergeCell ref="I20:J20"/>
    <mergeCell ref="K20:L20"/>
    <mergeCell ref="G21:H21"/>
    <mergeCell ref="I21:J21"/>
    <mergeCell ref="K21:L21"/>
    <mergeCell ref="G22:H22"/>
    <mergeCell ref="I22:J22"/>
    <mergeCell ref="K22:L22"/>
    <mergeCell ref="G23:H23"/>
    <mergeCell ref="I23:J23"/>
    <mergeCell ref="K23:L23"/>
    <mergeCell ref="G24:H24"/>
    <mergeCell ref="I24:J24"/>
    <mergeCell ref="K24:L24"/>
    <mergeCell ref="G25:H25"/>
    <mergeCell ref="I25:J25"/>
    <mergeCell ref="K25:L25"/>
    <mergeCell ref="C30:L30"/>
    <mergeCell ref="G26:H26"/>
    <mergeCell ref="I26:J26"/>
    <mergeCell ref="K26:L26"/>
    <mergeCell ref="G27:H27"/>
    <mergeCell ref="I27:J27"/>
    <mergeCell ref="K27:L27"/>
    <mergeCell ref="G28:H28"/>
    <mergeCell ref="I28:J28"/>
    <mergeCell ref="K28:L28"/>
    <mergeCell ref="B29:F29"/>
    <mergeCell ref="I29:J29"/>
    <mergeCell ref="G37:H37"/>
    <mergeCell ref="I37:J37"/>
    <mergeCell ref="K37:L37"/>
    <mergeCell ref="B33:B35"/>
    <mergeCell ref="C33:C35"/>
    <mergeCell ref="D33:D35"/>
    <mergeCell ref="E33:E35"/>
    <mergeCell ref="F33:F35"/>
    <mergeCell ref="G33:H35"/>
    <mergeCell ref="I33:J35"/>
    <mergeCell ref="K33:L35"/>
    <mergeCell ref="G36:H36"/>
    <mergeCell ref="I36:J36"/>
    <mergeCell ref="K36:L36"/>
    <mergeCell ref="G38:H38"/>
    <mergeCell ref="I38:J38"/>
    <mergeCell ref="K38:L38"/>
    <mergeCell ref="G39:H39"/>
    <mergeCell ref="I39:J39"/>
    <mergeCell ref="K39:L39"/>
    <mergeCell ref="C43:L43"/>
    <mergeCell ref="C44:L44"/>
    <mergeCell ref="G40:H40"/>
    <mergeCell ref="I40:J40"/>
    <mergeCell ref="K40:L40"/>
    <mergeCell ref="B41:F41"/>
    <mergeCell ref="G41:H41"/>
    <mergeCell ref="I41:J41"/>
  </mergeCells>
  <phoneticPr fontId="19"/>
  <dataValidations count="4">
    <dataValidation type="list" imeMode="halfAlpha" allowBlank="1" showInputMessage="1" showErrorMessage="1" sqref="F36:F40 F16:F28" xr:uid="{19DD761D-374C-4EE9-B417-1E3C4FCC62BC}">
      <formula1>"設備,運転"</formula1>
    </dataValidation>
    <dataValidation imeMode="hiragana" allowBlank="1" showInputMessage="1" showErrorMessage="1" sqref="B16:C28 B36:C40" xr:uid="{8422C8B3-F7DA-435C-9D85-1A4CC201F95A}"/>
    <dataValidation imeMode="halfAlpha" allowBlank="1" showInputMessage="1" showErrorMessage="1" sqref="D16:E28 G36:G41 D36:E40 K16:K28 H29 I16:I28 G16:G28 I36:I41 K36:K40" xr:uid="{6EADFB05-AA47-43A1-B7E3-11DF71B75F50}"/>
    <dataValidation type="list" allowBlank="1" showInputMessage="1" showErrorMessage="1" sqref="B4" xr:uid="{08F5F34D-3365-490B-BF71-733F0668A132}">
      <formula1>"☐,☑"</formula1>
    </dataValidation>
  </dataValidations>
  <printOptions horizontalCentered="1"/>
  <pageMargins left="0.23622047244094491" right="0.23622047244094491" top="0.74803149606299213" bottom="0.74803149606299213" header="0.31496062992125984" footer="0.31496062992125984"/>
  <pageSetup paperSize="9" scale="44" orientation="portrait" cellComments="asDisplayed" verticalDpi="4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6C63-4F96-4D18-B87F-860942EBC3E0}">
  <sheetPr codeName="Sheet9">
    <pageSetUpPr fitToPage="1"/>
  </sheetPr>
  <dimension ref="A1:BW124"/>
  <sheetViews>
    <sheetView view="pageBreakPreview" topLeftCell="A10" zoomScale="110" zoomScaleNormal="75" zoomScaleSheetLayoutView="110" workbookViewId="0">
      <selection activeCell="A68" sqref="A68:XFD124"/>
    </sheetView>
  </sheetViews>
  <sheetFormatPr defaultColWidth="0" defaultRowHeight="20.100000000000001" customHeight="1" zeroHeight="1" x14ac:dyDescent="0.15"/>
  <cols>
    <col min="1" max="2" width="3.375" style="285" customWidth="1"/>
    <col min="3" max="3" width="0.875" style="285" customWidth="1"/>
    <col min="4" max="37" width="3.375" style="286" customWidth="1"/>
    <col min="38" max="40" width="2.5" style="286" customWidth="1"/>
    <col min="41" max="41" width="2.75" style="286" customWidth="1"/>
    <col min="42" max="43" width="2.5" style="286" customWidth="1"/>
    <col min="44" max="44" width="2.75" style="286" customWidth="1"/>
    <col min="45" max="45" width="2.5" style="286" customWidth="1"/>
    <col min="46" max="46" width="2.75" style="286" customWidth="1"/>
    <col min="47" max="48" width="2.5" style="286" customWidth="1"/>
    <col min="49" max="49" width="2.75" style="286" customWidth="1"/>
    <col min="50" max="50" width="2.5" style="286" customWidth="1"/>
    <col min="51" max="51" width="2.75" style="286" customWidth="1"/>
    <col min="52" max="53" width="2.5" style="286" customWidth="1"/>
    <col min="54" max="55" width="2.75" style="286" customWidth="1"/>
    <col min="56" max="57" width="2.5" style="286" customWidth="1"/>
    <col min="58" max="58" width="2.75" style="286" customWidth="1"/>
    <col min="59" max="59" width="4.5" style="286" hidden="1" customWidth="1"/>
    <col min="60" max="75" width="0" style="286" hidden="1" customWidth="1"/>
    <col min="76" max="16384" width="2.5" style="286" hidden="1"/>
  </cols>
  <sheetData>
    <row r="1" spans="1:71" ht="27.6" customHeight="1" x14ac:dyDescent="0.15"/>
    <row r="2" spans="1:71" ht="30" customHeight="1" x14ac:dyDescent="0.15">
      <c r="A2" s="1246" t="s">
        <v>425</v>
      </c>
      <c r="B2" s="1246"/>
      <c r="C2" s="1246"/>
      <c r="D2" s="1246"/>
      <c r="E2" s="1246"/>
      <c r="F2" s="1246"/>
      <c r="G2" s="1246"/>
      <c r="H2" s="1246"/>
      <c r="I2" s="1246"/>
      <c r="J2" s="1246"/>
      <c r="K2" s="1246"/>
      <c r="L2" s="1246"/>
      <c r="M2" s="1246"/>
      <c r="N2" s="1246"/>
      <c r="O2" s="1246"/>
      <c r="P2" s="1246"/>
      <c r="Q2" s="1246"/>
      <c r="R2" s="1246"/>
      <c r="S2" s="1246"/>
      <c r="T2" s="1246"/>
      <c r="U2" s="1246"/>
      <c r="V2" s="1246"/>
      <c r="W2" s="1247"/>
      <c r="X2" s="1247"/>
      <c r="Y2" s="1247"/>
      <c r="Z2" s="1247"/>
      <c r="AA2" s="1247"/>
      <c r="AB2" s="1247"/>
      <c r="AC2" s="1247"/>
      <c r="AD2" s="1247"/>
      <c r="AE2" s="1247"/>
      <c r="AF2" s="1247"/>
      <c r="AG2" s="1247"/>
      <c r="AH2" s="1247"/>
      <c r="AI2" s="1247"/>
      <c r="AJ2" s="1247"/>
      <c r="AK2" s="1247"/>
    </row>
    <row r="3" spans="1:71" ht="21.6" customHeight="1" x14ac:dyDescent="0.15">
      <c r="A3" s="1248"/>
      <c r="B3" s="1248"/>
      <c r="C3" s="1248"/>
      <c r="D3" s="1248"/>
      <c r="E3" s="1248"/>
      <c r="F3" s="1248"/>
      <c r="G3" s="1248"/>
      <c r="H3" s="1248"/>
      <c r="I3" s="1248"/>
      <c r="J3" s="1248"/>
      <c r="K3" s="1248"/>
      <c r="L3" s="1248"/>
      <c r="M3" s="1248"/>
      <c r="N3" s="1248"/>
      <c r="O3" s="1248"/>
      <c r="P3" s="1248"/>
      <c r="Q3" s="1248"/>
      <c r="R3" s="1248"/>
      <c r="S3" s="1248"/>
      <c r="T3" s="1248"/>
      <c r="U3" s="1248"/>
      <c r="V3" s="1248"/>
      <c r="W3" s="291" t="s">
        <v>546</v>
      </c>
      <c r="X3" s="287"/>
      <c r="Y3" s="287"/>
      <c r="Z3" s="287"/>
      <c r="AA3" s="1249"/>
      <c r="AB3" s="1250"/>
      <c r="AC3" s="1250"/>
      <c r="AD3" s="287" t="s">
        <v>2</v>
      </c>
      <c r="AE3" s="1249"/>
      <c r="AF3" s="1249"/>
      <c r="AG3" s="287" t="s">
        <v>426</v>
      </c>
      <c r="AH3" s="1249"/>
      <c r="AI3" s="1249"/>
      <c r="AJ3" s="1249"/>
      <c r="AK3" s="287" t="s">
        <v>1</v>
      </c>
      <c r="AL3" s="288"/>
      <c r="AM3" s="288"/>
      <c r="AN3" s="288"/>
      <c r="AO3" s="288"/>
      <c r="AP3" s="288"/>
      <c r="AQ3" s="288"/>
      <c r="AR3" s="288"/>
      <c r="AS3" s="288"/>
      <c r="AT3" s="288"/>
      <c r="AU3" s="288"/>
      <c r="AV3" s="288"/>
      <c r="AW3" s="288"/>
      <c r="AX3" s="288"/>
      <c r="AY3" s="288"/>
      <c r="AZ3" s="288"/>
      <c r="BA3" s="288"/>
      <c r="BB3" s="288"/>
      <c r="BC3" s="288"/>
      <c r="BD3" s="288"/>
      <c r="BE3" s="288"/>
      <c r="BF3" s="288"/>
      <c r="BG3" s="288"/>
      <c r="BH3" s="288"/>
      <c r="BI3" s="288"/>
      <c r="BJ3" s="288"/>
      <c r="BK3" s="288"/>
      <c r="BL3" s="288"/>
      <c r="BM3" s="288"/>
      <c r="BN3" s="288"/>
      <c r="BO3" s="288"/>
      <c r="BP3" s="288"/>
      <c r="BQ3" s="288"/>
      <c r="BR3" s="288"/>
      <c r="BS3" s="288"/>
    </row>
    <row r="4" spans="1:71" ht="7.5" customHeight="1" x14ac:dyDescent="0.15">
      <c r="A4" s="289"/>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D4" s="289"/>
      <c r="AE4" s="289"/>
      <c r="AF4" s="289"/>
      <c r="AG4" s="289"/>
      <c r="AH4" s="289"/>
      <c r="AI4" s="289"/>
      <c r="AJ4" s="289"/>
      <c r="AK4" s="289"/>
      <c r="AO4" s="288"/>
      <c r="AR4" s="288"/>
      <c r="AT4" s="288"/>
      <c r="AW4" s="288"/>
      <c r="AY4" s="288"/>
      <c r="BB4" s="288"/>
      <c r="BC4" s="288"/>
      <c r="BF4" s="288"/>
      <c r="BG4" s="288"/>
      <c r="BH4" s="288"/>
      <c r="BI4" s="288"/>
      <c r="BJ4" s="288"/>
      <c r="BK4" s="288"/>
      <c r="BL4" s="288"/>
      <c r="BM4" s="288"/>
      <c r="BN4" s="288"/>
      <c r="BO4" s="288"/>
      <c r="BP4" s="288"/>
      <c r="BQ4" s="288"/>
      <c r="BR4" s="288"/>
      <c r="BS4" s="288"/>
    </row>
    <row r="5" spans="1:71" ht="3.6" customHeight="1" x14ac:dyDescent="0.15">
      <c r="A5" s="290"/>
      <c r="B5" s="290"/>
      <c r="C5" s="290"/>
      <c r="D5" s="290"/>
      <c r="E5" s="290"/>
      <c r="F5" s="290"/>
      <c r="G5" s="290"/>
      <c r="H5" s="290"/>
      <c r="I5" s="290"/>
      <c r="J5" s="290"/>
      <c r="K5" s="290"/>
      <c r="L5" s="290"/>
      <c r="M5" s="290"/>
      <c r="N5" s="290"/>
      <c r="O5" s="290"/>
      <c r="P5" s="290"/>
      <c r="Q5" s="290"/>
      <c r="R5" s="290"/>
      <c r="S5" s="290"/>
      <c r="T5" s="290"/>
      <c r="U5" s="290"/>
      <c r="V5" s="290"/>
      <c r="W5" s="290"/>
      <c r="X5" s="290"/>
      <c r="Y5" s="290"/>
      <c r="Z5" s="290"/>
      <c r="AA5" s="291"/>
      <c r="AB5" s="291"/>
      <c r="AC5" s="290"/>
      <c r="AD5" s="291"/>
      <c r="AE5" s="291"/>
      <c r="AF5" s="290"/>
      <c r="AG5" s="287"/>
      <c r="AH5" s="290"/>
      <c r="AI5" s="290"/>
      <c r="AJ5" s="290"/>
      <c r="AK5" s="290"/>
      <c r="AL5" s="288"/>
      <c r="AM5" s="288"/>
      <c r="AN5" s="288"/>
      <c r="AO5" s="288"/>
      <c r="AP5" s="288"/>
      <c r="AQ5" s="288"/>
      <c r="AR5" s="288"/>
      <c r="AS5" s="288"/>
      <c r="AT5" s="288"/>
      <c r="AU5" s="288"/>
      <c r="AV5" s="288"/>
      <c r="AW5" s="288"/>
      <c r="AX5" s="288"/>
      <c r="AY5" s="288"/>
      <c r="AZ5" s="288"/>
      <c r="BA5" s="288"/>
      <c r="BB5" s="288"/>
      <c r="BC5" s="288"/>
      <c r="BD5" s="288"/>
      <c r="BE5" s="288"/>
      <c r="BF5" s="288"/>
      <c r="BG5" s="288"/>
      <c r="BH5" s="288"/>
      <c r="BI5" s="292"/>
      <c r="BJ5" s="288"/>
      <c r="BK5" s="288"/>
      <c r="BL5" s="288"/>
      <c r="BM5" s="288"/>
      <c r="BN5" s="288"/>
      <c r="BO5" s="288"/>
    </row>
    <row r="6" spans="1:71" ht="33" hidden="1" customHeight="1" x14ac:dyDescent="0.15">
      <c r="A6" s="1266" t="s">
        <v>427</v>
      </c>
      <c r="B6" s="1267"/>
      <c r="C6" s="1270" t="s">
        <v>428</v>
      </c>
      <c r="D6" s="1271"/>
      <c r="E6" s="1271"/>
      <c r="F6" s="1271"/>
      <c r="G6" s="1271"/>
      <c r="H6" s="1271"/>
      <c r="I6" s="1272"/>
      <c r="J6" s="1273"/>
      <c r="K6" s="1273"/>
      <c r="L6" s="1273"/>
      <c r="M6" s="1273"/>
      <c r="N6" s="1273"/>
      <c r="O6" s="1273"/>
      <c r="P6" s="1273"/>
      <c r="Q6" s="1273"/>
      <c r="R6" s="1273"/>
      <c r="S6" s="1273"/>
      <c r="T6" s="1273"/>
      <c r="U6" s="1273"/>
      <c r="V6" s="1273"/>
      <c r="W6" s="1273"/>
      <c r="X6" s="1273"/>
      <c r="Y6" s="1273"/>
      <c r="Z6" s="1273"/>
      <c r="AA6" s="1273"/>
      <c r="AB6" s="1273"/>
      <c r="AC6" s="1273"/>
      <c r="AD6" s="1273"/>
      <c r="AE6" s="1273"/>
      <c r="AF6" s="1273"/>
      <c r="AG6" s="1273"/>
      <c r="AH6" s="1273"/>
      <c r="AI6" s="1273"/>
      <c r="AJ6" s="1274"/>
      <c r="AK6" s="1275"/>
      <c r="AO6" s="288"/>
      <c r="AR6" s="288"/>
      <c r="AT6" s="288"/>
      <c r="AW6" s="288"/>
      <c r="AY6" s="288"/>
      <c r="BB6" s="288"/>
      <c r="BC6" s="288"/>
      <c r="BF6" s="288"/>
      <c r="BG6" s="293"/>
      <c r="BH6" s="288"/>
      <c r="BI6" s="292"/>
      <c r="BJ6" s="288"/>
      <c r="BK6" s="288"/>
      <c r="BL6" s="288"/>
      <c r="BM6" s="288"/>
      <c r="BN6" s="288"/>
      <c r="BO6" s="288"/>
    </row>
    <row r="7" spans="1:71" ht="33" hidden="1" customHeight="1" x14ac:dyDescent="0.15">
      <c r="A7" s="1268"/>
      <c r="B7" s="1269"/>
      <c r="C7" s="1276" t="s">
        <v>429</v>
      </c>
      <c r="D7" s="1277"/>
      <c r="E7" s="1277"/>
      <c r="F7" s="1277"/>
      <c r="G7" s="1277"/>
      <c r="H7" s="1277"/>
      <c r="I7" s="1278"/>
      <c r="J7" s="1279"/>
      <c r="K7" s="1279"/>
      <c r="L7" s="1279"/>
      <c r="M7" s="1279"/>
      <c r="N7" s="1279"/>
      <c r="O7" s="1279"/>
      <c r="P7" s="1279"/>
      <c r="Q7" s="1279"/>
      <c r="R7" s="1279"/>
      <c r="S7" s="1279"/>
      <c r="T7" s="1279"/>
      <c r="U7" s="1279"/>
      <c r="V7" s="1279"/>
      <c r="W7" s="1279"/>
      <c r="X7" s="1279"/>
      <c r="Y7" s="1279"/>
      <c r="Z7" s="1279"/>
      <c r="AA7" s="1279"/>
      <c r="AB7" s="1279"/>
      <c r="AC7" s="1279"/>
      <c r="AD7" s="1279"/>
      <c r="AE7" s="1279"/>
      <c r="AF7" s="1279"/>
      <c r="AG7" s="1279"/>
      <c r="AH7" s="1279"/>
      <c r="AI7" s="1279"/>
      <c r="AJ7" s="1280"/>
      <c r="AK7" s="1281"/>
      <c r="AL7" s="236"/>
      <c r="AM7" s="236"/>
      <c r="AN7" s="236"/>
      <c r="AO7" s="288"/>
      <c r="AP7" s="236"/>
      <c r="AQ7" s="236"/>
      <c r="AR7" s="288"/>
      <c r="AS7" s="236"/>
      <c r="AT7" s="288"/>
      <c r="AU7" s="236"/>
      <c r="AV7" s="236"/>
      <c r="AW7" s="288"/>
      <c r="AX7" s="236"/>
      <c r="AY7" s="288"/>
      <c r="AZ7" s="236"/>
      <c r="BA7" s="236"/>
      <c r="BB7" s="288"/>
      <c r="BC7" s="288"/>
      <c r="BD7" s="236"/>
      <c r="BE7" s="236"/>
      <c r="BF7" s="288"/>
      <c r="BG7" s="288"/>
      <c r="BH7" s="288"/>
      <c r="BI7" s="288"/>
      <c r="BJ7" s="288"/>
      <c r="BK7" s="288"/>
      <c r="BL7" s="288"/>
      <c r="BM7" s="288"/>
      <c r="BN7" s="288"/>
      <c r="BO7" s="288"/>
    </row>
    <row r="8" spans="1:71" ht="33" hidden="1" customHeight="1" thickBot="1" x14ac:dyDescent="0.2">
      <c r="A8" s="1268"/>
      <c r="B8" s="1269"/>
      <c r="C8" s="1251" t="s">
        <v>430</v>
      </c>
      <c r="D8" s="1252"/>
      <c r="E8" s="1252"/>
      <c r="F8" s="1252"/>
      <c r="G8" s="1252"/>
      <c r="H8" s="1252"/>
      <c r="I8" s="1253"/>
      <c r="J8" s="1254" t="s">
        <v>431</v>
      </c>
      <c r="K8" s="1254"/>
      <c r="L8" s="1254"/>
      <c r="M8" s="1254"/>
      <c r="N8" s="1254"/>
      <c r="O8" s="1254"/>
      <c r="P8" s="1254"/>
      <c r="Q8" s="1254"/>
      <c r="R8" s="1254"/>
      <c r="S8" s="1254"/>
      <c r="T8" s="1254"/>
      <c r="U8" s="1254"/>
      <c r="V8" s="1254"/>
      <c r="W8" s="1254"/>
      <c r="X8" s="1254"/>
      <c r="Y8" s="1254"/>
      <c r="Z8" s="1254"/>
      <c r="AA8" s="1254"/>
      <c r="AB8" s="1254"/>
      <c r="AC8" s="1254"/>
      <c r="AD8" s="1254"/>
      <c r="AE8" s="1254"/>
      <c r="AF8" s="1254"/>
      <c r="AG8" s="1254"/>
      <c r="AH8" s="1254"/>
      <c r="AI8" s="1254"/>
      <c r="AJ8" s="1255"/>
      <c r="AK8" s="1256"/>
      <c r="AL8" s="236"/>
      <c r="AM8" s="236"/>
      <c r="AN8" s="236"/>
      <c r="AO8" s="288"/>
      <c r="AP8" s="236"/>
      <c r="AQ8" s="236"/>
      <c r="AR8" s="288"/>
      <c r="AS8" s="236"/>
      <c r="AT8" s="288"/>
      <c r="AU8" s="236"/>
      <c r="AV8" s="236"/>
      <c r="AW8" s="288"/>
      <c r="AX8" s="236"/>
      <c r="AY8" s="288"/>
      <c r="AZ8" s="236"/>
      <c r="BA8" s="236"/>
      <c r="BB8" s="288"/>
      <c r="BC8" s="288"/>
      <c r="BD8" s="236"/>
      <c r="BE8" s="236"/>
      <c r="BF8" s="288"/>
      <c r="BG8" s="294"/>
      <c r="BH8" s="288"/>
      <c r="BI8" s="288"/>
      <c r="BJ8" s="288"/>
      <c r="BK8" s="288"/>
      <c r="BL8" s="288"/>
      <c r="BM8" s="288"/>
      <c r="BN8" s="288"/>
      <c r="BO8" s="288"/>
      <c r="BP8" s="288"/>
      <c r="BQ8" s="288"/>
      <c r="BR8" s="288"/>
      <c r="BS8" s="288"/>
    </row>
    <row r="9" spans="1:71" ht="24.75" customHeight="1" x14ac:dyDescent="0.15">
      <c r="A9" s="1257" t="s">
        <v>542</v>
      </c>
      <c r="B9" s="1258"/>
      <c r="C9" s="1258"/>
      <c r="D9" s="1258"/>
      <c r="E9" s="1258"/>
      <c r="F9" s="1258"/>
      <c r="G9" s="1258"/>
      <c r="H9" s="1258"/>
      <c r="I9" s="1258"/>
      <c r="J9" s="1258"/>
      <c r="K9" s="1258"/>
      <c r="L9" s="1258"/>
      <c r="M9" s="1258"/>
      <c r="N9" s="1258"/>
      <c r="O9" s="1258"/>
      <c r="P9" s="1258"/>
      <c r="Q9" s="1258"/>
      <c r="R9" s="1258"/>
      <c r="S9" s="1258"/>
      <c r="T9" s="1258"/>
      <c r="U9" s="1258"/>
      <c r="V9" s="1258"/>
      <c r="W9" s="1258"/>
      <c r="X9" s="1258"/>
      <c r="Y9" s="1258"/>
      <c r="Z9" s="1258"/>
      <c r="AA9" s="1258"/>
      <c r="AB9" s="1258"/>
      <c r="AC9" s="1258"/>
      <c r="AD9" s="1258"/>
      <c r="AE9" s="1258"/>
      <c r="AF9" s="1258"/>
      <c r="AG9" s="1258"/>
      <c r="AH9" s="1258"/>
      <c r="AI9" s="1258"/>
      <c r="AJ9" s="1258"/>
      <c r="AK9" s="1259"/>
      <c r="AL9" s="236"/>
      <c r="AM9" s="236"/>
      <c r="AN9" s="236"/>
      <c r="AO9" s="288"/>
      <c r="AP9" s="236"/>
      <c r="AQ9" s="236"/>
      <c r="AR9" s="288"/>
      <c r="AS9" s="236"/>
      <c r="AT9" s="288"/>
      <c r="AU9" s="236"/>
      <c r="AV9" s="236"/>
      <c r="AW9" s="288"/>
      <c r="AX9" s="236"/>
      <c r="AY9" s="288"/>
      <c r="AZ9" s="236"/>
      <c r="BA9" s="236"/>
      <c r="BB9" s="288"/>
      <c r="BC9" s="288"/>
      <c r="BD9" s="236"/>
      <c r="BE9" s="236"/>
      <c r="BF9" s="288"/>
      <c r="BG9" s="294"/>
      <c r="BH9" s="288"/>
      <c r="BI9" s="288"/>
      <c r="BJ9" s="288"/>
      <c r="BK9" s="288"/>
      <c r="BL9" s="288"/>
      <c r="BM9" s="288"/>
      <c r="BN9" s="288"/>
      <c r="BO9" s="288"/>
      <c r="BP9" s="288"/>
      <c r="BQ9" s="288"/>
      <c r="BR9" s="288"/>
      <c r="BS9" s="288"/>
    </row>
    <row r="10" spans="1:71" ht="24.95" customHeight="1" x14ac:dyDescent="0.15">
      <c r="A10" s="1260" t="s">
        <v>634</v>
      </c>
      <c r="B10" s="1261"/>
      <c r="C10" s="1261"/>
      <c r="D10" s="1261"/>
      <c r="E10" s="1261"/>
      <c r="F10" s="1261"/>
      <c r="G10" s="1261"/>
      <c r="H10" s="1261"/>
      <c r="I10" s="1261"/>
      <c r="J10" s="1261"/>
      <c r="K10" s="1261"/>
      <c r="L10" s="1261"/>
      <c r="M10" s="1261"/>
      <c r="N10" s="1261"/>
      <c r="O10" s="1261"/>
      <c r="P10" s="1261"/>
      <c r="Q10" s="1261"/>
      <c r="R10" s="1261"/>
      <c r="S10" s="1261"/>
      <c r="T10" s="1261"/>
      <c r="U10" s="1261"/>
      <c r="V10" s="1261"/>
      <c r="W10" s="1261"/>
      <c r="X10" s="1261"/>
      <c r="Y10" s="1261"/>
      <c r="Z10" s="1261"/>
      <c r="AA10" s="1261"/>
      <c r="AB10" s="1261"/>
      <c r="AC10" s="1261"/>
      <c r="AD10" s="1261"/>
      <c r="AE10" s="1261"/>
      <c r="AF10" s="1261"/>
      <c r="AG10" s="1261"/>
      <c r="AH10" s="1261"/>
      <c r="AI10" s="1261"/>
      <c r="AJ10" s="1261"/>
      <c r="AK10" s="1262"/>
      <c r="AL10" s="295"/>
      <c r="AM10" s="295"/>
      <c r="AN10" s="295"/>
      <c r="AO10" s="295"/>
      <c r="AP10" s="295"/>
      <c r="AQ10" s="295"/>
      <c r="AR10" s="295"/>
      <c r="AS10" s="295"/>
      <c r="AT10" s="295"/>
      <c r="AU10" s="295"/>
      <c r="AV10" s="295"/>
      <c r="AW10" s="295"/>
      <c r="AX10" s="295"/>
      <c r="AY10" s="295"/>
      <c r="AZ10" s="295"/>
      <c r="BA10" s="295"/>
      <c r="BB10" s="295"/>
      <c r="BC10" s="295"/>
      <c r="BD10" s="295"/>
      <c r="BE10" s="295"/>
      <c r="BF10" s="295"/>
      <c r="BG10" s="294"/>
      <c r="BH10" s="288"/>
      <c r="BI10" s="288"/>
      <c r="BJ10" s="288"/>
      <c r="BK10" s="288"/>
      <c r="BL10" s="288"/>
      <c r="BM10" s="288"/>
      <c r="BN10" s="288"/>
      <c r="BO10" s="288"/>
      <c r="BP10" s="288"/>
      <c r="BQ10" s="288"/>
      <c r="BR10" s="288"/>
      <c r="BS10" s="288"/>
    </row>
    <row r="11" spans="1:71" ht="14.25" customHeight="1" x14ac:dyDescent="0.15">
      <c r="A11" s="1260"/>
      <c r="B11" s="1261"/>
      <c r="C11" s="1261"/>
      <c r="D11" s="1261"/>
      <c r="E11" s="1261"/>
      <c r="F11" s="1261"/>
      <c r="G11" s="1261"/>
      <c r="H11" s="1261"/>
      <c r="I11" s="1261"/>
      <c r="J11" s="1261"/>
      <c r="K11" s="1261"/>
      <c r="L11" s="1261"/>
      <c r="M11" s="1261"/>
      <c r="N11" s="1261"/>
      <c r="O11" s="1261"/>
      <c r="P11" s="1261"/>
      <c r="Q11" s="1261"/>
      <c r="R11" s="1261"/>
      <c r="S11" s="1261"/>
      <c r="T11" s="1261"/>
      <c r="U11" s="1261"/>
      <c r="V11" s="1261"/>
      <c r="W11" s="1261"/>
      <c r="X11" s="1261"/>
      <c r="Y11" s="1261"/>
      <c r="Z11" s="1261"/>
      <c r="AA11" s="1261"/>
      <c r="AB11" s="1261"/>
      <c r="AC11" s="1261"/>
      <c r="AD11" s="1261"/>
      <c r="AE11" s="1261"/>
      <c r="AF11" s="1261"/>
      <c r="AG11" s="1261"/>
      <c r="AH11" s="1261"/>
      <c r="AI11" s="1261"/>
      <c r="AJ11" s="1261"/>
      <c r="AK11" s="1262"/>
      <c r="AL11" s="295"/>
      <c r="AM11" s="295"/>
      <c r="AN11" s="295"/>
      <c r="AO11" s="295"/>
      <c r="AP11" s="295"/>
      <c r="AQ11" s="295"/>
      <c r="AR11" s="295"/>
      <c r="AS11" s="295"/>
      <c r="AT11" s="295"/>
      <c r="AU11" s="295"/>
      <c r="AV11" s="295"/>
      <c r="AW11" s="295"/>
      <c r="AX11" s="295"/>
      <c r="AY11" s="295"/>
      <c r="AZ11" s="295"/>
      <c r="BA11" s="295"/>
      <c r="BB11" s="295"/>
      <c r="BC11" s="295"/>
      <c r="BD11" s="295"/>
      <c r="BE11" s="295"/>
      <c r="BF11" s="295"/>
      <c r="BG11" s="294"/>
      <c r="BH11" s="288"/>
      <c r="BI11" s="288"/>
      <c r="BJ11" s="288"/>
      <c r="BK11" s="288"/>
      <c r="BL11" s="288"/>
      <c r="BM11" s="288"/>
      <c r="BN11" s="288"/>
      <c r="BO11" s="288"/>
      <c r="BP11" s="288"/>
      <c r="BQ11" s="288"/>
      <c r="BR11" s="288"/>
      <c r="BS11" s="288"/>
    </row>
    <row r="12" spans="1:71" ht="24.95" customHeight="1" x14ac:dyDescent="0.15">
      <c r="A12" s="1260" t="s">
        <v>635</v>
      </c>
      <c r="B12" s="1261"/>
      <c r="C12" s="1261"/>
      <c r="D12" s="1261"/>
      <c r="E12" s="1261"/>
      <c r="F12" s="1261"/>
      <c r="G12" s="1261"/>
      <c r="H12" s="1261"/>
      <c r="I12" s="1261"/>
      <c r="J12" s="1261"/>
      <c r="K12" s="1261"/>
      <c r="L12" s="1261"/>
      <c r="M12" s="1261"/>
      <c r="N12" s="1261"/>
      <c r="O12" s="1261"/>
      <c r="P12" s="1261"/>
      <c r="Q12" s="1261"/>
      <c r="R12" s="1261"/>
      <c r="S12" s="1261"/>
      <c r="T12" s="1261"/>
      <c r="U12" s="1261"/>
      <c r="V12" s="1261"/>
      <c r="W12" s="1261"/>
      <c r="X12" s="1261"/>
      <c r="Y12" s="1261"/>
      <c r="Z12" s="1261"/>
      <c r="AA12" s="1261"/>
      <c r="AB12" s="1261"/>
      <c r="AC12" s="1261"/>
      <c r="AD12" s="1261"/>
      <c r="AE12" s="1261"/>
      <c r="AF12" s="1261"/>
      <c r="AG12" s="1261"/>
      <c r="AH12" s="1261"/>
      <c r="AI12" s="1261"/>
      <c r="AJ12" s="1261"/>
      <c r="AK12" s="1262"/>
      <c r="AL12" s="236"/>
      <c r="AM12" s="236"/>
      <c r="AN12" s="236"/>
      <c r="AO12" s="288"/>
      <c r="AP12" s="236"/>
      <c r="AQ12" s="236"/>
      <c r="AR12" s="288"/>
      <c r="AS12" s="236"/>
      <c r="AT12" s="288"/>
      <c r="AU12" s="236"/>
      <c r="AV12" s="236"/>
      <c r="AW12" s="288"/>
      <c r="AX12" s="236"/>
      <c r="AY12" s="288"/>
      <c r="AZ12" s="236"/>
      <c r="BA12" s="236"/>
      <c r="BB12" s="288"/>
      <c r="BC12" s="288"/>
      <c r="BD12" s="236"/>
      <c r="BE12" s="236"/>
      <c r="BF12" s="288"/>
      <c r="BG12" s="294"/>
      <c r="BH12" s="288"/>
      <c r="BI12" s="288"/>
      <c r="BJ12" s="288"/>
      <c r="BK12" s="288"/>
      <c r="BL12" s="288"/>
      <c r="BM12" s="288"/>
      <c r="BN12" s="288"/>
      <c r="BO12" s="288"/>
      <c r="BP12" s="288"/>
      <c r="BQ12" s="288"/>
      <c r="BR12" s="288"/>
      <c r="BS12" s="288"/>
    </row>
    <row r="13" spans="1:71" ht="29.25" customHeight="1" x14ac:dyDescent="0.15">
      <c r="A13" s="1263"/>
      <c r="B13" s="1264"/>
      <c r="C13" s="1264"/>
      <c r="D13" s="1264"/>
      <c r="E13" s="1264"/>
      <c r="F13" s="1264"/>
      <c r="G13" s="1264"/>
      <c r="H13" s="1264"/>
      <c r="I13" s="1264"/>
      <c r="J13" s="1264"/>
      <c r="K13" s="1264"/>
      <c r="L13" s="1264"/>
      <c r="M13" s="1264"/>
      <c r="N13" s="1264"/>
      <c r="O13" s="1264"/>
      <c r="P13" s="1264"/>
      <c r="Q13" s="1264"/>
      <c r="R13" s="1264"/>
      <c r="S13" s="1264"/>
      <c r="T13" s="1264"/>
      <c r="U13" s="1264"/>
      <c r="V13" s="1264"/>
      <c r="W13" s="1264"/>
      <c r="X13" s="1264"/>
      <c r="Y13" s="1264"/>
      <c r="Z13" s="1264"/>
      <c r="AA13" s="1264"/>
      <c r="AB13" s="1264"/>
      <c r="AC13" s="1264"/>
      <c r="AD13" s="1264"/>
      <c r="AE13" s="1264"/>
      <c r="AF13" s="1264"/>
      <c r="AG13" s="1264"/>
      <c r="AH13" s="1264"/>
      <c r="AI13" s="1264"/>
      <c r="AJ13" s="1264"/>
      <c r="AK13" s="1265"/>
      <c r="AL13" s="236"/>
      <c r="AM13" s="236"/>
      <c r="AN13" s="236"/>
      <c r="AO13" s="288"/>
      <c r="AP13" s="236"/>
      <c r="AQ13" s="236"/>
      <c r="AR13" s="288"/>
      <c r="AS13" s="236"/>
      <c r="AT13" s="288"/>
      <c r="AU13" s="236"/>
      <c r="AV13" s="236"/>
      <c r="AW13" s="288"/>
      <c r="AX13" s="236"/>
      <c r="AY13" s="288"/>
      <c r="AZ13" s="236"/>
      <c r="BA13" s="236"/>
      <c r="BB13" s="288"/>
      <c r="BC13" s="288"/>
      <c r="BD13" s="236"/>
      <c r="BE13" s="236"/>
      <c r="BF13" s="288"/>
      <c r="BG13" s="294"/>
      <c r="BH13" s="288"/>
      <c r="BI13" s="288"/>
      <c r="BJ13" s="288"/>
      <c r="BK13" s="288"/>
      <c r="BL13" s="288"/>
      <c r="BM13" s="288"/>
      <c r="BN13" s="288"/>
      <c r="BO13" s="288"/>
      <c r="BP13" s="288"/>
      <c r="BQ13" s="288"/>
      <c r="BR13" s="288"/>
      <c r="BS13" s="288"/>
    </row>
    <row r="14" spans="1:71" ht="12" customHeight="1" thickBot="1" x14ac:dyDescent="0.2">
      <c r="A14" s="291"/>
      <c r="B14" s="291"/>
      <c r="C14" s="291"/>
      <c r="D14" s="291"/>
      <c r="E14" s="291"/>
      <c r="F14" s="291"/>
      <c r="G14" s="291"/>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36"/>
      <c r="AM14" s="236"/>
      <c r="AN14" s="236"/>
      <c r="AO14" s="288"/>
      <c r="AP14" s="236"/>
      <c r="AQ14" s="236"/>
      <c r="AR14" s="288"/>
      <c r="AS14" s="236"/>
      <c r="AT14" s="288"/>
      <c r="AU14" s="236"/>
      <c r="AV14" s="236"/>
      <c r="AW14" s="288"/>
      <c r="AX14" s="236"/>
      <c r="AY14" s="288"/>
      <c r="AZ14" s="236"/>
      <c r="BA14" s="236"/>
      <c r="BB14" s="288"/>
      <c r="BC14" s="288"/>
      <c r="BD14" s="236"/>
      <c r="BE14" s="236"/>
      <c r="BF14" s="288"/>
      <c r="BG14" s="288"/>
      <c r="BH14" s="288"/>
      <c r="BI14" s="288"/>
      <c r="BJ14" s="288"/>
      <c r="BK14" s="288"/>
      <c r="BL14" s="288"/>
      <c r="BM14" s="288"/>
      <c r="BN14" s="288"/>
      <c r="BO14" s="288"/>
      <c r="BP14" s="288"/>
      <c r="BQ14" s="288"/>
      <c r="BR14" s="288"/>
      <c r="BS14" s="288"/>
    </row>
    <row r="15" spans="1:71" ht="30" customHeight="1" x14ac:dyDescent="0.15">
      <c r="A15" s="1166" t="s">
        <v>432</v>
      </c>
      <c r="B15" s="1208"/>
      <c r="C15" s="330"/>
      <c r="D15" s="1229" t="s">
        <v>433</v>
      </c>
      <c r="E15" s="1229"/>
      <c r="F15" s="1229"/>
      <c r="G15" s="1229"/>
      <c r="H15" s="1229"/>
      <c r="I15" s="1229"/>
      <c r="J15" s="1244" t="s">
        <v>434</v>
      </c>
      <c r="K15" s="1244"/>
      <c r="L15" s="1244"/>
      <c r="M15" s="331"/>
      <c r="N15" s="332" t="s">
        <v>435</v>
      </c>
      <c r="O15" s="332"/>
      <c r="P15" s="332"/>
      <c r="Q15" s="332"/>
      <c r="R15" s="331"/>
      <c r="S15" s="333" t="s">
        <v>420</v>
      </c>
      <c r="T15" s="331"/>
      <c r="U15" s="1229" t="s">
        <v>436</v>
      </c>
      <c r="V15" s="1229"/>
      <c r="W15" s="1229"/>
      <c r="X15" s="1229"/>
      <c r="Y15" s="331"/>
      <c r="Z15" s="1245" t="s">
        <v>437</v>
      </c>
      <c r="AA15" s="1245"/>
      <c r="AB15" s="331"/>
      <c r="AC15" s="1229" t="s">
        <v>438</v>
      </c>
      <c r="AD15" s="1229"/>
      <c r="AE15" s="1229"/>
      <c r="AF15" s="1229"/>
      <c r="AG15" s="1229"/>
      <c r="AH15" s="1229"/>
      <c r="AI15" s="334"/>
      <c r="AJ15" s="334"/>
      <c r="AK15" s="335"/>
      <c r="AL15" s="237"/>
      <c r="AM15" s="236"/>
      <c r="AN15" s="236"/>
      <c r="AO15" s="288"/>
      <c r="AP15" s="236"/>
      <c r="AQ15" s="236"/>
      <c r="AR15" s="288"/>
      <c r="AS15" s="236"/>
      <c r="AT15" s="288"/>
      <c r="AU15" s="236"/>
      <c r="AV15" s="236"/>
      <c r="AW15" s="288"/>
      <c r="AX15" s="236"/>
      <c r="AY15" s="288"/>
      <c r="AZ15" s="236"/>
      <c r="BA15" s="236"/>
      <c r="BB15" s="288"/>
      <c r="BC15" s="288"/>
      <c r="BD15" s="236"/>
      <c r="BE15" s="236"/>
      <c r="BF15" s="288"/>
      <c r="BG15" s="288"/>
      <c r="BH15" s="288"/>
      <c r="BI15" s="288"/>
      <c r="BJ15" s="288"/>
      <c r="BK15" s="288"/>
      <c r="BL15" s="288"/>
      <c r="BM15" s="288"/>
      <c r="BN15" s="288"/>
      <c r="BO15" s="288"/>
      <c r="BP15" s="288"/>
      <c r="BQ15" s="288"/>
      <c r="BR15" s="288"/>
      <c r="BS15" s="288"/>
    </row>
    <row r="16" spans="1:71" ht="21" customHeight="1" x14ac:dyDescent="0.15">
      <c r="A16" s="1168"/>
      <c r="B16" s="1209"/>
      <c r="C16" s="336"/>
      <c r="D16" s="1230" t="str">
        <f>IF(入力シート!D41="","",入力シート!D41*10)</f>
        <v/>
      </c>
      <c r="E16" s="1231"/>
      <c r="F16" s="1231"/>
      <c r="G16" s="1231"/>
      <c r="H16" s="1231"/>
      <c r="I16" s="1232"/>
      <c r="J16" s="1236" t="s">
        <v>434</v>
      </c>
      <c r="K16" s="1237"/>
      <c r="L16" s="1237"/>
      <c r="M16" s="337"/>
      <c r="N16" s="1238" t="str">
        <f>IF(D16="","",入力シート!D43)</f>
        <v/>
      </c>
      <c r="O16" s="1239"/>
      <c r="P16" s="1239"/>
      <c r="Q16" s="1240"/>
      <c r="R16" s="337"/>
      <c r="S16" s="1237" t="s">
        <v>420</v>
      </c>
      <c r="T16" s="337"/>
      <c r="U16" s="1238" t="str">
        <f>IF(D16="","",入力シート!D45*12+入力シート!D46)</f>
        <v/>
      </c>
      <c r="V16" s="1239"/>
      <c r="W16" s="1239"/>
      <c r="X16" s="1240"/>
      <c r="Y16" s="337"/>
      <c r="Z16" s="1237" t="s">
        <v>437</v>
      </c>
      <c r="AA16" s="1237"/>
      <c r="AB16" s="338"/>
      <c r="AC16" s="1230" t="str">
        <f>IF(D16="","",IFERROR(D16*12/((N16*12)-U16),0))</f>
        <v/>
      </c>
      <c r="AD16" s="1231"/>
      <c r="AE16" s="1231"/>
      <c r="AF16" s="1231"/>
      <c r="AG16" s="1231"/>
      <c r="AH16" s="1232"/>
      <c r="AI16" s="1205" t="s">
        <v>439</v>
      </c>
      <c r="AJ16" s="1206"/>
      <c r="AK16" s="1207"/>
      <c r="AL16" s="237"/>
      <c r="AM16" s="236"/>
      <c r="AN16" s="236"/>
      <c r="AO16" s="288"/>
      <c r="AP16" s="236"/>
      <c r="AQ16" s="236"/>
      <c r="AR16" s="288"/>
      <c r="AS16" s="236"/>
      <c r="AT16" s="288"/>
      <c r="AU16" s="236"/>
      <c r="AV16" s="236"/>
      <c r="AW16" s="288"/>
      <c r="AX16" s="236"/>
      <c r="AY16" s="288"/>
      <c r="AZ16" s="236"/>
      <c r="BA16" s="236"/>
      <c r="BB16" s="288"/>
      <c r="BC16" s="288"/>
      <c r="BD16" s="236"/>
      <c r="BE16" s="236"/>
      <c r="BF16" s="288"/>
      <c r="BG16" s="288"/>
      <c r="BH16" s="288"/>
      <c r="BI16" s="288"/>
      <c r="BJ16" s="288"/>
      <c r="BK16" s="288"/>
      <c r="BL16" s="288"/>
      <c r="BM16" s="288"/>
      <c r="BN16" s="288"/>
      <c r="BO16" s="288"/>
      <c r="BP16" s="288"/>
      <c r="BQ16" s="288"/>
      <c r="BR16" s="288"/>
      <c r="BS16" s="288"/>
    </row>
    <row r="17" spans="1:75" ht="15" customHeight="1" x14ac:dyDescent="0.15">
      <c r="A17" s="1168"/>
      <c r="B17" s="1209"/>
      <c r="C17" s="336"/>
      <c r="D17" s="1233"/>
      <c r="E17" s="1234"/>
      <c r="F17" s="1234"/>
      <c r="G17" s="1234"/>
      <c r="H17" s="1234"/>
      <c r="I17" s="1235"/>
      <c r="J17" s="1236"/>
      <c r="K17" s="1237"/>
      <c r="L17" s="1237"/>
      <c r="M17" s="337"/>
      <c r="N17" s="1241"/>
      <c r="O17" s="1242"/>
      <c r="P17" s="1242"/>
      <c r="Q17" s="1243"/>
      <c r="R17" s="337"/>
      <c r="S17" s="1237"/>
      <c r="T17" s="337"/>
      <c r="U17" s="1241"/>
      <c r="V17" s="1242"/>
      <c r="W17" s="1242"/>
      <c r="X17" s="1243"/>
      <c r="Y17" s="337"/>
      <c r="Z17" s="1237"/>
      <c r="AA17" s="1237"/>
      <c r="AB17" s="338"/>
      <c r="AC17" s="1233"/>
      <c r="AD17" s="1234"/>
      <c r="AE17" s="1234"/>
      <c r="AF17" s="1234"/>
      <c r="AG17" s="1234"/>
      <c r="AH17" s="1235"/>
      <c r="AI17" s="1205"/>
      <c r="AJ17" s="1206"/>
      <c r="AK17" s="1207"/>
      <c r="AL17" s="237"/>
      <c r="AM17" s="236"/>
      <c r="AN17" s="236"/>
      <c r="AO17" s="288"/>
      <c r="AP17" s="236"/>
      <c r="AQ17" s="236"/>
      <c r="AR17" s="288"/>
      <c r="AS17" s="236"/>
      <c r="AT17" s="288"/>
      <c r="AU17" s="236"/>
      <c r="AV17" s="236"/>
      <c r="AW17" s="288"/>
      <c r="AX17" s="236"/>
      <c r="AY17" s="288"/>
      <c r="AZ17" s="236"/>
      <c r="BA17" s="236"/>
      <c r="BB17" s="288"/>
      <c r="BC17" s="288"/>
      <c r="BD17" s="236"/>
      <c r="BE17" s="236"/>
      <c r="BF17" s="288"/>
      <c r="BG17" s="288"/>
      <c r="BH17" s="288"/>
      <c r="BI17" s="288"/>
      <c r="BJ17" s="288"/>
      <c r="BK17" s="288"/>
      <c r="BL17" s="288"/>
      <c r="BM17" s="288"/>
      <c r="BN17" s="288"/>
      <c r="BO17" s="288"/>
      <c r="BP17" s="288"/>
      <c r="BQ17" s="288"/>
      <c r="BR17" s="288"/>
      <c r="BS17" s="288"/>
    </row>
    <row r="18" spans="1:75" ht="12.75" customHeight="1" thickBot="1" x14ac:dyDescent="0.2">
      <c r="A18" s="1210"/>
      <c r="B18" s="1211"/>
      <c r="C18" s="339"/>
      <c r="D18" s="340"/>
      <c r="E18" s="341"/>
      <c r="F18" s="341"/>
      <c r="G18" s="342"/>
      <c r="H18" s="342"/>
      <c r="I18" s="342"/>
      <c r="J18" s="342"/>
      <c r="K18" s="343"/>
      <c r="L18" s="344"/>
      <c r="M18" s="344"/>
      <c r="N18" s="344"/>
      <c r="O18" s="344"/>
      <c r="P18" s="345"/>
      <c r="Q18" s="344"/>
      <c r="R18" s="344"/>
      <c r="S18" s="344"/>
      <c r="T18" s="344"/>
      <c r="U18" s="346"/>
      <c r="V18" s="344"/>
      <c r="W18" s="344"/>
      <c r="X18" s="344"/>
      <c r="Y18" s="344"/>
      <c r="Z18" s="344"/>
      <c r="AA18" s="340"/>
      <c r="AB18" s="340"/>
      <c r="AC18" s="340"/>
      <c r="AD18" s="340"/>
      <c r="AE18" s="340"/>
      <c r="AF18" s="340"/>
      <c r="AG18" s="340"/>
      <c r="AH18" s="340"/>
      <c r="AI18" s="340"/>
      <c r="AJ18" s="340"/>
      <c r="AK18" s="340"/>
      <c r="AL18" s="237"/>
      <c r="AM18" s="236"/>
      <c r="AN18" s="236"/>
      <c r="AO18" s="288"/>
      <c r="AP18" s="236"/>
      <c r="AQ18" s="236"/>
      <c r="AR18" s="288"/>
      <c r="AS18" s="236"/>
      <c r="AT18" s="288"/>
      <c r="AU18" s="236"/>
      <c r="AV18" s="236"/>
      <c r="AW18" s="288"/>
      <c r="AX18" s="236"/>
      <c r="AY18" s="288"/>
      <c r="AZ18" s="236"/>
      <c r="BA18" s="236"/>
      <c r="BB18" s="288"/>
      <c r="BC18" s="288"/>
      <c r="BD18" s="236"/>
      <c r="BE18" s="236"/>
      <c r="BF18" s="288"/>
      <c r="BG18" s="288"/>
      <c r="BH18" s="288"/>
      <c r="BI18" s="288"/>
      <c r="BJ18" s="288"/>
      <c r="BK18" s="288"/>
      <c r="BL18" s="288"/>
      <c r="BM18" s="288"/>
      <c r="BN18" s="288"/>
      <c r="BO18" s="288"/>
      <c r="BP18" s="288"/>
      <c r="BQ18" s="288"/>
      <c r="BR18" s="288"/>
      <c r="BS18" s="288"/>
    </row>
    <row r="19" spans="1:75" ht="19.5" customHeight="1" x14ac:dyDescent="0.15">
      <c r="A19" s="296" t="s">
        <v>596</v>
      </c>
      <c r="B19" s="297"/>
      <c r="C19" s="298"/>
      <c r="D19" s="298"/>
      <c r="E19" s="299"/>
      <c r="F19" s="299"/>
      <c r="G19" s="300"/>
      <c r="H19" s="300"/>
      <c r="I19" s="300"/>
      <c r="J19" s="300"/>
      <c r="K19" s="301"/>
      <c r="L19" s="302"/>
      <c r="M19" s="302"/>
      <c r="N19" s="302"/>
      <c r="O19" s="302"/>
      <c r="P19" s="303"/>
      <c r="Q19" s="302"/>
      <c r="R19" s="302"/>
      <c r="S19" s="302"/>
      <c r="T19" s="302"/>
      <c r="U19" s="304"/>
      <c r="V19" s="302"/>
      <c r="W19" s="302"/>
      <c r="X19" s="302"/>
      <c r="Y19" s="302"/>
      <c r="Z19" s="302"/>
      <c r="AA19" s="298"/>
      <c r="AB19" s="298"/>
      <c r="AC19" s="298"/>
      <c r="AD19" s="298"/>
      <c r="AE19" s="298"/>
      <c r="AF19" s="298"/>
      <c r="AG19" s="298"/>
      <c r="AH19" s="298"/>
      <c r="AI19" s="298"/>
      <c r="AJ19" s="298"/>
      <c r="AK19" s="298"/>
      <c r="AL19" s="236"/>
      <c r="AM19" s="236"/>
      <c r="AN19" s="236"/>
      <c r="AO19" s="288"/>
      <c r="AP19" s="236"/>
      <c r="AQ19" s="236"/>
      <c r="AR19" s="288"/>
      <c r="AS19" s="236"/>
      <c r="AT19" s="288"/>
      <c r="AU19" s="236"/>
      <c r="AV19" s="236"/>
      <c r="AW19" s="288"/>
      <c r="AX19" s="236"/>
      <c r="AY19" s="288"/>
      <c r="AZ19" s="236"/>
      <c r="BA19" s="236"/>
      <c r="BB19" s="288"/>
      <c r="BC19" s="288"/>
      <c r="BD19" s="236"/>
      <c r="BE19" s="236"/>
      <c r="BF19" s="288"/>
      <c r="BG19" s="288"/>
      <c r="BH19" s="288"/>
      <c r="BI19" s="288"/>
      <c r="BJ19" s="288"/>
      <c r="BK19" s="288"/>
      <c r="BL19" s="288"/>
      <c r="BM19" s="288"/>
      <c r="BN19" s="288"/>
      <c r="BO19" s="288"/>
      <c r="BP19" s="288"/>
      <c r="BQ19" s="288"/>
      <c r="BR19" s="288"/>
      <c r="BS19" s="288"/>
    </row>
    <row r="20" spans="1:75" s="305" customFormat="1" ht="19.5" customHeight="1" thickBot="1" x14ac:dyDescent="0.2">
      <c r="B20" s="306"/>
      <c r="C20" s="307"/>
      <c r="D20" s="307"/>
      <c r="E20" s="307"/>
      <c r="F20" s="307"/>
      <c r="G20" s="307"/>
      <c r="H20" s="307"/>
      <c r="I20" s="307"/>
      <c r="J20" s="307"/>
      <c r="K20" s="307"/>
      <c r="L20" s="307"/>
      <c r="M20" s="307"/>
      <c r="N20" s="470" t="s">
        <v>440</v>
      </c>
      <c r="O20" s="307"/>
      <c r="P20" s="307"/>
      <c r="Q20" s="307"/>
      <c r="R20" s="307"/>
      <c r="S20" s="307"/>
      <c r="T20" s="307"/>
      <c r="U20" s="307"/>
      <c r="V20" s="307"/>
      <c r="W20" s="308"/>
      <c r="X20" s="308"/>
      <c r="Y20" s="307"/>
      <c r="Z20" s="307"/>
      <c r="AB20" s="307"/>
      <c r="AC20" s="307"/>
      <c r="AD20" s="307"/>
      <c r="AE20" s="307"/>
      <c r="AF20" s="307"/>
      <c r="AG20" s="470" t="s">
        <v>440</v>
      </c>
      <c r="AH20" s="307"/>
      <c r="AI20" s="307"/>
      <c r="AJ20" s="307"/>
      <c r="AK20" s="307"/>
      <c r="AL20" s="309"/>
      <c r="AM20" s="309"/>
      <c r="AN20" s="309"/>
      <c r="AO20" s="310"/>
      <c r="AP20" s="309"/>
      <c r="AQ20" s="309"/>
      <c r="AR20" s="310"/>
      <c r="AS20" s="309"/>
      <c r="AT20" s="310"/>
      <c r="AU20" s="309"/>
      <c r="AV20" s="309"/>
      <c r="AW20" s="310"/>
      <c r="AX20" s="309"/>
      <c r="AY20" s="310"/>
      <c r="AZ20" s="309"/>
      <c r="BA20" s="309"/>
      <c r="BB20" s="310"/>
      <c r="BC20" s="310"/>
      <c r="BD20" s="309"/>
      <c r="BE20" s="309"/>
      <c r="BF20" s="310"/>
      <c r="BG20" s="310"/>
      <c r="BH20" s="310"/>
      <c r="BI20" s="310"/>
      <c r="BJ20" s="310"/>
      <c r="BK20" s="310"/>
      <c r="BL20" s="310"/>
      <c r="BM20" s="310"/>
      <c r="BN20" s="310"/>
      <c r="BO20" s="310"/>
      <c r="BP20" s="310"/>
      <c r="BQ20" s="310"/>
      <c r="BR20" s="310"/>
      <c r="BS20" s="310"/>
    </row>
    <row r="21" spans="1:75" s="305" customFormat="1" ht="30" customHeight="1" x14ac:dyDescent="0.15">
      <c r="A21" s="1166" t="s">
        <v>441</v>
      </c>
      <c r="B21" s="1208"/>
      <c r="C21" s="307"/>
      <c r="D21" s="1132"/>
      <c r="E21" s="1133"/>
      <c r="F21" s="1133"/>
      <c r="G21" s="1133"/>
      <c r="H21" s="1133"/>
      <c r="I21" s="1133"/>
      <c r="J21" s="1133"/>
      <c r="K21" s="1134"/>
      <c r="L21" s="1212" t="s">
        <v>442</v>
      </c>
      <c r="M21" s="1213"/>
      <c r="N21" s="1213"/>
      <c r="O21" s="1213"/>
      <c r="P21" s="1213"/>
      <c r="Q21" s="1214"/>
      <c r="X21" s="1132"/>
      <c r="Y21" s="1133"/>
      <c r="Z21" s="1133"/>
      <c r="AA21" s="1133"/>
      <c r="AB21" s="1133"/>
      <c r="AC21" s="1133"/>
      <c r="AD21" s="1133"/>
      <c r="AE21" s="1134"/>
      <c r="AF21" s="1215" t="s">
        <v>548</v>
      </c>
      <c r="AG21" s="1216"/>
      <c r="AH21" s="1216"/>
      <c r="AI21" s="1216"/>
      <c r="AJ21" s="1216"/>
      <c r="AK21" s="1217"/>
      <c r="AL21" s="310"/>
      <c r="AM21" s="310"/>
      <c r="AN21" s="310"/>
      <c r="AO21" s="310"/>
      <c r="AP21" s="310"/>
      <c r="AQ21" s="310"/>
      <c r="AR21" s="310"/>
      <c r="AS21" s="310"/>
      <c r="AT21" s="310"/>
      <c r="AU21" s="310"/>
      <c r="AV21" s="310"/>
      <c r="AW21" s="310"/>
      <c r="AX21" s="310"/>
      <c r="AY21" s="310"/>
      <c r="AZ21" s="310"/>
      <c r="BA21" s="310"/>
      <c r="BB21" s="310"/>
      <c r="BC21" s="310"/>
      <c r="BD21" s="310"/>
      <c r="BE21" s="310"/>
      <c r="BF21" s="310"/>
      <c r="BG21" s="310"/>
      <c r="BH21" s="310"/>
      <c r="BI21" s="310"/>
      <c r="BJ21" s="310"/>
      <c r="BK21" s="310"/>
    </row>
    <row r="22" spans="1:75" s="305" customFormat="1" ht="30" customHeight="1" thickBot="1" x14ac:dyDescent="0.2">
      <c r="A22" s="1168"/>
      <c r="B22" s="1209"/>
      <c r="C22" s="307"/>
      <c r="D22" s="1135"/>
      <c r="E22" s="1136"/>
      <c r="F22" s="1136"/>
      <c r="G22" s="1136"/>
      <c r="H22" s="1136"/>
      <c r="I22" s="1136"/>
      <c r="J22" s="1136"/>
      <c r="K22" s="1137"/>
      <c r="L22" s="1221"/>
      <c r="M22" s="1222"/>
      <c r="N22" s="347" t="s">
        <v>2</v>
      </c>
      <c r="O22" s="311"/>
      <c r="P22" s="347" t="s">
        <v>443</v>
      </c>
      <c r="Q22" s="348"/>
      <c r="X22" s="1135"/>
      <c r="Y22" s="1136"/>
      <c r="Z22" s="1136"/>
      <c r="AA22" s="1136"/>
      <c r="AB22" s="1136"/>
      <c r="AC22" s="1136"/>
      <c r="AD22" s="1136"/>
      <c r="AE22" s="1137"/>
      <c r="AF22" s="1218"/>
      <c r="AG22" s="1219"/>
      <c r="AH22" s="1219"/>
      <c r="AI22" s="1219"/>
      <c r="AJ22" s="1219"/>
      <c r="AK22" s="1220"/>
      <c r="AL22" s="310"/>
      <c r="AM22" s="310"/>
      <c r="AN22" s="310"/>
      <c r="AO22" s="310"/>
      <c r="AP22" s="310"/>
      <c r="AQ22" s="310"/>
      <c r="AR22" s="310"/>
      <c r="AS22" s="310"/>
      <c r="AT22" s="310"/>
      <c r="AU22" s="310"/>
      <c r="AV22" s="310"/>
      <c r="AW22" s="310"/>
      <c r="AX22" s="310"/>
      <c r="AY22" s="310"/>
      <c r="AZ22" s="310"/>
      <c r="BA22" s="310"/>
      <c r="BB22" s="310"/>
      <c r="BC22" s="310"/>
      <c r="BD22" s="310"/>
      <c r="BE22" s="310"/>
      <c r="BF22" s="310"/>
      <c r="BG22" s="310"/>
      <c r="BH22" s="310"/>
      <c r="BI22" s="310"/>
      <c r="BJ22" s="310"/>
      <c r="BK22" s="310"/>
    </row>
    <row r="23" spans="1:75" s="305" customFormat="1" ht="34.5" customHeight="1" x14ac:dyDescent="0.15">
      <c r="A23" s="1168"/>
      <c r="B23" s="1209"/>
      <c r="C23" s="307"/>
      <c r="D23" s="349" t="s">
        <v>649</v>
      </c>
      <c r="E23" s="1138" t="s">
        <v>651</v>
      </c>
      <c r="F23" s="1138"/>
      <c r="G23" s="1138"/>
      <c r="H23" s="1138"/>
      <c r="I23" s="1138"/>
      <c r="J23" s="1138"/>
      <c r="K23" s="1139"/>
      <c r="L23" s="1140"/>
      <c r="M23" s="1141"/>
      <c r="N23" s="1141"/>
      <c r="O23" s="1141"/>
      <c r="P23" s="1141"/>
      <c r="Q23" s="1142"/>
      <c r="X23" s="355" t="s">
        <v>625</v>
      </c>
      <c r="Y23" s="1147" t="s">
        <v>651</v>
      </c>
      <c r="Z23" s="1147"/>
      <c r="AA23" s="1147"/>
      <c r="AB23" s="1147"/>
      <c r="AC23" s="1147"/>
      <c r="AD23" s="1147"/>
      <c r="AE23" s="1148"/>
      <c r="AF23" s="1124" t="str">
        <f>IF(L25="","",L23+L37)</f>
        <v/>
      </c>
      <c r="AG23" s="1125"/>
      <c r="AH23" s="1125"/>
      <c r="AI23" s="1125"/>
      <c r="AJ23" s="1125"/>
      <c r="AK23" s="1126"/>
      <c r="AL23" s="310"/>
      <c r="AM23" s="310"/>
      <c r="AN23" s="310"/>
      <c r="AO23" s="310"/>
      <c r="AP23" s="310"/>
      <c r="AQ23" s="310"/>
      <c r="AR23" s="310"/>
      <c r="AS23" s="310"/>
      <c r="AT23" s="310"/>
      <c r="AU23" s="310"/>
      <c r="AV23" s="310"/>
      <c r="AW23" s="310"/>
      <c r="AX23" s="310"/>
      <c r="AY23" s="310"/>
      <c r="AZ23" s="310"/>
      <c r="BA23" s="310"/>
      <c r="BB23" s="310"/>
      <c r="BC23" s="310"/>
      <c r="BD23" s="310"/>
      <c r="BE23" s="310"/>
      <c r="BF23" s="310"/>
      <c r="BG23" s="310"/>
      <c r="BH23" s="310"/>
      <c r="BI23" s="310"/>
      <c r="BJ23" s="310"/>
      <c r="BK23" s="310"/>
    </row>
    <row r="24" spans="1:75" s="305" customFormat="1" ht="34.5" customHeight="1" x14ac:dyDescent="0.15">
      <c r="A24" s="1168"/>
      <c r="B24" s="1209"/>
      <c r="C24" s="307"/>
      <c r="D24" s="350" t="s">
        <v>650</v>
      </c>
      <c r="E24" s="1143" t="s">
        <v>652</v>
      </c>
      <c r="F24" s="1143"/>
      <c r="G24" s="1143"/>
      <c r="H24" s="1143"/>
      <c r="I24" s="1143"/>
      <c r="J24" s="1143"/>
      <c r="K24" s="1144"/>
      <c r="L24" s="1145"/>
      <c r="M24" s="1145"/>
      <c r="N24" s="1145"/>
      <c r="O24" s="1145"/>
      <c r="P24" s="1145"/>
      <c r="Q24" s="1146"/>
      <c r="X24" s="479" t="s">
        <v>626</v>
      </c>
      <c r="Y24" s="1127" t="s">
        <v>652</v>
      </c>
      <c r="Z24" s="1127"/>
      <c r="AA24" s="1127"/>
      <c r="AB24" s="1127"/>
      <c r="AC24" s="1127"/>
      <c r="AD24" s="1127"/>
      <c r="AE24" s="1128"/>
      <c r="AF24" s="1129" t="str">
        <f>IF(L25="","",L24+L52)</f>
        <v/>
      </c>
      <c r="AG24" s="1130"/>
      <c r="AH24" s="1130"/>
      <c r="AI24" s="1130"/>
      <c r="AJ24" s="1130"/>
      <c r="AK24" s="1131"/>
      <c r="AL24" s="310"/>
      <c r="AM24" s="310"/>
      <c r="AN24" s="310"/>
      <c r="AO24" s="310"/>
      <c r="AP24" s="310"/>
      <c r="AQ24" s="310"/>
      <c r="AR24" s="310"/>
      <c r="AS24" s="310"/>
      <c r="AT24" s="310"/>
      <c r="AU24" s="310"/>
      <c r="AV24" s="310"/>
      <c r="AW24" s="310"/>
      <c r="AX24" s="310"/>
      <c r="AY24" s="310"/>
      <c r="AZ24" s="310"/>
      <c r="BA24" s="310"/>
      <c r="BB24" s="310"/>
      <c r="BC24" s="310"/>
      <c r="BD24" s="310"/>
      <c r="BE24" s="310"/>
      <c r="BF24" s="310"/>
      <c r="BG24" s="310"/>
      <c r="BH24" s="310"/>
      <c r="BI24" s="310"/>
      <c r="BJ24" s="310"/>
      <c r="BK24" s="310"/>
    </row>
    <row r="25" spans="1:75" s="305" customFormat="1" ht="35.1" customHeight="1" x14ac:dyDescent="0.15">
      <c r="A25" s="1168"/>
      <c r="B25" s="1209"/>
      <c r="C25" s="307"/>
      <c r="D25" s="484" t="s">
        <v>446</v>
      </c>
      <c r="E25" s="1143" t="s">
        <v>444</v>
      </c>
      <c r="F25" s="1143"/>
      <c r="G25" s="1143"/>
      <c r="H25" s="1143"/>
      <c r="I25" s="1143"/>
      <c r="J25" s="1143"/>
      <c r="K25" s="1144"/>
      <c r="L25" s="1223"/>
      <c r="M25" s="1224"/>
      <c r="N25" s="1224"/>
      <c r="O25" s="1224"/>
      <c r="P25" s="1224"/>
      <c r="Q25" s="1225"/>
      <c r="X25" s="479" t="s">
        <v>618</v>
      </c>
      <c r="Y25" s="1127" t="s">
        <v>638</v>
      </c>
      <c r="Z25" s="1127"/>
      <c r="AA25" s="1127"/>
      <c r="AB25" s="1127"/>
      <c r="AC25" s="1127"/>
      <c r="AD25" s="1127"/>
      <c r="AE25" s="1128"/>
      <c r="AF25" s="1129" t="str">
        <f>IF(L25="","",AF23-AF24)</f>
        <v/>
      </c>
      <c r="AG25" s="1130"/>
      <c r="AH25" s="1130"/>
      <c r="AI25" s="1130"/>
      <c r="AJ25" s="1130"/>
      <c r="AK25" s="1131"/>
      <c r="BH25" s="310"/>
      <c r="BI25" s="310"/>
      <c r="BJ25" s="310"/>
      <c r="BK25" s="310"/>
      <c r="BL25" s="1192"/>
      <c r="BM25" s="1192"/>
      <c r="BN25" s="1192"/>
      <c r="BO25" s="1192"/>
      <c r="BP25" s="1192"/>
      <c r="BQ25" s="1192"/>
      <c r="BR25" s="1192"/>
      <c r="BS25" s="1192"/>
      <c r="BT25" s="1192"/>
      <c r="BU25" s="1192"/>
      <c r="BV25" s="1192"/>
      <c r="BW25" s="1192"/>
    </row>
    <row r="26" spans="1:75" s="305" customFormat="1" ht="35.1" customHeight="1" x14ac:dyDescent="0.15">
      <c r="A26" s="1168"/>
      <c r="B26" s="1209"/>
      <c r="C26" s="307"/>
      <c r="D26" s="350" t="s">
        <v>448</v>
      </c>
      <c r="E26" s="1143" t="s">
        <v>445</v>
      </c>
      <c r="F26" s="1143"/>
      <c r="G26" s="1143"/>
      <c r="H26" s="1143"/>
      <c r="I26" s="1143"/>
      <c r="J26" s="1143"/>
      <c r="K26" s="1144"/>
      <c r="L26" s="1145"/>
      <c r="M26" s="1145"/>
      <c r="N26" s="1145"/>
      <c r="O26" s="1145"/>
      <c r="P26" s="1145"/>
      <c r="Q26" s="1146"/>
      <c r="X26" s="479" t="s">
        <v>619</v>
      </c>
      <c r="Y26" s="1127" t="s">
        <v>639</v>
      </c>
      <c r="Z26" s="1127"/>
      <c r="AA26" s="1127"/>
      <c r="AB26" s="1127"/>
      <c r="AC26" s="1127"/>
      <c r="AD26" s="1127"/>
      <c r="AE26" s="1128"/>
      <c r="AF26" s="1129" t="str">
        <f>IF(L25="","",L26)</f>
        <v/>
      </c>
      <c r="AG26" s="1130"/>
      <c r="AH26" s="1130"/>
      <c r="AI26" s="1130"/>
      <c r="AJ26" s="1130"/>
      <c r="AK26" s="1131"/>
      <c r="BH26" s="310"/>
      <c r="BI26" s="310"/>
      <c r="BJ26" s="310"/>
      <c r="BK26" s="310"/>
      <c r="BL26" s="291"/>
      <c r="BM26" s="307"/>
      <c r="BN26" s="309"/>
      <c r="BO26" s="310"/>
      <c r="BP26" s="310"/>
      <c r="BQ26" s="310"/>
      <c r="BR26" s="310"/>
      <c r="BS26" s="310"/>
      <c r="BT26" s="310"/>
      <c r="BU26" s="310"/>
      <c r="BV26" s="310"/>
      <c r="BW26" s="310"/>
    </row>
    <row r="27" spans="1:75" s="305" customFormat="1" ht="35.1" customHeight="1" thickBot="1" x14ac:dyDescent="0.2">
      <c r="A27" s="1168"/>
      <c r="B27" s="1209"/>
      <c r="C27" s="307"/>
      <c r="D27" s="351" t="s">
        <v>449</v>
      </c>
      <c r="E27" s="1193" t="s">
        <v>447</v>
      </c>
      <c r="F27" s="1193"/>
      <c r="G27" s="1193"/>
      <c r="H27" s="1193"/>
      <c r="I27" s="1193"/>
      <c r="J27" s="1193"/>
      <c r="K27" s="1194"/>
      <c r="L27" s="1195"/>
      <c r="M27" s="1195"/>
      <c r="N27" s="1195"/>
      <c r="O27" s="1195"/>
      <c r="P27" s="1195"/>
      <c r="Q27" s="1196"/>
      <c r="X27" s="480" t="s">
        <v>620</v>
      </c>
      <c r="Y27" s="1193" t="s">
        <v>640</v>
      </c>
      <c r="Z27" s="1193"/>
      <c r="AA27" s="1193"/>
      <c r="AB27" s="1193"/>
      <c r="AC27" s="1193"/>
      <c r="AD27" s="1193"/>
      <c r="AE27" s="1194"/>
      <c r="AF27" s="1197" t="str">
        <f>IF(L25="","",L27)</f>
        <v/>
      </c>
      <c r="AG27" s="1198"/>
      <c r="AH27" s="1198"/>
      <c r="AI27" s="1198"/>
      <c r="AJ27" s="1198"/>
      <c r="AK27" s="1199"/>
      <c r="BL27" s="312"/>
      <c r="BM27" s="307"/>
      <c r="BN27" s="309"/>
      <c r="BO27" s="310"/>
      <c r="BP27" s="310"/>
      <c r="BQ27" s="310"/>
      <c r="BR27" s="310"/>
      <c r="BV27" s="310"/>
      <c r="BW27" s="310"/>
    </row>
    <row r="28" spans="1:75" s="305" customFormat="1" ht="35.1" customHeight="1" thickTop="1" thickBot="1" x14ac:dyDescent="0.2">
      <c r="A28" s="1168"/>
      <c r="B28" s="1209"/>
      <c r="C28" s="307"/>
      <c r="D28" s="352" t="s">
        <v>451</v>
      </c>
      <c r="E28" s="1200" t="s">
        <v>636</v>
      </c>
      <c r="F28" s="1200"/>
      <c r="G28" s="1200"/>
      <c r="H28" s="1200"/>
      <c r="I28" s="1200"/>
      <c r="J28" s="1200"/>
      <c r="K28" s="1201"/>
      <c r="L28" s="1202" t="str">
        <f>IF(L25="","",L25+L26+L27)</f>
        <v/>
      </c>
      <c r="M28" s="1203"/>
      <c r="N28" s="1203"/>
      <c r="O28" s="1203"/>
      <c r="P28" s="1203"/>
      <c r="Q28" s="1204"/>
      <c r="S28" s="313"/>
      <c r="T28" s="314"/>
      <c r="U28" s="314"/>
      <c r="V28" s="314"/>
      <c r="X28" s="481" t="s">
        <v>621</v>
      </c>
      <c r="Y28" s="1200" t="s">
        <v>641</v>
      </c>
      <c r="Z28" s="1200"/>
      <c r="AA28" s="1200"/>
      <c r="AB28" s="1200"/>
      <c r="AC28" s="1200"/>
      <c r="AD28" s="1200"/>
      <c r="AE28" s="1201"/>
      <c r="AF28" s="1202" t="str">
        <f>IF(L25="","",AF25+AF26+AF27)</f>
        <v/>
      </c>
      <c r="AG28" s="1203"/>
      <c r="AH28" s="1203"/>
      <c r="AI28" s="1203"/>
      <c r="AJ28" s="1203"/>
      <c r="AK28" s="1204"/>
      <c r="BH28" s="310"/>
      <c r="BI28" s="310"/>
      <c r="BJ28" s="310"/>
      <c r="BK28" s="310"/>
      <c r="BL28" s="291"/>
      <c r="BM28" s="307"/>
      <c r="BN28" s="309"/>
      <c r="BO28" s="310"/>
      <c r="BP28" s="310"/>
      <c r="BQ28" s="310"/>
      <c r="BR28" s="310"/>
      <c r="BS28" s="310"/>
      <c r="BT28" s="310"/>
      <c r="BU28" s="310"/>
      <c r="BV28" s="310"/>
      <c r="BW28" s="310"/>
    </row>
    <row r="29" spans="1:75" s="305" customFormat="1" ht="35.1" customHeight="1" thickTop="1" x14ac:dyDescent="0.15">
      <c r="A29" s="1168"/>
      <c r="B29" s="1209"/>
      <c r="C29" s="307"/>
      <c r="D29" s="353" t="s">
        <v>454</v>
      </c>
      <c r="E29" s="1188" t="s">
        <v>450</v>
      </c>
      <c r="F29" s="1188"/>
      <c r="G29" s="1188"/>
      <c r="H29" s="1188"/>
      <c r="I29" s="1188"/>
      <c r="J29" s="1188"/>
      <c r="K29" s="1189"/>
      <c r="L29" s="1190"/>
      <c r="M29" s="1190"/>
      <c r="N29" s="1190"/>
      <c r="O29" s="1190"/>
      <c r="P29" s="1190"/>
      <c r="Q29" s="1191"/>
      <c r="S29" s="238"/>
      <c r="T29" s="238"/>
      <c r="U29" s="238"/>
      <c r="V29" s="238"/>
      <c r="X29" s="482" t="s">
        <v>622</v>
      </c>
      <c r="Y29" s="1188" t="s">
        <v>523</v>
      </c>
      <c r="Z29" s="1188"/>
      <c r="AA29" s="1188"/>
      <c r="AB29" s="1188"/>
      <c r="AC29" s="1188"/>
      <c r="AD29" s="1188"/>
      <c r="AE29" s="1189"/>
      <c r="AF29" s="1226" t="str">
        <f>IF(L29="","",'08_既往借入金の状況表'!L29+'08_既往借入金の状況表'!L41)</f>
        <v/>
      </c>
      <c r="AG29" s="1227"/>
      <c r="AH29" s="1227"/>
      <c r="AI29" s="1227"/>
      <c r="AJ29" s="1227"/>
      <c r="AK29" s="1228"/>
      <c r="BH29" s="310"/>
      <c r="BI29" s="310"/>
      <c r="BJ29" s="310"/>
      <c r="BK29" s="310"/>
      <c r="BL29" s="1175"/>
      <c r="BM29" s="1175"/>
      <c r="BN29" s="1175"/>
      <c r="BO29" s="1175"/>
      <c r="BP29" s="1175"/>
      <c r="BQ29" s="1175"/>
      <c r="BR29" s="1175"/>
      <c r="BS29" s="1175"/>
      <c r="BT29" s="1175"/>
      <c r="BU29" s="1175"/>
      <c r="BV29" s="1175"/>
      <c r="BW29" s="1175"/>
    </row>
    <row r="30" spans="1:75" s="305" customFormat="1" ht="35.1" customHeight="1" thickBot="1" x14ac:dyDescent="0.2">
      <c r="A30" s="1168"/>
      <c r="B30" s="1209"/>
      <c r="C30" s="307"/>
      <c r="D30" s="351" t="s">
        <v>616</v>
      </c>
      <c r="E30" s="1181" t="s">
        <v>452</v>
      </c>
      <c r="F30" s="1181"/>
      <c r="G30" s="1181"/>
      <c r="H30" s="1181"/>
      <c r="I30" s="1181"/>
      <c r="J30" s="1181"/>
      <c r="K30" s="1182"/>
      <c r="L30" s="1183"/>
      <c r="M30" s="1183"/>
      <c r="N30" s="1183"/>
      <c r="O30" s="1183"/>
      <c r="P30" s="1183"/>
      <c r="Q30" s="1184"/>
      <c r="S30" s="315"/>
      <c r="T30" s="315"/>
      <c r="U30" s="315"/>
      <c r="V30" s="315"/>
      <c r="X30" s="480" t="s">
        <v>623</v>
      </c>
      <c r="Y30" s="1181" t="s">
        <v>453</v>
      </c>
      <c r="Z30" s="1181"/>
      <c r="AA30" s="1181"/>
      <c r="AB30" s="1181"/>
      <c r="AC30" s="1181"/>
      <c r="AD30" s="1181"/>
      <c r="AE30" s="1182"/>
      <c r="AF30" s="1185" t="str">
        <f>AC16</f>
        <v/>
      </c>
      <c r="AG30" s="1186"/>
      <c r="AH30" s="1186"/>
      <c r="AI30" s="1186"/>
      <c r="AJ30" s="1186"/>
      <c r="AK30" s="1187"/>
      <c r="BH30" s="310"/>
      <c r="BI30" s="310"/>
      <c r="BJ30" s="310"/>
      <c r="BK30" s="310"/>
      <c r="BL30" s="291"/>
      <c r="BM30" s="307"/>
      <c r="BN30" s="309"/>
      <c r="BO30" s="310"/>
      <c r="BP30" s="310"/>
      <c r="BQ30" s="310"/>
      <c r="BR30" s="310"/>
      <c r="BS30" s="310"/>
      <c r="BT30" s="310"/>
      <c r="BU30" s="310"/>
      <c r="BV30" s="310"/>
      <c r="BW30" s="310"/>
    </row>
    <row r="31" spans="1:75" s="305" customFormat="1" ht="35.1" customHeight="1" thickTop="1" thickBot="1" x14ac:dyDescent="0.2">
      <c r="A31" s="1210"/>
      <c r="B31" s="1211"/>
      <c r="C31" s="307"/>
      <c r="D31" s="354" t="s">
        <v>617</v>
      </c>
      <c r="E31" s="1176" t="s">
        <v>637</v>
      </c>
      <c r="F31" s="1176"/>
      <c r="G31" s="1176"/>
      <c r="H31" s="1176"/>
      <c r="I31" s="1176"/>
      <c r="J31" s="1176"/>
      <c r="K31" s="1177"/>
      <c r="L31" s="1178" t="str">
        <f>IF(L25="","",L28-L29-L30)</f>
        <v/>
      </c>
      <c r="M31" s="1179"/>
      <c r="N31" s="1179"/>
      <c r="O31" s="1179"/>
      <c r="P31" s="1179"/>
      <c r="Q31" s="1180"/>
      <c r="S31" s="315"/>
      <c r="T31" s="315"/>
      <c r="U31" s="315"/>
      <c r="V31" s="315"/>
      <c r="X31" s="354" t="s">
        <v>624</v>
      </c>
      <c r="Y31" s="1176" t="s">
        <v>642</v>
      </c>
      <c r="Z31" s="1176"/>
      <c r="AA31" s="1176"/>
      <c r="AB31" s="1176"/>
      <c r="AC31" s="1176"/>
      <c r="AD31" s="1176"/>
      <c r="AE31" s="1177"/>
      <c r="AF31" s="1178" t="str">
        <f>IF(L25="","",AF28-AF29-AF30)</f>
        <v/>
      </c>
      <c r="AG31" s="1179"/>
      <c r="AH31" s="1179"/>
      <c r="AI31" s="1179"/>
      <c r="AJ31" s="1179"/>
      <c r="AK31" s="1180"/>
      <c r="BH31" s="310"/>
      <c r="BI31" s="310"/>
      <c r="BJ31" s="310"/>
      <c r="BK31" s="310"/>
      <c r="BL31" s="291"/>
      <c r="BM31" s="307"/>
      <c r="BN31" s="309"/>
      <c r="BO31" s="310"/>
      <c r="BP31" s="310"/>
      <c r="BQ31" s="310"/>
      <c r="BR31" s="310"/>
      <c r="BS31" s="310"/>
      <c r="BT31" s="310"/>
      <c r="BU31" s="310"/>
      <c r="BV31" s="310"/>
      <c r="BW31" s="310"/>
    </row>
    <row r="32" spans="1:75" s="305" customFormat="1" ht="6.75" customHeight="1" x14ac:dyDescent="0.15">
      <c r="A32" s="316"/>
      <c r="B32" s="316"/>
      <c r="C32" s="307"/>
      <c r="D32" s="317"/>
      <c r="E32" s="318"/>
      <c r="F32" s="318"/>
      <c r="G32" s="318"/>
      <c r="H32" s="318"/>
      <c r="I32" s="318"/>
      <c r="J32" s="318"/>
      <c r="K32" s="318"/>
      <c r="L32" s="239"/>
      <c r="M32" s="239"/>
      <c r="N32" s="239"/>
      <c r="O32" s="239"/>
      <c r="P32" s="239"/>
      <c r="Q32" s="239"/>
      <c r="S32" s="319"/>
      <c r="T32" s="319"/>
      <c r="U32" s="319"/>
      <c r="V32" s="319"/>
      <c r="X32" s="320"/>
      <c r="Y32" s="318"/>
      <c r="Z32" s="318"/>
      <c r="AA32" s="318"/>
      <c r="AB32" s="318"/>
      <c r="AC32" s="318"/>
      <c r="AD32" s="318"/>
      <c r="AE32" s="318"/>
      <c r="AF32" s="240"/>
      <c r="AG32" s="240"/>
      <c r="AH32" s="240"/>
      <c r="AI32" s="240"/>
      <c r="AJ32" s="240"/>
      <c r="AK32" s="240"/>
      <c r="BH32" s="310"/>
      <c r="BI32" s="310"/>
      <c r="BJ32" s="310"/>
      <c r="BK32" s="310"/>
      <c r="BL32" s="291"/>
      <c r="BM32" s="307"/>
      <c r="BN32" s="309"/>
      <c r="BO32" s="310"/>
      <c r="BP32" s="310"/>
      <c r="BQ32" s="310"/>
      <c r="BR32" s="310"/>
      <c r="BS32" s="310"/>
      <c r="BT32" s="310"/>
      <c r="BU32" s="310"/>
      <c r="BV32" s="310"/>
      <c r="BW32" s="310"/>
    </row>
    <row r="33" spans="1:75" s="305" customFormat="1" ht="39.950000000000003" customHeight="1" x14ac:dyDescent="0.15">
      <c r="A33" s="1149" t="str">
        <f>IFERROR(IF(L31&lt;AC16,"直近のキャッシュフローでは返済ができませんので、下記改善計画をご入力ください",""),"")</f>
        <v/>
      </c>
      <c r="B33" s="1149"/>
      <c r="C33" s="1149"/>
      <c r="D33" s="1149"/>
      <c r="E33" s="1149"/>
      <c r="F33" s="1149"/>
      <c r="G33" s="1149"/>
      <c r="H33" s="1149"/>
      <c r="I33" s="1149"/>
      <c r="J33" s="1149"/>
      <c r="K33" s="1149"/>
      <c r="L33" s="1149"/>
      <c r="M33" s="1149"/>
      <c r="N33" s="1149"/>
      <c r="O33" s="1149"/>
      <c r="P33" s="1149"/>
      <c r="Q33" s="1149"/>
      <c r="R33" s="241"/>
      <c r="S33" s="241"/>
      <c r="T33" s="241"/>
      <c r="U33" s="242"/>
      <c r="V33" s="321"/>
      <c r="W33" s="322"/>
      <c r="X33" s="1150" t="s">
        <v>643</v>
      </c>
      <c r="Y33" s="1150"/>
      <c r="Z33" s="1150"/>
      <c r="AA33" s="1150"/>
      <c r="AB33" s="1150"/>
      <c r="AC33" s="1150"/>
      <c r="AD33" s="1150"/>
      <c r="AE33" s="1150"/>
      <c r="AF33" s="1150"/>
      <c r="AG33" s="1150"/>
      <c r="AH33" s="1150"/>
      <c r="AI33" s="1150"/>
      <c r="AJ33" s="1150"/>
      <c r="AK33" s="1150"/>
      <c r="BH33" s="310"/>
      <c r="BI33" s="310"/>
      <c r="BJ33" s="310"/>
      <c r="BK33" s="310"/>
      <c r="BL33" s="291"/>
      <c r="BM33" s="307"/>
      <c r="BN33" s="309"/>
      <c r="BO33" s="310"/>
      <c r="BP33" s="310"/>
      <c r="BQ33" s="310"/>
      <c r="BR33" s="310"/>
      <c r="BS33" s="310"/>
      <c r="BT33" s="310"/>
      <c r="BU33" s="310"/>
      <c r="BV33" s="310"/>
      <c r="BW33" s="310"/>
    </row>
    <row r="34" spans="1:75" s="305" customFormat="1" ht="46.5" customHeight="1" x14ac:dyDescent="0.15">
      <c r="A34" s="476"/>
      <c r="B34" s="1174" t="s">
        <v>644</v>
      </c>
      <c r="C34" s="1174"/>
      <c r="D34" s="1174"/>
      <c r="E34" s="1174"/>
      <c r="F34" s="1174"/>
      <c r="G34" s="1174"/>
      <c r="H34" s="1174"/>
      <c r="I34" s="1174"/>
      <c r="J34" s="1174"/>
      <c r="K34" s="1174"/>
      <c r="L34" s="1174"/>
      <c r="M34" s="1174"/>
      <c r="N34" s="1174"/>
      <c r="O34" s="1174"/>
      <c r="P34" s="1174"/>
      <c r="Q34" s="1174"/>
      <c r="R34" s="1174"/>
      <c r="S34" s="1174"/>
      <c r="T34" s="1174"/>
      <c r="U34" s="1174"/>
      <c r="V34" s="1174"/>
      <c r="W34" s="1174"/>
      <c r="X34" s="1174"/>
      <c r="Y34" s="1174"/>
      <c r="Z34" s="1174"/>
      <c r="AA34" s="1174"/>
      <c r="AB34" s="1174"/>
      <c r="AC34" s="1174"/>
      <c r="AD34" s="1174"/>
      <c r="AE34" s="1174"/>
      <c r="AF34" s="1174"/>
      <c r="AG34" s="1174"/>
      <c r="AH34" s="1174"/>
      <c r="AI34" s="1174"/>
      <c r="AJ34" s="1174"/>
      <c r="AK34" s="1174"/>
      <c r="AL34" s="1174"/>
      <c r="AM34" s="327"/>
      <c r="AN34" s="327"/>
      <c r="AO34" s="327"/>
      <c r="AP34" s="327"/>
      <c r="BH34" s="310"/>
      <c r="BI34" s="310"/>
      <c r="BJ34" s="310"/>
      <c r="BK34" s="310"/>
      <c r="BL34" s="291"/>
      <c r="BM34" s="307"/>
      <c r="BN34" s="309"/>
      <c r="BO34" s="310"/>
      <c r="BP34" s="310"/>
      <c r="BQ34" s="310"/>
      <c r="BR34" s="310"/>
      <c r="BS34" s="310"/>
      <c r="BT34" s="310"/>
      <c r="BU34" s="310"/>
      <c r="BV34" s="310"/>
      <c r="BW34" s="310"/>
    </row>
    <row r="35" spans="1:75" s="305" customFormat="1" ht="6" customHeight="1" thickBot="1" x14ac:dyDescent="0.2">
      <c r="A35" s="316"/>
      <c r="B35" s="316"/>
      <c r="C35" s="316"/>
      <c r="D35" s="323"/>
      <c r="E35" s="323"/>
      <c r="F35" s="323"/>
      <c r="G35" s="323"/>
      <c r="H35" s="323"/>
      <c r="I35" s="323"/>
      <c r="J35" s="323"/>
      <c r="K35" s="323"/>
      <c r="L35" s="323"/>
      <c r="M35" s="323"/>
      <c r="N35" s="323"/>
      <c r="O35" s="323"/>
      <c r="P35" s="323"/>
      <c r="Q35" s="323"/>
      <c r="R35" s="323"/>
      <c r="S35" s="323"/>
      <c r="T35" s="323"/>
      <c r="U35" s="323"/>
      <c r="V35" s="323"/>
      <c r="W35" s="323"/>
      <c r="X35" s="323"/>
      <c r="Y35" s="323"/>
      <c r="Z35" s="323"/>
      <c r="AA35" s="323"/>
      <c r="AB35" s="323"/>
      <c r="AC35" s="323"/>
      <c r="AD35" s="323"/>
      <c r="AE35" s="323"/>
      <c r="AF35" s="323"/>
      <c r="AG35" s="323"/>
      <c r="AH35" s="323"/>
      <c r="AI35" s="323"/>
      <c r="AJ35" s="323"/>
      <c r="AK35" s="323"/>
      <c r="AL35" s="309"/>
      <c r="AM35" s="309"/>
      <c r="AN35" s="309"/>
      <c r="AO35" s="310"/>
      <c r="AP35" s="309"/>
      <c r="AQ35" s="309"/>
      <c r="AR35" s="310"/>
      <c r="AS35" s="309"/>
      <c r="AT35" s="310"/>
      <c r="AU35" s="309"/>
      <c r="AV35" s="309"/>
      <c r="AW35" s="310"/>
      <c r="AX35" s="309"/>
      <c r="AY35" s="310"/>
      <c r="AZ35" s="309"/>
      <c r="BA35" s="309"/>
      <c r="BB35" s="310"/>
      <c r="BC35" s="310"/>
      <c r="BD35" s="309"/>
      <c r="BE35" s="309"/>
      <c r="BF35" s="310"/>
      <c r="BG35" s="310"/>
      <c r="BH35" s="310"/>
      <c r="BI35" s="310"/>
      <c r="BJ35" s="310"/>
      <c r="BK35" s="310"/>
      <c r="BL35" s="310"/>
      <c r="BM35" s="310"/>
      <c r="BN35" s="310"/>
      <c r="BO35" s="310"/>
      <c r="BP35" s="310"/>
      <c r="BQ35" s="310"/>
      <c r="BR35" s="310"/>
      <c r="BS35" s="310"/>
    </row>
    <row r="36" spans="1:75" ht="7.5" customHeight="1" thickBot="1" x14ac:dyDescent="0.2">
      <c r="A36" s="1166" t="s">
        <v>455</v>
      </c>
      <c r="B36" s="1167"/>
      <c r="C36" s="356"/>
      <c r="D36" s="357"/>
      <c r="E36" s="358"/>
      <c r="F36" s="358"/>
      <c r="G36" s="358"/>
      <c r="H36" s="358"/>
      <c r="I36" s="359"/>
      <c r="J36" s="358"/>
      <c r="K36" s="1170"/>
      <c r="L36" s="1170"/>
      <c r="M36" s="1170"/>
      <c r="N36" s="1170"/>
      <c r="O36" s="1170"/>
      <c r="P36" s="360"/>
      <c r="Q36" s="360"/>
      <c r="R36" s="360"/>
      <c r="S36" s="360"/>
      <c r="T36" s="360"/>
      <c r="U36" s="360"/>
      <c r="V36" s="360"/>
      <c r="W36" s="360"/>
      <c r="X36" s="360"/>
      <c r="Y36" s="360"/>
      <c r="Z36" s="360"/>
      <c r="AA36" s="360"/>
      <c r="AB36" s="360"/>
      <c r="AC36" s="360"/>
      <c r="AD36" s="360"/>
      <c r="AE36" s="360"/>
      <c r="AF36" s="360"/>
      <c r="AG36" s="360"/>
      <c r="AH36" s="360"/>
      <c r="AI36" s="360"/>
      <c r="AJ36" s="360"/>
      <c r="AK36" s="361"/>
      <c r="AL36" s="309"/>
      <c r="AM36" s="309"/>
      <c r="AN36" s="309"/>
      <c r="AO36" s="324"/>
      <c r="AP36" s="309"/>
      <c r="AQ36" s="309"/>
      <c r="AR36" s="324"/>
      <c r="AS36" s="309"/>
      <c r="AT36" s="324"/>
      <c r="AU36" s="309"/>
      <c r="AV36" s="309"/>
      <c r="AW36" s="324"/>
      <c r="AX36" s="309"/>
      <c r="AY36" s="324"/>
      <c r="AZ36" s="309"/>
      <c r="BA36" s="309"/>
      <c r="BB36" s="324"/>
      <c r="BC36" s="324"/>
      <c r="BD36" s="309"/>
      <c r="BE36" s="309"/>
      <c r="BF36" s="324"/>
      <c r="BG36" s="288"/>
      <c r="BH36" s="288"/>
      <c r="BJ36" s="288"/>
      <c r="BK36" s="288"/>
      <c r="BL36" s="288"/>
      <c r="BM36" s="288"/>
      <c r="BN36" s="288"/>
      <c r="BO36" s="288"/>
      <c r="BP36" s="288"/>
      <c r="BQ36" s="288"/>
      <c r="BR36" s="288"/>
      <c r="BS36" s="288"/>
    </row>
    <row r="37" spans="1:75" s="325" customFormat="1" ht="17.45" customHeight="1" thickTop="1" x14ac:dyDescent="0.15">
      <c r="A37" s="1168"/>
      <c r="B37" s="1169"/>
      <c r="C37" s="362"/>
      <c r="D37" s="1171" t="s">
        <v>645</v>
      </c>
      <c r="E37" s="1172"/>
      <c r="F37" s="1172"/>
      <c r="G37" s="1172"/>
      <c r="H37" s="1172"/>
      <c r="I37" s="1172"/>
      <c r="J37" s="1172"/>
      <c r="K37" s="1173"/>
      <c r="L37" s="1151"/>
      <c r="M37" s="1152"/>
      <c r="N37" s="1152"/>
      <c r="O37" s="1152"/>
      <c r="P37" s="1152"/>
      <c r="Q37" s="1152"/>
      <c r="R37" s="1152"/>
      <c r="S37" s="1153"/>
      <c r="T37" s="365"/>
      <c r="U37" s="365"/>
      <c r="V37" s="365"/>
      <c r="W37" s="365"/>
      <c r="X37" s="365"/>
      <c r="Y37" s="365"/>
      <c r="Z37" s="365"/>
      <c r="AA37" s="365"/>
      <c r="AB37" s="365"/>
      <c r="AC37" s="365"/>
      <c r="AD37" s="365"/>
      <c r="AE37" s="365"/>
      <c r="AF37" s="365"/>
      <c r="AG37" s="365"/>
      <c r="AH37" s="365"/>
      <c r="AI37" s="365"/>
      <c r="AJ37" s="365"/>
      <c r="AK37" s="366"/>
      <c r="AO37" s="326"/>
      <c r="AR37" s="326"/>
      <c r="AT37" s="326"/>
      <c r="AW37" s="326"/>
      <c r="AY37" s="326"/>
      <c r="BB37" s="326"/>
      <c r="BC37" s="326"/>
      <c r="BF37" s="326"/>
    </row>
    <row r="38" spans="1:75" s="325" customFormat="1" ht="16.5" customHeight="1" thickBot="1" x14ac:dyDescent="0.2">
      <c r="A38" s="1168"/>
      <c r="B38" s="1169"/>
      <c r="C38" s="362"/>
      <c r="D38" s="1172"/>
      <c r="E38" s="1172"/>
      <c r="F38" s="1172"/>
      <c r="G38" s="1172"/>
      <c r="H38" s="1172"/>
      <c r="I38" s="1172"/>
      <c r="J38" s="1172"/>
      <c r="K38" s="1173"/>
      <c r="L38" s="1154"/>
      <c r="M38" s="1155"/>
      <c r="N38" s="1155"/>
      <c r="O38" s="1155"/>
      <c r="P38" s="1155"/>
      <c r="Q38" s="1155"/>
      <c r="R38" s="1155"/>
      <c r="S38" s="1156"/>
      <c r="T38" s="371" t="s">
        <v>456</v>
      </c>
      <c r="U38" s="365"/>
      <c r="V38" s="365"/>
      <c r="W38" s="365"/>
      <c r="X38" s="365"/>
      <c r="Y38" s="365"/>
      <c r="Z38" s="365"/>
      <c r="AA38" s="365"/>
      <c r="AB38" s="365"/>
      <c r="AC38" s="365"/>
      <c r="AD38" s="365"/>
      <c r="AE38" s="365"/>
      <c r="AF38" s="365"/>
      <c r="AG38" s="365"/>
      <c r="AH38" s="365"/>
      <c r="AI38" s="365"/>
      <c r="AJ38" s="365"/>
      <c r="AK38" s="366"/>
      <c r="AO38" s="326"/>
      <c r="AR38" s="326"/>
      <c r="AT38" s="326"/>
      <c r="AW38" s="326"/>
      <c r="AY38" s="326"/>
      <c r="BB38" s="326"/>
      <c r="BC38" s="326"/>
      <c r="BF38" s="326"/>
    </row>
    <row r="39" spans="1:75" s="325" customFormat="1" ht="17.45" customHeight="1" thickTop="1" x14ac:dyDescent="0.15">
      <c r="A39" s="1168"/>
      <c r="B39" s="1169"/>
      <c r="C39" s="362"/>
      <c r="D39" s="363"/>
      <c r="E39" s="365"/>
      <c r="F39" s="367"/>
      <c r="G39" s="365"/>
      <c r="H39" s="365"/>
      <c r="I39" s="365"/>
      <c r="J39" s="365"/>
      <c r="K39" s="365"/>
      <c r="L39" s="365"/>
      <c r="M39" s="365"/>
      <c r="N39" s="365"/>
      <c r="O39" s="365"/>
      <c r="P39" s="365"/>
      <c r="Q39" s="365"/>
      <c r="R39" s="365"/>
      <c r="S39" s="365"/>
      <c r="T39" s="365"/>
      <c r="U39" s="365"/>
      <c r="V39" s="365"/>
      <c r="W39" s="365"/>
      <c r="X39" s="365"/>
      <c r="Y39" s="365"/>
      <c r="Z39" s="365"/>
      <c r="AA39" s="365"/>
      <c r="AB39" s="365"/>
      <c r="AC39" s="365"/>
      <c r="AD39" s="365"/>
      <c r="AE39" s="365"/>
      <c r="AF39" s="365"/>
      <c r="AG39" s="365"/>
      <c r="AH39" s="365"/>
      <c r="AI39" s="365"/>
      <c r="AJ39" s="365"/>
      <c r="AK39" s="366"/>
      <c r="AO39" s="326"/>
      <c r="AR39" s="326"/>
      <c r="AT39" s="326"/>
      <c r="AW39" s="326"/>
      <c r="AY39" s="326"/>
      <c r="BB39" s="326"/>
      <c r="BC39" s="326"/>
      <c r="BF39" s="326"/>
    </row>
    <row r="40" spans="1:75" s="325" customFormat="1" ht="20.100000000000001" customHeight="1" x14ac:dyDescent="0.15">
      <c r="A40" s="1168"/>
      <c r="B40" s="1169"/>
      <c r="C40" s="362"/>
      <c r="D40" s="364" t="s">
        <v>646</v>
      </c>
      <c r="E40" s="365"/>
      <c r="F40" s="367"/>
      <c r="G40" s="367"/>
      <c r="H40" s="365"/>
      <c r="I40" s="365"/>
      <c r="J40" s="365"/>
      <c r="K40" s="365"/>
      <c r="L40" s="365"/>
      <c r="M40" s="365"/>
      <c r="N40" s="365"/>
      <c r="O40" s="365"/>
      <c r="P40" s="365"/>
      <c r="Q40" s="365"/>
      <c r="R40" s="365"/>
      <c r="S40" s="365"/>
      <c r="T40" s="365"/>
      <c r="U40" s="365"/>
      <c r="V40" s="365"/>
      <c r="W40" s="365"/>
      <c r="X40" s="365"/>
      <c r="Y40" s="365"/>
      <c r="Z40" s="365"/>
      <c r="AA40" s="365"/>
      <c r="AB40" s="365"/>
      <c r="AC40" s="365"/>
      <c r="AD40" s="365"/>
      <c r="AE40" s="365"/>
      <c r="AF40" s="365"/>
      <c r="AG40" s="365"/>
      <c r="AH40" s="365"/>
      <c r="AI40" s="365"/>
      <c r="AJ40" s="365"/>
      <c r="AK40" s="366"/>
      <c r="AO40" s="326"/>
      <c r="AR40" s="326"/>
      <c r="AT40" s="326"/>
      <c r="AW40" s="326"/>
      <c r="AY40" s="326"/>
      <c r="BB40" s="326"/>
      <c r="BC40" s="326"/>
      <c r="BF40" s="326"/>
    </row>
    <row r="41" spans="1:75" s="325" customFormat="1" ht="20.100000000000001" customHeight="1" x14ac:dyDescent="0.15">
      <c r="A41" s="1168"/>
      <c r="B41" s="1169"/>
      <c r="C41" s="362"/>
      <c r="D41" s="1157"/>
      <c r="E41" s="1158"/>
      <c r="F41" s="1158"/>
      <c r="G41" s="1158"/>
      <c r="H41" s="1158"/>
      <c r="I41" s="1158"/>
      <c r="J41" s="1158"/>
      <c r="K41" s="1158"/>
      <c r="L41" s="1158"/>
      <c r="M41" s="1158"/>
      <c r="N41" s="1158"/>
      <c r="O41" s="1158"/>
      <c r="P41" s="1158"/>
      <c r="Q41" s="1158"/>
      <c r="R41" s="1158"/>
      <c r="S41" s="1158"/>
      <c r="T41" s="1158"/>
      <c r="U41" s="1158"/>
      <c r="V41" s="1158"/>
      <c r="W41" s="1158"/>
      <c r="X41" s="1158"/>
      <c r="Y41" s="1158"/>
      <c r="Z41" s="1158"/>
      <c r="AA41" s="1158"/>
      <c r="AB41" s="1158"/>
      <c r="AC41" s="1158"/>
      <c r="AD41" s="1158"/>
      <c r="AE41" s="1158"/>
      <c r="AF41" s="1158"/>
      <c r="AG41" s="1158"/>
      <c r="AH41" s="1158"/>
      <c r="AI41" s="1158"/>
      <c r="AJ41" s="1159"/>
      <c r="AK41" s="366"/>
      <c r="AO41" s="326"/>
      <c r="AR41" s="326"/>
      <c r="AT41" s="326"/>
      <c r="AW41" s="326"/>
      <c r="AY41" s="326"/>
      <c r="BB41" s="326"/>
      <c r="BC41" s="326"/>
      <c r="BF41" s="326"/>
    </row>
    <row r="42" spans="1:75" ht="17.45" customHeight="1" x14ac:dyDescent="0.15">
      <c r="A42" s="1168"/>
      <c r="B42" s="1169"/>
      <c r="C42" s="368"/>
      <c r="D42" s="1160"/>
      <c r="E42" s="1161"/>
      <c r="F42" s="1161"/>
      <c r="G42" s="1161"/>
      <c r="H42" s="1161"/>
      <c r="I42" s="1161"/>
      <c r="J42" s="1161"/>
      <c r="K42" s="1161"/>
      <c r="L42" s="1161"/>
      <c r="M42" s="1161"/>
      <c r="N42" s="1161"/>
      <c r="O42" s="1161"/>
      <c r="P42" s="1161"/>
      <c r="Q42" s="1161"/>
      <c r="R42" s="1161"/>
      <c r="S42" s="1161"/>
      <c r="T42" s="1161"/>
      <c r="U42" s="1161"/>
      <c r="V42" s="1161"/>
      <c r="W42" s="1161"/>
      <c r="X42" s="1161"/>
      <c r="Y42" s="1161"/>
      <c r="Z42" s="1161"/>
      <c r="AA42" s="1161"/>
      <c r="AB42" s="1161"/>
      <c r="AC42" s="1161"/>
      <c r="AD42" s="1161"/>
      <c r="AE42" s="1161"/>
      <c r="AF42" s="1161"/>
      <c r="AG42" s="1161"/>
      <c r="AH42" s="1161"/>
      <c r="AI42" s="1161"/>
      <c r="AJ42" s="1162"/>
      <c r="AK42" s="370"/>
      <c r="AO42" s="324"/>
      <c r="AR42" s="324"/>
      <c r="AT42" s="324"/>
      <c r="AW42" s="324"/>
      <c r="AY42" s="324"/>
      <c r="BB42" s="324"/>
      <c r="BC42" s="324"/>
      <c r="BF42" s="324"/>
      <c r="BG42" s="288"/>
      <c r="BH42" s="288"/>
      <c r="BJ42" s="288"/>
      <c r="BK42" s="288"/>
      <c r="BL42" s="288"/>
      <c r="BM42" s="288"/>
      <c r="BN42" s="288"/>
      <c r="BO42" s="288"/>
      <c r="BP42" s="288"/>
      <c r="BQ42" s="288"/>
      <c r="BR42" s="288"/>
      <c r="BS42" s="288"/>
    </row>
    <row r="43" spans="1:75" ht="20.100000000000001" customHeight="1" x14ac:dyDescent="0.15">
      <c r="A43" s="1168"/>
      <c r="B43" s="1169"/>
      <c r="C43" s="368"/>
      <c r="D43" s="1160"/>
      <c r="E43" s="1161"/>
      <c r="F43" s="1161"/>
      <c r="G43" s="1161"/>
      <c r="H43" s="1161"/>
      <c r="I43" s="1161"/>
      <c r="J43" s="1161"/>
      <c r="K43" s="1161"/>
      <c r="L43" s="1161"/>
      <c r="M43" s="1161"/>
      <c r="N43" s="1161"/>
      <c r="O43" s="1161"/>
      <c r="P43" s="1161"/>
      <c r="Q43" s="1161"/>
      <c r="R43" s="1161"/>
      <c r="S43" s="1161"/>
      <c r="T43" s="1161"/>
      <c r="U43" s="1161"/>
      <c r="V43" s="1161"/>
      <c r="W43" s="1161"/>
      <c r="X43" s="1161"/>
      <c r="Y43" s="1161"/>
      <c r="Z43" s="1161"/>
      <c r="AA43" s="1161"/>
      <c r="AB43" s="1161"/>
      <c r="AC43" s="1161"/>
      <c r="AD43" s="1161"/>
      <c r="AE43" s="1161"/>
      <c r="AF43" s="1161"/>
      <c r="AG43" s="1161"/>
      <c r="AH43" s="1161"/>
      <c r="AI43" s="1161"/>
      <c r="AJ43" s="1162"/>
      <c r="AK43" s="370"/>
      <c r="AO43" s="324"/>
      <c r="AR43" s="324"/>
      <c r="AT43" s="324"/>
      <c r="AW43" s="324"/>
      <c r="AY43" s="324"/>
      <c r="BB43" s="324"/>
      <c r="BC43" s="324"/>
      <c r="BF43" s="324"/>
      <c r="BG43" s="288"/>
      <c r="BH43" s="288"/>
      <c r="BJ43" s="288"/>
      <c r="BK43" s="288"/>
      <c r="BL43" s="288"/>
      <c r="BM43" s="288"/>
      <c r="BN43" s="288"/>
      <c r="BO43" s="288"/>
      <c r="BP43" s="288"/>
      <c r="BQ43" s="288"/>
      <c r="BR43" s="288"/>
      <c r="BS43" s="288"/>
    </row>
    <row r="44" spans="1:75" ht="17.45" customHeight="1" x14ac:dyDescent="0.15">
      <c r="A44" s="1168"/>
      <c r="B44" s="1169"/>
      <c r="C44" s="368"/>
      <c r="D44" s="1160"/>
      <c r="E44" s="1161"/>
      <c r="F44" s="1161"/>
      <c r="G44" s="1161"/>
      <c r="H44" s="1161"/>
      <c r="I44" s="1161"/>
      <c r="J44" s="1161"/>
      <c r="K44" s="1161"/>
      <c r="L44" s="1161"/>
      <c r="M44" s="1161"/>
      <c r="N44" s="1161"/>
      <c r="O44" s="1161"/>
      <c r="P44" s="1161"/>
      <c r="Q44" s="1161"/>
      <c r="R44" s="1161"/>
      <c r="S44" s="1161"/>
      <c r="T44" s="1161"/>
      <c r="U44" s="1161"/>
      <c r="V44" s="1161"/>
      <c r="W44" s="1161"/>
      <c r="X44" s="1161"/>
      <c r="Y44" s="1161"/>
      <c r="Z44" s="1161"/>
      <c r="AA44" s="1161"/>
      <c r="AB44" s="1161"/>
      <c r="AC44" s="1161"/>
      <c r="AD44" s="1161"/>
      <c r="AE44" s="1161"/>
      <c r="AF44" s="1161"/>
      <c r="AG44" s="1161"/>
      <c r="AH44" s="1161"/>
      <c r="AI44" s="1161"/>
      <c r="AJ44" s="1162"/>
      <c r="AK44" s="370"/>
      <c r="AO44" s="324"/>
      <c r="AR44" s="324"/>
      <c r="AT44" s="324"/>
      <c r="AW44" s="324"/>
      <c r="AY44" s="324"/>
      <c r="BB44" s="324"/>
      <c r="BC44" s="324"/>
      <c r="BF44" s="324"/>
      <c r="BG44" s="288"/>
      <c r="BH44" s="288"/>
      <c r="BJ44" s="288"/>
      <c r="BK44" s="288"/>
      <c r="BL44" s="288"/>
      <c r="BM44" s="288"/>
      <c r="BN44" s="288"/>
      <c r="BO44" s="288"/>
      <c r="BP44" s="288"/>
      <c r="BQ44" s="288"/>
      <c r="BR44" s="288"/>
      <c r="BS44" s="288"/>
    </row>
    <row r="45" spans="1:75" ht="20.100000000000001" customHeight="1" x14ac:dyDescent="0.15">
      <c r="A45" s="1168"/>
      <c r="B45" s="1169"/>
      <c r="C45" s="368"/>
      <c r="D45" s="1160"/>
      <c r="E45" s="1161"/>
      <c r="F45" s="1161"/>
      <c r="G45" s="1161"/>
      <c r="H45" s="1161"/>
      <c r="I45" s="1161"/>
      <c r="J45" s="1161"/>
      <c r="K45" s="1161"/>
      <c r="L45" s="1161"/>
      <c r="M45" s="1161"/>
      <c r="N45" s="1161"/>
      <c r="O45" s="1161"/>
      <c r="P45" s="1161"/>
      <c r="Q45" s="1161"/>
      <c r="R45" s="1161"/>
      <c r="S45" s="1161"/>
      <c r="T45" s="1161"/>
      <c r="U45" s="1161"/>
      <c r="V45" s="1161"/>
      <c r="W45" s="1161"/>
      <c r="X45" s="1161"/>
      <c r="Y45" s="1161"/>
      <c r="Z45" s="1161"/>
      <c r="AA45" s="1161"/>
      <c r="AB45" s="1161"/>
      <c r="AC45" s="1161"/>
      <c r="AD45" s="1161"/>
      <c r="AE45" s="1161"/>
      <c r="AF45" s="1161"/>
      <c r="AG45" s="1161"/>
      <c r="AH45" s="1161"/>
      <c r="AI45" s="1161"/>
      <c r="AJ45" s="1162"/>
      <c r="AK45" s="370"/>
      <c r="AO45" s="324"/>
      <c r="AR45" s="324"/>
      <c r="AT45" s="324"/>
      <c r="AW45" s="324"/>
      <c r="AY45" s="324"/>
      <c r="BB45" s="324"/>
      <c r="BC45" s="324"/>
      <c r="BF45" s="324"/>
      <c r="BG45" s="288"/>
      <c r="BH45" s="288"/>
      <c r="BJ45" s="288"/>
      <c r="BK45" s="288"/>
      <c r="BL45" s="288"/>
      <c r="BM45" s="288"/>
      <c r="BN45" s="288"/>
      <c r="BO45" s="288"/>
      <c r="BP45" s="288"/>
      <c r="BQ45" s="288"/>
      <c r="BR45" s="288"/>
      <c r="BS45" s="288"/>
    </row>
    <row r="46" spans="1:75" ht="24.95" customHeight="1" x14ac:dyDescent="0.15">
      <c r="A46" s="1168"/>
      <c r="B46" s="1169"/>
      <c r="C46" s="368"/>
      <c r="D46" s="1160"/>
      <c r="E46" s="1161"/>
      <c r="F46" s="1161"/>
      <c r="G46" s="1161"/>
      <c r="H46" s="1161"/>
      <c r="I46" s="1161"/>
      <c r="J46" s="1161"/>
      <c r="K46" s="1161"/>
      <c r="L46" s="1161"/>
      <c r="M46" s="1161"/>
      <c r="N46" s="1161"/>
      <c r="O46" s="1161"/>
      <c r="P46" s="1161"/>
      <c r="Q46" s="1161"/>
      <c r="R46" s="1161"/>
      <c r="S46" s="1161"/>
      <c r="T46" s="1161"/>
      <c r="U46" s="1161"/>
      <c r="V46" s="1161"/>
      <c r="W46" s="1161"/>
      <c r="X46" s="1161"/>
      <c r="Y46" s="1161"/>
      <c r="Z46" s="1161"/>
      <c r="AA46" s="1161"/>
      <c r="AB46" s="1161"/>
      <c r="AC46" s="1161"/>
      <c r="AD46" s="1161"/>
      <c r="AE46" s="1161"/>
      <c r="AF46" s="1161"/>
      <c r="AG46" s="1161"/>
      <c r="AH46" s="1161"/>
      <c r="AI46" s="1161"/>
      <c r="AJ46" s="1162"/>
      <c r="AK46" s="370"/>
      <c r="AO46" s="324"/>
      <c r="AR46" s="324"/>
      <c r="AT46" s="324"/>
      <c r="AW46" s="324"/>
      <c r="AY46" s="324"/>
      <c r="BB46" s="324"/>
      <c r="BC46" s="324"/>
      <c r="BF46" s="324"/>
      <c r="BG46" s="288"/>
      <c r="BH46" s="288"/>
      <c r="BJ46" s="288"/>
      <c r="BK46" s="288"/>
      <c r="BL46" s="288"/>
      <c r="BM46" s="288"/>
      <c r="BN46" s="288"/>
      <c r="BO46" s="288"/>
      <c r="BP46" s="288"/>
      <c r="BQ46" s="288"/>
      <c r="BR46" s="288"/>
      <c r="BS46" s="288"/>
    </row>
    <row r="47" spans="1:75" ht="17.45" customHeight="1" x14ac:dyDescent="0.15">
      <c r="A47" s="1168"/>
      <c r="B47" s="1169"/>
      <c r="C47" s="368"/>
      <c r="D47" s="1160"/>
      <c r="E47" s="1161"/>
      <c r="F47" s="1161"/>
      <c r="G47" s="1161"/>
      <c r="H47" s="1161"/>
      <c r="I47" s="1161"/>
      <c r="J47" s="1161"/>
      <c r="K47" s="1161"/>
      <c r="L47" s="1161"/>
      <c r="M47" s="1161"/>
      <c r="N47" s="1161"/>
      <c r="O47" s="1161"/>
      <c r="P47" s="1161"/>
      <c r="Q47" s="1161"/>
      <c r="R47" s="1161"/>
      <c r="S47" s="1161"/>
      <c r="T47" s="1161"/>
      <c r="U47" s="1161"/>
      <c r="V47" s="1161"/>
      <c r="W47" s="1161"/>
      <c r="X47" s="1161"/>
      <c r="Y47" s="1161"/>
      <c r="Z47" s="1161"/>
      <c r="AA47" s="1161"/>
      <c r="AB47" s="1161"/>
      <c r="AC47" s="1161"/>
      <c r="AD47" s="1161"/>
      <c r="AE47" s="1161"/>
      <c r="AF47" s="1161"/>
      <c r="AG47" s="1161"/>
      <c r="AH47" s="1161"/>
      <c r="AI47" s="1161"/>
      <c r="AJ47" s="1162"/>
      <c r="AK47" s="370"/>
      <c r="AO47" s="324"/>
      <c r="AR47" s="324"/>
      <c r="AT47" s="324"/>
      <c r="AW47" s="324"/>
      <c r="AY47" s="324"/>
      <c r="BB47" s="324"/>
      <c r="BC47" s="324"/>
      <c r="BF47" s="324"/>
      <c r="BG47" s="288"/>
      <c r="BH47" s="288"/>
      <c r="BJ47" s="288"/>
      <c r="BK47" s="288"/>
      <c r="BL47" s="288"/>
      <c r="BM47" s="288"/>
      <c r="BN47" s="288"/>
      <c r="BO47" s="288"/>
      <c r="BP47" s="288"/>
      <c r="BQ47" s="288"/>
      <c r="BR47" s="288"/>
      <c r="BS47" s="288"/>
    </row>
    <row r="48" spans="1:75" ht="17.45" customHeight="1" x14ac:dyDescent="0.15">
      <c r="A48" s="1168"/>
      <c r="B48" s="1169"/>
      <c r="C48" s="368"/>
      <c r="D48" s="1160"/>
      <c r="E48" s="1161"/>
      <c r="F48" s="1161"/>
      <c r="G48" s="1161"/>
      <c r="H48" s="1161"/>
      <c r="I48" s="1161"/>
      <c r="J48" s="1161"/>
      <c r="K48" s="1161"/>
      <c r="L48" s="1161"/>
      <c r="M48" s="1161"/>
      <c r="N48" s="1161"/>
      <c r="O48" s="1161"/>
      <c r="P48" s="1161"/>
      <c r="Q48" s="1161"/>
      <c r="R48" s="1161"/>
      <c r="S48" s="1161"/>
      <c r="T48" s="1161"/>
      <c r="U48" s="1161"/>
      <c r="V48" s="1161"/>
      <c r="W48" s="1161"/>
      <c r="X48" s="1161"/>
      <c r="Y48" s="1161"/>
      <c r="Z48" s="1161"/>
      <c r="AA48" s="1161"/>
      <c r="AB48" s="1161"/>
      <c r="AC48" s="1161"/>
      <c r="AD48" s="1161"/>
      <c r="AE48" s="1161"/>
      <c r="AF48" s="1161"/>
      <c r="AG48" s="1161"/>
      <c r="AH48" s="1161"/>
      <c r="AI48" s="1161"/>
      <c r="AJ48" s="1162"/>
      <c r="AK48" s="370"/>
      <c r="AO48" s="324"/>
      <c r="AR48" s="324"/>
      <c r="AT48" s="324"/>
      <c r="AW48" s="324"/>
      <c r="AY48" s="324"/>
      <c r="BB48" s="324"/>
      <c r="BC48" s="324"/>
      <c r="BF48" s="324"/>
      <c r="BG48" s="288"/>
      <c r="BH48" s="288"/>
      <c r="BJ48" s="288"/>
      <c r="BK48" s="288"/>
      <c r="BL48" s="288"/>
      <c r="BM48" s="288"/>
      <c r="BN48" s="288"/>
      <c r="BO48" s="288"/>
      <c r="BP48" s="288"/>
      <c r="BQ48" s="288"/>
      <c r="BR48" s="288"/>
      <c r="BS48" s="288"/>
    </row>
    <row r="49" spans="1:71" ht="17.45" customHeight="1" x14ac:dyDescent="0.15">
      <c r="A49" s="1168"/>
      <c r="B49" s="1169"/>
      <c r="C49" s="368"/>
      <c r="D49" s="1163"/>
      <c r="E49" s="1164"/>
      <c r="F49" s="1164"/>
      <c r="G49" s="1164"/>
      <c r="H49" s="1164"/>
      <c r="I49" s="1164"/>
      <c r="J49" s="1164"/>
      <c r="K49" s="1164"/>
      <c r="L49" s="1164"/>
      <c r="M49" s="1164"/>
      <c r="N49" s="1164"/>
      <c r="O49" s="1164"/>
      <c r="P49" s="1164"/>
      <c r="Q49" s="1164"/>
      <c r="R49" s="1164"/>
      <c r="S49" s="1164"/>
      <c r="T49" s="1164"/>
      <c r="U49" s="1164"/>
      <c r="V49" s="1164"/>
      <c r="W49" s="1164"/>
      <c r="X49" s="1164"/>
      <c r="Y49" s="1164"/>
      <c r="Z49" s="1164"/>
      <c r="AA49" s="1164"/>
      <c r="AB49" s="1164"/>
      <c r="AC49" s="1164"/>
      <c r="AD49" s="1164"/>
      <c r="AE49" s="1164"/>
      <c r="AF49" s="1164"/>
      <c r="AG49" s="1164"/>
      <c r="AH49" s="1164"/>
      <c r="AI49" s="1164"/>
      <c r="AJ49" s="1165"/>
      <c r="AK49" s="370"/>
      <c r="AO49" s="324"/>
      <c r="AR49" s="324"/>
      <c r="AT49" s="324"/>
      <c r="AW49" s="324"/>
      <c r="AY49" s="324"/>
      <c r="BB49" s="324"/>
      <c r="BC49" s="324"/>
      <c r="BF49" s="324"/>
      <c r="BG49" s="288"/>
      <c r="BH49" s="288"/>
      <c r="BJ49" s="288"/>
      <c r="BK49" s="288"/>
      <c r="BL49" s="288"/>
      <c r="BM49" s="288"/>
      <c r="BN49" s="288"/>
      <c r="BO49" s="288"/>
      <c r="BP49" s="288"/>
      <c r="BQ49" s="288"/>
      <c r="BR49" s="288"/>
      <c r="BS49" s="288"/>
    </row>
    <row r="50" spans="1:71" ht="9.75" customHeight="1" x14ac:dyDescent="0.15">
      <c r="A50" s="1168"/>
      <c r="B50" s="1169"/>
      <c r="C50" s="372"/>
      <c r="D50" s="373"/>
      <c r="E50" s="374"/>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c r="AK50" s="376"/>
      <c r="AO50" s="324"/>
      <c r="AR50" s="324"/>
      <c r="AT50" s="324"/>
      <c r="AW50" s="324"/>
      <c r="AY50" s="324"/>
      <c r="BB50" s="324"/>
      <c r="BC50" s="324"/>
      <c r="BF50" s="324"/>
      <c r="BG50" s="288"/>
      <c r="BH50" s="288"/>
      <c r="BJ50" s="288"/>
      <c r="BK50" s="288"/>
      <c r="BL50" s="288"/>
      <c r="BM50" s="288"/>
      <c r="BN50" s="288"/>
      <c r="BO50" s="288"/>
      <c r="BP50" s="288"/>
      <c r="BQ50" s="288"/>
      <c r="BR50" s="288"/>
      <c r="BS50" s="288"/>
    </row>
    <row r="51" spans="1:71" ht="17.45" customHeight="1" thickBot="1" x14ac:dyDescent="0.2">
      <c r="A51" s="1168"/>
      <c r="B51" s="1169"/>
      <c r="C51" s="377"/>
      <c r="D51" s="378"/>
      <c r="E51" s="379"/>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80"/>
      <c r="AI51" s="380"/>
      <c r="AJ51" s="380"/>
      <c r="AK51" s="381"/>
      <c r="AO51" s="324"/>
      <c r="AR51" s="324"/>
      <c r="AT51" s="324"/>
      <c r="AW51" s="324"/>
      <c r="AY51" s="324"/>
      <c r="BB51" s="324"/>
      <c r="BC51" s="324"/>
      <c r="BF51" s="324"/>
      <c r="BG51" s="288"/>
      <c r="BH51" s="288"/>
      <c r="BJ51" s="288"/>
      <c r="BK51" s="288"/>
      <c r="BL51" s="288"/>
      <c r="BM51" s="288"/>
      <c r="BN51" s="288"/>
      <c r="BO51" s="288"/>
      <c r="BP51" s="288"/>
      <c r="BQ51" s="288"/>
      <c r="BR51" s="288"/>
      <c r="BS51" s="288"/>
    </row>
    <row r="52" spans="1:71" s="325" customFormat="1" ht="17.45" customHeight="1" thickTop="1" x14ac:dyDescent="0.15">
      <c r="A52" s="1168"/>
      <c r="B52" s="1169"/>
      <c r="C52" s="362"/>
      <c r="D52" s="1171" t="s">
        <v>647</v>
      </c>
      <c r="E52" s="1172"/>
      <c r="F52" s="1172"/>
      <c r="G52" s="1172"/>
      <c r="H52" s="1172"/>
      <c r="I52" s="1172"/>
      <c r="J52" s="1172"/>
      <c r="K52" s="1173"/>
      <c r="L52" s="1151"/>
      <c r="M52" s="1152"/>
      <c r="N52" s="1152"/>
      <c r="O52" s="1152"/>
      <c r="P52" s="1152"/>
      <c r="Q52" s="1152"/>
      <c r="R52" s="1152"/>
      <c r="S52" s="1153"/>
      <c r="T52" s="365"/>
      <c r="U52" s="365"/>
      <c r="V52" s="365"/>
      <c r="W52" s="365"/>
      <c r="X52" s="365"/>
      <c r="Y52" s="365"/>
      <c r="Z52" s="365"/>
      <c r="AA52" s="365"/>
      <c r="AB52" s="365"/>
      <c r="AC52" s="365"/>
      <c r="AD52" s="365"/>
      <c r="AE52" s="365"/>
      <c r="AF52" s="365"/>
      <c r="AG52" s="365"/>
      <c r="AH52" s="365"/>
      <c r="AI52" s="365"/>
      <c r="AJ52" s="365"/>
      <c r="AK52" s="366"/>
      <c r="AO52" s="326"/>
      <c r="AR52" s="326"/>
      <c r="AT52" s="326"/>
      <c r="AW52" s="326"/>
      <c r="AY52" s="326"/>
      <c r="BB52" s="326"/>
      <c r="BC52" s="326"/>
      <c r="BF52" s="326"/>
    </row>
    <row r="53" spans="1:71" s="325" customFormat="1" ht="18.75" customHeight="1" thickBot="1" x14ac:dyDescent="0.2">
      <c r="A53" s="1168"/>
      <c r="B53" s="1169"/>
      <c r="C53" s="362"/>
      <c r="D53" s="1172"/>
      <c r="E53" s="1172"/>
      <c r="F53" s="1172"/>
      <c r="G53" s="1172"/>
      <c r="H53" s="1172"/>
      <c r="I53" s="1172"/>
      <c r="J53" s="1172"/>
      <c r="K53" s="1173"/>
      <c r="L53" s="1154"/>
      <c r="M53" s="1155"/>
      <c r="N53" s="1155"/>
      <c r="O53" s="1155"/>
      <c r="P53" s="1155"/>
      <c r="Q53" s="1155"/>
      <c r="R53" s="1155"/>
      <c r="S53" s="1156"/>
      <c r="T53" s="371" t="s">
        <v>456</v>
      </c>
      <c r="U53" s="365"/>
      <c r="V53" s="365"/>
      <c r="W53" s="365"/>
      <c r="X53" s="365"/>
      <c r="Y53" s="365"/>
      <c r="Z53" s="365"/>
      <c r="AA53" s="365"/>
      <c r="AB53" s="365"/>
      <c r="AC53" s="365"/>
      <c r="AD53" s="365"/>
      <c r="AE53" s="365"/>
      <c r="AF53" s="365"/>
      <c r="AG53" s="365"/>
      <c r="AH53" s="365"/>
      <c r="AI53" s="365"/>
      <c r="AJ53" s="365"/>
      <c r="AK53" s="366"/>
      <c r="AO53" s="326"/>
      <c r="AR53" s="326"/>
      <c r="AT53" s="326"/>
      <c r="AW53" s="326"/>
      <c r="AY53" s="326"/>
      <c r="BB53" s="326"/>
      <c r="BC53" s="326"/>
      <c r="BF53" s="326"/>
    </row>
    <row r="54" spans="1:71" ht="17.45" customHeight="1" thickTop="1" x14ac:dyDescent="0.15">
      <c r="A54" s="1168"/>
      <c r="B54" s="1169"/>
      <c r="C54" s="368"/>
      <c r="D54" s="363"/>
      <c r="E54" s="365"/>
      <c r="F54" s="367"/>
      <c r="G54" s="365"/>
      <c r="H54" s="365"/>
      <c r="I54" s="365"/>
      <c r="J54" s="365"/>
      <c r="K54" s="365"/>
      <c r="L54" s="365"/>
      <c r="M54" s="365"/>
      <c r="N54" s="365"/>
      <c r="O54" s="365"/>
      <c r="P54" s="365"/>
      <c r="Q54" s="365"/>
      <c r="R54" s="365"/>
      <c r="S54" s="365"/>
      <c r="T54" s="365"/>
      <c r="U54" s="365"/>
      <c r="V54" s="365"/>
      <c r="W54" s="365"/>
      <c r="X54" s="365"/>
      <c r="Y54" s="365"/>
      <c r="Z54" s="365"/>
      <c r="AA54" s="365"/>
      <c r="AB54" s="365"/>
      <c r="AC54" s="365"/>
      <c r="AD54" s="365"/>
      <c r="AE54" s="365"/>
      <c r="AF54" s="365"/>
      <c r="AG54" s="365"/>
      <c r="AH54" s="365"/>
      <c r="AI54" s="365"/>
      <c r="AJ54" s="365"/>
      <c r="AK54" s="370"/>
      <c r="AO54" s="324"/>
      <c r="AR54" s="324"/>
      <c r="AT54" s="324"/>
      <c r="AW54" s="324"/>
      <c r="AY54" s="324"/>
      <c r="BB54" s="324"/>
      <c r="BC54" s="324"/>
      <c r="BF54" s="324"/>
      <c r="BG54" s="288"/>
      <c r="BH54" s="288"/>
      <c r="BJ54" s="288"/>
      <c r="BK54" s="288"/>
      <c r="BL54" s="288"/>
      <c r="BM54" s="288"/>
      <c r="BN54" s="288"/>
      <c r="BO54" s="288"/>
      <c r="BP54" s="288"/>
      <c r="BQ54" s="288"/>
      <c r="BR54" s="288"/>
      <c r="BS54" s="288"/>
    </row>
    <row r="55" spans="1:71" ht="17.45" customHeight="1" x14ac:dyDescent="0.15">
      <c r="A55" s="1168"/>
      <c r="B55" s="1169"/>
      <c r="C55" s="368"/>
      <c r="D55" s="364" t="s">
        <v>648</v>
      </c>
      <c r="E55" s="365"/>
      <c r="F55" s="367"/>
      <c r="G55" s="367"/>
      <c r="H55" s="365"/>
      <c r="I55" s="365"/>
      <c r="J55" s="365"/>
      <c r="K55" s="365"/>
      <c r="L55" s="365"/>
      <c r="M55" s="365"/>
      <c r="N55" s="365"/>
      <c r="O55" s="365"/>
      <c r="P55" s="365"/>
      <c r="Q55" s="365"/>
      <c r="R55" s="365"/>
      <c r="S55" s="365"/>
      <c r="T55" s="365"/>
      <c r="U55" s="365"/>
      <c r="V55" s="365"/>
      <c r="W55" s="365"/>
      <c r="X55" s="365"/>
      <c r="Y55" s="365"/>
      <c r="Z55" s="365"/>
      <c r="AA55" s="365"/>
      <c r="AB55" s="365"/>
      <c r="AC55" s="365"/>
      <c r="AD55" s="365"/>
      <c r="AE55" s="365"/>
      <c r="AF55" s="365"/>
      <c r="AG55" s="365"/>
      <c r="AH55" s="365"/>
      <c r="AI55" s="365"/>
      <c r="AJ55" s="365"/>
      <c r="AK55" s="370"/>
      <c r="AO55" s="324"/>
      <c r="AR55" s="324"/>
      <c r="AT55" s="324"/>
      <c r="AW55" s="324"/>
      <c r="AY55" s="324"/>
      <c r="BB55" s="324"/>
      <c r="BC55" s="324"/>
      <c r="BF55" s="324"/>
      <c r="BG55" s="288"/>
      <c r="BH55" s="288"/>
      <c r="BJ55" s="288"/>
      <c r="BK55" s="288"/>
      <c r="BL55" s="288"/>
      <c r="BM55" s="288"/>
      <c r="BN55" s="288"/>
      <c r="BO55" s="288"/>
      <c r="BP55" s="288"/>
      <c r="BQ55" s="288"/>
      <c r="BR55" s="288"/>
      <c r="BS55" s="288"/>
    </row>
    <row r="56" spans="1:71" ht="20.100000000000001" customHeight="1" x14ac:dyDescent="0.15">
      <c r="A56" s="1168"/>
      <c r="B56" s="1169"/>
      <c r="C56" s="382"/>
      <c r="D56" s="1157"/>
      <c r="E56" s="1158"/>
      <c r="F56" s="1158"/>
      <c r="G56" s="1158"/>
      <c r="H56" s="1158"/>
      <c r="I56" s="1158"/>
      <c r="J56" s="1158"/>
      <c r="K56" s="1158"/>
      <c r="L56" s="1158"/>
      <c r="M56" s="1158"/>
      <c r="N56" s="1158"/>
      <c r="O56" s="1158"/>
      <c r="P56" s="1158"/>
      <c r="Q56" s="1158"/>
      <c r="R56" s="1158"/>
      <c r="S56" s="1158"/>
      <c r="T56" s="1158"/>
      <c r="U56" s="1158"/>
      <c r="V56" s="1158"/>
      <c r="W56" s="1158"/>
      <c r="X56" s="1158"/>
      <c r="Y56" s="1158"/>
      <c r="Z56" s="1158"/>
      <c r="AA56" s="1158"/>
      <c r="AB56" s="1158"/>
      <c r="AC56" s="1158"/>
      <c r="AD56" s="1158"/>
      <c r="AE56" s="1158"/>
      <c r="AF56" s="1158"/>
      <c r="AG56" s="1158"/>
      <c r="AH56" s="1158"/>
      <c r="AI56" s="1158"/>
      <c r="AJ56" s="1159"/>
      <c r="AK56" s="384"/>
      <c r="AO56" s="324"/>
      <c r="AR56" s="324"/>
      <c r="AT56" s="324"/>
      <c r="AW56" s="324"/>
      <c r="AY56" s="324"/>
      <c r="BB56" s="324"/>
      <c r="BC56" s="324"/>
      <c r="BF56" s="324"/>
      <c r="BG56" s="288"/>
      <c r="BH56" s="288"/>
      <c r="BJ56" s="288"/>
      <c r="BK56" s="288"/>
      <c r="BL56" s="288"/>
      <c r="BM56" s="288"/>
      <c r="BN56" s="288"/>
      <c r="BO56" s="288"/>
      <c r="BP56" s="288"/>
      <c r="BQ56" s="288"/>
      <c r="BR56" s="288"/>
      <c r="BS56" s="288"/>
    </row>
    <row r="57" spans="1:71" ht="17.45" customHeight="1" x14ac:dyDescent="0.15">
      <c r="A57" s="1168"/>
      <c r="B57" s="1169"/>
      <c r="C57" s="368"/>
      <c r="D57" s="1160"/>
      <c r="E57" s="1161"/>
      <c r="F57" s="1161"/>
      <c r="G57" s="1161"/>
      <c r="H57" s="1161"/>
      <c r="I57" s="1161"/>
      <c r="J57" s="1161"/>
      <c r="K57" s="1161"/>
      <c r="L57" s="1161"/>
      <c r="M57" s="1161"/>
      <c r="N57" s="1161"/>
      <c r="O57" s="1161"/>
      <c r="P57" s="1161"/>
      <c r="Q57" s="1161"/>
      <c r="R57" s="1161"/>
      <c r="S57" s="1161"/>
      <c r="T57" s="1161"/>
      <c r="U57" s="1161"/>
      <c r="V57" s="1161"/>
      <c r="W57" s="1161"/>
      <c r="X57" s="1161"/>
      <c r="Y57" s="1161"/>
      <c r="Z57" s="1161"/>
      <c r="AA57" s="1161"/>
      <c r="AB57" s="1161"/>
      <c r="AC57" s="1161"/>
      <c r="AD57" s="1161"/>
      <c r="AE57" s="1161"/>
      <c r="AF57" s="1161"/>
      <c r="AG57" s="1161"/>
      <c r="AH57" s="1161"/>
      <c r="AI57" s="1161"/>
      <c r="AJ57" s="1162"/>
      <c r="AK57" s="385"/>
      <c r="AO57" s="324"/>
      <c r="AR57" s="324"/>
      <c r="AT57" s="324"/>
      <c r="AW57" s="324"/>
      <c r="AY57" s="324"/>
      <c r="BB57" s="324"/>
      <c r="BC57" s="324"/>
      <c r="BF57" s="324"/>
      <c r="BG57" s="288"/>
      <c r="BH57" s="288"/>
      <c r="BJ57" s="288"/>
      <c r="BK57" s="288"/>
      <c r="BL57" s="288"/>
      <c r="BM57" s="288"/>
      <c r="BN57" s="288"/>
      <c r="BO57" s="288"/>
      <c r="BP57" s="288"/>
      <c r="BQ57" s="288"/>
      <c r="BR57" s="288"/>
      <c r="BS57" s="288"/>
    </row>
    <row r="58" spans="1:71" ht="20.100000000000001" customHeight="1" x14ac:dyDescent="0.15">
      <c r="A58" s="1168"/>
      <c r="B58" s="1169"/>
      <c r="C58" s="382"/>
      <c r="D58" s="1160"/>
      <c r="E58" s="1161"/>
      <c r="F58" s="1161"/>
      <c r="G58" s="1161"/>
      <c r="H58" s="1161"/>
      <c r="I58" s="1161"/>
      <c r="J58" s="1161"/>
      <c r="K58" s="1161"/>
      <c r="L58" s="1161"/>
      <c r="M58" s="1161"/>
      <c r="N58" s="1161"/>
      <c r="O58" s="1161"/>
      <c r="P58" s="1161"/>
      <c r="Q58" s="1161"/>
      <c r="R58" s="1161"/>
      <c r="S58" s="1161"/>
      <c r="T58" s="1161"/>
      <c r="U58" s="1161"/>
      <c r="V58" s="1161"/>
      <c r="W58" s="1161"/>
      <c r="X58" s="1161"/>
      <c r="Y58" s="1161"/>
      <c r="Z58" s="1161"/>
      <c r="AA58" s="1161"/>
      <c r="AB58" s="1161"/>
      <c r="AC58" s="1161"/>
      <c r="AD58" s="1161"/>
      <c r="AE58" s="1161"/>
      <c r="AF58" s="1161"/>
      <c r="AG58" s="1161"/>
      <c r="AH58" s="1161"/>
      <c r="AI58" s="1161"/>
      <c r="AJ58" s="1162"/>
      <c r="AK58" s="384"/>
      <c r="AO58" s="324"/>
      <c r="AR58" s="324"/>
      <c r="AT58" s="324"/>
      <c r="AW58" s="324"/>
      <c r="AY58" s="324"/>
      <c r="BB58" s="324"/>
      <c r="BC58" s="324"/>
      <c r="BF58" s="324"/>
      <c r="BG58" s="288"/>
      <c r="BH58" s="288"/>
      <c r="BJ58" s="288"/>
      <c r="BK58" s="288"/>
      <c r="BL58" s="288"/>
      <c r="BM58" s="288"/>
      <c r="BN58" s="288"/>
      <c r="BO58" s="288"/>
      <c r="BP58" s="288"/>
      <c r="BQ58" s="288"/>
      <c r="BR58" s="288"/>
      <c r="BS58" s="288"/>
    </row>
    <row r="59" spans="1:71" ht="36.75" customHeight="1" x14ac:dyDescent="0.15">
      <c r="A59" s="1168"/>
      <c r="B59" s="1169"/>
      <c r="C59" s="368"/>
      <c r="D59" s="1160"/>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61"/>
      <c r="AF59" s="1161"/>
      <c r="AG59" s="1161"/>
      <c r="AH59" s="1161"/>
      <c r="AI59" s="1161"/>
      <c r="AJ59" s="1162"/>
      <c r="AK59" s="385"/>
      <c r="AO59" s="324"/>
      <c r="AR59" s="324"/>
      <c r="AT59" s="324"/>
      <c r="AW59" s="324"/>
      <c r="AY59" s="324"/>
      <c r="BB59" s="324"/>
      <c r="BC59" s="324"/>
      <c r="BF59" s="324"/>
      <c r="BG59" s="288"/>
      <c r="BH59" s="288"/>
      <c r="BJ59" s="288"/>
      <c r="BK59" s="288"/>
      <c r="BL59" s="288"/>
      <c r="BM59" s="288"/>
      <c r="BN59" s="288"/>
      <c r="BO59" s="288"/>
      <c r="BP59" s="288"/>
      <c r="BQ59" s="288"/>
      <c r="BR59" s="288"/>
      <c r="BS59" s="288"/>
    </row>
    <row r="60" spans="1:71" ht="20.100000000000001" customHeight="1" x14ac:dyDescent="0.15">
      <c r="A60" s="1168"/>
      <c r="B60" s="1169"/>
      <c r="C60" s="382"/>
      <c r="D60" s="1160"/>
      <c r="E60" s="1161"/>
      <c r="F60" s="1161"/>
      <c r="G60" s="1161"/>
      <c r="H60" s="1161"/>
      <c r="I60" s="1161"/>
      <c r="J60" s="1161"/>
      <c r="K60" s="1161"/>
      <c r="L60" s="1161"/>
      <c r="M60" s="1161"/>
      <c r="N60" s="1161"/>
      <c r="O60" s="1161"/>
      <c r="P60" s="1161"/>
      <c r="Q60" s="1161"/>
      <c r="R60" s="1161"/>
      <c r="S60" s="1161"/>
      <c r="T60" s="1161"/>
      <c r="U60" s="1161"/>
      <c r="V60" s="1161"/>
      <c r="W60" s="1161"/>
      <c r="X60" s="1161"/>
      <c r="Y60" s="1161"/>
      <c r="Z60" s="1161"/>
      <c r="AA60" s="1161"/>
      <c r="AB60" s="1161"/>
      <c r="AC60" s="1161"/>
      <c r="AD60" s="1161"/>
      <c r="AE60" s="1161"/>
      <c r="AF60" s="1161"/>
      <c r="AG60" s="1161"/>
      <c r="AH60" s="1161"/>
      <c r="AI60" s="1161"/>
      <c r="AJ60" s="1162"/>
      <c r="AK60" s="384"/>
      <c r="AO60" s="324"/>
      <c r="AR60" s="324"/>
      <c r="AT60" s="324"/>
      <c r="AW60" s="324"/>
      <c r="AY60" s="324"/>
      <c r="BB60" s="324"/>
      <c r="BC60" s="324"/>
      <c r="BF60" s="324"/>
      <c r="BG60" s="288"/>
      <c r="BH60" s="288"/>
      <c r="BJ60" s="288"/>
      <c r="BK60" s="288"/>
      <c r="BL60" s="288"/>
      <c r="BM60" s="288"/>
      <c r="BN60" s="288"/>
      <c r="BO60" s="288"/>
      <c r="BP60" s="288"/>
      <c r="BQ60" s="288"/>
      <c r="BR60" s="288"/>
      <c r="BS60" s="288"/>
    </row>
    <row r="61" spans="1:71" ht="17.45" customHeight="1" x14ac:dyDescent="0.15">
      <c r="A61" s="1168"/>
      <c r="B61" s="1169"/>
      <c r="C61" s="382"/>
      <c r="D61" s="1160"/>
      <c r="E61" s="1161"/>
      <c r="F61" s="1161"/>
      <c r="G61" s="1161"/>
      <c r="H61" s="1161"/>
      <c r="I61" s="1161"/>
      <c r="J61" s="1161"/>
      <c r="K61" s="1161"/>
      <c r="L61" s="1161"/>
      <c r="M61" s="1161"/>
      <c r="N61" s="1161"/>
      <c r="O61" s="1161"/>
      <c r="P61" s="1161"/>
      <c r="Q61" s="1161"/>
      <c r="R61" s="1161"/>
      <c r="S61" s="1161"/>
      <c r="T61" s="1161"/>
      <c r="U61" s="1161"/>
      <c r="V61" s="1161"/>
      <c r="W61" s="1161"/>
      <c r="X61" s="1161"/>
      <c r="Y61" s="1161"/>
      <c r="Z61" s="1161"/>
      <c r="AA61" s="1161"/>
      <c r="AB61" s="1161"/>
      <c r="AC61" s="1161"/>
      <c r="AD61" s="1161"/>
      <c r="AE61" s="1161"/>
      <c r="AF61" s="1161"/>
      <c r="AG61" s="1161"/>
      <c r="AH61" s="1161"/>
      <c r="AI61" s="1161"/>
      <c r="AJ61" s="1162"/>
      <c r="AK61" s="385"/>
      <c r="AO61" s="324"/>
      <c r="AR61" s="324"/>
      <c r="AT61" s="324"/>
      <c r="AW61" s="324"/>
      <c r="AY61" s="324"/>
      <c r="BB61" s="324"/>
      <c r="BC61" s="324"/>
      <c r="BF61" s="324"/>
      <c r="BG61" s="288"/>
      <c r="BH61" s="288"/>
      <c r="BJ61" s="288"/>
      <c r="BK61" s="288"/>
      <c r="BL61" s="288"/>
      <c r="BM61" s="288"/>
      <c r="BN61" s="288"/>
      <c r="BO61" s="288"/>
      <c r="BP61" s="288"/>
      <c r="BQ61" s="288"/>
      <c r="BR61" s="288"/>
      <c r="BS61" s="288"/>
    </row>
    <row r="62" spans="1:71" ht="17.45" customHeight="1" x14ac:dyDescent="0.15">
      <c r="A62" s="1168"/>
      <c r="B62" s="1169"/>
      <c r="C62" s="368"/>
      <c r="D62" s="1160"/>
      <c r="E62" s="1161"/>
      <c r="F62" s="1161"/>
      <c r="G62" s="1161"/>
      <c r="H62" s="1161"/>
      <c r="I62" s="1161"/>
      <c r="J62" s="1161"/>
      <c r="K62" s="1161"/>
      <c r="L62" s="1161"/>
      <c r="M62" s="1161"/>
      <c r="N62" s="1161"/>
      <c r="O62" s="1161"/>
      <c r="P62" s="1161"/>
      <c r="Q62" s="1161"/>
      <c r="R62" s="1161"/>
      <c r="S62" s="1161"/>
      <c r="T62" s="1161"/>
      <c r="U62" s="1161"/>
      <c r="V62" s="1161"/>
      <c r="W62" s="1161"/>
      <c r="X62" s="1161"/>
      <c r="Y62" s="1161"/>
      <c r="Z62" s="1161"/>
      <c r="AA62" s="1161"/>
      <c r="AB62" s="1161"/>
      <c r="AC62" s="1161"/>
      <c r="AD62" s="1161"/>
      <c r="AE62" s="1161"/>
      <c r="AF62" s="1161"/>
      <c r="AG62" s="1161"/>
      <c r="AH62" s="1161"/>
      <c r="AI62" s="1161"/>
      <c r="AJ62" s="1162"/>
      <c r="AK62" s="370"/>
      <c r="AO62" s="324"/>
      <c r="AR62" s="324"/>
      <c r="AT62" s="324"/>
      <c r="AW62" s="324"/>
      <c r="AY62" s="324"/>
      <c r="BB62" s="324"/>
      <c r="BC62" s="324"/>
      <c r="BF62" s="324"/>
      <c r="BG62" s="288"/>
      <c r="BH62" s="288"/>
      <c r="BJ62" s="288"/>
      <c r="BK62" s="288"/>
      <c r="BL62" s="288"/>
      <c r="BM62" s="288"/>
      <c r="BN62" s="288"/>
      <c r="BO62" s="288"/>
      <c r="BP62" s="288"/>
      <c r="BQ62" s="288"/>
      <c r="BR62" s="288"/>
      <c r="BS62" s="288"/>
    </row>
    <row r="63" spans="1:71" ht="17.45" customHeight="1" x14ac:dyDescent="0.15">
      <c r="A63" s="1168"/>
      <c r="B63" s="1169"/>
      <c r="C63" s="368"/>
      <c r="D63" s="1160"/>
      <c r="E63" s="1161"/>
      <c r="F63" s="1161"/>
      <c r="G63" s="1161"/>
      <c r="H63" s="1161"/>
      <c r="I63" s="1161"/>
      <c r="J63" s="1161"/>
      <c r="K63" s="1161"/>
      <c r="L63" s="1161"/>
      <c r="M63" s="1161"/>
      <c r="N63" s="1161"/>
      <c r="O63" s="1161"/>
      <c r="P63" s="1161"/>
      <c r="Q63" s="1161"/>
      <c r="R63" s="1161"/>
      <c r="S63" s="1161"/>
      <c r="T63" s="1161"/>
      <c r="U63" s="1161"/>
      <c r="V63" s="1161"/>
      <c r="W63" s="1161"/>
      <c r="X63" s="1161"/>
      <c r="Y63" s="1161"/>
      <c r="Z63" s="1161"/>
      <c r="AA63" s="1161"/>
      <c r="AB63" s="1161"/>
      <c r="AC63" s="1161"/>
      <c r="AD63" s="1161"/>
      <c r="AE63" s="1161"/>
      <c r="AF63" s="1161"/>
      <c r="AG63" s="1161"/>
      <c r="AH63" s="1161"/>
      <c r="AI63" s="1161"/>
      <c r="AJ63" s="1162"/>
      <c r="AK63" s="370"/>
      <c r="AO63" s="324"/>
      <c r="AR63" s="324"/>
      <c r="AT63" s="324"/>
      <c r="AW63" s="324"/>
      <c r="AY63" s="324"/>
      <c r="BB63" s="324"/>
      <c r="BC63" s="324"/>
      <c r="BF63" s="324"/>
      <c r="BG63" s="288"/>
      <c r="BH63" s="288"/>
      <c r="BJ63" s="288"/>
      <c r="BK63" s="288"/>
      <c r="BL63" s="288"/>
      <c r="BM63" s="288"/>
      <c r="BN63" s="288"/>
      <c r="BO63" s="288"/>
      <c r="BP63" s="288"/>
      <c r="BQ63" s="288"/>
      <c r="BR63" s="288"/>
      <c r="BS63" s="288"/>
    </row>
    <row r="64" spans="1:71" ht="6.75" customHeight="1" x14ac:dyDescent="0.15">
      <c r="A64" s="1168"/>
      <c r="B64" s="1169"/>
      <c r="C64" s="368"/>
      <c r="D64" s="1163"/>
      <c r="E64" s="1164"/>
      <c r="F64" s="1164"/>
      <c r="G64" s="1164"/>
      <c r="H64" s="1164"/>
      <c r="I64" s="1164"/>
      <c r="J64" s="1164"/>
      <c r="K64" s="1164"/>
      <c r="L64" s="1164"/>
      <c r="M64" s="1164"/>
      <c r="N64" s="1164"/>
      <c r="O64" s="1164"/>
      <c r="P64" s="1164"/>
      <c r="Q64" s="1164"/>
      <c r="R64" s="1164"/>
      <c r="S64" s="1164"/>
      <c r="T64" s="1164"/>
      <c r="U64" s="1164"/>
      <c r="V64" s="1164"/>
      <c r="W64" s="1164"/>
      <c r="X64" s="1164"/>
      <c r="Y64" s="1164"/>
      <c r="Z64" s="1164"/>
      <c r="AA64" s="1164"/>
      <c r="AB64" s="1164"/>
      <c r="AC64" s="1164"/>
      <c r="AD64" s="1164"/>
      <c r="AE64" s="1164"/>
      <c r="AF64" s="1164"/>
      <c r="AG64" s="1164"/>
      <c r="AH64" s="1164"/>
      <c r="AI64" s="1164"/>
      <c r="AJ64" s="1165"/>
      <c r="AK64" s="370"/>
      <c r="AO64" s="324"/>
      <c r="AR64" s="324"/>
      <c r="AT64" s="324"/>
      <c r="AW64" s="324"/>
      <c r="AY64" s="324"/>
      <c r="BB64" s="324"/>
      <c r="BC64" s="324"/>
      <c r="BF64" s="324"/>
      <c r="BG64" s="288"/>
      <c r="BH64" s="288"/>
      <c r="BJ64" s="288"/>
      <c r="BK64" s="288"/>
      <c r="BL64" s="288"/>
      <c r="BM64" s="288"/>
      <c r="BN64" s="288"/>
      <c r="BO64" s="288"/>
      <c r="BP64" s="288"/>
      <c r="BQ64" s="288"/>
      <c r="BR64" s="288"/>
      <c r="BS64" s="288"/>
    </row>
    <row r="65" spans="1:71" ht="4.5" customHeight="1" thickBot="1" x14ac:dyDescent="0.2">
      <c r="A65" s="1168"/>
      <c r="B65" s="1169"/>
      <c r="C65" s="368"/>
      <c r="D65" s="369"/>
      <c r="E65" s="383"/>
      <c r="F65" s="383"/>
      <c r="G65" s="383"/>
      <c r="H65" s="383"/>
      <c r="I65" s="383"/>
      <c r="J65" s="383"/>
      <c r="K65" s="383"/>
      <c r="L65" s="383"/>
      <c r="M65" s="383"/>
      <c r="N65" s="383"/>
      <c r="O65" s="383"/>
      <c r="P65" s="383"/>
      <c r="Q65" s="383"/>
      <c r="R65" s="383"/>
      <c r="S65" s="383"/>
      <c r="T65" s="383"/>
      <c r="U65" s="383"/>
      <c r="V65" s="383"/>
      <c r="W65" s="383"/>
      <c r="X65" s="383"/>
      <c r="Y65" s="383"/>
      <c r="Z65" s="383"/>
      <c r="AA65" s="383"/>
      <c r="AB65" s="383"/>
      <c r="AC65" s="383"/>
      <c r="AD65" s="383"/>
      <c r="AE65" s="383"/>
      <c r="AF65" s="383"/>
      <c r="AG65" s="383"/>
      <c r="AH65" s="383"/>
      <c r="AI65" s="383"/>
      <c r="AJ65" s="383"/>
      <c r="AK65" s="386"/>
      <c r="AO65" s="324"/>
      <c r="AR65" s="324"/>
      <c r="AT65" s="324"/>
      <c r="AW65" s="324"/>
      <c r="AY65" s="324"/>
      <c r="BB65" s="324"/>
      <c r="BC65" s="324"/>
      <c r="BF65" s="324"/>
      <c r="BG65" s="288"/>
      <c r="BH65" s="288"/>
      <c r="BJ65" s="288"/>
      <c r="BK65" s="288"/>
      <c r="BL65" s="288"/>
      <c r="BM65" s="288"/>
      <c r="BN65" s="288"/>
      <c r="BO65" s="288"/>
      <c r="BP65" s="288"/>
      <c r="BQ65" s="288"/>
      <c r="BR65" s="288"/>
      <c r="BS65" s="288"/>
    </row>
    <row r="66" spans="1:71" ht="3" customHeight="1" x14ac:dyDescent="0.15">
      <c r="A66" s="477"/>
      <c r="B66" s="477"/>
      <c r="C66" s="477"/>
      <c r="D66" s="477"/>
      <c r="E66" s="477"/>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477"/>
      <c r="AE66" s="477"/>
      <c r="AF66" s="477"/>
      <c r="AG66" s="477"/>
      <c r="AH66" s="477"/>
      <c r="AI66" s="477"/>
      <c r="AJ66" s="477"/>
      <c r="AK66" s="477"/>
      <c r="AO66" s="288"/>
      <c r="AR66" s="288"/>
      <c r="AT66" s="288"/>
      <c r="AW66" s="288"/>
      <c r="AY66" s="288"/>
      <c r="BB66" s="288"/>
      <c r="BC66" s="288"/>
      <c r="BF66" s="288"/>
      <c r="BG66" s="288"/>
      <c r="BH66" s="288"/>
      <c r="BI66" s="288"/>
      <c r="BQ66" s="288"/>
      <c r="BR66" s="288"/>
    </row>
    <row r="67" spans="1:71" ht="20.100000000000001" hidden="1" customHeight="1" x14ac:dyDescent="0.15">
      <c r="A67" s="478"/>
      <c r="B67" s="478"/>
      <c r="C67" s="478"/>
      <c r="D67" s="478"/>
      <c r="E67" s="478"/>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O67" s="324"/>
      <c r="AR67" s="324"/>
      <c r="AT67" s="324"/>
      <c r="AW67" s="324"/>
      <c r="AY67" s="324"/>
      <c r="BB67" s="324"/>
      <c r="BC67" s="324"/>
      <c r="BF67" s="324"/>
      <c r="BG67" s="288"/>
      <c r="BH67" s="288"/>
      <c r="BJ67" s="288"/>
      <c r="BK67" s="288"/>
      <c r="BL67" s="288"/>
      <c r="BM67" s="288"/>
      <c r="BN67" s="288"/>
      <c r="BO67" s="288"/>
      <c r="BP67" s="288"/>
      <c r="BQ67" s="288"/>
      <c r="BR67" s="288"/>
      <c r="BS67" s="288"/>
    </row>
    <row r="68" spans="1:71" ht="22.5" hidden="1" customHeight="1" x14ac:dyDescent="0.15">
      <c r="A68" s="478"/>
      <c r="B68" s="478"/>
      <c r="C68" s="478"/>
      <c r="D68" s="478"/>
      <c r="E68" s="478"/>
      <c r="F68" s="478"/>
      <c r="G68" s="478"/>
      <c r="H68" s="478"/>
      <c r="I68" s="478"/>
      <c r="J68" s="478"/>
      <c r="K68" s="478"/>
      <c r="L68" s="478"/>
      <c r="M68" s="478"/>
      <c r="N68" s="478"/>
      <c r="O68" s="478"/>
      <c r="P68" s="478"/>
      <c r="Q68" s="478"/>
      <c r="R68" s="478"/>
      <c r="S68" s="478"/>
      <c r="T68" s="478"/>
      <c r="U68" s="478"/>
      <c r="V68" s="478"/>
      <c r="W68" s="478"/>
      <c r="X68" s="478"/>
      <c r="Y68" s="478"/>
      <c r="Z68" s="478"/>
      <c r="AA68" s="478"/>
      <c r="AB68" s="478"/>
      <c r="AC68" s="478"/>
      <c r="AD68" s="478"/>
      <c r="AE68" s="478"/>
      <c r="AF68" s="478"/>
      <c r="AG68" s="478"/>
      <c r="AH68" s="478"/>
      <c r="AI68" s="478"/>
      <c r="AJ68" s="478"/>
      <c r="AK68" s="478"/>
      <c r="AO68" s="324"/>
      <c r="AR68" s="324"/>
      <c r="AT68" s="324"/>
      <c r="AW68" s="324"/>
      <c r="AY68" s="324"/>
      <c r="BB68" s="324"/>
      <c r="BC68" s="324"/>
      <c r="BF68" s="324"/>
      <c r="BG68" s="288"/>
      <c r="BH68" s="288"/>
      <c r="BJ68" s="288"/>
      <c r="BK68" s="288"/>
      <c r="BL68" s="288"/>
      <c r="BM68" s="288"/>
      <c r="BN68" s="288"/>
      <c r="BO68" s="288"/>
      <c r="BP68" s="288"/>
      <c r="BQ68" s="288"/>
      <c r="BR68" s="288"/>
      <c r="BS68" s="288"/>
    </row>
    <row r="69" spans="1:71" ht="20.100000000000001" hidden="1" customHeight="1" x14ac:dyDescent="0.15">
      <c r="AL69" s="288"/>
      <c r="AM69" s="288"/>
      <c r="AN69" s="288"/>
      <c r="AO69" s="324"/>
      <c r="AP69" s="288"/>
      <c r="AQ69" s="288"/>
      <c r="AR69" s="324"/>
      <c r="AS69" s="288"/>
      <c r="AT69" s="324"/>
      <c r="AU69" s="288"/>
      <c r="AV69" s="288"/>
      <c r="AW69" s="324"/>
      <c r="AX69" s="288"/>
      <c r="AY69" s="324"/>
      <c r="AZ69" s="288"/>
      <c r="BA69" s="288"/>
      <c r="BB69" s="324"/>
      <c r="BC69" s="324"/>
      <c r="BD69" s="288"/>
      <c r="BE69" s="288"/>
      <c r="BF69" s="324"/>
      <c r="BG69" s="288"/>
      <c r="BH69" s="324"/>
      <c r="BI69" s="288"/>
      <c r="BJ69" s="288"/>
      <c r="BK69" s="288"/>
      <c r="BL69" s="288"/>
      <c r="BM69" s="288"/>
      <c r="BN69" s="288"/>
      <c r="BO69" s="288"/>
      <c r="BP69" s="288"/>
      <c r="BQ69" s="288"/>
      <c r="BR69" s="288"/>
      <c r="BS69" s="288"/>
    </row>
    <row r="70" spans="1:71" ht="20.100000000000001" hidden="1" customHeight="1" x14ac:dyDescent="0.15">
      <c r="AL70" s="288"/>
      <c r="AM70" s="288"/>
      <c r="AN70" s="288"/>
      <c r="AO70" s="324"/>
      <c r="AP70" s="288"/>
      <c r="AQ70" s="288"/>
      <c r="AR70" s="324"/>
      <c r="AS70" s="288"/>
      <c r="AT70" s="324"/>
      <c r="AU70" s="288"/>
      <c r="AV70" s="288"/>
      <c r="AW70" s="324"/>
      <c r="AX70" s="288"/>
      <c r="AY70" s="324"/>
      <c r="AZ70" s="288"/>
      <c r="BA70" s="288"/>
      <c r="BB70" s="324"/>
      <c r="BC70" s="324"/>
      <c r="BD70" s="288"/>
      <c r="BE70" s="288"/>
      <c r="BF70" s="324"/>
      <c r="BG70" s="288"/>
      <c r="BH70" s="324"/>
      <c r="BI70" s="288"/>
      <c r="BJ70" s="288"/>
      <c r="BK70" s="288"/>
      <c r="BL70" s="288"/>
      <c r="BM70" s="288"/>
      <c r="BN70" s="288"/>
      <c r="BO70" s="288"/>
      <c r="BP70" s="288"/>
      <c r="BQ70" s="288"/>
      <c r="BR70" s="288"/>
      <c r="BS70" s="288"/>
    </row>
    <row r="71" spans="1:71" ht="20.100000000000001" hidden="1" customHeight="1" x14ac:dyDescent="0.15">
      <c r="AL71" s="288"/>
      <c r="AM71" s="288"/>
      <c r="AN71" s="288"/>
      <c r="AO71" s="324"/>
      <c r="AP71" s="288"/>
      <c r="AQ71" s="288"/>
      <c r="AR71" s="324"/>
      <c r="AS71" s="288"/>
      <c r="AT71" s="324"/>
      <c r="AU71" s="288"/>
      <c r="AV71" s="288"/>
      <c r="AW71" s="324"/>
      <c r="AX71" s="288"/>
      <c r="AY71" s="324"/>
      <c r="AZ71" s="288"/>
      <c r="BA71" s="288"/>
      <c r="BB71" s="324"/>
      <c r="BC71" s="324"/>
      <c r="BD71" s="288"/>
      <c r="BE71" s="288"/>
      <c r="BF71" s="324"/>
      <c r="BG71" s="288"/>
      <c r="BH71" s="324"/>
      <c r="BI71" s="288"/>
      <c r="BJ71" s="288"/>
      <c r="BK71" s="288"/>
      <c r="BL71" s="288"/>
      <c r="BM71" s="288"/>
      <c r="BN71" s="288"/>
      <c r="BO71" s="288"/>
      <c r="BP71" s="288"/>
      <c r="BQ71" s="288"/>
      <c r="BR71" s="288"/>
      <c r="BS71" s="288"/>
    </row>
    <row r="72" spans="1:71" ht="20.100000000000001" hidden="1" customHeight="1" x14ac:dyDescent="0.15">
      <c r="AO72" s="324"/>
      <c r="AR72" s="324"/>
      <c r="AT72" s="324"/>
      <c r="AW72" s="324"/>
      <c r="AY72" s="324"/>
      <c r="BB72" s="324"/>
      <c r="BC72" s="324"/>
      <c r="BF72" s="324"/>
      <c r="BG72" s="288"/>
      <c r="BH72" s="288"/>
      <c r="BI72" s="288"/>
      <c r="BJ72" s="288"/>
      <c r="BK72" s="288"/>
      <c r="BL72" s="288"/>
      <c r="BM72" s="288"/>
      <c r="BN72" s="288"/>
      <c r="BO72" s="288"/>
      <c r="BP72" s="288"/>
      <c r="BQ72" s="288"/>
      <c r="BR72" s="288"/>
      <c r="BS72" s="288"/>
    </row>
    <row r="73" spans="1:71" ht="20.100000000000001" hidden="1" customHeight="1" x14ac:dyDescent="0.15">
      <c r="BO73" s="288"/>
      <c r="BP73" s="288"/>
      <c r="BQ73" s="288"/>
      <c r="BR73" s="288"/>
      <c r="BS73" s="288"/>
    </row>
    <row r="74" spans="1:71" ht="20.100000000000001" hidden="1" customHeight="1" x14ac:dyDescent="0.15">
      <c r="AL74" s="288"/>
      <c r="AM74" s="288"/>
      <c r="AN74" s="288"/>
      <c r="AP74" s="288"/>
      <c r="AQ74" s="288"/>
      <c r="AS74" s="288"/>
      <c r="AU74" s="288"/>
      <c r="AV74" s="288"/>
      <c r="AX74" s="288"/>
      <c r="AZ74" s="288"/>
      <c r="BA74" s="288"/>
      <c r="BD74" s="288"/>
      <c r="BE74" s="288"/>
      <c r="BO74" s="288"/>
      <c r="BP74" s="288"/>
      <c r="BQ74" s="288"/>
      <c r="BR74" s="288"/>
      <c r="BS74" s="288"/>
    </row>
    <row r="75" spans="1:71" ht="20.100000000000001" hidden="1" customHeight="1" x14ac:dyDescent="0.15">
      <c r="AL75" s="288"/>
      <c r="AM75" s="288"/>
      <c r="AN75" s="288"/>
      <c r="AP75" s="288"/>
      <c r="AQ75" s="288"/>
      <c r="AS75" s="288"/>
      <c r="AU75" s="288"/>
      <c r="AV75" s="288"/>
      <c r="AX75" s="288"/>
      <c r="AZ75" s="288"/>
      <c r="BA75" s="288"/>
      <c r="BD75" s="288"/>
      <c r="BE75" s="288"/>
      <c r="BO75" s="288"/>
      <c r="BP75" s="288"/>
      <c r="BQ75" s="288"/>
      <c r="BR75" s="288"/>
      <c r="BS75" s="288"/>
    </row>
    <row r="76" spans="1:71" ht="20.100000000000001" hidden="1" customHeight="1" x14ac:dyDescent="0.15">
      <c r="AL76" s="288"/>
      <c r="AM76" s="288"/>
      <c r="AN76" s="288"/>
      <c r="AP76" s="288"/>
      <c r="AQ76" s="288"/>
      <c r="AS76" s="288"/>
      <c r="AU76" s="288"/>
      <c r="AV76" s="288"/>
      <c r="AX76" s="288"/>
      <c r="AZ76" s="288"/>
      <c r="BA76" s="288"/>
      <c r="BD76" s="288"/>
      <c r="BE76" s="288"/>
      <c r="BO76" s="288"/>
      <c r="BP76" s="288"/>
      <c r="BQ76" s="288"/>
      <c r="BR76" s="288"/>
      <c r="BS76" s="288"/>
    </row>
    <row r="77" spans="1:71" ht="20.100000000000001" hidden="1" customHeight="1" x14ac:dyDescent="0.15">
      <c r="AL77" s="288"/>
      <c r="AM77" s="288"/>
      <c r="AN77" s="288"/>
      <c r="AO77" s="288"/>
      <c r="AP77" s="288"/>
      <c r="AQ77" s="288"/>
      <c r="AR77" s="288"/>
      <c r="AS77" s="288"/>
      <c r="AT77" s="288"/>
      <c r="AU77" s="288"/>
      <c r="AV77" s="288"/>
      <c r="AW77" s="288"/>
      <c r="AX77" s="288"/>
      <c r="AY77" s="288"/>
      <c r="AZ77" s="288"/>
      <c r="BA77" s="288"/>
      <c r="BB77" s="288"/>
      <c r="BC77" s="288"/>
      <c r="BD77" s="288"/>
      <c r="BE77" s="288"/>
      <c r="BF77" s="288"/>
      <c r="BG77" s="288"/>
      <c r="BH77" s="288"/>
      <c r="BI77" s="288"/>
      <c r="BJ77" s="288"/>
      <c r="BK77" s="288"/>
      <c r="BL77" s="288"/>
      <c r="BM77" s="288"/>
      <c r="BN77" s="288"/>
      <c r="BO77" s="288"/>
      <c r="BP77" s="288"/>
      <c r="BQ77" s="288"/>
      <c r="BR77" s="288"/>
      <c r="BS77" s="288"/>
    </row>
    <row r="78" spans="1:71" ht="20.100000000000001" hidden="1" customHeight="1" x14ac:dyDescent="0.15">
      <c r="AL78" s="288"/>
      <c r="AM78" s="288"/>
      <c r="AN78" s="288"/>
      <c r="AO78" s="288"/>
      <c r="AP78" s="288"/>
      <c r="AQ78" s="288"/>
      <c r="AR78" s="288"/>
      <c r="AS78" s="288"/>
      <c r="AT78" s="288"/>
      <c r="AU78" s="288"/>
      <c r="AV78" s="288"/>
      <c r="AW78" s="288"/>
      <c r="AX78" s="288"/>
      <c r="AY78" s="288"/>
      <c r="AZ78" s="288"/>
      <c r="BA78" s="288"/>
      <c r="BB78" s="288"/>
      <c r="BC78" s="288"/>
      <c r="BD78" s="288"/>
      <c r="BE78" s="288"/>
      <c r="BF78" s="288"/>
      <c r="BG78" s="288"/>
      <c r="BH78" s="288"/>
      <c r="BI78" s="288"/>
      <c r="BJ78" s="288"/>
      <c r="BK78" s="288"/>
      <c r="BL78" s="288"/>
      <c r="BM78" s="288"/>
      <c r="BN78" s="288"/>
      <c r="BO78" s="288"/>
      <c r="BP78" s="288"/>
      <c r="BQ78" s="288"/>
      <c r="BR78" s="288"/>
      <c r="BS78" s="288"/>
    </row>
    <row r="79" spans="1:71" ht="20.100000000000001" hidden="1" customHeight="1" x14ac:dyDescent="0.15">
      <c r="AO79" s="324"/>
      <c r="AR79" s="324"/>
      <c r="AT79" s="324"/>
      <c r="AW79" s="324"/>
      <c r="AY79" s="324"/>
      <c r="BB79" s="324"/>
      <c r="BC79" s="324"/>
      <c r="BF79" s="324"/>
      <c r="BG79" s="288"/>
      <c r="BI79" s="288"/>
      <c r="BJ79" s="288"/>
      <c r="BK79" s="288"/>
      <c r="BL79" s="288"/>
      <c r="BM79" s="288"/>
      <c r="BN79" s="288"/>
      <c r="BO79" s="288"/>
      <c r="BP79" s="288"/>
      <c r="BQ79" s="288"/>
      <c r="BR79" s="288"/>
      <c r="BS79" s="288"/>
    </row>
    <row r="80" spans="1:71" ht="20.100000000000001" hidden="1" customHeight="1" x14ac:dyDescent="0.15">
      <c r="AO80" s="324"/>
      <c r="AR80" s="324"/>
      <c r="AT80" s="324"/>
      <c r="AW80" s="324"/>
      <c r="AY80" s="324"/>
      <c r="BB80" s="324"/>
      <c r="BC80" s="324"/>
      <c r="BF80" s="324"/>
      <c r="BG80" s="288"/>
      <c r="BI80" s="288"/>
      <c r="BJ80" s="288"/>
      <c r="BK80" s="288"/>
      <c r="BL80" s="288"/>
      <c r="BM80" s="288"/>
      <c r="BN80" s="288"/>
      <c r="BO80" s="288"/>
      <c r="BP80" s="288"/>
      <c r="BQ80" s="288"/>
      <c r="BR80" s="288"/>
      <c r="BS80" s="288"/>
    </row>
    <row r="81" spans="38:71" ht="20.100000000000001" hidden="1" customHeight="1" x14ac:dyDescent="0.15">
      <c r="AL81" s="288"/>
      <c r="AM81" s="288"/>
      <c r="AN81" s="288"/>
      <c r="AO81" s="324"/>
      <c r="AP81" s="288"/>
      <c r="AQ81" s="288"/>
      <c r="AR81" s="324"/>
      <c r="AS81" s="288"/>
      <c r="AT81" s="324"/>
      <c r="AU81" s="288"/>
      <c r="AV81" s="288"/>
      <c r="AW81" s="324"/>
      <c r="AX81" s="288"/>
      <c r="AY81" s="324"/>
      <c r="AZ81" s="288"/>
      <c r="BA81" s="288"/>
      <c r="BB81" s="324"/>
      <c r="BC81" s="324"/>
      <c r="BD81" s="288"/>
      <c r="BE81" s="288"/>
      <c r="BF81" s="324"/>
      <c r="BG81" s="288"/>
      <c r="BI81" s="288"/>
      <c r="BJ81" s="288"/>
      <c r="BK81" s="288"/>
      <c r="BL81" s="288"/>
      <c r="BM81" s="288"/>
      <c r="BN81" s="288"/>
      <c r="BO81" s="288"/>
      <c r="BP81" s="288"/>
      <c r="BQ81" s="288"/>
      <c r="BR81" s="288"/>
      <c r="BS81" s="288"/>
    </row>
    <row r="82" spans="38:71" ht="20.100000000000001" hidden="1" customHeight="1" x14ac:dyDescent="0.15">
      <c r="AL82" s="288"/>
      <c r="AM82" s="288"/>
      <c r="AN82" s="288"/>
      <c r="AO82" s="288"/>
      <c r="AP82" s="288"/>
      <c r="AQ82" s="288"/>
      <c r="AR82" s="288"/>
      <c r="AS82" s="288"/>
      <c r="AT82" s="288"/>
      <c r="AU82" s="288"/>
      <c r="AV82" s="288"/>
      <c r="AW82" s="288"/>
      <c r="AX82" s="288"/>
      <c r="AY82" s="288"/>
      <c r="AZ82" s="288"/>
      <c r="BA82" s="288"/>
      <c r="BB82" s="288"/>
      <c r="BC82" s="288"/>
      <c r="BD82" s="288"/>
      <c r="BE82" s="288"/>
      <c r="BF82" s="288"/>
      <c r="BG82" s="288"/>
      <c r="BH82" s="288"/>
      <c r="BI82" s="288"/>
      <c r="BJ82" s="288"/>
      <c r="BK82" s="288"/>
      <c r="BL82" s="288"/>
      <c r="BM82" s="288"/>
      <c r="BN82" s="288"/>
      <c r="BO82" s="288"/>
      <c r="BP82" s="288"/>
      <c r="BQ82" s="288"/>
      <c r="BR82" s="288"/>
      <c r="BS82" s="288"/>
    </row>
    <row r="83" spans="38:71" ht="20.100000000000001" hidden="1" customHeight="1" x14ac:dyDescent="0.15">
      <c r="AL83" s="288"/>
      <c r="AM83" s="288"/>
      <c r="AN83" s="288"/>
      <c r="AP83" s="288"/>
      <c r="AQ83" s="288"/>
      <c r="AS83" s="288"/>
      <c r="AU83" s="288"/>
      <c r="AV83" s="288"/>
      <c r="AX83" s="288"/>
      <c r="AZ83" s="288"/>
      <c r="BA83" s="288"/>
      <c r="BD83" s="288"/>
      <c r="BE83" s="288"/>
      <c r="BM83" s="288"/>
      <c r="BN83" s="288"/>
      <c r="BO83" s="288"/>
      <c r="BP83" s="288"/>
      <c r="BQ83" s="288"/>
      <c r="BR83" s="288"/>
      <c r="BS83" s="288"/>
    </row>
    <row r="84" spans="38:71" ht="20.100000000000001" hidden="1" customHeight="1" x14ac:dyDescent="0.15">
      <c r="AL84" s="288"/>
      <c r="AM84" s="288"/>
      <c r="AN84" s="288"/>
      <c r="AP84" s="288"/>
      <c r="AQ84" s="288"/>
      <c r="AS84" s="288"/>
      <c r="AU84" s="288"/>
      <c r="AV84" s="288"/>
      <c r="AX84" s="288"/>
      <c r="AZ84" s="288"/>
      <c r="BA84" s="288"/>
      <c r="BD84" s="288"/>
      <c r="BE84" s="288"/>
      <c r="BM84" s="288"/>
      <c r="BN84" s="288"/>
      <c r="BO84" s="288"/>
      <c r="BP84" s="288"/>
      <c r="BQ84" s="288"/>
      <c r="BR84" s="288"/>
      <c r="BS84" s="288"/>
    </row>
    <row r="85" spans="38:71" ht="20.100000000000001" hidden="1" customHeight="1" x14ac:dyDescent="0.15">
      <c r="AL85" s="288"/>
      <c r="AM85" s="288"/>
      <c r="AN85" s="288"/>
      <c r="AO85" s="288"/>
      <c r="AP85" s="288"/>
      <c r="AQ85" s="288"/>
      <c r="AR85" s="288"/>
      <c r="AS85" s="288"/>
      <c r="AT85" s="288"/>
      <c r="AU85" s="288"/>
      <c r="AV85" s="288"/>
      <c r="AW85" s="288"/>
      <c r="AX85" s="288"/>
      <c r="AY85" s="288"/>
      <c r="AZ85" s="288"/>
      <c r="BA85" s="288"/>
      <c r="BB85" s="288"/>
      <c r="BC85" s="288"/>
      <c r="BD85" s="288"/>
      <c r="BE85" s="288"/>
      <c r="BF85" s="288"/>
      <c r="BG85" s="288"/>
      <c r="BH85" s="288"/>
      <c r="BI85" s="288"/>
      <c r="BJ85" s="288"/>
      <c r="BK85" s="288"/>
      <c r="BM85" s="288"/>
      <c r="BN85" s="288"/>
      <c r="BO85" s="288"/>
      <c r="BP85" s="288"/>
      <c r="BQ85" s="288"/>
      <c r="BR85" s="288"/>
      <c r="BS85" s="288"/>
    </row>
    <row r="86" spans="38:71" ht="20.100000000000001" hidden="1" customHeight="1" x14ac:dyDescent="0.15">
      <c r="AL86" s="288"/>
      <c r="AM86" s="288"/>
      <c r="AN86" s="288"/>
      <c r="AO86" s="288"/>
      <c r="AP86" s="288"/>
      <c r="AQ86" s="288"/>
      <c r="AR86" s="288"/>
      <c r="AS86" s="288"/>
      <c r="AT86" s="288"/>
      <c r="AU86" s="288"/>
      <c r="AV86" s="288"/>
      <c r="AW86" s="288"/>
      <c r="AX86" s="288"/>
      <c r="AY86" s="288"/>
      <c r="AZ86" s="288"/>
      <c r="BA86" s="288"/>
      <c r="BB86" s="288"/>
      <c r="BC86" s="288"/>
      <c r="BD86" s="288"/>
      <c r="BE86" s="288"/>
      <c r="BF86" s="288"/>
      <c r="BG86" s="288"/>
      <c r="BH86" s="288"/>
      <c r="BI86" s="288"/>
      <c r="BJ86" s="288"/>
      <c r="BK86" s="288"/>
      <c r="BM86" s="288"/>
      <c r="BN86" s="288"/>
      <c r="BO86" s="288"/>
      <c r="BP86" s="288"/>
      <c r="BQ86" s="288"/>
      <c r="BR86" s="288"/>
      <c r="BS86" s="288"/>
    </row>
    <row r="87" spans="38:71" ht="20.100000000000001" hidden="1" customHeight="1" x14ac:dyDescent="0.15">
      <c r="AL87" s="288"/>
      <c r="AM87" s="288"/>
      <c r="AN87" s="288"/>
      <c r="AO87" s="288"/>
      <c r="AP87" s="288"/>
      <c r="AQ87" s="288"/>
      <c r="AR87" s="288"/>
      <c r="AS87" s="288"/>
      <c r="AT87" s="288"/>
      <c r="AU87" s="288"/>
      <c r="AV87" s="288"/>
      <c r="AW87" s="288"/>
      <c r="AX87" s="288"/>
      <c r="AY87" s="288"/>
      <c r="AZ87" s="288"/>
      <c r="BA87" s="288"/>
      <c r="BB87" s="288"/>
      <c r="BC87" s="288"/>
      <c r="BD87" s="288"/>
      <c r="BE87" s="288"/>
      <c r="BF87" s="288"/>
      <c r="BG87" s="288"/>
      <c r="BH87" s="288"/>
      <c r="BI87" s="288"/>
      <c r="BJ87" s="288"/>
      <c r="BK87" s="288"/>
      <c r="BL87" s="288"/>
      <c r="BM87" s="288"/>
      <c r="BN87" s="288"/>
      <c r="BO87" s="288"/>
      <c r="BP87" s="288"/>
      <c r="BQ87" s="288"/>
      <c r="BR87" s="288"/>
      <c r="BS87" s="288"/>
    </row>
    <row r="88" spans="38:71" ht="20.100000000000001" hidden="1" customHeight="1" x14ac:dyDescent="0.15">
      <c r="AL88" s="288"/>
      <c r="AM88" s="288"/>
      <c r="AN88" s="288"/>
      <c r="AO88" s="288"/>
      <c r="AP88" s="288"/>
      <c r="AQ88" s="288"/>
      <c r="AR88" s="288"/>
      <c r="AS88" s="288"/>
      <c r="AT88" s="288"/>
      <c r="AU88" s="288"/>
      <c r="AV88" s="288"/>
      <c r="AW88" s="288"/>
      <c r="AX88" s="288"/>
      <c r="AY88" s="288"/>
      <c r="AZ88" s="288"/>
      <c r="BA88" s="288"/>
      <c r="BB88" s="288"/>
      <c r="BC88" s="288"/>
      <c r="BD88" s="288"/>
      <c r="BE88" s="288"/>
      <c r="BF88" s="288"/>
      <c r="BG88" s="288"/>
      <c r="BH88" s="288"/>
      <c r="BI88" s="288"/>
      <c r="BJ88" s="288"/>
      <c r="BK88" s="288"/>
      <c r="BL88" s="288"/>
      <c r="BM88" s="288"/>
      <c r="BN88" s="288"/>
      <c r="BO88" s="288"/>
      <c r="BP88" s="288"/>
      <c r="BQ88" s="288"/>
      <c r="BR88" s="288"/>
      <c r="BS88" s="288"/>
    </row>
    <row r="89" spans="38:71" ht="20.100000000000001" hidden="1" customHeight="1" x14ac:dyDescent="0.15">
      <c r="AL89" s="288"/>
      <c r="AM89" s="288"/>
      <c r="AN89" s="288"/>
      <c r="AO89" s="288"/>
      <c r="AP89" s="288"/>
      <c r="AQ89" s="288"/>
      <c r="AR89" s="288"/>
      <c r="AS89" s="288"/>
      <c r="AT89" s="288"/>
      <c r="AU89" s="288"/>
      <c r="AV89" s="288"/>
      <c r="AW89" s="288"/>
      <c r="AX89" s="288"/>
      <c r="AY89" s="288"/>
      <c r="AZ89" s="288"/>
      <c r="BA89" s="288"/>
      <c r="BB89" s="288"/>
      <c r="BC89" s="288"/>
      <c r="BD89" s="288"/>
      <c r="BE89" s="288"/>
      <c r="BF89" s="288"/>
      <c r="BG89" s="288"/>
      <c r="BH89" s="288"/>
      <c r="BI89" s="288"/>
      <c r="BJ89" s="288"/>
      <c r="BK89" s="288"/>
      <c r="BL89" s="288"/>
      <c r="BM89" s="288"/>
      <c r="BN89" s="288"/>
      <c r="BO89" s="288"/>
      <c r="BP89" s="288"/>
      <c r="BQ89" s="288"/>
      <c r="BR89" s="288"/>
      <c r="BS89" s="288"/>
    </row>
    <row r="90" spans="38:71" ht="20.100000000000001" hidden="1" customHeight="1" x14ac:dyDescent="0.15">
      <c r="AL90" s="288"/>
      <c r="AM90" s="288"/>
      <c r="AN90" s="288"/>
      <c r="AO90" s="288"/>
      <c r="AP90" s="288"/>
      <c r="AQ90" s="288"/>
      <c r="AR90" s="288"/>
      <c r="AS90" s="288"/>
      <c r="AT90" s="288"/>
      <c r="AU90" s="288"/>
      <c r="AV90" s="288"/>
      <c r="AW90" s="288"/>
      <c r="AX90" s="288"/>
      <c r="AY90" s="288"/>
      <c r="AZ90" s="288"/>
      <c r="BA90" s="288"/>
      <c r="BB90" s="288"/>
      <c r="BC90" s="288"/>
      <c r="BD90" s="288"/>
      <c r="BE90" s="288"/>
      <c r="BF90" s="288"/>
      <c r="BG90" s="288"/>
      <c r="BH90" s="288"/>
      <c r="BI90" s="288"/>
      <c r="BJ90" s="288"/>
      <c r="BK90" s="288"/>
      <c r="BL90" s="288"/>
      <c r="BM90" s="288"/>
      <c r="BN90" s="288"/>
      <c r="BO90" s="288"/>
      <c r="BP90" s="288"/>
      <c r="BQ90" s="288"/>
      <c r="BR90" s="288"/>
      <c r="BS90" s="288"/>
    </row>
    <row r="91" spans="38:71" ht="20.100000000000001" hidden="1" customHeight="1" x14ac:dyDescent="0.15">
      <c r="AL91" s="288"/>
      <c r="AM91" s="288"/>
      <c r="AN91" s="288"/>
      <c r="AO91" s="288"/>
      <c r="AP91" s="288"/>
      <c r="AQ91" s="288"/>
      <c r="AR91" s="288"/>
      <c r="AS91" s="288"/>
      <c r="AT91" s="288"/>
      <c r="AU91" s="288"/>
      <c r="AV91" s="288"/>
      <c r="AW91" s="288"/>
      <c r="AX91" s="288"/>
      <c r="AY91" s="288"/>
      <c r="AZ91" s="288"/>
      <c r="BA91" s="288"/>
      <c r="BB91" s="288"/>
      <c r="BC91" s="288"/>
      <c r="BD91" s="288"/>
      <c r="BE91" s="288"/>
      <c r="BF91" s="288"/>
      <c r="BG91" s="288"/>
      <c r="BH91" s="288"/>
      <c r="BI91" s="288"/>
      <c r="BJ91" s="288"/>
      <c r="BK91" s="288"/>
      <c r="BL91" s="288"/>
      <c r="BM91" s="288"/>
      <c r="BN91" s="288"/>
      <c r="BO91" s="288"/>
      <c r="BP91" s="288"/>
      <c r="BQ91" s="288"/>
      <c r="BR91" s="288"/>
      <c r="BS91" s="288"/>
    </row>
    <row r="92" spans="38:71" ht="20.100000000000001" hidden="1" customHeight="1" x14ac:dyDescent="0.15">
      <c r="AL92" s="288"/>
      <c r="AM92" s="288"/>
      <c r="AN92" s="288"/>
      <c r="AO92" s="288"/>
      <c r="AP92" s="288"/>
      <c r="AQ92" s="288"/>
      <c r="AR92" s="288"/>
      <c r="AS92" s="288"/>
      <c r="AT92" s="288"/>
      <c r="AU92" s="288"/>
      <c r="AV92" s="288"/>
      <c r="AW92" s="288"/>
      <c r="AX92" s="288"/>
      <c r="AY92" s="288"/>
      <c r="AZ92" s="288"/>
      <c r="BA92" s="288"/>
      <c r="BB92" s="288"/>
      <c r="BC92" s="288"/>
      <c r="BD92" s="288"/>
      <c r="BE92" s="288"/>
      <c r="BF92" s="288"/>
      <c r="BG92" s="288"/>
      <c r="BH92" s="288"/>
      <c r="BI92" s="288"/>
      <c r="BJ92" s="288"/>
      <c r="BK92" s="288"/>
      <c r="BL92" s="288"/>
      <c r="BM92" s="288"/>
      <c r="BN92" s="288"/>
      <c r="BO92" s="288"/>
      <c r="BP92" s="288"/>
      <c r="BQ92" s="288"/>
      <c r="BR92" s="288"/>
      <c r="BS92" s="288"/>
    </row>
    <row r="93" spans="38:71" ht="20.100000000000001" hidden="1" customHeight="1" x14ac:dyDescent="0.15">
      <c r="AL93" s="288"/>
      <c r="AM93" s="288"/>
      <c r="AN93" s="288"/>
      <c r="AO93" s="288"/>
      <c r="AP93" s="288"/>
      <c r="AQ93" s="288"/>
      <c r="AR93" s="288"/>
      <c r="AS93" s="288"/>
      <c r="AT93" s="288"/>
      <c r="AU93" s="288"/>
      <c r="AV93" s="288"/>
      <c r="AW93" s="288"/>
      <c r="AX93" s="288"/>
      <c r="AY93" s="288"/>
      <c r="AZ93" s="288"/>
      <c r="BA93" s="288"/>
      <c r="BB93" s="288"/>
      <c r="BC93" s="288"/>
      <c r="BD93" s="288"/>
      <c r="BE93" s="288"/>
      <c r="BF93" s="288"/>
      <c r="BG93" s="288"/>
      <c r="BH93" s="288"/>
      <c r="BI93" s="288"/>
      <c r="BJ93" s="288"/>
      <c r="BK93" s="288"/>
      <c r="BL93" s="288"/>
      <c r="BM93" s="288"/>
      <c r="BN93" s="288"/>
      <c r="BO93" s="288"/>
      <c r="BP93" s="288"/>
      <c r="BQ93" s="288"/>
      <c r="BR93" s="288"/>
      <c r="BS93" s="288"/>
    </row>
    <row r="94" spans="38:71" ht="20.100000000000001" hidden="1" customHeight="1" x14ac:dyDescent="0.15">
      <c r="AL94" s="288"/>
      <c r="AM94" s="288"/>
      <c r="AN94" s="288"/>
      <c r="AO94" s="288"/>
      <c r="AP94" s="288"/>
      <c r="AQ94" s="288"/>
      <c r="AR94" s="288"/>
      <c r="AS94" s="288"/>
      <c r="AT94" s="288"/>
      <c r="AU94" s="288"/>
      <c r="AV94" s="288"/>
      <c r="AW94" s="288"/>
      <c r="AX94" s="288"/>
      <c r="AY94" s="288"/>
      <c r="AZ94" s="288"/>
      <c r="BA94" s="288"/>
      <c r="BB94" s="288"/>
      <c r="BC94" s="288"/>
      <c r="BD94" s="288"/>
      <c r="BE94" s="288"/>
      <c r="BF94" s="288"/>
      <c r="BG94" s="288"/>
      <c r="BH94" s="288"/>
      <c r="BI94" s="288"/>
      <c r="BJ94" s="288"/>
      <c r="BK94" s="288"/>
      <c r="BL94" s="288"/>
      <c r="BM94" s="288"/>
      <c r="BN94" s="288"/>
      <c r="BO94" s="288"/>
      <c r="BP94" s="288"/>
      <c r="BQ94" s="288"/>
      <c r="BR94" s="288"/>
      <c r="BS94" s="288"/>
    </row>
    <row r="95" spans="38:71" ht="20.100000000000001" hidden="1" customHeight="1" x14ac:dyDescent="0.15">
      <c r="AL95" s="288"/>
      <c r="AM95" s="288"/>
      <c r="AN95" s="288"/>
      <c r="AO95" s="288"/>
      <c r="AP95" s="288"/>
      <c r="AQ95" s="288"/>
      <c r="AR95" s="288"/>
      <c r="AS95" s="288"/>
      <c r="AT95" s="288"/>
      <c r="AU95" s="288"/>
      <c r="AV95" s="288"/>
      <c r="AW95" s="288"/>
      <c r="AX95" s="288"/>
      <c r="AY95" s="288"/>
      <c r="AZ95" s="288"/>
      <c r="BA95" s="288"/>
      <c r="BB95" s="288"/>
      <c r="BC95" s="288"/>
      <c r="BD95" s="288"/>
      <c r="BE95" s="288"/>
      <c r="BF95" s="288"/>
      <c r="BG95" s="288"/>
      <c r="BH95" s="288"/>
      <c r="BI95" s="288"/>
      <c r="BJ95" s="288"/>
      <c r="BK95" s="288"/>
      <c r="BL95" s="288"/>
      <c r="BM95" s="288"/>
      <c r="BN95" s="288"/>
      <c r="BO95" s="288"/>
      <c r="BP95" s="288"/>
      <c r="BQ95" s="288"/>
      <c r="BR95" s="288"/>
      <c r="BS95" s="288"/>
    </row>
    <row r="96" spans="38:71" ht="20.100000000000001" hidden="1" customHeight="1" x14ac:dyDescent="0.15">
      <c r="AL96" s="288"/>
      <c r="AM96" s="288"/>
      <c r="AN96" s="288"/>
      <c r="AO96" s="288"/>
      <c r="AP96" s="288"/>
      <c r="AQ96" s="288"/>
      <c r="AR96" s="288"/>
      <c r="AS96" s="288"/>
      <c r="AT96" s="288"/>
      <c r="AU96" s="288"/>
      <c r="AV96" s="288"/>
      <c r="AW96" s="288"/>
      <c r="AX96" s="288"/>
      <c r="AY96" s="288"/>
      <c r="AZ96" s="288"/>
      <c r="BA96" s="288"/>
      <c r="BB96" s="288"/>
      <c r="BC96" s="288"/>
      <c r="BD96" s="288"/>
      <c r="BE96" s="288"/>
      <c r="BF96" s="288"/>
      <c r="BG96" s="288"/>
      <c r="BH96" s="288"/>
      <c r="BI96" s="288"/>
      <c r="BJ96" s="288"/>
      <c r="BK96" s="288"/>
      <c r="BL96" s="288"/>
      <c r="BM96" s="288"/>
      <c r="BN96" s="288"/>
      <c r="BO96" s="288"/>
      <c r="BP96" s="288"/>
      <c r="BQ96" s="288"/>
      <c r="BR96" s="288"/>
      <c r="BS96" s="288"/>
    </row>
    <row r="97" spans="38:71" ht="20.100000000000001" hidden="1" customHeight="1" x14ac:dyDescent="0.15">
      <c r="AL97" s="288"/>
      <c r="AM97" s="288"/>
      <c r="AN97" s="288"/>
      <c r="AO97" s="288"/>
      <c r="AP97" s="288"/>
      <c r="AQ97" s="288"/>
      <c r="AR97" s="288"/>
      <c r="AS97" s="288"/>
      <c r="AT97" s="288"/>
      <c r="AU97" s="288"/>
      <c r="AV97" s="288"/>
      <c r="AW97" s="288"/>
      <c r="AX97" s="288"/>
      <c r="AY97" s="288"/>
      <c r="AZ97" s="288"/>
      <c r="BA97" s="288"/>
      <c r="BB97" s="288"/>
      <c r="BC97" s="288"/>
      <c r="BD97" s="288"/>
      <c r="BE97" s="288"/>
      <c r="BF97" s="288"/>
      <c r="BG97" s="288"/>
      <c r="BH97" s="288"/>
      <c r="BI97" s="288"/>
      <c r="BJ97" s="288"/>
      <c r="BK97" s="288"/>
      <c r="BL97" s="288"/>
      <c r="BM97" s="288"/>
      <c r="BN97" s="288"/>
      <c r="BO97" s="288"/>
      <c r="BP97" s="288"/>
      <c r="BQ97" s="288"/>
      <c r="BR97" s="288"/>
      <c r="BS97" s="288"/>
    </row>
    <row r="98" spans="38:71" ht="20.100000000000001" hidden="1" customHeight="1" x14ac:dyDescent="0.15">
      <c r="AL98" s="288"/>
      <c r="AM98" s="288"/>
      <c r="AN98" s="288"/>
      <c r="AO98" s="288"/>
      <c r="AP98" s="288"/>
      <c r="AQ98" s="288"/>
      <c r="AR98" s="288"/>
      <c r="AS98" s="288"/>
      <c r="AT98" s="288"/>
      <c r="AU98" s="288"/>
      <c r="AV98" s="288"/>
      <c r="AW98" s="288"/>
      <c r="AX98" s="288"/>
      <c r="AY98" s="288"/>
      <c r="AZ98" s="288"/>
      <c r="BA98" s="288"/>
      <c r="BB98" s="288"/>
      <c r="BC98" s="288"/>
      <c r="BD98" s="288"/>
      <c r="BE98" s="288"/>
      <c r="BF98" s="288"/>
      <c r="BG98" s="288"/>
      <c r="BH98" s="288"/>
      <c r="BI98" s="288"/>
      <c r="BJ98" s="288"/>
      <c r="BK98" s="288"/>
      <c r="BL98" s="288"/>
      <c r="BM98" s="288"/>
      <c r="BN98" s="288"/>
      <c r="BO98" s="288"/>
      <c r="BP98" s="288"/>
      <c r="BQ98" s="288"/>
      <c r="BR98" s="288"/>
      <c r="BS98" s="288"/>
    </row>
    <row r="99" spans="38:71" ht="20.100000000000001" hidden="1" customHeight="1" x14ac:dyDescent="0.15">
      <c r="AL99" s="288"/>
      <c r="AM99" s="288"/>
      <c r="AN99" s="288"/>
      <c r="AO99" s="288"/>
      <c r="AP99" s="288"/>
      <c r="AQ99" s="288"/>
      <c r="AR99" s="288"/>
      <c r="AS99" s="288"/>
      <c r="AT99" s="288"/>
      <c r="AU99" s="288"/>
      <c r="AV99" s="288"/>
      <c r="AW99" s="288"/>
      <c r="AX99" s="288"/>
      <c r="AY99" s="288"/>
      <c r="AZ99" s="288"/>
      <c r="BA99" s="288"/>
      <c r="BB99" s="288"/>
      <c r="BC99" s="288"/>
      <c r="BD99" s="288"/>
      <c r="BE99" s="288"/>
      <c r="BF99" s="288"/>
      <c r="BG99" s="288"/>
      <c r="BH99" s="288"/>
      <c r="BI99" s="288"/>
      <c r="BJ99" s="288"/>
      <c r="BK99" s="288"/>
      <c r="BL99" s="288"/>
      <c r="BM99" s="288"/>
      <c r="BN99" s="288"/>
      <c r="BO99" s="288"/>
      <c r="BP99" s="288"/>
      <c r="BQ99" s="288"/>
      <c r="BR99" s="288"/>
      <c r="BS99" s="288"/>
    </row>
    <row r="100" spans="38:71" ht="20.100000000000001" hidden="1" customHeight="1" x14ac:dyDescent="0.15">
      <c r="AL100" s="288"/>
      <c r="AM100" s="288"/>
      <c r="AN100" s="288"/>
      <c r="AO100" s="288"/>
      <c r="AP100" s="288"/>
      <c r="AQ100" s="288"/>
      <c r="AR100" s="288"/>
      <c r="AS100" s="288"/>
      <c r="AT100" s="288"/>
      <c r="AU100" s="288"/>
      <c r="AV100" s="288"/>
      <c r="AW100" s="288"/>
      <c r="AX100" s="288"/>
      <c r="AY100" s="288"/>
      <c r="AZ100" s="288"/>
      <c r="BA100" s="288"/>
      <c r="BB100" s="288"/>
      <c r="BC100" s="288"/>
      <c r="BD100" s="288"/>
      <c r="BE100" s="288"/>
      <c r="BF100" s="288"/>
      <c r="BG100" s="288"/>
      <c r="BH100" s="288"/>
      <c r="BI100" s="288"/>
      <c r="BJ100" s="288"/>
      <c r="BK100" s="288"/>
      <c r="BL100" s="288"/>
      <c r="BM100" s="288"/>
      <c r="BN100" s="288"/>
      <c r="BO100" s="288"/>
      <c r="BP100" s="288"/>
      <c r="BQ100" s="288"/>
      <c r="BR100" s="288"/>
      <c r="BS100" s="288"/>
    </row>
    <row r="101" spans="38:71" ht="20.100000000000001" hidden="1" customHeight="1" x14ac:dyDescent="0.15">
      <c r="AL101" s="288"/>
      <c r="AM101" s="288"/>
      <c r="AN101" s="288"/>
      <c r="AO101" s="288"/>
      <c r="AP101" s="288"/>
      <c r="AQ101" s="288"/>
      <c r="AR101" s="288"/>
      <c r="AS101" s="288"/>
      <c r="AT101" s="288"/>
      <c r="AU101" s="288"/>
      <c r="AV101" s="288"/>
      <c r="AW101" s="288"/>
      <c r="AX101" s="288"/>
      <c r="AY101" s="288"/>
      <c r="AZ101" s="288"/>
      <c r="BA101" s="288"/>
      <c r="BB101" s="288"/>
      <c r="BC101" s="288"/>
      <c r="BD101" s="288"/>
      <c r="BE101" s="288"/>
      <c r="BF101" s="288"/>
      <c r="BG101" s="288"/>
      <c r="BH101" s="288"/>
      <c r="BI101" s="288"/>
      <c r="BJ101" s="288"/>
      <c r="BK101" s="288"/>
      <c r="BL101" s="288"/>
      <c r="BM101" s="288"/>
      <c r="BN101" s="288"/>
      <c r="BO101" s="288"/>
      <c r="BP101" s="288"/>
      <c r="BQ101" s="288"/>
      <c r="BR101" s="288"/>
      <c r="BS101" s="288"/>
    </row>
    <row r="102" spans="38:71" ht="20.100000000000001" hidden="1" customHeight="1" x14ac:dyDescent="0.15">
      <c r="AL102" s="288"/>
      <c r="AM102" s="288"/>
      <c r="AN102" s="288"/>
      <c r="AO102" s="288"/>
      <c r="AP102" s="288"/>
      <c r="AQ102" s="288"/>
      <c r="AR102" s="288"/>
      <c r="AS102" s="288"/>
      <c r="AT102" s="288"/>
      <c r="AU102" s="288"/>
      <c r="AV102" s="288"/>
      <c r="AW102" s="288"/>
      <c r="AX102" s="288"/>
      <c r="AY102" s="288"/>
      <c r="AZ102" s="288"/>
      <c r="BA102" s="288"/>
      <c r="BB102" s="288"/>
      <c r="BC102" s="288"/>
      <c r="BD102" s="288"/>
      <c r="BE102" s="288"/>
      <c r="BF102" s="288"/>
      <c r="BG102" s="288"/>
      <c r="BH102" s="288"/>
      <c r="BI102" s="288"/>
      <c r="BJ102" s="288"/>
      <c r="BK102" s="288"/>
      <c r="BL102" s="288"/>
      <c r="BM102" s="288"/>
      <c r="BN102" s="288"/>
      <c r="BO102" s="288"/>
      <c r="BP102" s="288"/>
      <c r="BQ102" s="288"/>
      <c r="BR102" s="288"/>
      <c r="BS102" s="288"/>
    </row>
    <row r="103" spans="38:71" ht="20.100000000000001" hidden="1" customHeight="1" x14ac:dyDescent="0.15">
      <c r="AL103" s="288"/>
      <c r="AM103" s="288"/>
      <c r="AN103" s="288"/>
      <c r="AO103" s="288"/>
      <c r="AP103" s="288"/>
      <c r="AQ103" s="288"/>
      <c r="AR103" s="288"/>
      <c r="AS103" s="288"/>
      <c r="AT103" s="288"/>
      <c r="AU103" s="288"/>
      <c r="AV103" s="288"/>
      <c r="AW103" s="288"/>
      <c r="AX103" s="288"/>
      <c r="AY103" s="288"/>
      <c r="AZ103" s="288"/>
      <c r="BA103" s="288"/>
      <c r="BB103" s="288"/>
      <c r="BC103" s="288"/>
      <c r="BD103" s="288"/>
      <c r="BE103" s="288"/>
      <c r="BF103" s="288"/>
      <c r="BG103" s="288"/>
      <c r="BH103" s="288"/>
      <c r="BI103" s="288"/>
      <c r="BJ103" s="288"/>
      <c r="BK103" s="288"/>
      <c r="BL103" s="288"/>
      <c r="BM103" s="288"/>
      <c r="BN103" s="288"/>
      <c r="BO103" s="288"/>
      <c r="BP103" s="288"/>
      <c r="BQ103" s="288"/>
      <c r="BR103" s="288"/>
      <c r="BS103" s="288"/>
    </row>
    <row r="104" spans="38:71" ht="20.100000000000001" hidden="1" customHeight="1" x14ac:dyDescent="0.15">
      <c r="AL104" s="288"/>
      <c r="AM104" s="288"/>
      <c r="AN104" s="288"/>
      <c r="AO104" s="288"/>
      <c r="AP104" s="288"/>
      <c r="AQ104" s="288"/>
      <c r="AR104" s="288"/>
      <c r="AS104" s="288"/>
      <c r="AT104" s="288"/>
      <c r="AU104" s="288"/>
      <c r="AV104" s="288"/>
      <c r="AW104" s="288"/>
      <c r="AX104" s="288"/>
      <c r="AY104" s="288"/>
      <c r="AZ104" s="288"/>
      <c r="BA104" s="288"/>
      <c r="BB104" s="288"/>
      <c r="BC104" s="288"/>
      <c r="BD104" s="288"/>
      <c r="BE104" s="288"/>
      <c r="BF104" s="288"/>
      <c r="BG104" s="288"/>
      <c r="BH104" s="288"/>
      <c r="BI104" s="288"/>
      <c r="BJ104" s="288"/>
      <c r="BK104" s="288"/>
      <c r="BL104" s="288"/>
      <c r="BM104" s="288"/>
      <c r="BN104" s="288"/>
      <c r="BO104" s="288"/>
      <c r="BP104" s="288"/>
      <c r="BQ104" s="288"/>
      <c r="BR104" s="288"/>
      <c r="BS104" s="288"/>
    </row>
    <row r="105" spans="38:71" ht="20.100000000000001" hidden="1" customHeight="1" x14ac:dyDescent="0.15">
      <c r="AL105" s="288"/>
      <c r="AM105" s="288"/>
      <c r="AN105" s="288"/>
      <c r="AO105" s="288"/>
      <c r="AP105" s="288"/>
      <c r="AQ105" s="288"/>
      <c r="AR105" s="288"/>
      <c r="AS105" s="288"/>
      <c r="AT105" s="288"/>
      <c r="AU105" s="288"/>
      <c r="AV105" s="288"/>
      <c r="AW105" s="288"/>
      <c r="AX105" s="288"/>
      <c r="AY105" s="288"/>
      <c r="AZ105" s="288"/>
      <c r="BA105" s="288"/>
      <c r="BB105" s="288"/>
      <c r="BC105" s="288"/>
      <c r="BD105" s="288"/>
      <c r="BE105" s="288"/>
      <c r="BF105" s="288"/>
      <c r="BG105" s="288"/>
      <c r="BH105" s="288"/>
      <c r="BI105" s="288"/>
      <c r="BJ105" s="288"/>
      <c r="BK105" s="288"/>
      <c r="BL105" s="288"/>
      <c r="BM105" s="288"/>
      <c r="BN105" s="288"/>
      <c r="BO105" s="288"/>
      <c r="BP105" s="288"/>
      <c r="BQ105" s="288"/>
      <c r="BR105" s="288"/>
      <c r="BS105" s="288"/>
    </row>
    <row r="106" spans="38:71" ht="20.100000000000001" hidden="1" customHeight="1" x14ac:dyDescent="0.15">
      <c r="AL106" s="288"/>
      <c r="AM106" s="288"/>
      <c r="AN106" s="288"/>
      <c r="AO106" s="288"/>
      <c r="AP106" s="288"/>
      <c r="AQ106" s="288"/>
      <c r="AR106" s="288"/>
      <c r="AS106" s="288"/>
      <c r="AT106" s="288"/>
      <c r="AU106" s="288"/>
      <c r="AV106" s="288"/>
      <c r="AW106" s="288"/>
      <c r="AX106" s="288"/>
      <c r="AY106" s="288"/>
      <c r="AZ106" s="288"/>
      <c r="BA106" s="288"/>
      <c r="BB106" s="288"/>
      <c r="BC106" s="288"/>
      <c r="BD106" s="288"/>
      <c r="BE106" s="288"/>
      <c r="BF106" s="288"/>
      <c r="BG106" s="288"/>
      <c r="BH106" s="288"/>
      <c r="BI106" s="288"/>
      <c r="BJ106" s="288"/>
      <c r="BK106" s="288"/>
      <c r="BL106" s="288"/>
      <c r="BM106" s="288"/>
      <c r="BN106" s="288"/>
      <c r="BO106" s="288"/>
      <c r="BP106" s="288"/>
      <c r="BQ106" s="288"/>
      <c r="BR106" s="288"/>
      <c r="BS106" s="288"/>
    </row>
    <row r="107" spans="38:71" ht="20.100000000000001" hidden="1" customHeight="1" x14ac:dyDescent="0.15">
      <c r="AL107" s="288"/>
      <c r="AM107" s="288"/>
      <c r="AN107" s="288"/>
      <c r="AO107" s="288"/>
      <c r="AP107" s="288"/>
      <c r="AQ107" s="288"/>
      <c r="AR107" s="288"/>
      <c r="AS107" s="288"/>
      <c r="AT107" s="288"/>
      <c r="AU107" s="288"/>
      <c r="AV107" s="288"/>
      <c r="AW107" s="288"/>
      <c r="AX107" s="288"/>
      <c r="AY107" s="288"/>
      <c r="AZ107" s="288"/>
      <c r="BA107" s="288"/>
      <c r="BB107" s="288"/>
      <c r="BC107" s="288"/>
      <c r="BD107" s="288"/>
      <c r="BE107" s="288"/>
      <c r="BF107" s="288"/>
      <c r="BG107" s="288"/>
      <c r="BH107" s="288"/>
      <c r="BI107" s="288"/>
      <c r="BJ107" s="288"/>
      <c r="BK107" s="288"/>
      <c r="BL107" s="288"/>
      <c r="BM107" s="288"/>
      <c r="BN107" s="288"/>
      <c r="BO107" s="288"/>
      <c r="BP107" s="288"/>
      <c r="BQ107" s="288"/>
      <c r="BR107" s="288"/>
      <c r="BS107" s="288"/>
    </row>
    <row r="108" spans="38:71" ht="20.100000000000001" hidden="1" customHeight="1" x14ac:dyDescent="0.15">
      <c r="AL108" s="288"/>
      <c r="AM108" s="288"/>
      <c r="AN108" s="288"/>
      <c r="AO108" s="288"/>
      <c r="AP108" s="288"/>
      <c r="AQ108" s="288"/>
      <c r="AR108" s="288"/>
      <c r="AS108" s="288"/>
      <c r="AT108" s="288"/>
      <c r="AU108" s="288"/>
      <c r="AV108" s="288"/>
      <c r="AW108" s="288"/>
      <c r="AX108" s="288"/>
      <c r="AY108" s="288"/>
      <c r="AZ108" s="288"/>
      <c r="BA108" s="288"/>
      <c r="BB108" s="288"/>
      <c r="BC108" s="288"/>
      <c r="BD108" s="288"/>
      <c r="BE108" s="288"/>
      <c r="BF108" s="288"/>
      <c r="BG108" s="288"/>
      <c r="BH108" s="288"/>
      <c r="BI108" s="288"/>
      <c r="BJ108" s="288"/>
      <c r="BK108" s="288"/>
      <c r="BL108" s="288"/>
      <c r="BM108" s="288"/>
      <c r="BN108" s="288"/>
      <c r="BO108" s="288"/>
      <c r="BP108" s="288"/>
      <c r="BQ108" s="288"/>
      <c r="BR108" s="288"/>
      <c r="BS108" s="288"/>
    </row>
    <row r="109" spans="38:71" ht="20.100000000000001" hidden="1" customHeight="1" x14ac:dyDescent="0.15">
      <c r="AL109" s="288"/>
      <c r="AM109" s="288"/>
      <c r="AN109" s="288"/>
      <c r="AO109" s="288"/>
      <c r="AP109" s="288"/>
      <c r="AQ109" s="288"/>
      <c r="AR109" s="288"/>
      <c r="AS109" s="288"/>
      <c r="AT109" s="288"/>
      <c r="AU109" s="288"/>
      <c r="AV109" s="288"/>
      <c r="AW109" s="288"/>
      <c r="AX109" s="288"/>
      <c r="AY109" s="288"/>
      <c r="AZ109" s="288"/>
      <c r="BA109" s="288"/>
      <c r="BB109" s="288"/>
      <c r="BC109" s="288"/>
      <c r="BD109" s="288"/>
      <c r="BE109" s="288"/>
      <c r="BF109" s="288"/>
      <c r="BG109" s="288"/>
      <c r="BH109" s="288"/>
      <c r="BI109" s="288"/>
      <c r="BJ109" s="288"/>
      <c r="BK109" s="288"/>
      <c r="BL109" s="288"/>
      <c r="BM109" s="288"/>
      <c r="BN109" s="288"/>
      <c r="BO109" s="288"/>
      <c r="BP109" s="288"/>
      <c r="BQ109" s="288"/>
      <c r="BR109" s="288"/>
      <c r="BS109" s="288"/>
    </row>
    <row r="110" spans="38:71" ht="20.100000000000001" hidden="1" customHeight="1" x14ac:dyDescent="0.15">
      <c r="AL110" s="288"/>
      <c r="AM110" s="288"/>
      <c r="AN110" s="288"/>
      <c r="AO110" s="288"/>
      <c r="AP110" s="288"/>
      <c r="AQ110" s="288"/>
      <c r="AR110" s="288"/>
      <c r="AS110" s="288"/>
      <c r="AT110" s="288"/>
      <c r="AU110" s="288"/>
      <c r="AV110" s="288"/>
      <c r="AW110" s="288"/>
      <c r="AX110" s="288"/>
      <c r="AY110" s="288"/>
      <c r="AZ110" s="288"/>
      <c r="BA110" s="288"/>
      <c r="BB110" s="288"/>
      <c r="BC110" s="288"/>
      <c r="BD110" s="288"/>
      <c r="BE110" s="288"/>
      <c r="BF110" s="288"/>
      <c r="BG110" s="288"/>
      <c r="BH110" s="288"/>
      <c r="BI110" s="288"/>
      <c r="BJ110" s="288"/>
      <c r="BK110" s="288"/>
      <c r="BL110" s="288"/>
      <c r="BM110" s="288"/>
      <c r="BN110" s="288"/>
      <c r="BO110" s="288"/>
      <c r="BP110" s="288"/>
      <c r="BQ110" s="288"/>
      <c r="BR110" s="288"/>
      <c r="BS110" s="288"/>
    </row>
    <row r="111" spans="38:71" ht="20.100000000000001" hidden="1" customHeight="1" x14ac:dyDescent="0.15">
      <c r="AL111" s="288"/>
      <c r="AM111" s="288"/>
      <c r="AN111" s="288"/>
      <c r="AO111" s="288"/>
      <c r="AP111" s="288"/>
      <c r="AQ111" s="288"/>
      <c r="AR111" s="288"/>
      <c r="AS111" s="288"/>
      <c r="AT111" s="288"/>
      <c r="AU111" s="288"/>
      <c r="AV111" s="288"/>
      <c r="AW111" s="288"/>
      <c r="AX111" s="288"/>
      <c r="AY111" s="288"/>
      <c r="AZ111" s="288"/>
      <c r="BA111" s="288"/>
      <c r="BB111" s="288"/>
      <c r="BC111" s="288"/>
      <c r="BD111" s="288"/>
      <c r="BE111" s="288"/>
      <c r="BF111" s="288"/>
      <c r="BG111" s="288"/>
      <c r="BH111" s="288"/>
      <c r="BI111" s="288"/>
      <c r="BJ111" s="288"/>
      <c r="BK111" s="288"/>
      <c r="BL111" s="288"/>
      <c r="BM111" s="288"/>
      <c r="BN111" s="288"/>
      <c r="BO111" s="288"/>
      <c r="BP111" s="288"/>
      <c r="BQ111" s="288"/>
      <c r="BR111" s="288"/>
      <c r="BS111" s="288"/>
    </row>
    <row r="112" spans="38:71" ht="20.100000000000001" hidden="1" customHeight="1" x14ac:dyDescent="0.15">
      <c r="AL112" s="288"/>
      <c r="AM112" s="288"/>
      <c r="AN112" s="288"/>
      <c r="AO112" s="288"/>
      <c r="AP112" s="288"/>
      <c r="AQ112" s="288"/>
      <c r="AR112" s="288"/>
      <c r="AS112" s="288"/>
      <c r="AT112" s="288"/>
      <c r="AU112" s="288"/>
      <c r="AV112" s="288"/>
      <c r="AW112" s="288"/>
      <c r="AX112" s="288"/>
      <c r="AY112" s="288"/>
      <c r="AZ112" s="288"/>
      <c r="BA112" s="288"/>
      <c r="BB112" s="288"/>
      <c r="BC112" s="288"/>
      <c r="BD112" s="288"/>
      <c r="BE112" s="288"/>
      <c r="BF112" s="288"/>
      <c r="BG112" s="288"/>
      <c r="BH112" s="288"/>
      <c r="BI112" s="288"/>
      <c r="BJ112" s="288"/>
      <c r="BK112" s="288"/>
      <c r="BL112" s="288"/>
      <c r="BM112" s="288"/>
      <c r="BN112" s="288"/>
      <c r="BO112" s="288"/>
      <c r="BP112" s="288"/>
      <c r="BQ112" s="288"/>
      <c r="BR112" s="288"/>
      <c r="BS112" s="288"/>
    </row>
    <row r="113" spans="38:71" ht="20.100000000000001" hidden="1" customHeight="1" x14ac:dyDescent="0.15">
      <c r="AL113" s="288"/>
      <c r="AM113" s="288"/>
      <c r="AN113" s="288"/>
      <c r="AO113" s="288"/>
      <c r="AP113" s="288"/>
      <c r="AQ113" s="288"/>
      <c r="AR113" s="288"/>
      <c r="AS113" s="288"/>
      <c r="AT113" s="288"/>
      <c r="AU113" s="288"/>
      <c r="AV113" s="288"/>
      <c r="AW113" s="288"/>
      <c r="AX113" s="288"/>
      <c r="AY113" s="288"/>
      <c r="AZ113" s="288"/>
      <c r="BA113" s="288"/>
      <c r="BB113" s="288"/>
      <c r="BC113" s="288"/>
      <c r="BD113" s="288"/>
      <c r="BE113" s="288"/>
      <c r="BF113" s="288"/>
      <c r="BG113" s="288"/>
      <c r="BH113" s="288"/>
      <c r="BI113" s="288"/>
      <c r="BJ113" s="288"/>
      <c r="BK113" s="288"/>
      <c r="BL113" s="288"/>
      <c r="BM113" s="288"/>
      <c r="BN113" s="288"/>
      <c r="BO113" s="288"/>
      <c r="BP113" s="288"/>
      <c r="BQ113" s="288"/>
      <c r="BR113" s="288"/>
      <c r="BS113" s="288"/>
    </row>
    <row r="114" spans="38:71" ht="20.100000000000001" hidden="1" customHeight="1" x14ac:dyDescent="0.15">
      <c r="AL114" s="288"/>
      <c r="AM114" s="288"/>
      <c r="AN114" s="288"/>
      <c r="AO114" s="288"/>
      <c r="AP114" s="288"/>
      <c r="AQ114" s="288"/>
      <c r="AR114" s="288"/>
      <c r="AS114" s="288"/>
      <c r="AT114" s="288"/>
      <c r="AU114" s="288"/>
      <c r="AV114" s="288"/>
      <c r="AW114" s="288"/>
      <c r="AX114" s="288"/>
      <c r="AY114" s="288"/>
      <c r="AZ114" s="288"/>
      <c r="BA114" s="288"/>
      <c r="BB114" s="288"/>
      <c r="BC114" s="288"/>
      <c r="BD114" s="288"/>
      <c r="BE114" s="288"/>
      <c r="BF114" s="288"/>
      <c r="BG114" s="288"/>
      <c r="BH114" s="288"/>
      <c r="BI114" s="288"/>
      <c r="BJ114" s="288"/>
      <c r="BK114" s="288"/>
      <c r="BL114" s="288"/>
      <c r="BM114" s="288"/>
      <c r="BN114" s="288"/>
      <c r="BO114" s="288"/>
      <c r="BP114" s="288"/>
      <c r="BQ114" s="288"/>
      <c r="BR114" s="288"/>
      <c r="BS114" s="288"/>
    </row>
    <row r="115" spans="38:71" ht="20.100000000000001" hidden="1" customHeight="1" x14ac:dyDescent="0.15">
      <c r="AL115" s="288"/>
      <c r="AM115" s="288"/>
      <c r="AN115" s="288"/>
      <c r="AO115" s="288"/>
      <c r="AP115" s="288"/>
      <c r="AQ115" s="288"/>
      <c r="AR115" s="288"/>
      <c r="AS115" s="288"/>
      <c r="AT115" s="288"/>
      <c r="AU115" s="288"/>
      <c r="AV115" s="288"/>
      <c r="AW115" s="288"/>
      <c r="AX115" s="288"/>
      <c r="AY115" s="288"/>
      <c r="AZ115" s="288"/>
      <c r="BA115" s="288"/>
      <c r="BB115" s="288"/>
      <c r="BC115" s="288"/>
      <c r="BD115" s="288"/>
      <c r="BE115" s="288"/>
      <c r="BF115" s="288"/>
      <c r="BG115" s="288"/>
      <c r="BH115" s="288"/>
      <c r="BI115" s="288"/>
      <c r="BJ115" s="288"/>
      <c r="BK115" s="288"/>
      <c r="BL115" s="288"/>
      <c r="BM115" s="288"/>
      <c r="BN115" s="288"/>
      <c r="BO115" s="288"/>
      <c r="BP115" s="288"/>
      <c r="BQ115" s="288"/>
      <c r="BR115" s="288"/>
      <c r="BS115" s="288"/>
    </row>
    <row r="116" spans="38:71" ht="20.100000000000001" hidden="1" customHeight="1" x14ac:dyDescent="0.15">
      <c r="AL116" s="288"/>
      <c r="AM116" s="288"/>
      <c r="AN116" s="288"/>
      <c r="AO116" s="288"/>
      <c r="AP116" s="288"/>
      <c r="AQ116" s="288"/>
      <c r="AR116" s="288"/>
      <c r="AS116" s="288"/>
      <c r="AT116" s="288"/>
      <c r="AU116" s="288"/>
      <c r="AV116" s="288"/>
      <c r="AW116" s="288"/>
      <c r="AX116" s="288"/>
      <c r="AY116" s="288"/>
      <c r="AZ116" s="288"/>
      <c r="BA116" s="288"/>
      <c r="BB116" s="288"/>
      <c r="BC116" s="288"/>
      <c r="BD116" s="288"/>
      <c r="BE116" s="288"/>
      <c r="BF116" s="288"/>
      <c r="BG116" s="288"/>
      <c r="BH116" s="288"/>
      <c r="BI116" s="288"/>
      <c r="BJ116" s="288"/>
      <c r="BK116" s="288"/>
      <c r="BL116" s="288"/>
      <c r="BM116" s="288"/>
      <c r="BN116" s="288"/>
      <c r="BO116" s="288"/>
      <c r="BP116" s="288"/>
      <c r="BR116" s="288"/>
      <c r="BS116" s="288"/>
    </row>
    <row r="117" spans="38:71" ht="20.100000000000001" hidden="1" customHeight="1" x14ac:dyDescent="0.15">
      <c r="AL117" s="288"/>
      <c r="AM117" s="288"/>
      <c r="AN117" s="288"/>
      <c r="AO117" s="288"/>
      <c r="AP117" s="288"/>
      <c r="AQ117" s="288"/>
      <c r="AR117" s="288"/>
      <c r="AS117" s="288"/>
      <c r="AT117" s="288"/>
      <c r="AU117" s="288"/>
      <c r="AV117" s="288"/>
      <c r="AW117" s="288"/>
      <c r="AX117" s="288"/>
      <c r="AY117" s="288"/>
      <c r="AZ117" s="288"/>
      <c r="BA117" s="288"/>
      <c r="BB117" s="288"/>
      <c r="BC117" s="288"/>
      <c r="BD117" s="288"/>
      <c r="BE117" s="288"/>
      <c r="BF117" s="288"/>
      <c r="BG117" s="288"/>
      <c r="BH117" s="288"/>
      <c r="BI117" s="288"/>
      <c r="BJ117" s="288"/>
      <c r="BK117" s="288"/>
      <c r="BL117" s="288"/>
      <c r="BM117" s="288"/>
      <c r="BN117" s="288"/>
      <c r="BO117" s="288"/>
      <c r="BP117" s="288"/>
    </row>
    <row r="118" spans="38:71" ht="20.100000000000001" hidden="1" customHeight="1" x14ac:dyDescent="0.15">
      <c r="AL118" s="288"/>
      <c r="AM118" s="288"/>
      <c r="AN118" s="288"/>
      <c r="AO118" s="288"/>
      <c r="AP118" s="288"/>
      <c r="AQ118" s="288"/>
      <c r="AR118" s="288"/>
      <c r="AS118" s="288"/>
      <c r="AT118" s="288"/>
      <c r="AU118" s="288"/>
      <c r="AV118" s="288"/>
      <c r="AW118" s="288"/>
      <c r="AX118" s="288"/>
      <c r="AY118" s="288"/>
      <c r="AZ118" s="288"/>
      <c r="BA118" s="288"/>
      <c r="BB118" s="288"/>
      <c r="BC118" s="288"/>
      <c r="BD118" s="288"/>
      <c r="BE118" s="288"/>
      <c r="BF118" s="288"/>
      <c r="BG118" s="288"/>
      <c r="BH118" s="288"/>
      <c r="BI118" s="288"/>
      <c r="BJ118" s="288"/>
      <c r="BK118" s="288"/>
      <c r="BL118" s="288"/>
      <c r="BM118" s="288"/>
      <c r="BN118" s="288"/>
      <c r="BO118" s="288"/>
      <c r="BP118" s="288"/>
    </row>
    <row r="119" spans="38:71" ht="20.100000000000001" hidden="1" customHeight="1" x14ac:dyDescent="0.15">
      <c r="AL119" s="288"/>
      <c r="AM119" s="288"/>
      <c r="AN119" s="288"/>
      <c r="AO119" s="288"/>
      <c r="AP119" s="288"/>
      <c r="AQ119" s="288"/>
      <c r="AR119" s="288"/>
      <c r="AS119" s="288"/>
      <c r="AT119" s="288"/>
      <c r="AU119" s="288"/>
      <c r="AV119" s="288"/>
      <c r="AW119" s="288"/>
      <c r="AX119" s="288"/>
      <c r="AY119" s="288"/>
      <c r="AZ119" s="288"/>
      <c r="BA119" s="288"/>
      <c r="BB119" s="288"/>
      <c r="BC119" s="288"/>
      <c r="BD119" s="288"/>
      <c r="BE119" s="288"/>
      <c r="BF119" s="288"/>
      <c r="BG119" s="288"/>
      <c r="BH119" s="288"/>
      <c r="BI119" s="288"/>
      <c r="BJ119" s="288"/>
      <c r="BK119" s="288"/>
      <c r="BL119" s="288"/>
      <c r="BM119" s="288"/>
      <c r="BN119" s="288"/>
      <c r="BO119" s="288"/>
      <c r="BP119" s="288"/>
    </row>
    <row r="120" spans="38:71" ht="20.100000000000001" hidden="1" customHeight="1" x14ac:dyDescent="0.15">
      <c r="AL120" s="288"/>
      <c r="AM120" s="288"/>
      <c r="AN120" s="288"/>
      <c r="AO120" s="288"/>
      <c r="AP120" s="288"/>
      <c r="AQ120" s="288"/>
      <c r="AR120" s="288"/>
      <c r="AS120" s="288"/>
      <c r="AT120" s="288"/>
      <c r="AU120" s="288"/>
      <c r="AV120" s="288"/>
      <c r="AW120" s="288"/>
      <c r="AX120" s="288"/>
      <c r="AY120" s="288"/>
      <c r="AZ120" s="288"/>
      <c r="BA120" s="288"/>
      <c r="BB120" s="288"/>
      <c r="BC120" s="288"/>
      <c r="BD120" s="288"/>
      <c r="BE120" s="288"/>
      <c r="BF120" s="288"/>
      <c r="BG120" s="288"/>
      <c r="BH120" s="288"/>
      <c r="BI120" s="288"/>
      <c r="BJ120" s="288"/>
      <c r="BK120" s="288"/>
      <c r="BL120" s="288"/>
      <c r="BM120" s="288"/>
      <c r="BP120" s="288"/>
    </row>
    <row r="121" spans="38:71" ht="20.100000000000001" hidden="1" customHeight="1" x14ac:dyDescent="0.15">
      <c r="AL121" s="288"/>
      <c r="AM121" s="288"/>
      <c r="AN121" s="288"/>
      <c r="AO121" s="288"/>
      <c r="AP121" s="288"/>
      <c r="AQ121" s="288"/>
      <c r="AR121" s="288"/>
      <c r="AS121" s="288"/>
      <c r="AT121" s="288"/>
      <c r="AU121" s="288"/>
      <c r="AV121" s="288"/>
      <c r="AW121" s="288"/>
      <c r="AX121" s="288"/>
      <c r="AY121" s="288"/>
      <c r="AZ121" s="288"/>
      <c r="BA121" s="288"/>
      <c r="BB121" s="288"/>
      <c r="BC121" s="288"/>
      <c r="BD121" s="288"/>
      <c r="BE121" s="288"/>
      <c r="BF121" s="288"/>
      <c r="BG121" s="288"/>
      <c r="BH121" s="288"/>
      <c r="BI121" s="288"/>
      <c r="BJ121" s="288"/>
      <c r="BK121" s="288"/>
      <c r="BL121" s="288"/>
      <c r="BM121" s="288"/>
    </row>
    <row r="122" spans="38:71" ht="20.100000000000001" hidden="1" customHeight="1" x14ac:dyDescent="0.15"/>
    <row r="123" spans="38:71" ht="20.100000000000001" hidden="1" customHeight="1" x14ac:dyDescent="0.15"/>
    <row r="124" spans="38:71" ht="20.100000000000001" hidden="1" customHeight="1" x14ac:dyDescent="0.15"/>
  </sheetData>
  <dataConsolidate/>
  <mergeCells count="84">
    <mergeCell ref="C8:I8"/>
    <mergeCell ref="J8:AK8"/>
    <mergeCell ref="A9:AK9"/>
    <mergeCell ref="A10:AK11"/>
    <mergeCell ref="A12:AK13"/>
    <mergeCell ref="A6:B8"/>
    <mergeCell ref="C6:I6"/>
    <mergeCell ref="J6:AK6"/>
    <mergeCell ref="C7:I7"/>
    <mergeCell ref="J7:AK7"/>
    <mergeCell ref="A2:AK2"/>
    <mergeCell ref="A3:V3"/>
    <mergeCell ref="AA3:AC3"/>
    <mergeCell ref="AE3:AF3"/>
    <mergeCell ref="AH3:AJ3"/>
    <mergeCell ref="S16:S17"/>
    <mergeCell ref="U16:X17"/>
    <mergeCell ref="Z16:AA17"/>
    <mergeCell ref="AC16:AH17"/>
    <mergeCell ref="D15:I15"/>
    <mergeCell ref="J15:L15"/>
    <mergeCell ref="U15:X15"/>
    <mergeCell ref="Z15:AA15"/>
    <mergeCell ref="AI16:AK17"/>
    <mergeCell ref="A21:B31"/>
    <mergeCell ref="L21:Q21"/>
    <mergeCell ref="AF21:AK22"/>
    <mergeCell ref="L22:M22"/>
    <mergeCell ref="E25:K25"/>
    <mergeCell ref="L25:Q25"/>
    <mergeCell ref="Y25:AE25"/>
    <mergeCell ref="Y29:AE29"/>
    <mergeCell ref="AF29:AK29"/>
    <mergeCell ref="A15:B18"/>
    <mergeCell ref="AF25:AK25"/>
    <mergeCell ref="AC15:AH15"/>
    <mergeCell ref="D16:I17"/>
    <mergeCell ref="J16:L17"/>
    <mergeCell ref="N16:Q17"/>
    <mergeCell ref="E27:K27"/>
    <mergeCell ref="L27:Q27"/>
    <mergeCell ref="Y27:AE27"/>
    <mergeCell ref="AF27:AK27"/>
    <mergeCell ref="E28:K28"/>
    <mergeCell ref="L28:Q28"/>
    <mergeCell ref="Y28:AE28"/>
    <mergeCell ref="AF28:AK28"/>
    <mergeCell ref="BL25:BW25"/>
    <mergeCell ref="E26:K26"/>
    <mergeCell ref="L26:Q26"/>
    <mergeCell ref="Y26:AE26"/>
    <mergeCell ref="AF26:AK26"/>
    <mergeCell ref="BL29:BW29"/>
    <mergeCell ref="E31:K31"/>
    <mergeCell ref="L31:Q31"/>
    <mergeCell ref="Y31:AE31"/>
    <mergeCell ref="AF31:AK31"/>
    <mergeCell ref="E30:K30"/>
    <mergeCell ref="L30:Q30"/>
    <mergeCell ref="Y30:AE30"/>
    <mergeCell ref="AF30:AK30"/>
    <mergeCell ref="E29:K29"/>
    <mergeCell ref="L29:Q29"/>
    <mergeCell ref="A33:Q33"/>
    <mergeCell ref="X33:AK33"/>
    <mergeCell ref="L37:S38"/>
    <mergeCell ref="D56:AJ64"/>
    <mergeCell ref="A36:B65"/>
    <mergeCell ref="K36:O36"/>
    <mergeCell ref="D37:K38"/>
    <mergeCell ref="D41:AJ49"/>
    <mergeCell ref="D52:K53"/>
    <mergeCell ref="L52:S53"/>
    <mergeCell ref="B34:AL34"/>
    <mergeCell ref="AF23:AK23"/>
    <mergeCell ref="Y24:AE24"/>
    <mergeCell ref="AF24:AK24"/>
    <mergeCell ref="D21:K22"/>
    <mergeCell ref="X21:AE22"/>
    <mergeCell ref="E23:K23"/>
    <mergeCell ref="L23:Q23"/>
    <mergeCell ref="E24:K24"/>
    <mergeCell ref="L24:Q24"/>
    <mergeCell ref="Y23:AE23"/>
  </mergeCells>
  <phoneticPr fontId="19"/>
  <conditionalFormatting sqref="A36:K36 P36:AK36 A50:AK51 A65:AK65 A37:AK40 AK41:AK49 A42:C49 A41:D41 A52:C64 AK52:AK64">
    <cfRule type="expression" dxfId="3" priority="5">
      <formula>#REF!&gt;#REF!</formula>
    </cfRule>
  </conditionalFormatting>
  <conditionalFormatting sqref="D37">
    <cfRule type="expression" dxfId="2" priority="4">
      <formula>#REF!&gt;#REF!</formula>
    </cfRule>
  </conditionalFormatting>
  <conditionalFormatting sqref="D52:AJ55 D56">
    <cfRule type="expression" dxfId="1" priority="2">
      <formula>#REF!&gt;#REF!</formula>
    </cfRule>
  </conditionalFormatting>
  <conditionalFormatting sqref="D52">
    <cfRule type="expression" dxfId="0" priority="1">
      <formula>#REF!&gt;#REF!</formula>
    </cfRule>
  </conditionalFormatting>
  <printOptions horizontalCentered="1"/>
  <pageMargins left="0.61" right="0.26" top="0.56000000000000005" bottom="0.23622047244094491" header="0.31496062992125984" footer="0.19685039370078741"/>
  <pageSetup paperSize="9" scale="63" orientation="portrait" verticalDpi="4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1B25F-CE73-47E0-A009-B399AB64EA63}">
  <sheetPr codeName="Sheet11">
    <pageSetUpPr fitToPage="1"/>
  </sheetPr>
  <dimension ref="A1:BV99"/>
  <sheetViews>
    <sheetView view="pageBreakPreview" zoomScale="85" zoomScaleNormal="70" zoomScaleSheetLayoutView="85" workbookViewId="0">
      <selection activeCell="G10" sqref="G10:AA10"/>
    </sheetView>
  </sheetViews>
  <sheetFormatPr defaultColWidth="9" defaultRowHeight="13.5" customHeight="1" zeroHeight="1" x14ac:dyDescent="0.15"/>
  <cols>
    <col min="1" max="6" width="3.875" style="96" customWidth="1"/>
    <col min="7" max="7" width="1.125" style="96" customWidth="1"/>
    <col min="8" max="8" width="3.125" style="96" customWidth="1"/>
    <col min="9" max="10" width="3.875" style="96" customWidth="1"/>
    <col min="11" max="11" width="4.375" style="96" customWidth="1"/>
    <col min="12" max="16" width="3.875" style="96" customWidth="1"/>
    <col min="17" max="17" width="4.125" style="96" customWidth="1"/>
    <col min="18" max="22" width="3.875" style="96" customWidth="1"/>
    <col min="23" max="23" width="3.875" style="96" hidden="1" customWidth="1"/>
    <col min="24" max="24" width="4.875" style="96" customWidth="1"/>
    <col min="25" max="26" width="4.125" style="96" customWidth="1"/>
    <col min="27" max="27" width="3.875" style="96" customWidth="1"/>
    <col min="28" max="28" width="0.625" style="154" customWidth="1"/>
    <col min="29" max="38" width="3.625" style="154" customWidth="1"/>
    <col min="39" max="74" width="3.625" style="96" customWidth="1"/>
    <col min="75" max="16382" width="9" style="96"/>
    <col min="16383" max="16383" width="4.75" style="96" customWidth="1"/>
    <col min="16384" max="16384" width="1.375" style="96" customWidth="1"/>
  </cols>
  <sheetData>
    <row r="1" spans="1:74" ht="17.100000000000001" customHeight="1" x14ac:dyDescent="0.15">
      <c r="A1" s="1286" t="s">
        <v>682</v>
      </c>
      <c r="B1" s="1287"/>
      <c r="C1" s="1287"/>
      <c r="D1" s="1287"/>
      <c r="E1" s="1287"/>
      <c r="F1" s="1287"/>
      <c r="G1" s="1287"/>
      <c r="H1" s="1287"/>
      <c r="I1" s="1287"/>
      <c r="J1" s="1287"/>
      <c r="K1" s="1287"/>
      <c r="L1" s="1287"/>
      <c r="M1" s="1287"/>
      <c r="N1" s="1287"/>
      <c r="O1" s="1287"/>
      <c r="P1" s="1287"/>
      <c r="Q1" s="1287"/>
      <c r="R1" s="1287"/>
      <c r="S1" s="1287"/>
      <c r="T1" s="1287"/>
      <c r="U1" s="1287"/>
      <c r="V1" s="1287"/>
      <c r="W1" s="1287"/>
      <c r="X1" s="1287"/>
      <c r="Y1" s="1287"/>
      <c r="Z1" s="1287"/>
      <c r="AA1" s="1287"/>
      <c r="AB1" s="1287"/>
    </row>
    <row r="2" spans="1:74" ht="17.100000000000001" customHeight="1" x14ac:dyDescent="0.15">
      <c r="A2" s="1287"/>
      <c r="B2" s="1287"/>
      <c r="C2" s="1287"/>
      <c r="D2" s="1287"/>
      <c r="E2" s="1287"/>
      <c r="F2" s="1287"/>
      <c r="G2" s="1287"/>
      <c r="H2" s="1287"/>
      <c r="I2" s="1287"/>
      <c r="J2" s="1287"/>
      <c r="K2" s="1287"/>
      <c r="L2" s="1287"/>
      <c r="M2" s="1287"/>
      <c r="N2" s="1287"/>
      <c r="O2" s="1287"/>
      <c r="P2" s="1287"/>
      <c r="Q2" s="1287"/>
      <c r="R2" s="1287"/>
      <c r="S2" s="1287"/>
      <c r="T2" s="1287"/>
      <c r="U2" s="1287"/>
      <c r="V2" s="1287"/>
      <c r="W2" s="1287"/>
      <c r="X2" s="1287"/>
      <c r="Y2" s="1287"/>
      <c r="Z2" s="1287"/>
      <c r="AA2" s="1287"/>
      <c r="AB2" s="1287"/>
      <c r="AD2" s="155"/>
    </row>
    <row r="3" spans="1:74" ht="10.15" customHeight="1" x14ac:dyDescent="0.15">
      <c r="A3" s="1287"/>
      <c r="B3" s="1287"/>
      <c r="C3" s="1287"/>
      <c r="D3" s="1287"/>
      <c r="E3" s="1287"/>
      <c r="F3" s="1287"/>
      <c r="G3" s="1287"/>
      <c r="H3" s="1287"/>
      <c r="I3" s="1287"/>
      <c r="J3" s="1287"/>
      <c r="K3" s="1287"/>
      <c r="L3" s="1287"/>
      <c r="M3" s="1287"/>
      <c r="N3" s="1287"/>
      <c r="O3" s="1287"/>
      <c r="P3" s="1287"/>
      <c r="Q3" s="1287"/>
      <c r="R3" s="1287"/>
      <c r="S3" s="1287"/>
      <c r="T3" s="1287"/>
      <c r="U3" s="1287"/>
      <c r="V3" s="1287"/>
      <c r="W3" s="1287"/>
      <c r="X3" s="1287"/>
      <c r="Y3" s="1287"/>
      <c r="Z3" s="1287"/>
      <c r="AA3" s="1287"/>
      <c r="AB3" s="1287"/>
    </row>
    <row r="4" spans="1:74" ht="21.75" customHeight="1" x14ac:dyDescent="0.15">
      <c r="B4" s="97" t="s">
        <v>27</v>
      </c>
      <c r="R4" s="409" t="s">
        <v>525</v>
      </c>
      <c r="S4" s="1288"/>
      <c r="T4" s="1288"/>
      <c r="U4" s="389"/>
      <c r="V4" s="390" t="s">
        <v>2</v>
      </c>
      <c r="W4" s="390"/>
      <c r="X4" s="389"/>
      <c r="Y4" s="390" t="s">
        <v>28</v>
      </c>
      <c r="Z4" s="389"/>
      <c r="AA4" s="390" t="s">
        <v>1</v>
      </c>
    </row>
    <row r="5" spans="1:74" ht="11.1" customHeight="1" x14ac:dyDescent="0.15"/>
    <row r="6" spans="1:74" ht="70.150000000000006" customHeight="1" x14ac:dyDescent="0.15">
      <c r="A6" s="98"/>
      <c r="B6" s="1289" t="s">
        <v>29</v>
      </c>
      <c r="C6" s="1289"/>
      <c r="D6" s="1289"/>
      <c r="E6" s="1289"/>
      <c r="F6" s="1289"/>
      <c r="G6" s="1289"/>
      <c r="H6" s="1289"/>
      <c r="I6" s="1289"/>
      <c r="J6" s="1289"/>
      <c r="K6" s="1289"/>
      <c r="L6" s="1289"/>
      <c r="M6" s="1289"/>
      <c r="N6" s="1289"/>
      <c r="O6" s="1289"/>
      <c r="P6" s="1289"/>
      <c r="Q6" s="1289"/>
      <c r="R6" s="1289"/>
      <c r="S6" s="1289"/>
      <c r="T6" s="1289"/>
      <c r="U6" s="1289"/>
      <c r="V6" s="1289"/>
      <c r="W6" s="1289"/>
      <c r="X6" s="1289"/>
      <c r="Y6" s="1289"/>
      <c r="Z6" s="1289"/>
      <c r="AA6" s="1289"/>
      <c r="AB6" s="98"/>
      <c r="AC6" s="96"/>
      <c r="AD6" s="96"/>
      <c r="AE6" s="96"/>
      <c r="AF6" s="96"/>
      <c r="AG6" s="96"/>
      <c r="AH6" s="96"/>
      <c r="AI6" s="96"/>
      <c r="AJ6" s="96"/>
      <c r="AK6" s="96"/>
      <c r="AL6" s="96"/>
    </row>
    <row r="7" spans="1:74" ht="12" customHeight="1" x14ac:dyDescent="0.15">
      <c r="AB7" s="96"/>
      <c r="AC7" s="96"/>
      <c r="AD7" s="96"/>
      <c r="AE7" s="96"/>
      <c r="AF7" s="96"/>
      <c r="AG7" s="96"/>
      <c r="AH7" s="96"/>
      <c r="AI7" s="96"/>
      <c r="AJ7" s="96"/>
      <c r="AK7" s="96"/>
      <c r="AL7" s="96"/>
    </row>
    <row r="8" spans="1:74" s="100" customFormat="1" ht="21" customHeight="1" x14ac:dyDescent="0.15">
      <c r="A8" s="99" t="s">
        <v>30</v>
      </c>
      <c r="B8" s="99"/>
      <c r="C8" s="99"/>
      <c r="D8" s="99"/>
      <c r="E8" s="99"/>
      <c r="F8" s="99"/>
      <c r="G8" s="99"/>
      <c r="H8" s="99"/>
      <c r="I8" s="99"/>
      <c r="J8" s="99"/>
      <c r="K8" s="99"/>
      <c r="L8" s="99"/>
      <c r="AI8" s="156" t="s">
        <v>31</v>
      </c>
    </row>
    <row r="9" spans="1:74" s="157" customFormat="1" ht="16.350000000000001" customHeight="1" x14ac:dyDescent="0.15">
      <c r="A9" s="1290" t="s">
        <v>32</v>
      </c>
      <c r="B9" s="1291"/>
      <c r="C9" s="1291"/>
      <c r="D9" s="1291"/>
      <c r="E9" s="1291"/>
      <c r="F9" s="1292"/>
      <c r="G9" s="1293" t="s">
        <v>33</v>
      </c>
      <c r="H9" s="1294"/>
      <c r="I9" s="1294"/>
      <c r="J9" s="1294"/>
      <c r="K9" s="1294"/>
      <c r="L9" s="1294"/>
      <c r="M9" s="1294"/>
      <c r="N9" s="1294"/>
      <c r="O9" s="1294"/>
      <c r="P9" s="1295" t="s">
        <v>312</v>
      </c>
      <c r="Q9" s="1296"/>
      <c r="R9" s="1297"/>
      <c r="S9" s="1298" t="s">
        <v>718</v>
      </c>
      <c r="T9" s="1299"/>
      <c r="U9" s="1299"/>
      <c r="V9" s="1299"/>
      <c r="W9" s="1299"/>
      <c r="X9" s="1299"/>
      <c r="Y9" s="1299"/>
      <c r="Z9" s="1299"/>
      <c r="AA9" s="1300"/>
    </row>
    <row r="10" spans="1:74" s="157" customFormat="1" ht="16.350000000000001" customHeight="1" x14ac:dyDescent="0.15">
      <c r="A10" s="1301" t="s">
        <v>313</v>
      </c>
      <c r="B10" s="1302"/>
      <c r="C10" s="1302"/>
      <c r="D10" s="1302"/>
      <c r="E10" s="1302"/>
      <c r="F10" s="1303"/>
      <c r="G10" s="1304" t="s">
        <v>21</v>
      </c>
      <c r="H10" s="1305"/>
      <c r="I10" s="1305"/>
      <c r="J10" s="1305"/>
      <c r="K10" s="1305"/>
      <c r="L10" s="1305"/>
      <c r="M10" s="1305"/>
      <c r="N10" s="1305"/>
      <c r="O10" s="1305"/>
      <c r="P10" s="1305"/>
      <c r="Q10" s="1305"/>
      <c r="R10" s="1305"/>
      <c r="S10" s="1305"/>
      <c r="T10" s="1305"/>
      <c r="U10" s="1305"/>
      <c r="V10" s="1305"/>
      <c r="W10" s="1305"/>
      <c r="X10" s="1305"/>
      <c r="Y10" s="1305"/>
      <c r="Z10" s="1305"/>
      <c r="AA10" s="1306"/>
    </row>
    <row r="11" spans="1:74" s="157" customFormat="1" ht="16.350000000000001" customHeight="1" x14ac:dyDescent="0.15">
      <c r="A11" s="1307" t="s">
        <v>34</v>
      </c>
      <c r="B11" s="1308"/>
      <c r="C11" s="1308"/>
      <c r="D11" s="1308"/>
      <c r="E11" s="1308"/>
      <c r="F11" s="1309"/>
      <c r="G11" s="1310" t="s">
        <v>21</v>
      </c>
      <c r="H11" s="1311"/>
      <c r="I11" s="1311"/>
      <c r="J11" s="1311"/>
      <c r="K11" s="1311"/>
      <c r="L11" s="1311"/>
      <c r="M11" s="1311"/>
      <c r="N11" s="1311"/>
      <c r="O11" s="1311"/>
      <c r="P11" s="1311"/>
      <c r="Q11" s="1311"/>
      <c r="R11" s="1311"/>
      <c r="S11" s="1311"/>
      <c r="T11" s="1311"/>
      <c r="U11" s="1311"/>
      <c r="V11" s="1311"/>
      <c r="W11" s="1311"/>
      <c r="X11" s="1311"/>
      <c r="Y11" s="1311"/>
      <c r="Z11" s="1311"/>
      <c r="AA11" s="1312"/>
    </row>
    <row r="12" spans="1:74" ht="12" customHeight="1" x14ac:dyDescent="0.15">
      <c r="AB12" s="96"/>
      <c r="AC12" s="96"/>
      <c r="AD12" s="96"/>
      <c r="AE12" s="96"/>
      <c r="AF12" s="96"/>
      <c r="AG12" s="96"/>
      <c r="AH12" s="96"/>
      <c r="AI12" s="96"/>
      <c r="AJ12" s="96"/>
      <c r="AK12" s="96"/>
      <c r="AL12" s="96"/>
    </row>
    <row r="13" spans="1:74" s="100" customFormat="1" ht="21" customHeight="1" thickBot="1" x14ac:dyDescent="0.2">
      <c r="A13" s="158" t="s">
        <v>314</v>
      </c>
      <c r="B13" s="158"/>
      <c r="C13" s="158"/>
      <c r="D13" s="158"/>
      <c r="E13" s="158"/>
      <c r="F13" s="158"/>
      <c r="G13" s="158"/>
      <c r="H13" s="158"/>
      <c r="I13" s="158"/>
      <c r="J13" s="158"/>
      <c r="K13" s="159" t="s">
        <v>334</v>
      </c>
      <c r="L13" s="158"/>
      <c r="R13" s="96"/>
    </row>
    <row r="14" spans="1:74" s="154" customFormat="1" ht="15" customHeight="1" thickTop="1" x14ac:dyDescent="0.15">
      <c r="A14" s="1313" t="s">
        <v>40</v>
      </c>
      <c r="B14" s="1314"/>
      <c r="C14" s="1314"/>
      <c r="D14" s="1314"/>
      <c r="E14" s="1314"/>
      <c r="F14" s="1315"/>
      <c r="G14" s="101"/>
      <c r="H14" s="102"/>
      <c r="I14" s="103"/>
      <c r="J14" s="103"/>
      <c r="K14" s="103"/>
      <c r="L14" s="103"/>
      <c r="M14" s="103"/>
      <c r="N14" s="103"/>
      <c r="O14" s="103"/>
      <c r="P14" s="103"/>
      <c r="Q14" s="103"/>
      <c r="R14" s="103"/>
      <c r="S14" s="103"/>
      <c r="T14" s="103"/>
      <c r="U14" s="103"/>
      <c r="V14" s="103"/>
      <c r="W14" s="103"/>
      <c r="X14" s="103"/>
      <c r="Y14" s="103"/>
      <c r="Z14" s="103"/>
      <c r="AA14" s="104"/>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row>
    <row r="15" spans="1:74" s="154" customFormat="1" ht="15" customHeight="1" x14ac:dyDescent="0.15">
      <c r="A15" s="1316"/>
      <c r="B15" s="1283"/>
      <c r="C15" s="1283"/>
      <c r="D15" s="1283"/>
      <c r="E15" s="1283"/>
      <c r="F15" s="1284"/>
      <c r="G15" s="105"/>
      <c r="H15" s="106"/>
      <c r="I15" s="107"/>
      <c r="J15" s="107"/>
      <c r="K15" s="107"/>
      <c r="L15" s="107"/>
      <c r="M15" s="107"/>
      <c r="N15" s="107"/>
      <c r="O15" s="107"/>
      <c r="P15" s="107"/>
      <c r="Q15" s="107"/>
      <c r="R15" s="107"/>
      <c r="S15" s="107"/>
      <c r="T15" s="107"/>
      <c r="U15" s="107"/>
      <c r="V15" s="107"/>
      <c r="W15" s="107"/>
      <c r="X15" s="107"/>
      <c r="Y15" s="107"/>
      <c r="Z15" s="107"/>
      <c r="AA15" s="108"/>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row>
    <row r="16" spans="1:74" s="154" customFormat="1" ht="16.149999999999999" customHeight="1" x14ac:dyDescent="0.15">
      <c r="A16" s="1282" t="s">
        <v>41</v>
      </c>
      <c r="B16" s="1283"/>
      <c r="C16" s="1283"/>
      <c r="D16" s="1283"/>
      <c r="E16" s="1283"/>
      <c r="F16" s="1284"/>
      <c r="G16" s="109"/>
      <c r="H16" s="110" t="s">
        <v>4</v>
      </c>
      <c r="I16" s="111"/>
      <c r="J16" s="133" t="s">
        <v>6</v>
      </c>
      <c r="K16" s="1285"/>
      <c r="L16" s="1285"/>
      <c r="M16" s="110"/>
      <c r="N16" s="110"/>
      <c r="O16" s="110"/>
      <c r="P16" s="110"/>
      <c r="Q16" s="110"/>
      <c r="R16" s="110"/>
      <c r="S16" s="110"/>
      <c r="T16" s="110"/>
      <c r="U16" s="110"/>
      <c r="V16" s="110"/>
      <c r="W16" s="110"/>
      <c r="X16" s="110"/>
      <c r="Y16" s="110"/>
      <c r="Z16" s="110"/>
      <c r="AA16" s="112"/>
      <c r="AM16" s="96"/>
      <c r="AN16" s="96"/>
      <c r="AO16" s="96"/>
      <c r="AP16" s="96"/>
      <c r="AQ16" s="96"/>
      <c r="AR16" s="96"/>
      <c r="AS16" s="96"/>
      <c r="AT16" s="96"/>
      <c r="AU16" s="96"/>
      <c r="AV16" s="96"/>
      <c r="AW16" s="96"/>
      <c r="AX16" s="96"/>
      <c r="AY16" s="96"/>
      <c r="AZ16" s="96"/>
      <c r="BA16" s="96"/>
      <c r="BB16" s="96"/>
      <c r="BC16" s="96"/>
      <c r="BD16" s="96"/>
      <c r="BE16" s="96"/>
      <c r="BF16" s="96"/>
      <c r="BG16" s="96"/>
      <c r="BH16" s="96"/>
      <c r="BI16" s="96"/>
      <c r="BJ16" s="96"/>
      <c r="BK16" s="96"/>
      <c r="BL16" s="96"/>
      <c r="BM16" s="96"/>
      <c r="BN16" s="96"/>
      <c r="BO16" s="96"/>
      <c r="BP16" s="96"/>
      <c r="BQ16" s="96"/>
      <c r="BR16" s="96"/>
      <c r="BS16" s="96"/>
      <c r="BT16" s="96"/>
      <c r="BU16" s="96"/>
      <c r="BV16" s="96"/>
    </row>
    <row r="17" spans="1:74" s="154" customFormat="1" ht="16.149999999999999" customHeight="1" x14ac:dyDescent="0.15">
      <c r="A17" s="1317"/>
      <c r="B17" s="1318"/>
      <c r="C17" s="1318"/>
      <c r="D17" s="1318"/>
      <c r="E17" s="1318"/>
      <c r="F17" s="1319"/>
      <c r="G17" s="113"/>
      <c r="H17" s="1320"/>
      <c r="I17" s="1320"/>
      <c r="J17" s="1320"/>
      <c r="K17" s="1320"/>
      <c r="L17" s="1320"/>
      <c r="M17" s="1320"/>
      <c r="N17" s="1320"/>
      <c r="O17" s="1320"/>
      <c r="P17" s="1320"/>
      <c r="Q17" s="1320"/>
      <c r="R17" s="1320"/>
      <c r="S17" s="1320"/>
      <c r="T17" s="1320"/>
      <c r="U17" s="1320"/>
      <c r="V17" s="1320"/>
      <c r="W17" s="1320"/>
      <c r="X17" s="1320"/>
      <c r="Y17" s="1320"/>
      <c r="Z17" s="1320"/>
      <c r="AA17" s="1321"/>
      <c r="AM17" s="96"/>
      <c r="AN17" s="96"/>
      <c r="AO17" s="96"/>
      <c r="AP17" s="96"/>
      <c r="AQ17" s="96"/>
      <c r="AR17" s="96"/>
      <c r="AS17" s="96"/>
      <c r="AT17" s="96"/>
      <c r="AU17" s="96"/>
      <c r="AV17" s="96"/>
      <c r="AW17" s="96"/>
      <c r="AX17" s="96"/>
      <c r="AY17" s="96"/>
      <c r="AZ17" s="96"/>
      <c r="BA17" s="96"/>
      <c r="BB17" s="96"/>
      <c r="BC17" s="96"/>
      <c r="BD17" s="96"/>
      <c r="BE17" s="96"/>
      <c r="BF17" s="96"/>
      <c r="BG17" s="96"/>
      <c r="BH17" s="96"/>
      <c r="BI17" s="96"/>
      <c r="BJ17" s="96"/>
      <c r="BK17" s="96"/>
      <c r="BL17" s="96"/>
      <c r="BM17" s="96"/>
      <c r="BN17" s="96"/>
      <c r="BO17" s="96"/>
      <c r="BP17" s="96"/>
      <c r="BQ17" s="96"/>
      <c r="BR17" s="96"/>
      <c r="BS17" s="96"/>
      <c r="BT17" s="96"/>
      <c r="BU17" s="96"/>
      <c r="BV17" s="96"/>
    </row>
    <row r="18" spans="1:74" s="154" customFormat="1" ht="15" customHeight="1" x14ac:dyDescent="0.15">
      <c r="A18" s="1322" t="s">
        <v>40</v>
      </c>
      <c r="B18" s="1323"/>
      <c r="C18" s="1323"/>
      <c r="D18" s="1323"/>
      <c r="E18" s="1323"/>
      <c r="F18" s="1324"/>
      <c r="G18" s="109"/>
      <c r="H18" s="114"/>
      <c r="I18" s="115"/>
      <c r="J18" s="115"/>
      <c r="K18" s="115"/>
      <c r="L18" s="115"/>
      <c r="M18" s="115"/>
      <c r="N18" s="115"/>
      <c r="O18" s="115"/>
      <c r="P18" s="115"/>
      <c r="Q18" s="115"/>
      <c r="R18" s="115"/>
      <c r="S18" s="115"/>
      <c r="T18" s="115"/>
      <c r="U18" s="115"/>
      <c r="V18" s="115"/>
      <c r="W18" s="115"/>
      <c r="X18" s="115"/>
      <c r="Y18" s="115"/>
      <c r="Z18" s="115"/>
      <c r="AA18" s="11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row>
    <row r="19" spans="1:74" s="154" customFormat="1" ht="15" customHeight="1" x14ac:dyDescent="0.15">
      <c r="A19" s="1316"/>
      <c r="B19" s="1283"/>
      <c r="C19" s="1283"/>
      <c r="D19" s="1283"/>
      <c r="E19" s="1283"/>
      <c r="F19" s="1284"/>
      <c r="G19" s="105"/>
      <c r="H19" s="106"/>
      <c r="I19" s="107"/>
      <c r="J19" s="107"/>
      <c r="K19" s="107"/>
      <c r="L19" s="107"/>
      <c r="M19" s="107"/>
      <c r="N19" s="107"/>
      <c r="O19" s="107"/>
      <c r="P19" s="107"/>
      <c r="Q19" s="107"/>
      <c r="R19" s="107"/>
      <c r="S19" s="107"/>
      <c r="T19" s="107"/>
      <c r="U19" s="107"/>
      <c r="V19" s="107"/>
      <c r="W19" s="107"/>
      <c r="X19" s="107"/>
      <c r="Y19" s="107"/>
      <c r="Z19" s="107"/>
      <c r="AA19" s="108"/>
      <c r="AM19" s="96"/>
      <c r="AN19" s="96"/>
      <c r="AO19" s="96"/>
      <c r="AP19" s="96"/>
      <c r="AQ19" s="96"/>
      <c r="AR19" s="96"/>
      <c r="AS19" s="96"/>
      <c r="AT19" s="96"/>
      <c r="AU19" s="96"/>
      <c r="AV19" s="96"/>
      <c r="AW19" s="96"/>
      <c r="AX19" s="96"/>
      <c r="AY19" s="96"/>
      <c r="AZ19" s="96"/>
      <c r="BA19" s="96"/>
      <c r="BB19" s="96"/>
      <c r="BC19" s="96"/>
      <c r="BD19" s="96"/>
      <c r="BE19" s="96"/>
      <c r="BF19" s="96"/>
      <c r="BG19" s="96"/>
      <c r="BH19" s="96"/>
      <c r="BI19" s="96"/>
      <c r="BJ19" s="96"/>
      <c r="BK19" s="96"/>
      <c r="BL19" s="96"/>
      <c r="BM19" s="96"/>
      <c r="BN19" s="96"/>
      <c r="BO19" s="96"/>
      <c r="BP19" s="96"/>
      <c r="BQ19" s="96"/>
      <c r="BR19" s="96"/>
      <c r="BS19" s="96"/>
      <c r="BT19" s="96"/>
      <c r="BU19" s="96"/>
      <c r="BV19" s="96"/>
    </row>
    <row r="20" spans="1:74" s="154" customFormat="1" ht="6" customHeight="1" x14ac:dyDescent="0.15">
      <c r="A20" s="1282" t="s">
        <v>42</v>
      </c>
      <c r="B20" s="1283"/>
      <c r="C20" s="1283"/>
      <c r="D20" s="1283"/>
      <c r="E20" s="1283"/>
      <c r="F20" s="1284"/>
      <c r="G20" s="109"/>
      <c r="H20" s="1325"/>
      <c r="I20" s="1326"/>
      <c r="J20" s="1326"/>
      <c r="K20" s="1326"/>
      <c r="L20" s="1326"/>
      <c r="M20" s="1326"/>
      <c r="N20" s="1326"/>
      <c r="O20" s="1326"/>
      <c r="P20" s="1326"/>
      <c r="Q20" s="1326"/>
      <c r="R20" s="1326"/>
      <c r="S20" s="1326"/>
      <c r="T20" s="1326"/>
      <c r="U20" s="1326"/>
      <c r="V20" s="1326"/>
      <c r="W20" s="1326"/>
      <c r="X20" s="1326"/>
      <c r="Y20" s="110"/>
      <c r="Z20" s="110"/>
      <c r="AA20" s="112"/>
      <c r="AM20" s="96"/>
      <c r="AN20" s="96"/>
      <c r="AO20" s="96"/>
      <c r="AP20" s="96"/>
      <c r="AQ20" s="96"/>
      <c r="AR20" s="96"/>
      <c r="AS20" s="96"/>
      <c r="AT20" s="96"/>
      <c r="AU20" s="96"/>
      <c r="AV20" s="96"/>
      <c r="AW20" s="96"/>
      <c r="AX20" s="96"/>
      <c r="AY20" s="96"/>
      <c r="AZ20" s="96"/>
      <c r="BA20" s="96"/>
      <c r="BB20" s="96"/>
      <c r="BC20" s="96"/>
      <c r="BD20" s="96"/>
      <c r="BE20" s="96"/>
      <c r="BF20" s="96"/>
      <c r="BG20" s="96"/>
      <c r="BH20" s="96"/>
      <c r="BI20" s="96"/>
      <c r="BJ20" s="96"/>
      <c r="BK20" s="96"/>
      <c r="BL20" s="96"/>
      <c r="BM20" s="96"/>
      <c r="BN20" s="96"/>
      <c r="BO20" s="96"/>
      <c r="BP20" s="96"/>
      <c r="BQ20" s="96"/>
      <c r="BR20" s="96"/>
      <c r="BS20" s="96"/>
      <c r="BT20" s="96"/>
      <c r="BU20" s="96"/>
      <c r="BV20" s="96"/>
    </row>
    <row r="21" spans="1:74" s="154" customFormat="1" ht="16.149999999999999" customHeight="1" x14ac:dyDescent="0.15">
      <c r="A21" s="1316"/>
      <c r="B21" s="1283"/>
      <c r="C21" s="1283"/>
      <c r="D21" s="1283"/>
      <c r="E21" s="1283"/>
      <c r="F21" s="1284"/>
      <c r="G21" s="117"/>
      <c r="H21" s="1327"/>
      <c r="I21" s="1327"/>
      <c r="J21" s="1327"/>
      <c r="K21" s="1327"/>
      <c r="L21" s="1327"/>
      <c r="M21" s="1327"/>
      <c r="N21" s="1327"/>
      <c r="O21" s="1327"/>
      <c r="P21" s="1327"/>
      <c r="Q21" s="1327"/>
      <c r="R21" s="1327"/>
      <c r="S21" s="1327"/>
      <c r="T21" s="1327"/>
      <c r="U21" s="1327"/>
      <c r="V21" s="1327"/>
      <c r="W21" s="1327"/>
      <c r="X21" s="1327"/>
      <c r="Y21" s="1328" t="s">
        <v>43</v>
      </c>
      <c r="Z21" s="1329"/>
      <c r="AA21" s="118"/>
      <c r="AM21" s="96"/>
      <c r="AN21" s="96"/>
      <c r="AO21" s="96"/>
      <c r="AP21" s="96"/>
      <c r="AQ21" s="96"/>
      <c r="AR21" s="96"/>
      <c r="AS21" s="96"/>
      <c r="AT21" s="96"/>
      <c r="AU21" s="96"/>
      <c r="AV21" s="96"/>
      <c r="AW21" s="96"/>
      <c r="AX21" s="96"/>
      <c r="AY21" s="96"/>
      <c r="AZ21" s="96"/>
      <c r="BA21" s="96"/>
      <c r="BB21" s="96"/>
      <c r="BC21" s="96"/>
      <c r="BD21" s="96"/>
      <c r="BE21" s="96"/>
      <c r="BF21" s="96"/>
      <c r="BG21" s="96"/>
      <c r="BH21" s="96"/>
      <c r="BI21" s="96"/>
      <c r="BJ21" s="96"/>
      <c r="BK21" s="96"/>
      <c r="BL21" s="96"/>
      <c r="BM21" s="96"/>
      <c r="BN21" s="96"/>
      <c r="BO21" s="96"/>
      <c r="BP21" s="96"/>
      <c r="BQ21" s="96"/>
      <c r="BR21" s="96"/>
      <c r="BS21" s="96"/>
      <c r="BT21" s="96"/>
      <c r="BU21" s="96"/>
      <c r="BV21" s="96"/>
    </row>
    <row r="22" spans="1:74" s="154" customFormat="1" ht="16.149999999999999" customHeight="1" x14ac:dyDescent="0.15">
      <c r="A22" s="1316"/>
      <c r="B22" s="1283"/>
      <c r="C22" s="1283"/>
      <c r="D22" s="1283"/>
      <c r="E22" s="1283"/>
      <c r="F22" s="1284"/>
      <c r="G22" s="117"/>
      <c r="H22" s="1327"/>
      <c r="I22" s="1327"/>
      <c r="J22" s="1327"/>
      <c r="K22" s="1327"/>
      <c r="L22" s="1327"/>
      <c r="M22" s="1327"/>
      <c r="N22" s="1327"/>
      <c r="O22" s="1327"/>
      <c r="P22" s="1327"/>
      <c r="Q22" s="1327"/>
      <c r="R22" s="1327"/>
      <c r="S22" s="1327"/>
      <c r="T22" s="1327"/>
      <c r="U22" s="1327"/>
      <c r="V22" s="1327"/>
      <c r="W22" s="1327"/>
      <c r="X22" s="1327"/>
      <c r="Y22" s="1330"/>
      <c r="Z22" s="1331"/>
      <c r="AA22" s="118"/>
      <c r="AM22" s="96"/>
      <c r="AN22" s="96"/>
      <c r="AO22" s="96"/>
      <c r="AP22" s="96"/>
      <c r="AQ22" s="96"/>
      <c r="AR22" s="96"/>
      <c r="AS22" s="96"/>
      <c r="AT22" s="96"/>
      <c r="AU22" s="96"/>
      <c r="AV22" s="96"/>
      <c r="AW22" s="96"/>
      <c r="AX22" s="96"/>
      <c r="AY22" s="96"/>
      <c r="AZ22" s="96"/>
      <c r="BA22" s="96"/>
      <c r="BB22" s="96"/>
      <c r="BC22" s="96"/>
      <c r="BD22" s="96"/>
      <c r="BE22" s="96"/>
      <c r="BF22" s="96"/>
      <c r="BG22" s="96"/>
      <c r="BH22" s="96"/>
      <c r="BI22" s="96"/>
      <c r="BJ22" s="96"/>
      <c r="BK22" s="96"/>
      <c r="BL22" s="96"/>
      <c r="BM22" s="96"/>
      <c r="BN22" s="96"/>
      <c r="BO22" s="96"/>
      <c r="BP22" s="96"/>
      <c r="BQ22" s="96"/>
      <c r="BR22" s="96"/>
      <c r="BS22" s="96"/>
      <c r="BT22" s="96"/>
      <c r="BU22" s="96"/>
      <c r="BV22" s="96"/>
    </row>
    <row r="23" spans="1:74" s="154" customFormat="1" ht="18" customHeight="1" thickBot="1" x14ac:dyDescent="0.2">
      <c r="A23" s="1332"/>
      <c r="B23" s="1333"/>
      <c r="C23" s="1333"/>
      <c r="D23" s="1333"/>
      <c r="E23" s="1333"/>
      <c r="F23" s="1334"/>
      <c r="G23" s="119"/>
      <c r="H23" s="120"/>
      <c r="I23" s="120" t="s">
        <v>44</v>
      </c>
      <c r="J23" s="120"/>
      <c r="K23" s="120"/>
      <c r="L23" s="120"/>
      <c r="M23" s="120"/>
      <c r="N23" s="120"/>
      <c r="O23" s="120"/>
      <c r="P23" s="120"/>
      <c r="Q23" s="121"/>
      <c r="R23" s="120" t="s">
        <v>2</v>
      </c>
      <c r="S23" s="121"/>
      <c r="T23" s="120" t="s">
        <v>28</v>
      </c>
      <c r="U23" s="121"/>
      <c r="V23" s="120" t="s">
        <v>45</v>
      </c>
      <c r="W23" s="120"/>
      <c r="X23" s="1335"/>
      <c r="Y23" s="1335"/>
      <c r="Z23" s="120" t="s">
        <v>46</v>
      </c>
      <c r="AA23" s="122"/>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row>
    <row r="24" spans="1:74" s="154" customFormat="1" ht="17.649999999999999" customHeight="1" thickTop="1" x14ac:dyDescent="0.15">
      <c r="A24" s="1336" t="s">
        <v>335</v>
      </c>
      <c r="B24" s="1283"/>
      <c r="C24" s="1283"/>
      <c r="D24" s="1283"/>
      <c r="E24" s="1283"/>
      <c r="F24" s="1284"/>
      <c r="G24" s="123"/>
      <c r="H24" s="1337" t="s">
        <v>0</v>
      </c>
      <c r="I24" s="1337"/>
      <c r="J24" s="1338"/>
      <c r="K24" s="1338"/>
      <c r="L24" s="1338"/>
      <c r="M24" s="124" t="s">
        <v>5</v>
      </c>
      <c r="N24" s="1338"/>
      <c r="O24" s="1338"/>
      <c r="P24" s="1338"/>
      <c r="Q24" s="132" t="s">
        <v>6</v>
      </c>
      <c r="R24" s="1338"/>
      <c r="S24" s="1338"/>
      <c r="T24" s="1338"/>
      <c r="U24" s="1338"/>
      <c r="V24" s="124"/>
      <c r="W24" s="124"/>
      <c r="X24" s="124"/>
      <c r="Y24" s="124"/>
      <c r="Z24" s="124"/>
      <c r="AA24" s="125"/>
      <c r="AM24" s="96"/>
      <c r="AN24" s="96"/>
      <c r="AO24" s="96"/>
      <c r="AP24" s="96"/>
      <c r="AQ24" s="96"/>
      <c r="AR24" s="96"/>
      <c r="AS24" s="96"/>
      <c r="AT24" s="96"/>
      <c r="AU24" s="96"/>
      <c r="AV24" s="96"/>
      <c r="AW24" s="96"/>
      <c r="AX24" s="96"/>
      <c r="AY24" s="96"/>
      <c r="AZ24" s="96"/>
      <c r="BA24" s="96"/>
      <c r="BB24" s="96"/>
      <c r="BC24" s="96"/>
      <c r="BD24" s="96"/>
      <c r="BE24" s="96"/>
      <c r="BF24" s="96"/>
      <c r="BG24" s="96"/>
      <c r="BH24" s="96"/>
      <c r="BI24" s="96"/>
      <c r="BJ24" s="96"/>
      <c r="BK24" s="96"/>
      <c r="BL24" s="96"/>
      <c r="BM24" s="96"/>
      <c r="BN24" s="96"/>
      <c r="BO24" s="96"/>
      <c r="BP24" s="96"/>
      <c r="BQ24" s="96"/>
      <c r="BR24" s="96"/>
      <c r="BS24" s="96"/>
      <c r="BT24" s="96"/>
      <c r="BU24" s="96"/>
      <c r="BV24" s="96"/>
    </row>
    <row r="25" spans="1:74" s="154" customFormat="1" ht="17.649999999999999" customHeight="1" x14ac:dyDescent="0.15">
      <c r="A25" s="1340" t="s">
        <v>47</v>
      </c>
      <c r="B25" s="1341"/>
      <c r="C25" s="1341"/>
      <c r="D25" s="1341"/>
      <c r="E25" s="1341"/>
      <c r="F25" s="1342"/>
      <c r="G25" s="160" t="s">
        <v>315</v>
      </c>
      <c r="H25" s="161"/>
      <c r="I25" s="161"/>
      <c r="J25" s="161"/>
      <c r="K25" s="161"/>
      <c r="L25" s="161"/>
      <c r="M25" s="161"/>
      <c r="N25" s="161"/>
      <c r="O25" s="161"/>
      <c r="P25" s="161"/>
      <c r="Q25" s="161"/>
      <c r="R25" s="161"/>
      <c r="S25" s="161"/>
      <c r="T25" s="161"/>
      <c r="U25" s="161"/>
      <c r="V25" s="161"/>
      <c r="W25" s="161"/>
      <c r="X25" s="161"/>
      <c r="Y25" s="161"/>
      <c r="Z25" s="161"/>
      <c r="AA25" s="162"/>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96"/>
      <c r="BQ25" s="96"/>
      <c r="BR25" s="96"/>
      <c r="BS25" s="96"/>
      <c r="BT25" s="96"/>
      <c r="BU25" s="96"/>
      <c r="BV25" s="96"/>
    </row>
    <row r="26" spans="1:74" s="154" customFormat="1" ht="17.25" x14ac:dyDescent="0.15">
      <c r="A26" s="1336"/>
      <c r="B26" s="1343"/>
      <c r="C26" s="1343"/>
      <c r="D26" s="1343"/>
      <c r="E26" s="1343"/>
      <c r="F26" s="1344"/>
      <c r="G26" s="1346" t="s">
        <v>22</v>
      </c>
      <c r="H26" s="1347"/>
      <c r="I26" s="1347"/>
      <c r="J26" s="163" t="s">
        <v>316</v>
      </c>
      <c r="K26" s="163"/>
      <c r="L26" s="163"/>
      <c r="M26" s="163"/>
      <c r="N26" s="163"/>
      <c r="O26" s="163"/>
      <c r="P26" s="164"/>
      <c r="Q26" s="165"/>
      <c r="R26" s="165"/>
      <c r="S26" s="165"/>
      <c r="T26" s="165"/>
      <c r="U26" s="165"/>
      <c r="V26" s="165"/>
      <c r="W26" s="165"/>
      <c r="X26" s="165"/>
      <c r="Y26" s="165"/>
      <c r="Z26" s="165"/>
      <c r="AA26" s="16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96"/>
      <c r="BQ26" s="96"/>
      <c r="BR26" s="96"/>
      <c r="BS26" s="96"/>
      <c r="BT26" s="96"/>
      <c r="BU26" s="96"/>
      <c r="BV26" s="96"/>
    </row>
    <row r="27" spans="1:74" s="154" customFormat="1" ht="17.25" x14ac:dyDescent="0.15">
      <c r="A27" s="1336"/>
      <c r="B27" s="1343"/>
      <c r="C27" s="1343"/>
      <c r="D27" s="1343"/>
      <c r="E27" s="1343"/>
      <c r="F27" s="1344"/>
      <c r="G27" s="1346" t="s">
        <v>22</v>
      </c>
      <c r="H27" s="1347"/>
      <c r="I27" s="1347"/>
      <c r="J27" s="163" t="s">
        <v>317</v>
      </c>
      <c r="K27" s="163"/>
      <c r="L27" s="163"/>
      <c r="M27" s="163"/>
      <c r="N27" s="163"/>
      <c r="O27" s="163"/>
      <c r="P27" s="167"/>
      <c r="Q27" s="165"/>
      <c r="R27" s="165"/>
      <c r="S27" s="165"/>
      <c r="T27" s="165"/>
      <c r="U27" s="165"/>
      <c r="V27" s="165"/>
      <c r="W27" s="165"/>
      <c r="X27" s="165"/>
      <c r="Y27" s="165"/>
      <c r="Z27" s="165"/>
      <c r="AA27" s="16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96"/>
      <c r="BQ27" s="96"/>
      <c r="BR27" s="96"/>
      <c r="BS27" s="96"/>
      <c r="BT27" s="96"/>
      <c r="BU27" s="96"/>
      <c r="BV27" s="96"/>
    </row>
    <row r="28" spans="1:74" s="154" customFormat="1" ht="15.75" customHeight="1" x14ac:dyDescent="0.15">
      <c r="A28" s="1336"/>
      <c r="B28" s="1343"/>
      <c r="C28" s="1343"/>
      <c r="D28" s="1343"/>
      <c r="E28" s="1343"/>
      <c r="F28" s="1344"/>
      <c r="G28" s="1346" t="s">
        <v>22</v>
      </c>
      <c r="H28" s="1347"/>
      <c r="I28" s="1347"/>
      <c r="J28" s="1348" t="s">
        <v>318</v>
      </c>
      <c r="K28" s="1348"/>
      <c r="L28" s="163" t="s">
        <v>319</v>
      </c>
      <c r="M28" s="1349"/>
      <c r="N28" s="1349"/>
      <c r="O28" s="1349"/>
      <c r="P28" s="1349"/>
      <c r="Q28" s="1349"/>
      <c r="R28" s="1349"/>
      <c r="S28" s="1349"/>
      <c r="T28" s="1349"/>
      <c r="U28" s="1349"/>
      <c r="V28" s="163" t="s">
        <v>5</v>
      </c>
      <c r="W28" s="163"/>
      <c r="X28" s="163"/>
      <c r="Y28" s="163"/>
      <c r="Z28" s="163"/>
      <c r="AA28" s="168"/>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96"/>
      <c r="BQ28" s="96"/>
      <c r="BR28" s="96"/>
      <c r="BS28" s="96"/>
      <c r="BT28" s="96"/>
      <c r="BU28" s="96"/>
      <c r="BV28" s="96"/>
    </row>
    <row r="29" spans="1:74" s="154" customFormat="1" ht="15.75" customHeight="1" x14ac:dyDescent="0.15">
      <c r="A29" s="1345"/>
      <c r="B29" s="1318"/>
      <c r="C29" s="1318"/>
      <c r="D29" s="1318"/>
      <c r="E29" s="1318"/>
      <c r="F29" s="1319"/>
      <c r="G29" s="1350" t="s">
        <v>320</v>
      </c>
      <c r="H29" s="1351"/>
      <c r="I29" s="1351"/>
      <c r="J29" s="1351"/>
      <c r="K29" s="1351"/>
      <c r="L29" s="1351"/>
      <c r="M29" s="1351"/>
      <c r="N29" s="1351"/>
      <c r="O29" s="1351"/>
      <c r="P29" s="1351"/>
      <c r="Q29" s="1351"/>
      <c r="R29" s="1351"/>
      <c r="S29" s="1351"/>
      <c r="T29" s="1351"/>
      <c r="U29" s="1351"/>
      <c r="V29" s="1351"/>
      <c r="W29" s="1351"/>
      <c r="X29" s="1351"/>
      <c r="Y29" s="1351"/>
      <c r="Z29" s="1351"/>
      <c r="AA29" s="1352"/>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96"/>
      <c r="BQ29" s="96"/>
      <c r="BR29" s="96"/>
      <c r="BS29" s="96"/>
      <c r="BT29" s="96"/>
      <c r="BU29" s="96"/>
      <c r="BV29" s="96"/>
    </row>
    <row r="30" spans="1:74" s="154" customFormat="1" ht="17.649999999999999" customHeight="1" x14ac:dyDescent="0.15">
      <c r="A30" s="1353" t="s">
        <v>321</v>
      </c>
      <c r="B30" s="1354"/>
      <c r="C30" s="1354"/>
      <c r="D30" s="1354"/>
      <c r="E30" s="1354"/>
      <c r="F30" s="1355"/>
      <c r="G30" s="1356"/>
      <c r="H30" s="1357"/>
      <c r="I30" s="1357"/>
      <c r="J30" s="1357"/>
      <c r="K30" s="1357"/>
      <c r="L30" s="1357"/>
      <c r="M30" s="1357"/>
      <c r="N30" s="1357"/>
      <c r="O30" s="1357"/>
      <c r="P30" s="1357"/>
      <c r="Q30" s="1357"/>
      <c r="R30" s="1357"/>
      <c r="S30" s="1357"/>
      <c r="T30" s="1357"/>
      <c r="U30" s="1357"/>
      <c r="V30" s="1357"/>
      <c r="W30" s="1357"/>
      <c r="X30" s="1357"/>
      <c r="Y30" s="1357"/>
      <c r="Z30" s="1357"/>
      <c r="AA30" s="1358"/>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96"/>
      <c r="BQ30" s="96"/>
      <c r="BR30" s="96"/>
      <c r="BS30" s="96"/>
      <c r="BT30" s="96"/>
      <c r="BU30" s="96"/>
      <c r="BV30" s="96"/>
    </row>
    <row r="31" spans="1:74" ht="17.25" x14ac:dyDescent="0.15">
      <c r="A31" s="1359" t="s">
        <v>322</v>
      </c>
      <c r="B31" s="1360"/>
      <c r="C31" s="1360"/>
      <c r="D31" s="1360"/>
      <c r="E31" s="1360"/>
      <c r="F31" s="1361"/>
      <c r="G31" s="1346" t="s">
        <v>22</v>
      </c>
      <c r="H31" s="1347"/>
      <c r="I31" s="1347"/>
      <c r="J31" s="167" t="s">
        <v>323</v>
      </c>
      <c r="K31" s="169"/>
      <c r="L31" s="169"/>
      <c r="M31" s="169"/>
      <c r="N31" s="169"/>
      <c r="O31" s="169"/>
      <c r="P31" s="169"/>
      <c r="Q31" s="169"/>
      <c r="R31" s="169"/>
      <c r="S31" s="169"/>
      <c r="T31" s="169"/>
      <c r="U31" s="169"/>
      <c r="V31" s="169"/>
      <c r="W31" s="169"/>
      <c r="X31" s="169"/>
      <c r="Y31" s="169"/>
      <c r="Z31" s="169"/>
      <c r="AA31" s="170"/>
    </row>
    <row r="32" spans="1:74" ht="15.75" customHeight="1" x14ac:dyDescent="0.15">
      <c r="A32" s="1362"/>
      <c r="B32" s="1363"/>
      <c r="C32" s="1363"/>
      <c r="D32" s="1363"/>
      <c r="E32" s="1363"/>
      <c r="F32" s="1364"/>
      <c r="G32" s="1365" t="s">
        <v>324</v>
      </c>
      <c r="H32" s="1366"/>
      <c r="I32" s="1366"/>
      <c r="J32" s="1366"/>
      <c r="K32" s="1366"/>
      <c r="L32" s="1366"/>
      <c r="M32" s="1366"/>
      <c r="N32" s="1366"/>
      <c r="O32" s="1366"/>
      <c r="P32" s="1366"/>
      <c r="Q32" s="1366"/>
      <c r="R32" s="1366"/>
      <c r="S32" s="1366"/>
      <c r="T32" s="1366"/>
      <c r="U32" s="1366"/>
      <c r="V32" s="1366"/>
      <c r="W32" s="1366"/>
      <c r="X32" s="1366"/>
      <c r="Y32" s="1366"/>
      <c r="Z32" s="1366"/>
      <c r="AA32" s="1367"/>
    </row>
    <row r="33" spans="1:74" s="1339" customFormat="1" ht="15.75" customHeight="1" x14ac:dyDescent="0.15">
      <c r="A33" s="1339" t="s">
        <v>325</v>
      </c>
    </row>
    <row r="34" spans="1:74" ht="12" customHeight="1" x14ac:dyDescent="0.15">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71"/>
    </row>
    <row r="35" spans="1:74" s="100" customFormat="1" ht="21" customHeight="1" x14ac:dyDescent="0.15">
      <c r="A35" s="127" t="s">
        <v>326</v>
      </c>
      <c r="B35" s="127"/>
      <c r="C35" s="127"/>
      <c r="D35" s="127"/>
      <c r="E35" s="127"/>
      <c r="F35" s="127"/>
      <c r="G35" s="127"/>
      <c r="H35" s="127"/>
      <c r="I35" s="127"/>
      <c r="J35" s="127"/>
      <c r="K35" s="127"/>
      <c r="L35" s="127"/>
      <c r="M35" s="128"/>
      <c r="N35" s="128"/>
      <c r="O35" s="128"/>
      <c r="P35" s="128"/>
      <c r="Q35" s="128"/>
      <c r="R35" s="129" t="s">
        <v>35</v>
      </c>
      <c r="S35" s="128"/>
      <c r="T35" s="128"/>
      <c r="U35" s="128"/>
      <c r="V35" s="128"/>
      <c r="W35" s="128"/>
      <c r="X35" s="128"/>
      <c r="Y35" s="128"/>
      <c r="Z35" s="128"/>
      <c r="AA35" s="128"/>
      <c r="AB35" s="128"/>
    </row>
    <row r="36" spans="1:74" ht="41.25" customHeight="1" x14ac:dyDescent="0.15">
      <c r="A36" s="1374" t="s">
        <v>327</v>
      </c>
      <c r="B36" s="1375"/>
      <c r="C36" s="1375"/>
      <c r="D36" s="1375"/>
      <c r="E36" s="1375"/>
      <c r="F36" s="1375"/>
      <c r="G36" s="1376" t="s">
        <v>22</v>
      </c>
      <c r="H36" s="1377"/>
      <c r="I36" s="1377"/>
      <c r="J36" s="1378" t="s">
        <v>328</v>
      </c>
      <c r="K36" s="1378"/>
      <c r="L36" s="1378"/>
      <c r="M36" s="1378"/>
      <c r="N36" s="1378"/>
      <c r="O36" s="1378"/>
      <c r="P36" s="1378"/>
      <c r="Q36" s="1378"/>
      <c r="R36" s="1378"/>
      <c r="S36" s="1378"/>
      <c r="T36" s="1378"/>
      <c r="U36" s="1378"/>
      <c r="V36" s="1378"/>
      <c r="W36" s="1378"/>
      <c r="X36" s="1378"/>
      <c r="Y36" s="1378"/>
      <c r="Z36" s="1378"/>
      <c r="AA36" s="1379"/>
      <c r="AB36" s="96"/>
      <c r="AC36" s="96"/>
      <c r="AD36" s="96"/>
      <c r="AE36" s="96"/>
      <c r="AF36" s="96"/>
      <c r="AG36" s="96"/>
      <c r="AH36" s="96"/>
      <c r="AI36" s="96"/>
      <c r="AJ36" s="96"/>
      <c r="AK36" s="96"/>
      <c r="AL36" s="96"/>
    </row>
    <row r="37" spans="1:74" ht="28.15" customHeight="1" x14ac:dyDescent="0.15">
      <c r="A37" s="130"/>
      <c r="B37" s="1380" t="s">
        <v>36</v>
      </c>
      <c r="C37" s="1381"/>
      <c r="D37" s="1381"/>
      <c r="E37" s="1381"/>
      <c r="F37" s="1381"/>
      <c r="G37" s="1382" t="s">
        <v>37</v>
      </c>
      <c r="H37" s="1381"/>
      <c r="I37" s="1381"/>
      <c r="J37" s="1381"/>
      <c r="K37" s="1381"/>
      <c r="L37" s="1381"/>
      <c r="M37" s="1381"/>
      <c r="N37" s="1381"/>
      <c r="O37" s="1381"/>
      <c r="P37" s="1381"/>
      <c r="Q37" s="1381"/>
      <c r="R37" s="1381"/>
      <c r="S37" s="1381"/>
      <c r="T37" s="1381"/>
      <c r="U37" s="1381"/>
      <c r="V37" s="1381"/>
      <c r="W37" s="1381"/>
      <c r="X37" s="1381"/>
      <c r="Y37" s="1381"/>
      <c r="Z37" s="1381"/>
      <c r="AA37" s="1383"/>
      <c r="AB37" s="96"/>
      <c r="AC37" s="96"/>
      <c r="AD37" s="96"/>
      <c r="AE37" s="96"/>
      <c r="AF37" s="96"/>
      <c r="AG37" s="96"/>
      <c r="AH37" s="96"/>
      <c r="AI37" s="96"/>
      <c r="AJ37" s="96"/>
      <c r="AK37" s="96"/>
      <c r="AL37" s="96"/>
    </row>
    <row r="38" spans="1:74" ht="28.15" customHeight="1" x14ac:dyDescent="0.15">
      <c r="A38" s="130"/>
      <c r="B38" s="1380" t="s">
        <v>38</v>
      </c>
      <c r="C38" s="1381"/>
      <c r="D38" s="1381"/>
      <c r="E38" s="1381"/>
      <c r="F38" s="1381"/>
      <c r="G38" s="1382" t="s">
        <v>336</v>
      </c>
      <c r="H38" s="1381"/>
      <c r="I38" s="1381"/>
      <c r="J38" s="1381"/>
      <c r="K38" s="1381"/>
      <c r="L38" s="1381"/>
      <c r="M38" s="1381"/>
      <c r="N38" s="1381"/>
      <c r="O38" s="1381"/>
      <c r="P38" s="1381"/>
      <c r="Q38" s="1381"/>
      <c r="R38" s="1381"/>
      <c r="S38" s="1381"/>
      <c r="T38" s="1381"/>
      <c r="U38" s="1381"/>
      <c r="V38" s="1381"/>
      <c r="W38" s="1381"/>
      <c r="X38" s="1381"/>
      <c r="Y38" s="1381"/>
      <c r="Z38" s="1381"/>
      <c r="AA38" s="1383"/>
      <c r="AB38" s="96"/>
      <c r="AC38" s="96"/>
      <c r="AD38" s="96"/>
      <c r="AE38" s="96"/>
      <c r="AF38" s="96"/>
      <c r="AG38" s="96"/>
      <c r="AH38" s="96"/>
      <c r="AI38" s="96"/>
      <c r="AJ38" s="96"/>
      <c r="AK38" s="96"/>
      <c r="AL38" s="96"/>
    </row>
    <row r="39" spans="1:74" ht="55.15" customHeight="1" x14ac:dyDescent="0.15">
      <c r="A39" s="131"/>
      <c r="B39" s="1368" t="s">
        <v>39</v>
      </c>
      <c r="C39" s="1369"/>
      <c r="D39" s="1369"/>
      <c r="E39" s="1369"/>
      <c r="F39" s="1369"/>
      <c r="G39" s="1370" t="s">
        <v>337</v>
      </c>
      <c r="H39" s="1369"/>
      <c r="I39" s="1369"/>
      <c r="J39" s="1369"/>
      <c r="K39" s="1369"/>
      <c r="L39" s="1369"/>
      <c r="M39" s="1369"/>
      <c r="N39" s="1369"/>
      <c r="O39" s="1369"/>
      <c r="P39" s="1369"/>
      <c r="Q39" s="1369"/>
      <c r="R39" s="1369"/>
      <c r="S39" s="1369"/>
      <c r="T39" s="1369"/>
      <c r="U39" s="1369"/>
      <c r="V39" s="1369"/>
      <c r="W39" s="1369"/>
      <c r="X39" s="1369"/>
      <c r="Y39" s="1369"/>
      <c r="Z39" s="1369"/>
      <c r="AA39" s="1371"/>
      <c r="AB39" s="96"/>
      <c r="AC39" s="96"/>
      <c r="AD39" s="96"/>
      <c r="AE39" s="96"/>
      <c r="AF39" s="96"/>
      <c r="AG39" s="96"/>
      <c r="AH39" s="96"/>
      <c r="AI39" s="96"/>
      <c r="AJ39" s="96"/>
      <c r="AK39" s="96"/>
      <c r="AL39" s="96"/>
    </row>
    <row r="40" spans="1:74" s="174" customFormat="1" x14ac:dyDescent="0.15">
      <c r="A40" s="172" t="s">
        <v>329</v>
      </c>
      <c r="B40" s="173"/>
      <c r="C40" s="173"/>
      <c r="D40" s="173"/>
      <c r="E40" s="173"/>
      <c r="F40" s="173"/>
      <c r="G40" s="173"/>
      <c r="H40" s="173"/>
      <c r="I40" s="173"/>
      <c r="J40" s="173"/>
      <c r="K40" s="173"/>
      <c r="L40" s="173"/>
      <c r="M40" s="173"/>
      <c r="N40" s="173"/>
      <c r="O40" s="173"/>
      <c r="P40" s="173"/>
      <c r="Q40" s="173"/>
      <c r="R40" s="173"/>
      <c r="S40" s="173"/>
      <c r="T40" s="173"/>
      <c r="U40" s="173"/>
      <c r="V40" s="173"/>
      <c r="W40" s="173"/>
      <c r="X40" s="173"/>
      <c r="Y40" s="173"/>
      <c r="Z40" s="173"/>
      <c r="AA40" s="173"/>
    </row>
    <row r="41" spans="1:74" s="174" customFormat="1" ht="12" customHeight="1" x14ac:dyDescent="0.15">
      <c r="A41" s="175"/>
      <c r="B41" s="173"/>
      <c r="C41" s="173"/>
      <c r="D41" s="173"/>
      <c r="E41" s="173"/>
      <c r="F41" s="173"/>
      <c r="G41" s="173"/>
      <c r="H41" s="173"/>
      <c r="I41" s="173"/>
      <c r="J41" s="173"/>
      <c r="K41" s="173"/>
      <c r="L41" s="173"/>
      <c r="M41" s="173"/>
      <c r="N41" s="173"/>
      <c r="O41" s="173"/>
      <c r="P41" s="173"/>
      <c r="Q41" s="173"/>
      <c r="R41" s="173"/>
      <c r="S41" s="173"/>
      <c r="T41" s="173"/>
      <c r="U41" s="173"/>
      <c r="V41" s="173"/>
      <c r="W41" s="173"/>
      <c r="X41" s="173"/>
      <c r="Y41" s="173"/>
      <c r="Z41" s="173"/>
      <c r="AA41" s="173"/>
    </row>
    <row r="42" spans="1:74" s="176" customFormat="1" ht="21" customHeight="1" x14ac:dyDescent="0.15">
      <c r="A42" s="176" t="s">
        <v>330</v>
      </c>
      <c r="T42" s="177"/>
      <c r="U42" s="174"/>
      <c r="V42" s="174"/>
      <c r="W42" s="174"/>
      <c r="X42" s="174"/>
      <c r="Y42" s="174"/>
      <c r="Z42" s="174"/>
      <c r="AA42" s="174"/>
      <c r="AM42" s="174"/>
      <c r="AN42" s="174"/>
      <c r="AO42" s="174"/>
      <c r="AP42" s="174"/>
      <c r="AQ42" s="174"/>
      <c r="AR42" s="174"/>
      <c r="AS42" s="174"/>
      <c r="AT42" s="174"/>
      <c r="AU42" s="174"/>
      <c r="AV42" s="174"/>
      <c r="AW42" s="174"/>
      <c r="AX42" s="174"/>
      <c r="AY42" s="174"/>
      <c r="AZ42" s="174"/>
      <c r="BA42" s="174"/>
      <c r="BB42" s="174"/>
      <c r="BC42" s="174"/>
      <c r="BD42" s="174"/>
      <c r="BE42" s="174"/>
      <c r="BF42" s="174"/>
      <c r="BG42" s="174"/>
      <c r="BH42" s="174"/>
      <c r="BI42" s="174"/>
      <c r="BJ42" s="174"/>
      <c r="BK42" s="174"/>
      <c r="BL42" s="174"/>
      <c r="BM42" s="174"/>
      <c r="BN42" s="174"/>
      <c r="BO42" s="174"/>
      <c r="BP42" s="174"/>
      <c r="BQ42" s="174"/>
      <c r="BR42" s="174"/>
      <c r="BS42" s="174"/>
      <c r="BT42" s="174"/>
      <c r="BU42" s="174"/>
      <c r="BV42" s="174"/>
    </row>
    <row r="43" spans="1:74" s="1372" customFormat="1" ht="33" customHeight="1" x14ac:dyDescent="0.15">
      <c r="A43" s="174"/>
      <c r="B43" s="1372" t="s">
        <v>331</v>
      </c>
    </row>
    <row r="44" spans="1:74" s="164" customFormat="1" ht="33" customHeight="1" x14ac:dyDescent="0.15">
      <c r="A44" s="178"/>
      <c r="B44" s="1373" t="s">
        <v>332</v>
      </c>
      <c r="C44" s="1373"/>
      <c r="D44" s="1373"/>
      <c r="E44" s="1373"/>
      <c r="F44" s="1373"/>
      <c r="G44" s="1373"/>
      <c r="H44" s="1373"/>
      <c r="I44" s="1373"/>
      <c r="J44" s="1373"/>
      <c r="K44" s="1373"/>
      <c r="L44" s="1373"/>
      <c r="M44" s="1373"/>
      <c r="N44" s="1373"/>
      <c r="O44" s="1373"/>
      <c r="P44" s="1373"/>
      <c r="Q44" s="1373"/>
      <c r="R44" s="1373"/>
      <c r="S44" s="1373"/>
      <c r="T44" s="1373"/>
      <c r="U44" s="1373"/>
      <c r="V44" s="1373"/>
      <c r="W44" s="1373"/>
      <c r="X44" s="1373"/>
      <c r="Y44" s="1373"/>
      <c r="Z44" s="1373"/>
      <c r="AA44" s="1373"/>
    </row>
    <row r="45" spans="1:74" ht="13.5" hidden="1" customHeight="1" x14ac:dyDescent="0.15"/>
    <row r="46" spans="1:74" ht="13.5" hidden="1" customHeight="1" x14ac:dyDescent="0.15"/>
    <row r="47" spans="1:74" ht="13.5" hidden="1" customHeight="1" x14ac:dyDescent="0.15"/>
    <row r="48" spans="1:74" ht="13.5" hidden="1" customHeight="1" x14ac:dyDescent="0.15"/>
    <row r="49" ht="13.5" hidden="1" customHeight="1" x14ac:dyDescent="0.15"/>
    <row r="50" ht="13.5" hidden="1" customHeight="1" x14ac:dyDescent="0.15"/>
    <row r="51" ht="13.5" hidden="1" customHeight="1" x14ac:dyDescent="0.15"/>
    <row r="52" ht="13.5" hidden="1" customHeight="1" x14ac:dyDescent="0.15"/>
    <row r="53" ht="13.5" hidden="1" customHeight="1" x14ac:dyDescent="0.15"/>
    <row r="54" ht="13.5" hidden="1" customHeight="1" x14ac:dyDescent="0.15"/>
    <row r="55" ht="13.5" hidden="1" customHeight="1" x14ac:dyDescent="0.15"/>
    <row r="56" ht="13.5" hidden="1" customHeight="1" x14ac:dyDescent="0.15"/>
    <row r="57" ht="13.5" hidden="1" customHeight="1" x14ac:dyDescent="0.15"/>
    <row r="58" ht="13.5" hidden="1" customHeight="1" x14ac:dyDescent="0.15"/>
    <row r="59" ht="13.5" hidden="1" customHeight="1" x14ac:dyDescent="0.15"/>
    <row r="60" ht="13.5" hidden="1" customHeight="1" x14ac:dyDescent="0.15"/>
    <row r="61" ht="13.5" hidden="1" customHeight="1" x14ac:dyDescent="0.15"/>
    <row r="62" ht="13.5" hidden="1" customHeight="1" x14ac:dyDescent="0.15"/>
    <row r="63" ht="13.5" hidden="1" customHeight="1" x14ac:dyDescent="0.15"/>
    <row r="64" ht="13.5" hidden="1" customHeight="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row r="87" ht="13.5" hidden="1" customHeight="1" x14ac:dyDescent="0.15"/>
    <row r="88" ht="13.5" hidden="1" customHeight="1"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sheetData>
  <mergeCells count="51">
    <mergeCell ref="B39:F39"/>
    <mergeCell ref="G39:AA39"/>
    <mergeCell ref="B43:XFD43"/>
    <mergeCell ref="B44:AA44"/>
    <mergeCell ref="A36:F36"/>
    <mergeCell ref="G36:I36"/>
    <mergeCell ref="J36:AA36"/>
    <mergeCell ref="B37:F37"/>
    <mergeCell ref="G37:AA37"/>
    <mergeCell ref="B38:F38"/>
    <mergeCell ref="G38:AA38"/>
    <mergeCell ref="A33:XFD33"/>
    <mergeCell ref="A25:F29"/>
    <mergeCell ref="G26:I26"/>
    <mergeCell ref="G27:I27"/>
    <mergeCell ref="G28:I28"/>
    <mergeCell ref="J28:K28"/>
    <mergeCell ref="M28:U28"/>
    <mergeCell ref="G29:AA29"/>
    <mergeCell ref="A30:F30"/>
    <mergeCell ref="G30:AA30"/>
    <mergeCell ref="A31:F32"/>
    <mergeCell ref="G31:I31"/>
    <mergeCell ref="G32:AA32"/>
    <mergeCell ref="A23:F23"/>
    <mergeCell ref="X23:Y23"/>
    <mergeCell ref="A24:F24"/>
    <mergeCell ref="H24:I24"/>
    <mergeCell ref="J24:L24"/>
    <mergeCell ref="N24:P24"/>
    <mergeCell ref="R24:U24"/>
    <mergeCell ref="A17:F17"/>
    <mergeCell ref="H17:AA17"/>
    <mergeCell ref="A18:F19"/>
    <mergeCell ref="A20:F22"/>
    <mergeCell ref="H20:X22"/>
    <mergeCell ref="Y21:Z22"/>
    <mergeCell ref="A16:F16"/>
    <mergeCell ref="K16:L16"/>
    <mergeCell ref="A1:AB3"/>
    <mergeCell ref="S4:T4"/>
    <mergeCell ref="B6:AA6"/>
    <mergeCell ref="A9:F9"/>
    <mergeCell ref="G9:O9"/>
    <mergeCell ref="P9:R9"/>
    <mergeCell ref="S9:AA9"/>
    <mergeCell ref="A10:F10"/>
    <mergeCell ref="G10:AA10"/>
    <mergeCell ref="A11:F11"/>
    <mergeCell ref="G11:AA11"/>
    <mergeCell ref="A14:F15"/>
  </mergeCells>
  <phoneticPr fontId="19"/>
  <dataValidations count="6">
    <dataValidation type="whole" imeMode="halfAlpha" operator="lessThanOrEqual" allowBlank="1" showInputMessage="1" showErrorMessage="1" sqref="U23" xr:uid="{7EC596AB-7B33-4D4E-B57C-5707114A6936}">
      <formula1>0</formula1>
    </dataValidation>
    <dataValidation type="whole" imeMode="hiragana" operator="lessThanOrEqual" showInputMessage="1" showErrorMessage="1" sqref="H17:AA17 H20:X22" xr:uid="{2D20FBA1-076F-4A13-9A1F-EEB72D25852D}">
      <formula1>0</formula1>
    </dataValidation>
    <dataValidation type="whole" imeMode="halfAlpha" operator="lessThanOrEqual" showInputMessage="1" showErrorMessage="1" sqref="I16 X23:Y23 S23 Q23 K16:L16" xr:uid="{9F88DA52-4C89-4EFA-AA7C-EBEED86925D3}">
      <formula1>0</formula1>
    </dataValidation>
    <dataValidation type="whole" operator="lessThanOrEqual" showInputMessage="1" showErrorMessage="1" sqref="H14:AA15 H18:AA19" xr:uid="{98567750-5EAF-4F5E-8C05-3AAC201444DD}">
      <formula1>0</formula1>
    </dataValidation>
    <dataValidation imeMode="hiragana" allowBlank="1" showInputMessage="1" showErrorMessage="1" sqref="J31:AA31" xr:uid="{A97F09D8-0630-478B-8375-D04CEB017EFB}"/>
    <dataValidation imeMode="halfAlpha" allowBlank="1" showInputMessage="1" showErrorMessage="1" sqref="X4:Z4 U4 N24:P24 J24:L24 R24:U24" xr:uid="{05027E67-D071-401C-A1B7-496BACA8877A}"/>
  </dataValidations>
  <printOptions horizontalCentered="1" verticalCentered="1"/>
  <pageMargins left="0.78740157480314965" right="0.39370078740157483" top="0.78740157480314965" bottom="0.59055118110236227" header="0.51181102362204722" footer="0.51181102362204722"/>
  <pageSetup paperSize="9" scale="92"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9FD69-06DA-4F39-A77A-171FE737C8DC}">
  <sheetPr codeName="Sheet12">
    <pageSetUpPr fitToPage="1"/>
  </sheetPr>
  <dimension ref="A1:K52"/>
  <sheetViews>
    <sheetView showGridLines="0" showZeros="0" view="pageBreakPreview" topLeftCell="A6" zoomScaleNormal="115" zoomScaleSheetLayoutView="100" workbookViewId="0">
      <selection activeCell="D9" sqref="D9"/>
    </sheetView>
  </sheetViews>
  <sheetFormatPr defaultColWidth="0" defaultRowHeight="13.5" zeroHeight="1" x14ac:dyDescent="0.15"/>
  <cols>
    <col min="1" max="1" width="3" style="27" customWidth="1"/>
    <col min="2" max="2" width="2.875" style="27" customWidth="1"/>
    <col min="3" max="3" width="4.25" style="27" customWidth="1"/>
    <col min="4" max="4" width="26.75" style="27" customWidth="1"/>
    <col min="5" max="5" width="13.25" style="27" customWidth="1"/>
    <col min="6" max="6" width="29" style="27" customWidth="1"/>
    <col min="7" max="7" width="12.75" style="27" customWidth="1"/>
    <col min="8" max="8" width="12.125" style="27" customWidth="1"/>
    <col min="9" max="9" width="1.125" style="27" customWidth="1"/>
    <col min="10" max="11" width="3.125" style="27" hidden="1" customWidth="1"/>
    <col min="12" max="16384" width="8.125" style="27" hidden="1"/>
  </cols>
  <sheetData>
    <row r="1" spans="1:10" ht="18" customHeight="1" x14ac:dyDescent="0.15">
      <c r="A1" s="26" t="s">
        <v>102</v>
      </c>
      <c r="B1" s="26"/>
    </row>
    <row r="2" spans="1:10" ht="4.9000000000000004" customHeight="1" x14ac:dyDescent="0.15"/>
    <row r="3" spans="1:10" ht="12.75" customHeight="1" x14ac:dyDescent="0.15">
      <c r="A3" s="28" t="s">
        <v>103</v>
      </c>
      <c r="B3" s="28"/>
    </row>
    <row r="4" spans="1:10" ht="6" customHeight="1" thickBot="1" x14ac:dyDescent="0.2">
      <c r="A4" s="28"/>
      <c r="B4" s="28"/>
    </row>
    <row r="5" spans="1:10" ht="13.5" customHeight="1" x14ac:dyDescent="0.15">
      <c r="A5" s="1384" t="s">
        <v>104</v>
      </c>
      <c r="B5" s="1385"/>
      <c r="C5" s="1388" t="s">
        <v>105</v>
      </c>
      <c r="D5" s="1390" t="s">
        <v>106</v>
      </c>
      <c r="E5" s="1391"/>
      <c r="F5" s="1388" t="s">
        <v>107</v>
      </c>
      <c r="G5" s="1388" t="s">
        <v>108</v>
      </c>
      <c r="H5" s="1394"/>
      <c r="I5" s="29"/>
    </row>
    <row r="6" spans="1:10" ht="25.15" customHeight="1" x14ac:dyDescent="0.15">
      <c r="A6" s="1386"/>
      <c r="B6" s="1387"/>
      <c r="C6" s="1389"/>
      <c r="D6" s="1392"/>
      <c r="E6" s="1393"/>
      <c r="F6" s="1389"/>
      <c r="G6" s="30" t="s">
        <v>109</v>
      </c>
      <c r="H6" s="31" t="s">
        <v>110</v>
      </c>
      <c r="I6" s="29"/>
      <c r="J6" s="32"/>
    </row>
    <row r="7" spans="1:10" s="37" customFormat="1" ht="9.75" customHeight="1" x14ac:dyDescent="0.15">
      <c r="A7" s="1395" t="s">
        <v>111</v>
      </c>
      <c r="B7" s="1398" t="s">
        <v>112</v>
      </c>
      <c r="C7" s="33"/>
      <c r="D7" s="33" t="s">
        <v>113</v>
      </c>
      <c r="E7" s="33" t="s">
        <v>114</v>
      </c>
      <c r="F7" s="33"/>
      <c r="G7" s="34"/>
      <c r="H7" s="35"/>
      <c r="I7" s="36"/>
    </row>
    <row r="8" spans="1:10" ht="24.6" customHeight="1" x14ac:dyDescent="0.15">
      <c r="A8" s="1396"/>
      <c r="B8" s="1399"/>
      <c r="C8" s="38">
        <v>1</v>
      </c>
      <c r="D8" s="39"/>
      <c r="E8" s="40"/>
      <c r="F8" s="40"/>
      <c r="G8" s="41"/>
      <c r="H8" s="42"/>
      <c r="J8" s="32"/>
    </row>
    <row r="9" spans="1:10" ht="24.6" customHeight="1" x14ac:dyDescent="0.15">
      <c r="A9" s="1396"/>
      <c r="B9" s="1399"/>
      <c r="C9" s="43">
        <v>2</v>
      </c>
      <c r="D9" s="44"/>
      <c r="E9" s="45"/>
      <c r="F9" s="45"/>
      <c r="G9" s="46"/>
      <c r="H9" s="47"/>
      <c r="I9" s="29"/>
      <c r="J9" s="32"/>
    </row>
    <row r="10" spans="1:10" ht="24.6" customHeight="1" x14ac:dyDescent="0.15">
      <c r="A10" s="1396"/>
      <c r="B10" s="1399"/>
      <c r="C10" s="43">
        <v>3</v>
      </c>
      <c r="D10" s="44"/>
      <c r="E10" s="45"/>
      <c r="F10" s="45"/>
      <c r="G10" s="46"/>
      <c r="H10" s="47"/>
      <c r="I10" s="29"/>
    </row>
    <row r="11" spans="1:10" ht="24.6" customHeight="1" x14ac:dyDescent="0.15">
      <c r="A11" s="1396"/>
      <c r="B11" s="1399"/>
      <c r="C11" s="43">
        <v>4</v>
      </c>
      <c r="D11" s="44"/>
      <c r="E11" s="45"/>
      <c r="F11" s="45"/>
      <c r="G11" s="46"/>
      <c r="H11" s="47"/>
      <c r="I11" s="29"/>
    </row>
    <row r="12" spans="1:10" ht="24.6" customHeight="1" x14ac:dyDescent="0.15">
      <c r="A12" s="1396"/>
      <c r="B12" s="1399"/>
      <c r="C12" s="43">
        <v>5</v>
      </c>
      <c r="D12" s="44"/>
      <c r="E12" s="45"/>
      <c r="F12" s="45"/>
      <c r="G12" s="46"/>
      <c r="H12" s="47"/>
      <c r="I12" s="29"/>
    </row>
    <row r="13" spans="1:10" ht="24.6" customHeight="1" x14ac:dyDescent="0.15">
      <c r="A13" s="1396"/>
      <c r="B13" s="1399"/>
      <c r="C13" s="43">
        <v>6</v>
      </c>
      <c r="D13" s="44"/>
      <c r="E13" s="45"/>
      <c r="F13" s="45"/>
      <c r="G13" s="46"/>
      <c r="H13" s="47"/>
      <c r="I13" s="29"/>
    </row>
    <row r="14" spans="1:10" ht="24.6" customHeight="1" x14ac:dyDescent="0.15">
      <c r="A14" s="1396"/>
      <c r="B14" s="1399"/>
      <c r="C14" s="43">
        <v>7</v>
      </c>
      <c r="D14" s="44"/>
      <c r="E14" s="45"/>
      <c r="F14" s="45"/>
      <c r="G14" s="46"/>
      <c r="H14" s="47"/>
      <c r="I14" s="29"/>
    </row>
    <row r="15" spans="1:10" ht="24.6" customHeight="1" x14ac:dyDescent="0.15">
      <c r="A15" s="1396"/>
      <c r="B15" s="1399"/>
      <c r="C15" s="43">
        <v>8</v>
      </c>
      <c r="D15" s="44"/>
      <c r="E15" s="45"/>
      <c r="F15" s="45"/>
      <c r="G15" s="46"/>
      <c r="H15" s="47"/>
      <c r="I15" s="29"/>
    </row>
    <row r="16" spans="1:10" ht="24.6" customHeight="1" x14ac:dyDescent="0.15">
      <c r="A16" s="1396"/>
      <c r="B16" s="1399"/>
      <c r="C16" s="43">
        <v>9</v>
      </c>
      <c r="D16" s="44"/>
      <c r="E16" s="45"/>
      <c r="F16" s="45"/>
      <c r="G16" s="46"/>
      <c r="H16" s="47"/>
      <c r="I16" s="29"/>
    </row>
    <row r="17" spans="1:9" ht="24.6" customHeight="1" x14ac:dyDescent="0.15">
      <c r="A17" s="1396"/>
      <c r="B17" s="1399"/>
      <c r="C17" s="48">
        <v>10</v>
      </c>
      <c r="D17" s="49"/>
      <c r="E17" s="50"/>
      <c r="F17" s="50"/>
      <c r="G17" s="51"/>
      <c r="H17" s="52"/>
      <c r="I17" s="29"/>
    </row>
    <row r="18" spans="1:9" s="37" customFormat="1" ht="9.75" customHeight="1" x14ac:dyDescent="0.15">
      <c r="A18" s="1396"/>
      <c r="B18" s="53"/>
      <c r="C18" s="54"/>
      <c r="D18" s="54"/>
      <c r="E18" s="54"/>
      <c r="F18" s="54"/>
      <c r="G18" s="55"/>
      <c r="H18" s="56"/>
      <c r="I18" s="36"/>
    </row>
    <row r="19" spans="1:9" ht="22.15" customHeight="1" x14ac:dyDescent="0.15">
      <c r="A19" s="1397"/>
      <c r="B19" s="1399" t="s">
        <v>115</v>
      </c>
      <c r="C19" s="38"/>
      <c r="D19" s="39"/>
      <c r="E19" s="40"/>
      <c r="F19" s="40"/>
      <c r="G19" s="41"/>
      <c r="H19" s="42"/>
      <c r="I19" s="29"/>
    </row>
    <row r="20" spans="1:9" ht="22.15" customHeight="1" x14ac:dyDescent="0.15">
      <c r="A20" s="1397"/>
      <c r="B20" s="1399"/>
      <c r="C20" s="43"/>
      <c r="D20" s="44"/>
      <c r="E20" s="45"/>
      <c r="F20" s="45"/>
      <c r="G20" s="46"/>
      <c r="H20" s="47"/>
      <c r="I20" s="29"/>
    </row>
    <row r="21" spans="1:9" ht="22.15" customHeight="1" x14ac:dyDescent="0.15">
      <c r="A21" s="1397"/>
      <c r="B21" s="1399"/>
      <c r="C21" s="48"/>
      <c r="D21" s="49"/>
      <c r="E21" s="50"/>
      <c r="F21" s="50"/>
      <c r="G21" s="51"/>
      <c r="H21" s="52"/>
      <c r="I21" s="29"/>
    </row>
    <row r="22" spans="1:9" s="37" customFormat="1" ht="9.75" customHeight="1" x14ac:dyDescent="0.15">
      <c r="A22" s="1395" t="s">
        <v>116</v>
      </c>
      <c r="B22" s="57"/>
      <c r="C22" s="54"/>
      <c r="D22" s="54" t="s">
        <v>113</v>
      </c>
      <c r="E22" s="54" t="s">
        <v>117</v>
      </c>
      <c r="F22" s="54"/>
      <c r="G22" s="55"/>
      <c r="H22" s="56"/>
      <c r="I22" s="36"/>
    </row>
    <row r="23" spans="1:9" ht="19.899999999999999" customHeight="1" x14ac:dyDescent="0.15">
      <c r="A23" s="1396"/>
      <c r="B23" s="1402" t="s">
        <v>118</v>
      </c>
      <c r="C23" s="38"/>
      <c r="D23" s="58"/>
      <c r="E23" s="59"/>
      <c r="F23" s="59"/>
      <c r="G23" s="60"/>
      <c r="H23" s="61"/>
      <c r="I23" s="29"/>
    </row>
    <row r="24" spans="1:9" ht="19.899999999999999" customHeight="1" x14ac:dyDescent="0.15">
      <c r="A24" s="1396"/>
      <c r="B24" s="1402"/>
      <c r="C24" s="43"/>
      <c r="D24" s="44"/>
      <c r="E24" s="45"/>
      <c r="F24" s="62"/>
      <c r="G24" s="63"/>
      <c r="H24" s="64"/>
      <c r="I24" s="29"/>
    </row>
    <row r="25" spans="1:9" ht="19.899999999999999" customHeight="1" thickBot="1" x14ac:dyDescent="0.2">
      <c r="A25" s="1401"/>
      <c r="B25" s="1403"/>
      <c r="C25" s="65"/>
      <c r="D25" s="66"/>
      <c r="E25" s="67"/>
      <c r="F25" s="68"/>
      <c r="G25" s="69"/>
      <c r="H25" s="70"/>
      <c r="I25" s="29"/>
    </row>
    <row r="26" spans="1:9" ht="6.6" customHeight="1" x14ac:dyDescent="0.15">
      <c r="A26" s="71"/>
      <c r="B26" s="71"/>
      <c r="C26" s="72"/>
      <c r="D26" s="72"/>
      <c r="E26" s="72"/>
      <c r="F26" s="73"/>
      <c r="G26" s="73"/>
      <c r="H26" s="73"/>
      <c r="I26" s="29"/>
    </row>
    <row r="27" spans="1:9" ht="16.5" customHeight="1" x14ac:dyDescent="0.15">
      <c r="D27" s="28"/>
    </row>
    <row r="28" spans="1:9" ht="14.45" customHeight="1" x14ac:dyDescent="0.15">
      <c r="A28" s="27" t="s">
        <v>683</v>
      </c>
    </row>
    <row r="29" spans="1:9" ht="12" customHeight="1" x14ac:dyDescent="0.15"/>
    <row r="30" spans="1:9" ht="16.899999999999999" customHeight="1" x14ac:dyDescent="0.15">
      <c r="A30" s="27" t="s">
        <v>119</v>
      </c>
      <c r="H30" s="74" t="s">
        <v>120</v>
      </c>
    </row>
    <row r="31" spans="1:9" ht="16.899999999999999" customHeight="1" x14ac:dyDescent="0.15">
      <c r="F31" s="27" t="s">
        <v>121</v>
      </c>
    </row>
    <row r="32" spans="1:9" ht="28.15" customHeight="1" x14ac:dyDescent="0.15">
      <c r="B32" s="75"/>
      <c r="C32" s="75"/>
      <c r="D32" s="75">
        <f>入力シート!D15</f>
        <v>0</v>
      </c>
      <c r="E32" s="27" t="s">
        <v>122</v>
      </c>
      <c r="F32" s="75" t="s">
        <v>123</v>
      </c>
      <c r="G32" s="75"/>
      <c r="H32" s="75"/>
    </row>
    <row r="33" spans="1:8" ht="32.450000000000003" customHeight="1" x14ac:dyDescent="0.15">
      <c r="F33" s="76" t="s">
        <v>124</v>
      </c>
      <c r="G33" s="76"/>
      <c r="H33" s="76"/>
    </row>
    <row r="34" spans="1:8" ht="31.9" customHeight="1" x14ac:dyDescent="0.15">
      <c r="F34" s="77" t="s">
        <v>125</v>
      </c>
      <c r="G34" s="76"/>
      <c r="H34" s="76"/>
    </row>
    <row r="35" spans="1:8" ht="23.45" customHeight="1" x14ac:dyDescent="0.15">
      <c r="F35" s="76" t="s">
        <v>684</v>
      </c>
      <c r="G35" s="76"/>
      <c r="H35" s="76"/>
    </row>
    <row r="36" spans="1:8" x14ac:dyDescent="0.15"/>
    <row r="37" spans="1:8" ht="26.45" customHeight="1" x14ac:dyDescent="0.15">
      <c r="A37" s="1404" t="s">
        <v>126</v>
      </c>
      <c r="B37" s="1404"/>
      <c r="C37" s="1404"/>
      <c r="D37" s="1404"/>
      <c r="E37" s="1404"/>
      <c r="F37" s="1404"/>
      <c r="G37" s="1404"/>
      <c r="H37" s="1404"/>
    </row>
    <row r="38" spans="1:8" x14ac:dyDescent="0.15"/>
    <row r="39" spans="1:8" ht="49.15" customHeight="1" x14ac:dyDescent="0.15">
      <c r="A39" s="1405" t="s">
        <v>127</v>
      </c>
      <c r="B39" s="1405"/>
      <c r="C39" s="1405"/>
      <c r="D39" s="1405"/>
      <c r="E39" s="1405"/>
      <c r="F39" s="1405"/>
      <c r="G39" s="1405"/>
      <c r="H39" s="1405"/>
    </row>
    <row r="40" spans="1:8" ht="6" customHeight="1" x14ac:dyDescent="0.15">
      <c r="A40" s="78"/>
      <c r="B40" s="78"/>
      <c r="C40" s="79"/>
    </row>
    <row r="41" spans="1:8" ht="22.9" customHeight="1" x14ac:dyDescent="0.15">
      <c r="A41" s="1406" t="s">
        <v>128</v>
      </c>
      <c r="B41" s="1407"/>
      <c r="C41" s="1407"/>
      <c r="D41" s="1407"/>
      <c r="E41" s="1408"/>
      <c r="F41" s="1406" t="s">
        <v>129</v>
      </c>
      <c r="G41" s="1407"/>
      <c r="H41" s="1408"/>
    </row>
    <row r="42" spans="1:8" ht="70.900000000000006" customHeight="1" x14ac:dyDescent="0.15">
      <c r="A42" s="1409" t="s">
        <v>130</v>
      </c>
      <c r="B42" s="1410"/>
      <c r="C42" s="1410"/>
      <c r="D42" s="1410"/>
      <c r="E42" s="1411"/>
      <c r="F42" s="80" t="s">
        <v>131</v>
      </c>
      <c r="G42" s="1412" t="s">
        <v>132</v>
      </c>
      <c r="H42" s="1413"/>
    </row>
    <row r="43" spans="1:8" ht="70.900000000000006" customHeight="1" x14ac:dyDescent="0.15">
      <c r="A43" s="1409" t="s">
        <v>133</v>
      </c>
      <c r="B43" s="1410"/>
      <c r="C43" s="1410"/>
      <c r="D43" s="1410"/>
      <c r="E43" s="1411"/>
      <c r="F43" s="80" t="s">
        <v>134</v>
      </c>
      <c r="G43" s="1412" t="s">
        <v>132</v>
      </c>
      <c r="H43" s="1413"/>
    </row>
    <row r="44" spans="1:8" ht="5.45" customHeight="1" x14ac:dyDescent="0.15">
      <c r="A44" s="78"/>
      <c r="B44" s="81"/>
      <c r="C44" s="79"/>
    </row>
    <row r="45" spans="1:8" x14ac:dyDescent="0.15">
      <c r="A45" s="1400" t="s">
        <v>135</v>
      </c>
      <c r="B45" s="1400"/>
      <c r="C45" s="1400"/>
      <c r="D45" s="1400"/>
      <c r="E45" s="1400"/>
      <c r="F45" s="1400"/>
      <c r="G45" s="1400"/>
      <c r="H45" s="1400"/>
    </row>
    <row r="46" spans="1:8" x14ac:dyDescent="0.15">
      <c r="A46" s="1400" t="s">
        <v>136</v>
      </c>
      <c r="B46" s="1400"/>
      <c r="C46" s="1400"/>
      <c r="D46" s="1400"/>
      <c r="E46" s="1400"/>
      <c r="F46" s="1400"/>
      <c r="G46" s="1400"/>
      <c r="H46" s="1400"/>
    </row>
    <row r="47" spans="1:8" hidden="1" x14ac:dyDescent="0.15"/>
    <row r="48" spans="1:8" hidden="1" x14ac:dyDescent="0.15"/>
    <row r="49" spans="4:4" hidden="1" x14ac:dyDescent="0.15"/>
    <row r="50" spans="4:4" hidden="1" x14ac:dyDescent="0.15"/>
    <row r="51" spans="4:4" hidden="1" x14ac:dyDescent="0.15">
      <c r="D51" s="27" t="s">
        <v>137</v>
      </c>
    </row>
    <row r="52" spans="4:4" hidden="1" x14ac:dyDescent="0.15">
      <c r="D52" s="27" t="s">
        <v>138</v>
      </c>
    </row>
  </sheetData>
  <mergeCells count="20">
    <mergeCell ref="A7:A21"/>
    <mergeCell ref="B7:B17"/>
    <mergeCell ref="B19:B21"/>
    <mergeCell ref="A46:H46"/>
    <mergeCell ref="A22:A25"/>
    <mergeCell ref="B23:B25"/>
    <mergeCell ref="A37:H37"/>
    <mergeCell ref="A39:H39"/>
    <mergeCell ref="A41:E41"/>
    <mergeCell ref="F41:H41"/>
    <mergeCell ref="A42:E42"/>
    <mergeCell ref="G42:H42"/>
    <mergeCell ref="A43:E43"/>
    <mergeCell ref="G43:H43"/>
    <mergeCell ref="A45:H45"/>
    <mergeCell ref="A5:B6"/>
    <mergeCell ref="C5:C6"/>
    <mergeCell ref="D5:E6"/>
    <mergeCell ref="F5:F6"/>
    <mergeCell ref="G5:H5"/>
  </mergeCells>
  <phoneticPr fontId="19"/>
  <dataValidations count="1">
    <dataValidation type="list" allowBlank="1" showInputMessage="1" showErrorMessage="1" sqref="G19:H21 G8:H17 G23:H25" xr:uid="{855A6AD0-EA48-45BC-AD14-E3955FDE6841}">
      <formula1>$D$51:$D$52</formula1>
    </dataValidation>
  </dataValidations>
  <printOptions horizontalCentered="1"/>
  <pageMargins left="0.19685039370078741" right="0.19685039370078741" top="0.35433070866141736" bottom="0.15748031496062992" header="0.55118110236220474" footer="0.23622047244094491"/>
  <pageSetup paperSize="9" scale="89" orientation="portrait" blackAndWhite="1" r:id="rId1"/>
  <headerFooter alignWithMargins="0">
    <oddHeader xml:space="preserve">&amp;R&amp;10 </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C87CE7-EB59-4E0B-861E-E11BD263D59F}">
  <sheetPr codeName="Sheet14">
    <pageSetUpPr fitToPage="1"/>
  </sheetPr>
  <dimension ref="A1:O50"/>
  <sheetViews>
    <sheetView view="pageBreakPreview" topLeftCell="A21" zoomScale="40" zoomScaleNormal="40" zoomScaleSheetLayoutView="40" zoomScalePageLayoutView="40" workbookViewId="0">
      <selection activeCell="E26" sqref="E26:H26"/>
    </sheetView>
  </sheetViews>
  <sheetFormatPr defaultColWidth="0" defaultRowHeight="42" zeroHeight="1" x14ac:dyDescent="0.4"/>
  <cols>
    <col min="1" max="1" width="6.125" style="243" customWidth="1"/>
    <col min="2" max="2" width="15.375" style="243" customWidth="1"/>
    <col min="3" max="3" width="13.375" style="387" customWidth="1"/>
    <col min="4" max="4" width="118.875" style="243" customWidth="1"/>
    <col min="5" max="8" width="42.625" style="243" customWidth="1"/>
    <col min="9" max="9" width="30.875" style="243" customWidth="1"/>
    <col min="10" max="10" width="58.375" style="243" customWidth="1"/>
    <col min="11" max="11" width="1.625" style="243" customWidth="1"/>
    <col min="12" max="13" width="9" style="243" hidden="1" customWidth="1"/>
    <col min="14" max="14" width="25.5" style="243" hidden="1" customWidth="1"/>
    <col min="15" max="15" width="23.5" style="243" hidden="1" customWidth="1"/>
    <col min="16" max="16384" width="9" style="243" hidden="1"/>
  </cols>
  <sheetData>
    <row r="1" spans="2:10" ht="104.25" customHeight="1" x14ac:dyDescent="0.4">
      <c r="B1" s="1420" t="s">
        <v>689</v>
      </c>
      <c r="C1" s="1420"/>
      <c r="D1" s="1420"/>
      <c r="E1" s="1420"/>
      <c r="F1" s="1420"/>
      <c r="G1" s="1420"/>
      <c r="H1" s="1420"/>
      <c r="I1" s="1420"/>
      <c r="J1" s="1420"/>
    </row>
    <row r="2" spans="2:10" ht="49.5" customHeight="1" x14ac:dyDescent="0.7">
      <c r="B2" s="494" t="s">
        <v>512</v>
      </c>
      <c r="C2" s="495"/>
      <c r="D2" s="496"/>
      <c r="E2" s="496"/>
      <c r="F2" s="496"/>
      <c r="G2" s="496"/>
      <c r="H2" s="496"/>
      <c r="I2" s="496"/>
      <c r="J2" s="496"/>
    </row>
    <row r="3" spans="2:10" ht="7.5" customHeight="1" thickBot="1" x14ac:dyDescent="0.75">
      <c r="B3" s="494"/>
      <c r="C3" s="495"/>
      <c r="D3" s="496"/>
      <c r="E3" s="496"/>
      <c r="F3" s="496"/>
      <c r="G3" s="496"/>
      <c r="H3" s="496"/>
      <c r="I3" s="496"/>
      <c r="J3" s="496"/>
    </row>
    <row r="4" spans="2:10" ht="123.75" customHeight="1" thickBot="1" x14ac:dyDescent="0.45">
      <c r="B4" s="497"/>
      <c r="C4" s="498" t="s">
        <v>502</v>
      </c>
      <c r="D4" s="499" t="s">
        <v>457</v>
      </c>
      <c r="E4" s="1421" t="s">
        <v>458</v>
      </c>
      <c r="F4" s="1422"/>
      <c r="G4" s="1422"/>
      <c r="H4" s="1423"/>
      <c r="I4" s="500" t="s">
        <v>706</v>
      </c>
      <c r="J4" s="501" t="s">
        <v>459</v>
      </c>
    </row>
    <row r="5" spans="2:10" ht="150" customHeight="1" thickTop="1" x14ac:dyDescent="0.4">
      <c r="B5" s="502" t="s">
        <v>460</v>
      </c>
      <c r="C5" s="503" t="s">
        <v>503</v>
      </c>
      <c r="D5" s="504" t="s">
        <v>710</v>
      </c>
      <c r="E5" s="1424" t="s">
        <v>707</v>
      </c>
      <c r="F5" s="1425"/>
      <c r="G5" s="1425"/>
      <c r="H5" s="1426"/>
      <c r="I5" s="505" t="s">
        <v>461</v>
      </c>
      <c r="J5" s="506" t="s">
        <v>708</v>
      </c>
    </row>
    <row r="6" spans="2:10" ht="114" customHeight="1" x14ac:dyDescent="0.4">
      <c r="B6" s="1417" t="s">
        <v>462</v>
      </c>
      <c r="C6" s="507" t="s">
        <v>503</v>
      </c>
      <c r="D6" s="508" t="s">
        <v>711</v>
      </c>
      <c r="E6" s="1427" t="s">
        <v>463</v>
      </c>
      <c r="F6" s="1428"/>
      <c r="G6" s="1428"/>
      <c r="H6" s="1429"/>
      <c r="I6" s="509" t="s">
        <v>461</v>
      </c>
      <c r="J6" s="510" t="s">
        <v>464</v>
      </c>
    </row>
    <row r="7" spans="2:10" ht="114" customHeight="1" x14ac:dyDescent="0.4">
      <c r="B7" s="1418"/>
      <c r="C7" s="511" t="s">
        <v>526</v>
      </c>
      <c r="D7" s="508" t="s">
        <v>685</v>
      </c>
      <c r="E7" s="1414" t="s">
        <v>614</v>
      </c>
      <c r="F7" s="1415"/>
      <c r="G7" s="1415"/>
      <c r="H7" s="1416"/>
      <c r="I7" s="509" t="s">
        <v>461</v>
      </c>
      <c r="J7" s="510" t="s">
        <v>465</v>
      </c>
    </row>
    <row r="8" spans="2:10" ht="134.25" customHeight="1" x14ac:dyDescent="0.4">
      <c r="B8" s="1419"/>
      <c r="C8" s="511" t="s">
        <v>712</v>
      </c>
      <c r="D8" s="508" t="s">
        <v>713</v>
      </c>
      <c r="E8" s="1414" t="s">
        <v>719</v>
      </c>
      <c r="F8" s="1415"/>
      <c r="G8" s="1415"/>
      <c r="H8" s="1416"/>
      <c r="I8" s="509" t="s">
        <v>715</v>
      </c>
      <c r="J8" s="510" t="s">
        <v>716</v>
      </c>
    </row>
    <row r="9" spans="2:10" ht="114" customHeight="1" x14ac:dyDescent="0.4">
      <c r="B9" s="512" t="s">
        <v>466</v>
      </c>
      <c r="C9" s="511" t="s">
        <v>526</v>
      </c>
      <c r="D9" s="513" t="s">
        <v>686</v>
      </c>
      <c r="E9" s="1427" t="s">
        <v>463</v>
      </c>
      <c r="F9" s="1428"/>
      <c r="G9" s="1428"/>
      <c r="H9" s="1429"/>
      <c r="I9" s="509" t="s">
        <v>461</v>
      </c>
      <c r="J9" s="510" t="s">
        <v>467</v>
      </c>
    </row>
    <row r="10" spans="2:10" ht="409.5" customHeight="1" x14ac:dyDescent="0.4">
      <c r="B10" s="512" t="s">
        <v>468</v>
      </c>
      <c r="C10" s="511" t="s">
        <v>526</v>
      </c>
      <c r="D10" s="513" t="s">
        <v>469</v>
      </c>
      <c r="E10" s="1442" t="s">
        <v>687</v>
      </c>
      <c r="F10" s="1443"/>
      <c r="G10" s="1443"/>
      <c r="H10" s="1444"/>
      <c r="I10" s="509" t="s">
        <v>470</v>
      </c>
      <c r="J10" s="510" t="s">
        <v>471</v>
      </c>
    </row>
    <row r="11" spans="2:10" ht="112.5" customHeight="1" x14ac:dyDescent="0.4">
      <c r="B11" s="512" t="s">
        <v>472</v>
      </c>
      <c r="C11" s="511" t="s">
        <v>526</v>
      </c>
      <c r="D11" s="508" t="s">
        <v>473</v>
      </c>
      <c r="E11" s="1414" t="s">
        <v>717</v>
      </c>
      <c r="F11" s="1415"/>
      <c r="G11" s="1415"/>
      <c r="H11" s="1416"/>
      <c r="I11" s="509" t="s">
        <v>470</v>
      </c>
      <c r="J11" s="510" t="s">
        <v>474</v>
      </c>
    </row>
    <row r="12" spans="2:10" ht="264.75" customHeight="1" x14ac:dyDescent="0.4">
      <c r="B12" s="1417" t="s">
        <v>475</v>
      </c>
      <c r="C12" s="1463" t="s">
        <v>526</v>
      </c>
      <c r="D12" s="508" t="s">
        <v>653</v>
      </c>
      <c r="E12" s="1414" t="s">
        <v>688</v>
      </c>
      <c r="F12" s="1415"/>
      <c r="G12" s="1415"/>
      <c r="H12" s="1416"/>
      <c r="I12" s="509" t="s">
        <v>470</v>
      </c>
      <c r="J12" s="510" t="s">
        <v>476</v>
      </c>
    </row>
    <row r="13" spans="2:10" ht="72.75" customHeight="1" x14ac:dyDescent="0.4">
      <c r="B13" s="1418"/>
      <c r="C13" s="1464"/>
      <c r="D13" s="514" t="s">
        <v>504</v>
      </c>
      <c r="E13" s="515"/>
      <c r="F13" s="515"/>
      <c r="G13" s="515"/>
      <c r="H13" s="515"/>
      <c r="I13" s="515"/>
      <c r="J13" s="516"/>
    </row>
    <row r="14" spans="2:10" ht="88.5" customHeight="1" x14ac:dyDescent="0.4">
      <c r="B14" s="1418"/>
      <c r="C14" s="1464"/>
      <c r="D14" s="1430" t="s">
        <v>477</v>
      </c>
      <c r="E14" s="1414" t="s">
        <v>478</v>
      </c>
      <c r="F14" s="1415"/>
      <c r="G14" s="1415"/>
      <c r="H14" s="1416"/>
      <c r="I14" s="509" t="s">
        <v>461</v>
      </c>
      <c r="J14" s="517" t="s">
        <v>479</v>
      </c>
    </row>
    <row r="15" spans="2:10" ht="87" customHeight="1" x14ac:dyDescent="0.4">
      <c r="B15" s="1418"/>
      <c r="C15" s="1465"/>
      <c r="D15" s="1431"/>
      <c r="E15" s="1432" t="s">
        <v>480</v>
      </c>
      <c r="F15" s="1433"/>
      <c r="G15" s="1434" t="s">
        <v>481</v>
      </c>
      <c r="H15" s="1435"/>
      <c r="I15" s="509" t="s">
        <v>461</v>
      </c>
      <c r="J15" s="517" t="s">
        <v>482</v>
      </c>
    </row>
    <row r="16" spans="2:10" ht="99.75" customHeight="1" x14ac:dyDescent="0.4">
      <c r="B16" s="512" t="s">
        <v>483</v>
      </c>
      <c r="C16" s="507" t="s">
        <v>503</v>
      </c>
      <c r="D16" s="508" t="s">
        <v>585</v>
      </c>
      <c r="E16" s="1414" t="s">
        <v>484</v>
      </c>
      <c r="F16" s="1415"/>
      <c r="G16" s="1415"/>
      <c r="H16" s="1416"/>
      <c r="I16" s="509" t="s">
        <v>461</v>
      </c>
      <c r="J16" s="510" t="s">
        <v>485</v>
      </c>
    </row>
    <row r="17" spans="2:10" ht="99.75" customHeight="1" x14ac:dyDescent="0.4">
      <c r="B17" s="518" t="s">
        <v>486</v>
      </c>
      <c r="C17" s="507" t="s">
        <v>503</v>
      </c>
      <c r="D17" s="508" t="s">
        <v>508</v>
      </c>
      <c r="E17" s="1427" t="s">
        <v>463</v>
      </c>
      <c r="F17" s="1428"/>
      <c r="G17" s="1428"/>
      <c r="H17" s="1429"/>
      <c r="I17" s="509" t="s">
        <v>461</v>
      </c>
      <c r="J17" s="519" t="s">
        <v>465</v>
      </c>
    </row>
    <row r="18" spans="2:10" ht="99.75" customHeight="1" x14ac:dyDescent="0.4">
      <c r="B18" s="512" t="s">
        <v>489</v>
      </c>
      <c r="C18" s="507" t="s">
        <v>503</v>
      </c>
      <c r="D18" s="508" t="s">
        <v>490</v>
      </c>
      <c r="E18" s="1414" t="s">
        <v>627</v>
      </c>
      <c r="F18" s="1415"/>
      <c r="G18" s="1415"/>
      <c r="H18" s="1416"/>
      <c r="I18" s="509" t="s">
        <v>470</v>
      </c>
      <c r="J18" s="519" t="s">
        <v>465</v>
      </c>
    </row>
    <row r="19" spans="2:10" ht="132.75" customHeight="1" thickBot="1" x14ac:dyDescent="0.45">
      <c r="B19" s="512" t="s">
        <v>491</v>
      </c>
      <c r="C19" s="520" t="s">
        <v>526</v>
      </c>
      <c r="D19" s="521" t="s">
        <v>487</v>
      </c>
      <c r="E19" s="1445" t="s">
        <v>488</v>
      </c>
      <c r="F19" s="1446"/>
      <c r="G19" s="1446"/>
      <c r="H19" s="1447"/>
      <c r="I19" s="522" t="s">
        <v>461</v>
      </c>
      <c r="J19" s="523" t="s">
        <v>465</v>
      </c>
    </row>
    <row r="20" spans="2:10" ht="78.75" customHeight="1" thickTop="1" thickBot="1" x14ac:dyDescent="0.45">
      <c r="B20" s="1448" t="s">
        <v>492</v>
      </c>
      <c r="C20" s="1449"/>
      <c r="D20" s="1449"/>
      <c r="E20" s="1449"/>
      <c r="F20" s="1449"/>
      <c r="G20" s="1449"/>
      <c r="H20" s="1449"/>
      <c r="I20" s="1449"/>
      <c r="J20" s="1450"/>
    </row>
    <row r="21" spans="2:10" ht="171.75" customHeight="1" thickTop="1" thickBot="1" x14ac:dyDescent="0.45">
      <c r="B21" s="524" t="s">
        <v>493</v>
      </c>
      <c r="C21" s="525" t="s">
        <v>503</v>
      </c>
      <c r="D21" s="521" t="s">
        <v>505</v>
      </c>
      <c r="E21" s="1439" t="s">
        <v>709</v>
      </c>
      <c r="F21" s="1440"/>
      <c r="G21" s="1440"/>
      <c r="H21" s="1441"/>
      <c r="I21" s="522" t="s">
        <v>470</v>
      </c>
      <c r="J21" s="526" t="s">
        <v>494</v>
      </c>
    </row>
    <row r="22" spans="2:10" ht="74.25" customHeight="1" thickTop="1" thickBot="1" x14ac:dyDescent="0.45">
      <c r="B22" s="1451" t="s">
        <v>544</v>
      </c>
      <c r="C22" s="1452"/>
      <c r="D22" s="1452"/>
      <c r="E22" s="1452"/>
      <c r="F22" s="1452"/>
      <c r="G22" s="1452"/>
      <c r="H22" s="1452"/>
      <c r="I22" s="1452"/>
      <c r="J22" s="1453"/>
    </row>
    <row r="23" spans="2:10" ht="90.75" customHeight="1" thickTop="1" x14ac:dyDescent="0.4">
      <c r="B23" s="545" t="s">
        <v>495</v>
      </c>
      <c r="C23" s="546" t="s">
        <v>527</v>
      </c>
      <c r="D23" s="547" t="s">
        <v>543</v>
      </c>
      <c r="E23" s="1454" t="s">
        <v>463</v>
      </c>
      <c r="F23" s="1455"/>
      <c r="G23" s="1455"/>
      <c r="H23" s="1456"/>
      <c r="I23" s="548" t="s">
        <v>461</v>
      </c>
      <c r="J23" s="549" t="s">
        <v>465</v>
      </c>
    </row>
    <row r="24" spans="2:10" ht="90.75" customHeight="1" x14ac:dyDescent="0.4">
      <c r="B24" s="531" t="s">
        <v>725</v>
      </c>
      <c r="C24" s="532" t="s">
        <v>526</v>
      </c>
      <c r="D24" s="533" t="s">
        <v>496</v>
      </c>
      <c r="E24" s="1457" t="s">
        <v>463</v>
      </c>
      <c r="F24" s="1458"/>
      <c r="G24" s="1458"/>
      <c r="H24" s="1459"/>
      <c r="I24" s="534" t="s">
        <v>461</v>
      </c>
      <c r="J24" s="535" t="s">
        <v>465</v>
      </c>
    </row>
    <row r="25" spans="2:10" ht="90.75" customHeight="1" x14ac:dyDescent="0.4">
      <c r="B25" s="527" t="s">
        <v>726</v>
      </c>
      <c r="C25" s="536" t="s">
        <v>526</v>
      </c>
      <c r="D25" s="528" t="s">
        <v>497</v>
      </c>
      <c r="E25" s="1460" t="s">
        <v>463</v>
      </c>
      <c r="F25" s="1461"/>
      <c r="G25" s="1461"/>
      <c r="H25" s="1462"/>
      <c r="I25" s="529" t="s">
        <v>461</v>
      </c>
      <c r="J25" s="530" t="s">
        <v>465</v>
      </c>
    </row>
    <row r="26" spans="2:10" ht="90.75" customHeight="1" thickBot="1" x14ac:dyDescent="0.45">
      <c r="B26" s="537" t="s">
        <v>727</v>
      </c>
      <c r="C26" s="538" t="s">
        <v>526</v>
      </c>
      <c r="D26" s="539" t="s">
        <v>498</v>
      </c>
      <c r="E26" s="1436" t="s">
        <v>463</v>
      </c>
      <c r="F26" s="1437"/>
      <c r="G26" s="1437"/>
      <c r="H26" s="1438"/>
      <c r="I26" s="540" t="s">
        <v>461</v>
      </c>
      <c r="J26" s="541" t="s">
        <v>465</v>
      </c>
    </row>
    <row r="27" spans="2:10" s="244" customFormat="1" ht="18.75" customHeight="1" x14ac:dyDescent="0.7">
      <c r="B27" s="496"/>
      <c r="C27" s="495"/>
      <c r="D27" s="496"/>
      <c r="E27" s="496"/>
      <c r="F27" s="496"/>
      <c r="G27" s="496"/>
      <c r="H27" s="496"/>
      <c r="I27" s="496"/>
      <c r="J27" s="496"/>
    </row>
    <row r="28" spans="2:10" s="244" customFormat="1" ht="48" customHeight="1" x14ac:dyDescent="0.7">
      <c r="B28" s="542" t="s">
        <v>499</v>
      </c>
      <c r="C28" s="543" t="s">
        <v>500</v>
      </c>
      <c r="D28" s="544"/>
      <c r="E28" s="496"/>
      <c r="F28" s="496"/>
      <c r="G28" s="496"/>
      <c r="H28" s="496"/>
      <c r="I28" s="496"/>
      <c r="J28" s="496"/>
    </row>
    <row r="29" spans="2:10" s="244" customFormat="1" ht="48" customHeight="1" x14ac:dyDescent="0.7">
      <c r="B29" s="542" t="s">
        <v>499</v>
      </c>
      <c r="C29" s="543" t="s">
        <v>604</v>
      </c>
      <c r="D29" s="544"/>
      <c r="E29" s="496"/>
      <c r="F29" s="496"/>
      <c r="G29" s="496"/>
      <c r="H29" s="496"/>
      <c r="I29" s="496"/>
      <c r="J29" s="496"/>
    </row>
    <row r="30" spans="2:10" s="244" customFormat="1" ht="48" customHeight="1" x14ac:dyDescent="0.7">
      <c r="B30" s="542" t="s">
        <v>499</v>
      </c>
      <c r="C30" s="543" t="s">
        <v>501</v>
      </c>
      <c r="D30" s="544"/>
      <c r="E30" s="496"/>
      <c r="F30" s="496"/>
      <c r="G30" s="496"/>
      <c r="H30" s="496"/>
      <c r="I30" s="496"/>
      <c r="J30" s="496"/>
    </row>
    <row r="31" spans="2:10" s="244" customFormat="1" hidden="1" x14ac:dyDescent="0.4">
      <c r="C31" s="388"/>
    </row>
    <row r="32" spans="2:10" s="244" customFormat="1" hidden="1" x14ac:dyDescent="0.4">
      <c r="C32" s="388"/>
    </row>
    <row r="33" spans="3:3" s="244" customFormat="1" hidden="1" x14ac:dyDescent="0.4">
      <c r="C33" s="388"/>
    </row>
    <row r="34" spans="3:3" s="244" customFormat="1" hidden="1" x14ac:dyDescent="0.4">
      <c r="C34" s="388"/>
    </row>
    <row r="35" spans="3:3" s="244" customFormat="1" hidden="1" x14ac:dyDescent="0.4">
      <c r="C35" s="388"/>
    </row>
    <row r="36" spans="3:3" s="244" customFormat="1" ht="1.5" hidden="1" customHeight="1" x14ac:dyDescent="0.4">
      <c r="C36" s="388"/>
    </row>
    <row r="37" spans="3:3" s="244" customFormat="1" hidden="1" x14ac:dyDescent="0.4">
      <c r="C37" s="388"/>
    </row>
    <row r="38" spans="3:3" s="244" customFormat="1" hidden="1" x14ac:dyDescent="0.4">
      <c r="C38" s="388"/>
    </row>
    <row r="39" spans="3:3" s="244" customFormat="1" hidden="1" x14ac:dyDescent="0.4">
      <c r="C39" s="388"/>
    </row>
    <row r="40" spans="3:3" s="244" customFormat="1" hidden="1" x14ac:dyDescent="0.4">
      <c r="C40" s="388"/>
    </row>
    <row r="41" spans="3:3" s="244" customFormat="1" hidden="1" x14ac:dyDescent="0.4">
      <c r="C41" s="388"/>
    </row>
    <row r="42" spans="3:3" s="244" customFormat="1" ht="5.25" hidden="1" customHeight="1" x14ac:dyDescent="0.4">
      <c r="C42" s="388"/>
    </row>
    <row r="43" spans="3:3" s="244" customFormat="1" hidden="1" x14ac:dyDescent="0.4">
      <c r="C43" s="388"/>
    </row>
    <row r="44" spans="3:3" s="244" customFormat="1" hidden="1" x14ac:dyDescent="0.4">
      <c r="C44" s="388"/>
    </row>
    <row r="45" spans="3:3" s="244" customFormat="1" hidden="1" x14ac:dyDescent="0.4">
      <c r="C45" s="388"/>
    </row>
    <row r="46" spans="3:3" s="244" customFormat="1" hidden="1" x14ac:dyDescent="0.4">
      <c r="C46" s="388"/>
    </row>
    <row r="47" spans="3:3" s="244" customFormat="1" hidden="1" x14ac:dyDescent="0.4">
      <c r="C47" s="388"/>
    </row>
    <row r="48" spans="3:3" s="244" customFormat="1" hidden="1" x14ac:dyDescent="0.4">
      <c r="C48" s="388"/>
    </row>
    <row r="49" spans="3:3" s="244" customFormat="1" hidden="1" x14ac:dyDescent="0.4">
      <c r="C49" s="388"/>
    </row>
    <row r="50" spans="3:3" x14ac:dyDescent="0.4"/>
  </sheetData>
  <mergeCells count="28">
    <mergeCell ref="E26:H26"/>
    <mergeCell ref="E21:H21"/>
    <mergeCell ref="E9:H9"/>
    <mergeCell ref="E10:H10"/>
    <mergeCell ref="E11:H11"/>
    <mergeCell ref="E16:H16"/>
    <mergeCell ref="E18:H18"/>
    <mergeCell ref="E17:H17"/>
    <mergeCell ref="E19:H19"/>
    <mergeCell ref="B20:J20"/>
    <mergeCell ref="B22:J22"/>
    <mergeCell ref="E23:H23"/>
    <mergeCell ref="E24:H24"/>
    <mergeCell ref="E25:H25"/>
    <mergeCell ref="B12:B15"/>
    <mergeCell ref="C12:C15"/>
    <mergeCell ref="E12:H12"/>
    <mergeCell ref="D14:D15"/>
    <mergeCell ref="E14:H14"/>
    <mergeCell ref="E15:F15"/>
    <mergeCell ref="G15:H15"/>
    <mergeCell ref="E8:H8"/>
    <mergeCell ref="B6:B8"/>
    <mergeCell ref="B1:J1"/>
    <mergeCell ref="E4:H4"/>
    <mergeCell ref="E5:H5"/>
    <mergeCell ref="E6:H6"/>
    <mergeCell ref="E7:H7"/>
  </mergeCells>
  <phoneticPr fontId="19"/>
  <printOptions horizontalCentered="1"/>
  <pageMargins left="0.35433070866141736" right="0.11811023622047245" top="0.55118110236220474" bottom="0.19685039370078741" header="0.31496062992125984" footer="0.31496062992125984"/>
  <pageSetup paperSize="9" scale="2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C2:C9"/>
  <sheetViews>
    <sheetView workbookViewId="0">
      <selection activeCell="C8" sqref="C8"/>
    </sheetView>
  </sheetViews>
  <sheetFormatPr defaultColWidth="8.75" defaultRowHeight="28.5" x14ac:dyDescent="0.15"/>
  <cols>
    <col min="1" max="1" width="8.75" style="1"/>
    <col min="2" max="2" width="1.875" style="1" customWidth="1"/>
    <col min="3" max="3" width="9.625" style="2" customWidth="1"/>
    <col min="4" max="7" width="9.625" style="1" customWidth="1"/>
    <col min="8" max="8" width="8.75" style="1"/>
    <col min="9" max="9" width="9.625" style="1" customWidth="1"/>
    <col min="10" max="10" width="1.875" style="1" customWidth="1"/>
    <col min="11" max="16384" width="8.75" style="1"/>
  </cols>
  <sheetData>
    <row r="2" spans="3:3" ht="7.5" customHeight="1" x14ac:dyDescent="0.15"/>
    <row r="3" spans="3:3" x14ac:dyDescent="0.15">
      <c r="C3" s="2" t="s">
        <v>24</v>
      </c>
    </row>
    <row r="4" spans="3:3" x14ac:dyDescent="0.15">
      <c r="C4" s="3" t="s">
        <v>25</v>
      </c>
    </row>
    <row r="5" spans="3:3" x14ac:dyDescent="0.15">
      <c r="C5" s="4" t="s">
        <v>743</v>
      </c>
    </row>
    <row r="6" spans="3:3" x14ac:dyDescent="0.15">
      <c r="C6" s="2" t="s">
        <v>26</v>
      </c>
    </row>
    <row r="7" spans="3:3" x14ac:dyDescent="0.15">
      <c r="C7" s="3" t="s">
        <v>744</v>
      </c>
    </row>
    <row r="8" spans="3:3" x14ac:dyDescent="0.15">
      <c r="C8" s="2" t="s">
        <v>690</v>
      </c>
    </row>
    <row r="9" spans="3:3" ht="7.5" customHeight="1" x14ac:dyDescent="0.15"/>
  </sheetData>
  <phoneticPr fontId="19"/>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17</vt:i4>
      </vt:variant>
    </vt:vector>
  </HeadingPairs>
  <TitlesOfParts>
    <vt:vector size="29" baseType="lpstr">
      <vt:lpstr>リスト（非表示予定）</vt:lpstr>
      <vt:lpstr>00_主な説明項目</vt:lpstr>
      <vt:lpstr>入力シート</vt:lpstr>
      <vt:lpstr>01_借入申込書（提出書類1）</vt:lpstr>
      <vt:lpstr>02_補足説明（提出書類2）</vt:lpstr>
      <vt:lpstr>07_借入申込時確認及び申告シート</vt:lpstr>
      <vt:lpstr>08_既往借入金の状況表</vt:lpstr>
      <vt:lpstr>09_改善計画書</vt:lpstr>
      <vt:lpstr>11_連帯保証人承諾書</vt:lpstr>
      <vt:lpstr>12_敷地・建物・担保予定の状況</vt:lpstr>
      <vt:lpstr>提出書類確認チェックリスト兼送付書</vt:lpstr>
      <vt:lpstr>封筒の宛名</vt:lpstr>
      <vt:lpstr>'00_主な説明項目'!Print_Area</vt:lpstr>
      <vt:lpstr>'01_借入申込書（提出書類1）'!Print_Area</vt:lpstr>
      <vt:lpstr>'02_補足説明（提出書類2）'!Print_Area</vt:lpstr>
      <vt:lpstr>'07_借入申込時確認及び申告シート'!Print_Area</vt:lpstr>
      <vt:lpstr>'08_既往借入金の状況表'!Print_Area</vt:lpstr>
      <vt:lpstr>'09_改善計画書'!Print_Area</vt:lpstr>
      <vt:lpstr>'11_連帯保証人承諾書'!Print_Area</vt:lpstr>
      <vt:lpstr>'12_敷地・建物・担保予定の状況'!Print_Area</vt:lpstr>
      <vt:lpstr>提出書類確認チェックリスト兼送付書!Print_Area</vt:lpstr>
      <vt:lpstr>入力シート!Print_Area</vt:lpstr>
      <vt:lpstr>封筒の宛名!Print_Area</vt:lpstr>
      <vt:lpstr>医療貸付分野</vt:lpstr>
      <vt:lpstr>高齢者福祉分野</vt:lpstr>
      <vt:lpstr>'00_主な説明項目'!施設種類一覧</vt:lpstr>
      <vt:lpstr>児童福祉分野及び母子・父子福祉分野</vt:lpstr>
      <vt:lpstr>障害者福祉分野</vt:lpstr>
      <vt:lpstr>生活保護・その他分野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2023-08-28T04:48:51Z</dcterms:created>
  <dcterms:modified xsi:type="dcterms:W3CDTF">2023-10-06T03:47:59Z</dcterms:modified>
</cp:coreProperties>
</file>