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workbookProtection workbookAlgorithmName="SHA-512" workbookHashValue="FserPm0sMQzi06jYD32v+4evyuIttNgUUVpdd0jFsQaFDVIkRaT+2a4lvay/vESb4Sy4q57r6VdnRyGx7B3fmQ==" workbookSaltValue="o26/SdAAus+cmMsmm4q2FA==" workbookSpinCount="100000" lockStructure="1"/>
  <bookViews>
    <workbookView xWindow="-12" yWindow="-12" windowWidth="14412" windowHeight="12828" tabRatio="702"/>
  </bookViews>
  <sheets>
    <sheet name="チェックリスト(モデル分)" sheetId="8" r:id="rId1"/>
    <sheet name="令和2年度要望書(モデル事業)" sheetId="7" r:id="rId2"/>
    <sheet name="事業実施スケジュール" sheetId="11" r:id="rId3"/>
    <sheet name="【参考】全体予算" sheetId="6" r:id="rId4"/>
    <sheet name="要望額調書（1年目）" sheetId="1" r:id="rId5"/>
    <sheet name="要望額調書（2年目）" sheetId="4" r:id="rId6"/>
    <sheet name="要望額調書（3年目）" sheetId="5" r:id="rId7"/>
    <sheet name="記載例" sheetId="3" r:id="rId8"/>
    <sheet name="備品購入理由書" sheetId="2" r:id="rId9"/>
    <sheet name="アンケート" sheetId="13" r:id="rId10"/>
  </sheets>
  <externalReferences>
    <externalReference r:id="rId11"/>
    <externalReference r:id="rId12"/>
    <externalReference r:id="rId13"/>
    <externalReference r:id="rId14"/>
    <externalReference r:id="rId15"/>
    <externalReference r:id="rId16"/>
  </externalReferences>
  <definedNames>
    <definedName name="_xlnm.Print_Area" localSheetId="3">【参考】全体予算!$A$1:$F$63</definedName>
    <definedName name="_xlnm.Print_Area" localSheetId="7">記載例!$A$1:$U$44</definedName>
    <definedName name="_xlnm.Print_Area" localSheetId="2">事業実施スケジュール!$B$6:$AP$61</definedName>
    <definedName name="_xlnm.Print_Area" localSheetId="8">備品購入理由書!$A$3:$H$30</definedName>
    <definedName name="_xlnm.Print_Area" localSheetId="4">'要望額調書（1年目）'!$A$1:$K$36</definedName>
    <definedName name="_xlnm.Print_Area" localSheetId="5">'要望額調書（2年目）'!$A$1:$K$36</definedName>
    <definedName name="_xlnm.Print_Area" localSheetId="6">'要望額調書（3年目）'!$A$1:$K$36</definedName>
    <definedName name="_xlnm.Print_Area" localSheetId="1">'令和2年度要望書(モデル事業)'!$A$1:$AW$311</definedName>
    <definedName name="いりえ">[1]リスト!$A$2:$A$9</definedName>
    <definedName name="区分">[2]助成対象となる経費項目!$C$20:$C$45</definedName>
    <definedName name="月" localSheetId="7">[3]空き店舗・民家等のリフォーム!$A$596:$A$608</definedName>
    <definedName name="月" localSheetId="4">[3]空き店舗・民家等のリフォーム!$A$596:$A$608</definedName>
    <definedName name="月" localSheetId="5">[3]空き店舗・民家等のリフォーム!$A$596:$A$608</definedName>
    <definedName name="月" localSheetId="6">[3]空き店舗・民家等のリフォーム!$A$596:$A$608</definedName>
    <definedName name="県２" localSheetId="7">[3]空き店舗・民家等のリフォーム!$A$651:$A$698</definedName>
    <definedName name="県２" localSheetId="4">[3]空き店舗・民家等のリフォーム!$A$651:$A$698</definedName>
    <definedName name="県２" localSheetId="5">[3]空き店舗・民家等のリフォーム!$A$651:$A$698</definedName>
    <definedName name="県２" localSheetId="6">[3]空き店舗・民家等のリフォーム!$A$651:$A$698</definedName>
    <definedName name="国" localSheetId="7">[3]空き店舗・民家等のリフォーム!$A$880:$A$1000</definedName>
    <definedName name="国" localSheetId="4">[3]空き店舗・民家等のリフォーム!$A$880:$A$1000</definedName>
    <definedName name="国" localSheetId="5">[3]空き店舗・民家等のリフォーム!$A$880:$A$1000</definedName>
    <definedName name="国" localSheetId="6">[3]空き店舗・民家等のリフォーム!$A$880:$A$1000</definedName>
    <definedName name="事業分野" localSheetId="0">'[4]要望書 (様式)'!$L$72:$L$85</definedName>
    <definedName name="事業分野" localSheetId="7">記載例!#REF!</definedName>
    <definedName name="事業分野" localSheetId="4">'要望額調書（1年目）'!#REF!</definedName>
    <definedName name="事業分野" localSheetId="5">'要望額調書（2年目）'!#REF!</definedName>
    <definedName name="事業分野" localSheetId="6">'要望額調書（3年目）'!#REF!</definedName>
    <definedName name="事業分野">'[5]要望書 (様式)'!$L$72:$L$85</definedName>
    <definedName name="担当者">[6]リスト!$A$2:$A$9</definedName>
    <definedName name="日" localSheetId="7">[3]空き店舗・民家等のリフォーム!$A$612:$A$646</definedName>
    <definedName name="日" localSheetId="4">[3]空き店舗・民家等のリフォーム!$A$612:$A$646</definedName>
    <definedName name="日" localSheetId="5">[3]空き店舗・民家等のリフォーム!$A$612:$A$646</definedName>
    <definedName name="日" localSheetId="6">[3]空き店舗・民家等のリフォーム!$A$612:$A$646</definedName>
  </definedNames>
  <calcPr calcId="162913" concurrentCalc="0"/>
</workbook>
</file>

<file path=xl/calcChain.xml><?xml version="1.0" encoding="utf-8"?>
<calcChain xmlns="http://schemas.openxmlformats.org/spreadsheetml/2006/main">
  <c r="AP161" i="11" l="1"/>
  <c r="AP160" i="11"/>
  <c r="AP159" i="11"/>
  <c r="AP158" i="11"/>
  <c r="AP157" i="11"/>
  <c r="AP156" i="11"/>
  <c r="AP155" i="11"/>
  <c r="AP154" i="11"/>
  <c r="AP153" i="11"/>
  <c r="AP152" i="11"/>
  <c r="AP151" i="11"/>
  <c r="AP150" i="11"/>
  <c r="AP149" i="11"/>
  <c r="AP148" i="11"/>
  <c r="AP147" i="11"/>
  <c r="AP146" i="11"/>
  <c r="AP145" i="11"/>
  <c r="AP144" i="11"/>
  <c r="AP143" i="11"/>
  <c r="AP142" i="11"/>
  <c r="AP141" i="11"/>
  <c r="AP140" i="11"/>
  <c r="AP139" i="11"/>
  <c r="AP138" i="11"/>
  <c r="AP137" i="11"/>
  <c r="AP136" i="11"/>
  <c r="AP135" i="11"/>
  <c r="AP134" i="11"/>
  <c r="AP133" i="11"/>
  <c r="AP132" i="11"/>
  <c r="AP131" i="11"/>
  <c r="AP130" i="11"/>
  <c r="AP129" i="11"/>
  <c r="AP128" i="11"/>
  <c r="AP127" i="11"/>
  <c r="AP126" i="11"/>
  <c r="AP125" i="11"/>
  <c r="AP124" i="11"/>
  <c r="AP123" i="11"/>
  <c r="AP122" i="11"/>
  <c r="AP121" i="11"/>
  <c r="AP120" i="11"/>
  <c r="AP119" i="11"/>
  <c r="AP118" i="11"/>
  <c r="AP117" i="11"/>
  <c r="AP116" i="11"/>
  <c r="AP115" i="11"/>
  <c r="AP114" i="11"/>
  <c r="AP113" i="11"/>
  <c r="AP112" i="11"/>
  <c r="AP111" i="11"/>
  <c r="AP110" i="11"/>
  <c r="AP109" i="11"/>
  <c r="AP108" i="11"/>
  <c r="AP107" i="11"/>
  <c r="AP106" i="11"/>
  <c r="AP105" i="11"/>
  <c r="AP104" i="11"/>
  <c r="AP103" i="11"/>
  <c r="AP102" i="11"/>
  <c r="AP101" i="11"/>
  <c r="AP100" i="11"/>
  <c r="AP99" i="11"/>
  <c r="AP98" i="11"/>
  <c r="AP97" i="11"/>
  <c r="AP96" i="11"/>
  <c r="AP95" i="11"/>
  <c r="AP94" i="11"/>
  <c r="AP93" i="11"/>
  <c r="AP92" i="11"/>
  <c r="AP91" i="11"/>
  <c r="AP90" i="11"/>
  <c r="AP89" i="11"/>
  <c r="AP88" i="11"/>
  <c r="AP87" i="11"/>
  <c r="AP86" i="11"/>
  <c r="AP85" i="11"/>
  <c r="AP84" i="11"/>
  <c r="AP83" i="11"/>
  <c r="AP82" i="11"/>
  <c r="AP81" i="11"/>
  <c r="AP80" i="11"/>
  <c r="AP79" i="11"/>
  <c r="AP78" i="11"/>
  <c r="AP77" i="11"/>
  <c r="AP76" i="11"/>
  <c r="AP75" i="11"/>
  <c r="AP74" i="11"/>
  <c r="AP73" i="11"/>
  <c r="AP72" i="11"/>
  <c r="AP71" i="11"/>
  <c r="AP70" i="11"/>
  <c r="AP69" i="11"/>
  <c r="AP68" i="11"/>
  <c r="AP67" i="11"/>
  <c r="AP66" i="11"/>
  <c r="AP65" i="11"/>
  <c r="AP64" i="11"/>
  <c r="AP63" i="11"/>
  <c r="AP62" i="11"/>
  <c r="AP61" i="11"/>
  <c r="AP60" i="11"/>
  <c r="AP59" i="11"/>
  <c r="AP58" i="11"/>
  <c r="AP57" i="11"/>
  <c r="AP56" i="11"/>
  <c r="AP55" i="11"/>
  <c r="AP54" i="11"/>
  <c r="AP53" i="11"/>
  <c r="AP52" i="11"/>
  <c r="AP51" i="11"/>
  <c r="AP50" i="11"/>
  <c r="AP49" i="11"/>
  <c r="AP48" i="11"/>
  <c r="AP47" i="11"/>
  <c r="AP46" i="11"/>
  <c r="AP45" i="11"/>
  <c r="AP44" i="11"/>
  <c r="AP43" i="11"/>
  <c r="AP42" i="11"/>
  <c r="AP41" i="11"/>
  <c r="AP40" i="11"/>
  <c r="AP39" i="11"/>
  <c r="AP38" i="11"/>
  <c r="AP37" i="11"/>
  <c r="AP36" i="11"/>
  <c r="AP35" i="11"/>
  <c r="AP34" i="11"/>
  <c r="AP33" i="11"/>
  <c r="AP32" i="11"/>
  <c r="AP31" i="11"/>
  <c r="AP30" i="11"/>
  <c r="AP29" i="11"/>
  <c r="AP28" i="11"/>
  <c r="AP27" i="11"/>
  <c r="AP26" i="11"/>
  <c r="AP25" i="11"/>
  <c r="AP24" i="11"/>
  <c r="AP23" i="11"/>
  <c r="AP22" i="11"/>
  <c r="AP21" i="11"/>
  <c r="AP20" i="11"/>
  <c r="AP19" i="11"/>
  <c r="AP18" i="11"/>
  <c r="AP17" i="11"/>
  <c r="AP16" i="11"/>
  <c r="AP15" i="11"/>
  <c r="AP14" i="11"/>
  <c r="AP13" i="11"/>
  <c r="AP12" i="11"/>
  <c r="AC161" i="11"/>
  <c r="AC160" i="11"/>
  <c r="AC159" i="11"/>
  <c r="AC158" i="11"/>
  <c r="AC157" i="11"/>
  <c r="AC156" i="11"/>
  <c r="AC155" i="11"/>
  <c r="AC154" i="11"/>
  <c r="AC153" i="11"/>
  <c r="AC152" i="11"/>
  <c r="AC151" i="11"/>
  <c r="AC150" i="11"/>
  <c r="AC149" i="11"/>
  <c r="AC148" i="11"/>
  <c r="AC147" i="11"/>
  <c r="AC146" i="11"/>
  <c r="AC145" i="11"/>
  <c r="AC144" i="11"/>
  <c r="AC143" i="11"/>
  <c r="AC142" i="11"/>
  <c r="AC141" i="11"/>
  <c r="AC140" i="11"/>
  <c r="AC139" i="11"/>
  <c r="AC138" i="11"/>
  <c r="AC137" i="11"/>
  <c r="AC136" i="11"/>
  <c r="AC135" i="11"/>
  <c r="AC134" i="11"/>
  <c r="AC133" i="11"/>
  <c r="AC132" i="11"/>
  <c r="AC131" i="11"/>
  <c r="AC130" i="11"/>
  <c r="AC129" i="11"/>
  <c r="AC128" i="11"/>
  <c r="AC127" i="11"/>
  <c r="AC126" i="11"/>
  <c r="AC125" i="11"/>
  <c r="AC124" i="11"/>
  <c r="AC123" i="11"/>
  <c r="AC122" i="11"/>
  <c r="AC121" i="11"/>
  <c r="AC120" i="11"/>
  <c r="AC119" i="11"/>
  <c r="AC118" i="11"/>
  <c r="AC117" i="11"/>
  <c r="AC116" i="11"/>
  <c r="AC115" i="11"/>
  <c r="AC114" i="11"/>
  <c r="AC113" i="11"/>
  <c r="AC112" i="11"/>
  <c r="AC111" i="11"/>
  <c r="AC110" i="11"/>
  <c r="AC109" i="11"/>
  <c r="AC108" i="11"/>
  <c r="AC107" i="11"/>
  <c r="AC106" i="11"/>
  <c r="AC105" i="11"/>
  <c r="AC104" i="11"/>
  <c r="AC103" i="11"/>
  <c r="AC102" i="11"/>
  <c r="AC101" i="11"/>
  <c r="AC100" i="11"/>
  <c r="AC99" i="11"/>
  <c r="AC98" i="11"/>
  <c r="AC97" i="11"/>
  <c r="AC96" i="11"/>
  <c r="AC95" i="11"/>
  <c r="AC94" i="11"/>
  <c r="AC93" i="11"/>
  <c r="AC92" i="11"/>
  <c r="AC91" i="11"/>
  <c r="AC90" i="11"/>
  <c r="AC89" i="11"/>
  <c r="AC88" i="11"/>
  <c r="AC87" i="11"/>
  <c r="AC86" i="11"/>
  <c r="AC85" i="11"/>
  <c r="AC84" i="11"/>
  <c r="AC83" i="11"/>
  <c r="AC82" i="11"/>
  <c r="AC81" i="11"/>
  <c r="AC80" i="11"/>
  <c r="AC79" i="11"/>
  <c r="AC78" i="11"/>
  <c r="AC77" i="11"/>
  <c r="AC76" i="11"/>
  <c r="AC75" i="11"/>
  <c r="AC74" i="11"/>
  <c r="AC73" i="11"/>
  <c r="AC72" i="11"/>
  <c r="AC71" i="11"/>
  <c r="AC70" i="11"/>
  <c r="AC69" i="11"/>
  <c r="AC68" i="11"/>
  <c r="AC67" i="11"/>
  <c r="AC66" i="11"/>
  <c r="AC65" i="11"/>
  <c r="AC64" i="11"/>
  <c r="AC63" i="11"/>
  <c r="AC62" i="11"/>
  <c r="AC61" i="11"/>
  <c r="AC60" i="11"/>
  <c r="AC59" i="11"/>
  <c r="AC58" i="11"/>
  <c r="AC57" i="11"/>
  <c r="AC56" i="11"/>
  <c r="AC55" i="11"/>
  <c r="AC54" i="11"/>
  <c r="AC53" i="11"/>
  <c r="AC52" i="11"/>
  <c r="AC51" i="11"/>
  <c r="AC50" i="11"/>
  <c r="AC49" i="11"/>
  <c r="AC48" i="11"/>
  <c r="AC47" i="11"/>
  <c r="AC46" i="11"/>
  <c r="AC45" i="11"/>
  <c r="AC44" i="11"/>
  <c r="AC43" i="11"/>
  <c r="AC42" i="11"/>
  <c r="AC41" i="11"/>
  <c r="AC40" i="11"/>
  <c r="AC39" i="11"/>
  <c r="AC38" i="11"/>
  <c r="AC37" i="11"/>
  <c r="AC36" i="11"/>
  <c r="AC35" i="11"/>
  <c r="AC34" i="11"/>
  <c r="AC33" i="11"/>
  <c r="AC32" i="11"/>
  <c r="AC31" i="11"/>
  <c r="AC30" i="11"/>
  <c r="AC29" i="11"/>
  <c r="AC28" i="11"/>
  <c r="AC27" i="11"/>
  <c r="AC26" i="11"/>
  <c r="AC25" i="11"/>
  <c r="AC24" i="11"/>
  <c r="AC23" i="11"/>
  <c r="AC22" i="11"/>
  <c r="AC21" i="11"/>
  <c r="AC20" i="11"/>
  <c r="AC19" i="11"/>
  <c r="AC18" i="11"/>
  <c r="AC17" i="11"/>
  <c r="AC16" i="11"/>
  <c r="AC15" i="11"/>
  <c r="AC14" i="11"/>
  <c r="AC13" i="11"/>
  <c r="AC12" i="11"/>
  <c r="P160" i="11"/>
  <c r="P161" i="11"/>
  <c r="P159" i="11"/>
  <c r="P158" i="11"/>
  <c r="P157" i="11"/>
  <c r="P156" i="11"/>
  <c r="P155" i="11"/>
  <c r="P154" i="11"/>
  <c r="P153" i="11"/>
  <c r="P152" i="11"/>
  <c r="P151" i="11"/>
  <c r="P150" i="11"/>
  <c r="P149" i="11"/>
  <c r="P148" i="11"/>
  <c r="P147" i="11"/>
  <c r="P146" i="11"/>
  <c r="P145" i="11"/>
  <c r="P144" i="11"/>
  <c r="P143" i="11"/>
  <c r="P142" i="11"/>
  <c r="P141" i="11"/>
  <c r="P140" i="11"/>
  <c r="P139" i="11"/>
  <c r="P138" i="11"/>
  <c r="P137" i="11"/>
  <c r="P136" i="11"/>
  <c r="P135" i="11"/>
  <c r="P134" i="11"/>
  <c r="P133" i="11"/>
  <c r="P132" i="11"/>
  <c r="P131" i="11"/>
  <c r="P130" i="11"/>
  <c r="P129" i="11"/>
  <c r="P128" i="11"/>
  <c r="P127" i="11"/>
  <c r="P126" i="11"/>
  <c r="P125" i="11"/>
  <c r="P124" i="11"/>
  <c r="P123" i="11"/>
  <c r="P122" i="11"/>
  <c r="P121" i="11"/>
  <c r="P120" i="11"/>
  <c r="P119" i="11"/>
  <c r="P118" i="11"/>
  <c r="P117" i="11"/>
  <c r="P116" i="11"/>
  <c r="P115" i="11"/>
  <c r="P114" i="11"/>
  <c r="P113" i="11"/>
  <c r="P112" i="11"/>
  <c r="P111" i="11"/>
  <c r="P110" i="11"/>
  <c r="P109" i="11"/>
  <c r="P108" i="11"/>
  <c r="P107" i="11"/>
  <c r="P106" i="11"/>
  <c r="P105" i="11"/>
  <c r="P104" i="11"/>
  <c r="P103" i="11"/>
  <c r="P102" i="11"/>
  <c r="P101" i="11"/>
  <c r="P100" i="11"/>
  <c r="P99" i="11"/>
  <c r="P98" i="11"/>
  <c r="P97" i="11"/>
  <c r="P96" i="11"/>
  <c r="P95" i="11"/>
  <c r="P94" i="11"/>
  <c r="P93" i="11"/>
  <c r="P92" i="11"/>
  <c r="P91" i="11"/>
  <c r="P90" i="11"/>
  <c r="P89" i="11"/>
  <c r="P88" i="11"/>
  <c r="P87" i="11"/>
  <c r="P86" i="11"/>
  <c r="P85" i="11"/>
  <c r="P84" i="11"/>
  <c r="P83" i="11"/>
  <c r="P82" i="11"/>
  <c r="P81" i="11"/>
  <c r="P80" i="11"/>
  <c r="P79" i="11"/>
  <c r="P78" i="11"/>
  <c r="P77" i="11"/>
  <c r="P76" i="11"/>
  <c r="P75" i="11"/>
  <c r="P74" i="11"/>
  <c r="P73" i="11"/>
  <c r="P72" i="11"/>
  <c r="P71" i="11"/>
  <c r="P70" i="11"/>
  <c r="P69" i="11"/>
  <c r="P68" i="11"/>
  <c r="P67" i="11"/>
  <c r="P66" i="11"/>
  <c r="P65" i="11"/>
  <c r="P64" i="11"/>
  <c r="P63" i="11"/>
  <c r="P62" i="11"/>
  <c r="P61" i="11"/>
  <c r="P60" i="11"/>
  <c r="P59" i="11"/>
  <c r="P58" i="11"/>
  <c r="P57" i="11"/>
  <c r="P56" i="11"/>
  <c r="P55" i="11"/>
  <c r="P54" i="11"/>
  <c r="P53" i="11"/>
  <c r="P52" i="11"/>
  <c r="P51" i="11"/>
  <c r="P50" i="11"/>
  <c r="P49" i="11"/>
  <c r="P48" i="11"/>
  <c r="P47" i="11"/>
  <c r="P46" i="11"/>
  <c r="P45" i="11"/>
  <c r="P44" i="11"/>
  <c r="P43" i="11"/>
  <c r="P42" i="11"/>
  <c r="P41" i="11"/>
  <c r="P40" i="11"/>
  <c r="P39" i="11"/>
  <c r="P38" i="11"/>
  <c r="P37" i="11"/>
  <c r="P36" i="11"/>
  <c r="P35" i="11"/>
  <c r="P34" i="11"/>
  <c r="P33" i="11"/>
  <c r="P32" i="11"/>
  <c r="P31" i="11"/>
  <c r="P30" i="11"/>
  <c r="P29" i="11"/>
  <c r="P28" i="11"/>
  <c r="P27" i="11"/>
  <c r="P26" i="11"/>
  <c r="P25" i="11"/>
  <c r="P24" i="11"/>
  <c r="P23" i="11"/>
  <c r="P22" i="11"/>
  <c r="P21" i="11"/>
  <c r="P20" i="11"/>
  <c r="P19" i="11"/>
  <c r="P18" i="11"/>
  <c r="P17" i="11"/>
  <c r="P16" i="11"/>
  <c r="P15" i="11"/>
  <c r="P14" i="11"/>
  <c r="P13" i="11"/>
  <c r="P12" i="11"/>
  <c r="AX75" i="7"/>
  <c r="AX7" i="7"/>
  <c r="AX5" i="7"/>
  <c r="L17" i="5"/>
  <c r="L17" i="4"/>
  <c r="L17" i="1"/>
  <c r="AW198" i="7"/>
  <c r="AW200" i="7"/>
  <c r="AW103" i="7"/>
  <c r="AW75" i="7"/>
  <c r="AW70" i="7"/>
  <c r="AW31" i="7"/>
  <c r="AW7" i="7"/>
  <c r="AW5" i="7"/>
  <c r="AW12" i="7"/>
  <c r="AW13" i="7"/>
  <c r="AW191" i="7"/>
  <c r="AW243" i="7"/>
  <c r="AW244" i="7"/>
  <c r="AW241" i="7"/>
  <c r="AW242" i="7"/>
  <c r="AW239" i="7"/>
  <c r="AW240" i="7"/>
  <c r="AW237" i="7"/>
  <c r="AW238" i="7"/>
  <c r="AW158" i="7"/>
  <c r="AW159" i="7"/>
  <c r="AW154" i="7"/>
  <c r="AW155" i="7"/>
  <c r="AW162" i="7"/>
  <c r="AW163" i="7"/>
  <c r="AW81" i="7"/>
  <c r="AW82" i="7"/>
  <c r="AW90" i="7"/>
  <c r="AW91" i="7"/>
  <c r="AW144" i="7"/>
  <c r="AW145" i="7"/>
  <c r="AW136" i="7"/>
  <c r="AW137" i="7"/>
  <c r="AW127" i="7"/>
  <c r="AW128" i="7"/>
  <c r="AW117" i="7"/>
  <c r="AW118" i="7"/>
  <c r="AW114" i="7"/>
  <c r="AW115" i="7"/>
  <c r="AW104" i="7"/>
  <c r="AW100" i="7"/>
  <c r="AW101" i="7"/>
  <c r="AW93" i="7"/>
  <c r="AW94" i="7"/>
  <c r="AW84" i="7"/>
  <c r="AW85" i="7"/>
  <c r="AW190" i="7"/>
  <c r="AW72" i="7"/>
  <c r="AW73" i="7"/>
  <c r="AW174" i="7"/>
  <c r="AW175" i="7"/>
  <c r="AW169" i="7"/>
  <c r="AW170" i="7"/>
  <c r="AW150" i="7"/>
  <c r="AW151" i="7"/>
  <c r="AW140" i="7"/>
  <c r="AW141" i="7"/>
  <c r="AW28" i="7"/>
  <c r="AW29" i="7"/>
  <c r="AW61" i="7"/>
  <c r="AW62" i="7"/>
  <c r="AW57" i="7"/>
  <c r="AW58" i="7"/>
  <c r="AW47" i="7"/>
  <c r="AW48" i="7"/>
  <c r="AW41" i="7"/>
  <c r="AW42" i="7"/>
  <c r="T7" i="8"/>
  <c r="M7" i="8"/>
  <c r="F2" i="1"/>
  <c r="AK180" i="7"/>
  <c r="K180" i="7"/>
  <c r="C8" i="2"/>
  <c r="F2" i="5"/>
  <c r="F2" i="4"/>
  <c r="C2" i="6"/>
  <c r="E26" i="6"/>
  <c r="E25" i="6"/>
  <c r="E24" i="6"/>
  <c r="E22" i="6"/>
  <c r="E20" i="6"/>
  <c r="E19" i="6"/>
  <c r="E18" i="6"/>
  <c r="E17" i="6"/>
  <c r="E16" i="6"/>
  <c r="E15" i="6"/>
  <c r="E14" i="6"/>
  <c r="E13" i="6"/>
  <c r="E12" i="6"/>
  <c r="E11" i="6"/>
  <c r="E10" i="6"/>
  <c r="E9" i="6"/>
  <c r="E7" i="6"/>
  <c r="E6" i="6"/>
  <c r="D26" i="6"/>
  <c r="D25" i="6"/>
  <c r="D24" i="6"/>
  <c r="D22" i="6"/>
  <c r="D20" i="6"/>
  <c r="D19" i="6"/>
  <c r="D18" i="6"/>
  <c r="D17" i="6"/>
  <c r="D16" i="6"/>
  <c r="D15" i="6"/>
  <c r="D14" i="6"/>
  <c r="D13" i="6"/>
  <c r="D12" i="6"/>
  <c r="D11" i="6"/>
  <c r="D10" i="6"/>
  <c r="D9" i="6"/>
  <c r="D7" i="6"/>
  <c r="D6" i="6"/>
  <c r="C26" i="6"/>
  <c r="C25" i="6"/>
  <c r="C24" i="6"/>
  <c r="F24" i="6"/>
  <c r="C22" i="6"/>
  <c r="F22" i="6"/>
  <c r="C20" i="6"/>
  <c r="C19" i="6"/>
  <c r="C18" i="6"/>
  <c r="C17" i="6"/>
  <c r="F17" i="6"/>
  <c r="C16" i="6"/>
  <c r="C15" i="6"/>
  <c r="C14" i="6"/>
  <c r="F14" i="6"/>
  <c r="C13" i="6"/>
  <c r="F13" i="6"/>
  <c r="C12" i="6"/>
  <c r="C11" i="6"/>
  <c r="C10" i="6"/>
  <c r="F10" i="6"/>
  <c r="C9" i="6"/>
  <c r="C7" i="6"/>
  <c r="C6" i="6"/>
  <c r="F32" i="5"/>
  <c r="H32" i="5"/>
  <c r="F7" i="5"/>
  <c r="F20" i="5"/>
  <c r="F24" i="5"/>
  <c r="F32" i="4"/>
  <c r="F7" i="4"/>
  <c r="F20" i="4"/>
  <c r="F24" i="4"/>
  <c r="E23" i="6"/>
  <c r="E31" i="6"/>
  <c r="AK179" i="7"/>
  <c r="D23" i="6"/>
  <c r="X179" i="7"/>
  <c r="H32" i="4"/>
  <c r="X180" i="7"/>
  <c r="F18" i="6"/>
  <c r="F9" i="6"/>
  <c r="F6" i="6"/>
  <c r="F11" i="6"/>
  <c r="F15" i="6"/>
  <c r="F19" i="6"/>
  <c r="F25" i="6"/>
  <c r="F7" i="6"/>
  <c r="F12" i="6"/>
  <c r="F16" i="6"/>
  <c r="F20" i="6"/>
  <c r="F26" i="6"/>
  <c r="D31" i="6"/>
  <c r="E27" i="6"/>
  <c r="D27" i="6"/>
  <c r="D32" i="6"/>
  <c r="E21" i="6"/>
  <c r="E8" i="6"/>
  <c r="D8" i="6"/>
  <c r="D21" i="6"/>
  <c r="D33" i="6"/>
  <c r="F36" i="5"/>
  <c r="M17" i="5"/>
  <c r="F36" i="4"/>
  <c r="M17" i="4"/>
  <c r="F7" i="1"/>
  <c r="E32" i="6"/>
  <c r="E33" i="6"/>
  <c r="F20" i="1"/>
  <c r="C21" i="6"/>
  <c r="C8" i="6"/>
  <c r="F8" i="6"/>
  <c r="D34" i="6"/>
  <c r="E34" i="6"/>
  <c r="M8" i="5"/>
  <c r="F35" i="5"/>
  <c r="L8" i="5"/>
  <c r="M8" i="4"/>
  <c r="F35" i="4"/>
  <c r="L8" i="4"/>
  <c r="F32" i="1"/>
  <c r="F21" i="6"/>
  <c r="H8" i="6"/>
  <c r="H32" i="1"/>
  <c r="C27" i="6"/>
  <c r="C34" i="6"/>
  <c r="J35" i="5"/>
  <c r="E28" i="6"/>
  <c r="E30" i="6"/>
  <c r="J35" i="4"/>
  <c r="D28" i="6"/>
  <c r="D30" i="6"/>
  <c r="F32" i="3"/>
  <c r="H32" i="3"/>
  <c r="F7" i="3"/>
  <c r="F20" i="3"/>
  <c r="X181" i="7"/>
  <c r="AK181" i="7"/>
  <c r="H19" i="6"/>
  <c r="H15" i="6"/>
  <c r="H12" i="6"/>
  <c r="H9" i="6"/>
  <c r="H13" i="6"/>
  <c r="H17" i="6"/>
  <c r="H11" i="6"/>
  <c r="H7" i="6"/>
  <c r="H16" i="6"/>
  <c r="H10" i="6"/>
  <c r="H14" i="6"/>
  <c r="H18" i="6"/>
  <c r="H20" i="6"/>
  <c r="H6" i="6"/>
  <c r="F27" i="6"/>
  <c r="F24" i="3"/>
  <c r="N17" i="3"/>
  <c r="F24" i="1"/>
  <c r="C23" i="6"/>
  <c r="C32" i="6"/>
  <c r="K179" i="7"/>
  <c r="H21" i="6"/>
  <c r="F34" i="6"/>
  <c r="M17" i="1"/>
  <c r="F36" i="1"/>
  <c r="M8" i="1"/>
  <c r="F36" i="3"/>
  <c r="F35" i="3"/>
  <c r="F23" i="6"/>
  <c r="I11" i="6"/>
  <c r="C31" i="6"/>
  <c r="C33" i="6"/>
  <c r="F31" i="6"/>
  <c r="I9" i="6"/>
  <c r="I6" i="6"/>
  <c r="I18" i="6"/>
  <c r="I10" i="6"/>
  <c r="L8" i="1"/>
  <c r="F35" i="1"/>
  <c r="J35" i="3"/>
  <c r="N8" i="3"/>
  <c r="I13" i="6"/>
  <c r="I16" i="6"/>
  <c r="I12" i="6"/>
  <c r="I8" i="6"/>
  <c r="F32" i="6"/>
  <c r="I19" i="6"/>
  <c r="I21" i="6"/>
  <c r="F33" i="6"/>
  <c r="I7" i="6"/>
  <c r="I20" i="6"/>
  <c r="I15" i="6"/>
  <c r="I22" i="6"/>
  <c r="I17" i="6"/>
  <c r="I14" i="6"/>
  <c r="I23" i="6"/>
  <c r="J35" i="1"/>
  <c r="C28" i="6"/>
  <c r="K181" i="7"/>
  <c r="K182" i="7"/>
  <c r="C30" i="6"/>
  <c r="F28" i="6"/>
  <c r="F30" i="6"/>
</calcChain>
</file>

<file path=xl/comments1.xml><?xml version="1.0" encoding="utf-8"?>
<comments xmlns="http://schemas.openxmlformats.org/spreadsheetml/2006/main">
  <authors>
    <author>作成者</author>
  </authors>
  <commentList>
    <comment ref="AW5" authorId="0" shapeId="0">
      <text>
        <r>
          <rPr>
            <b/>
            <sz val="9"/>
            <color indexed="81"/>
            <rFont val="MS P ゴシック"/>
            <family val="3"/>
            <charset val="128"/>
          </rPr>
          <t>☑がない場合又は2つついている場合に「要確認」となります。</t>
        </r>
      </text>
    </comment>
    <comment ref="AW7" authorId="0" shapeId="0">
      <text>
        <r>
          <rPr>
            <b/>
            <sz val="9"/>
            <color indexed="81"/>
            <rFont val="MS P ゴシック"/>
            <family val="3"/>
            <charset val="128"/>
          </rPr>
          <t>☑がない場合又は2つついている場合に「要確認」となります。</t>
        </r>
      </text>
    </comment>
    <comment ref="J11" authorId="0" shapeId="0">
      <text>
        <r>
          <rPr>
            <sz val="9"/>
            <color indexed="81"/>
            <rFont val="MS P ゴシック"/>
            <family val="3"/>
            <charset val="128"/>
          </rPr>
          <t xml:space="preserve">
</t>
        </r>
        <r>
          <rPr>
            <sz val="9"/>
            <color indexed="81"/>
            <rFont val="HG丸ｺﾞｼｯｸM-PRO"/>
            <family val="3"/>
            <charset val="128"/>
          </rPr>
          <t>定款、寄付行為又は運営規約等と一致するようにしてください</t>
        </r>
      </text>
    </comment>
    <comment ref="J13" authorId="0" shapeId="0">
      <text>
        <r>
          <rPr>
            <sz val="9"/>
            <color indexed="81"/>
            <rFont val="MS P ゴシック"/>
            <family val="3"/>
            <charset val="128"/>
          </rPr>
          <t xml:space="preserve">
</t>
        </r>
        <r>
          <rPr>
            <sz val="9"/>
            <color indexed="81"/>
            <rFont val="HG丸ｺﾞｼｯｸM-PRO"/>
            <family val="3"/>
            <charset val="128"/>
          </rPr>
          <t>現団体の前身団体がある場合は、法人格を含め記載してください</t>
        </r>
      </text>
    </comment>
    <comment ref="J28" authorId="0" shapeId="0">
      <text>
        <r>
          <rPr>
            <sz val="9"/>
            <color indexed="81"/>
            <rFont val="MS P ゴシック"/>
            <family val="3"/>
            <charset val="128"/>
          </rPr>
          <t xml:space="preserve">
</t>
        </r>
        <r>
          <rPr>
            <sz val="9"/>
            <color indexed="81"/>
            <rFont val="HG丸ｺﾞｼｯｸM-PRO"/>
            <family val="3"/>
            <charset val="128"/>
          </rPr>
          <t>活動を始めた経緯や法人の設立経緯について、今回の応募事業とのつながりがわかるように記載してください。</t>
        </r>
      </text>
    </comment>
    <comment ref="AW31" authorId="0" shapeId="0">
      <text>
        <r>
          <rPr>
            <b/>
            <sz val="9"/>
            <color indexed="81"/>
            <rFont val="MS P ゴシック"/>
            <family val="3"/>
            <charset val="128"/>
          </rPr>
          <t>実績ありと実績なし双方に○がある場合には「要確認」が表示されます。</t>
        </r>
      </text>
    </comment>
    <comment ref="K48" authorId="0" shapeId="0">
      <text>
        <r>
          <rPr>
            <sz val="9"/>
            <color indexed="81"/>
            <rFont val="HG丸ｺﾞｼｯｸM-PRO"/>
            <family val="3"/>
            <charset val="128"/>
          </rPr>
          <t xml:space="preserve">
　上記の実績から明らかとなった課題を踏まえ、本事業の必要性について記載してください。
　なお、前年度WAM助成を受けている場合、本事業がその内容をどのように展開するものか踏まえて記載してください。</t>
        </r>
      </text>
    </comment>
    <comment ref="K56" authorId="0" shapeId="0">
      <text>
        <r>
          <rPr>
            <sz val="9"/>
            <color indexed="81"/>
            <rFont val="MS P ゴシック"/>
            <family val="3"/>
            <charset val="128"/>
          </rPr>
          <t xml:space="preserve">
　</t>
        </r>
        <r>
          <rPr>
            <sz val="9"/>
            <color indexed="81"/>
            <rFont val="HG丸ｺﾞｼｯｸM-PRO"/>
            <family val="3"/>
            <charset val="128"/>
          </rPr>
          <t>WAM助成ホームページに各テーマに関連するキーワードや事業の例を掲載しています。不明な点はお問合せください。
　各テーマに関連する地域共生社会の実現に向けた国の取組もご参照ください。（厚生労働省「地域共生社会に向けた包括的支援と多様な参加・協働の推進に関する検討会」のホームページ等）</t>
        </r>
      </text>
    </comment>
    <comment ref="K61" authorId="0" shapeId="0">
      <text>
        <r>
          <rPr>
            <sz val="9"/>
            <color indexed="81"/>
            <rFont val="MS P ゴシック"/>
            <family val="3"/>
            <charset val="128"/>
          </rPr>
          <t xml:space="preserve">
</t>
        </r>
        <r>
          <rPr>
            <sz val="9"/>
            <color indexed="81"/>
            <rFont val="HG丸ｺﾞｼｯｸM-PRO"/>
            <family val="3"/>
            <charset val="128"/>
          </rPr>
          <t>本事業で対応する課題について、支援対象者の状況を踏まえて記載するとともに、どのような事業に取り組むか、事業の全体像を分かりやすく記載してください。</t>
        </r>
      </text>
    </comment>
    <comment ref="AW70" authorId="0" shapeId="0">
      <text>
        <r>
          <rPr>
            <b/>
            <sz val="9"/>
            <color indexed="81"/>
            <rFont val="MS P ゴシック"/>
            <family val="3"/>
            <charset val="128"/>
          </rPr>
          <t>○がない場合又は2つついている場合に「要確認」となります。</t>
        </r>
      </text>
    </comment>
    <comment ref="AW75" authorId="0" shapeId="0">
      <text>
        <r>
          <rPr>
            <b/>
            <sz val="9"/>
            <color indexed="81"/>
            <rFont val="MS P ゴシック"/>
            <family val="3"/>
            <charset val="128"/>
          </rPr>
          <t>◎がない場合又は2つ以上ついている場合に「要確認」となります。</t>
        </r>
      </text>
    </comment>
    <comment ref="E80" authorId="0" shapeId="0">
      <text>
        <r>
          <rPr>
            <b/>
            <sz val="9"/>
            <color indexed="10"/>
            <rFont val="MS P ゴシック"/>
            <family val="3"/>
            <charset val="128"/>
          </rPr>
          <t>「事業実施スケジュール」シートも必ず作成してください</t>
        </r>
      </text>
    </comment>
    <comment ref="AL80" authorId="0" shapeId="0">
      <text>
        <r>
          <rPr>
            <b/>
            <sz val="9"/>
            <color indexed="10"/>
            <rFont val="MS P ゴシック"/>
            <family val="3"/>
            <charset val="128"/>
          </rPr>
          <t>「数値目標」は、「事業実施スケジュール」各実施事項の年間の合計数とおおむね一致するように記載してください。</t>
        </r>
      </text>
    </comment>
    <comment ref="C89" authorId="0" shapeId="0">
      <text>
        <r>
          <rPr>
            <sz val="9"/>
            <color indexed="81"/>
            <rFont val="MS P ゴシック"/>
            <family val="3"/>
            <charset val="128"/>
          </rPr>
          <t>1年目（上段）に書ききれない場合は下段に続けてご記載ください。</t>
        </r>
      </text>
    </comment>
    <comment ref="K127" authorId="0" shapeId="0">
      <text>
        <r>
          <rPr>
            <sz val="9"/>
            <color indexed="81"/>
            <rFont val="MS P ゴシック"/>
            <family val="3"/>
            <charset val="128"/>
          </rPr>
          <t xml:space="preserve">
応募事業について、今までの実施してきた事業や、他団体の取組と比較し、新規性や先駆性があると考えられる点を具体的に記載してください。</t>
        </r>
      </text>
    </comment>
    <comment ref="C178" authorId="0" shapeId="0">
      <text>
        <r>
          <rPr>
            <b/>
            <sz val="9"/>
            <color indexed="81"/>
            <rFont val="MS P ゴシック"/>
            <family val="3"/>
            <charset val="128"/>
          </rPr>
          <t>「助成金要望額調書」シートを作成いただくと自動的に数値が反映されます。</t>
        </r>
      </text>
    </comment>
    <comment ref="C213" authorId="0" shapeId="0">
      <text>
        <r>
          <rPr>
            <b/>
            <sz val="9"/>
            <color indexed="81"/>
            <rFont val="MS P ゴシック"/>
            <family val="3"/>
            <charset val="128"/>
          </rPr>
          <t>別紙は任意様式となりますが、表中の項目（「柱立てNO」「連携団体名」「担当者名」「電話番号」「新/既」「役割等」）が分かるように作成をお願いいたします。</t>
        </r>
      </text>
    </comment>
    <comment ref="AB217" authorId="0" shapeId="0">
      <text>
        <r>
          <rPr>
            <b/>
            <sz val="9"/>
            <color indexed="81"/>
            <rFont val="MS P ゴシック"/>
            <family val="3"/>
            <charset val="128"/>
          </rPr>
          <t>過去の連携実績について選択してください</t>
        </r>
      </text>
    </comment>
    <comment ref="C248" authorId="0" shapeId="0">
      <text>
        <r>
          <rPr>
            <b/>
            <sz val="9"/>
            <color indexed="81"/>
            <rFont val="MS P ゴシック"/>
            <family val="3"/>
            <charset val="128"/>
          </rPr>
          <t>一般社団法人又は一般財団法人の場合は必ず入力してください。</t>
        </r>
      </text>
    </comment>
    <comment ref="C282" authorId="0" shapeId="0">
      <text>
        <r>
          <rPr>
            <sz val="9"/>
            <color indexed="81"/>
            <rFont val="HG丸ｺﾞｼｯｸM-PRO"/>
            <family val="3"/>
            <charset val="128"/>
          </rPr>
          <t xml:space="preserve">
役員の記載欄について、枠が足りない場合など様式により難い場合は別紙として「役員一覧」を添付してください。また、監事については、必ず記載してください</t>
        </r>
      </text>
    </comment>
    <comment ref="AG282" authorId="0" shapeId="0">
      <text>
        <r>
          <rPr>
            <sz val="9"/>
            <color indexed="81"/>
            <rFont val="HG丸ｺﾞｼｯｸM-PRO"/>
            <family val="3"/>
            <charset val="128"/>
          </rPr>
          <t xml:space="preserve">
団体以外の職業に就いていない場合は「なし」と記載してください</t>
        </r>
      </text>
    </comment>
  </commentList>
</comments>
</file>

<file path=xl/comments2.xml><?xml version="1.0" encoding="utf-8"?>
<comments xmlns="http://schemas.openxmlformats.org/spreadsheetml/2006/main">
  <authors>
    <author>作成者</author>
  </authors>
  <commentList>
    <comment ref="C2" authorId="0" shapeId="0">
      <text>
        <r>
          <rPr>
            <b/>
            <sz val="9"/>
            <color indexed="81"/>
            <rFont val="MS P ゴシック"/>
            <family val="3"/>
            <charset val="128"/>
          </rPr>
          <t>要望額調書（1年目）で入力した団体名が表示されます。</t>
        </r>
      </text>
    </comment>
  </commentList>
</comments>
</file>

<file path=xl/sharedStrings.xml><?xml version="1.0" encoding="utf-8"?>
<sst xmlns="http://schemas.openxmlformats.org/spreadsheetml/2006/main" count="784" uniqueCount="513">
  <si>
    <t>千円</t>
    <rPh sb="0" eb="2">
      <t>センエン</t>
    </rPh>
    <phoneticPr fontId="10"/>
  </si>
  <si>
    <t>③ 助成金額の算定</t>
    <rPh sb="2" eb="4">
      <t>ジョセイ</t>
    </rPh>
    <rPh sb="4" eb="6">
      <t>キンガク</t>
    </rPh>
    <rPh sb="7" eb="9">
      <t>サンテイ</t>
    </rPh>
    <phoneticPr fontId="10"/>
  </si>
  <si>
    <t>内訳</t>
    <rPh sb="0" eb="2">
      <t>ウチワケ</t>
    </rPh>
    <phoneticPr fontId="10"/>
  </si>
  <si>
    <t>金額  (円）</t>
    <rPh sb="0" eb="2">
      <t>キンガク</t>
    </rPh>
    <rPh sb="5" eb="6">
      <t>エン</t>
    </rPh>
    <phoneticPr fontId="10"/>
  </si>
  <si>
    <t>　※一定程度の自己資金を盛り込んだ資金計画としてください。</t>
    <rPh sb="2" eb="4">
      <t>イッテイ</t>
    </rPh>
    <rPh sb="4" eb="6">
      <t>テイド</t>
    </rPh>
    <rPh sb="7" eb="9">
      <t>ジコ</t>
    </rPh>
    <rPh sb="9" eb="11">
      <t>シキン</t>
    </rPh>
    <rPh sb="12" eb="13">
      <t>モ</t>
    </rPh>
    <rPh sb="14" eb="15">
      <t>コ</t>
    </rPh>
    <rPh sb="17" eb="19">
      <t>シキン</t>
    </rPh>
    <rPh sb="19" eb="21">
      <t>ケイカク</t>
    </rPh>
    <phoneticPr fontId="9"/>
  </si>
  <si>
    <t>保険料</t>
  </si>
  <si>
    <t>雑役務費</t>
  </si>
  <si>
    <t>通信運搬費</t>
  </si>
  <si>
    <t>印刷製本費</t>
  </si>
  <si>
    <t>借料損料</t>
  </si>
  <si>
    <t>消耗品費</t>
  </si>
  <si>
    <t>光熱水費</t>
  </si>
  <si>
    <t>家賃</t>
  </si>
  <si>
    <t>所費</t>
    <rPh sb="0" eb="1">
      <t>ショ</t>
    </rPh>
    <rPh sb="1" eb="2">
      <t>ヒ</t>
    </rPh>
    <phoneticPr fontId="9"/>
  </si>
  <si>
    <t>　　所費合計</t>
    <rPh sb="2" eb="3">
      <t>ショ</t>
    </rPh>
    <rPh sb="3" eb="4">
      <t>ヒ</t>
    </rPh>
    <rPh sb="4" eb="6">
      <t>ゴウケイ</t>
    </rPh>
    <phoneticPr fontId="9"/>
  </si>
  <si>
    <t>　　旅費</t>
    <phoneticPr fontId="10"/>
  </si>
  <si>
    <t>金額 (円）</t>
    <rPh sb="0" eb="2">
      <t>キンガク</t>
    </rPh>
    <rPh sb="4" eb="5">
      <t>エン</t>
    </rPh>
    <phoneticPr fontId="10"/>
  </si>
  <si>
    <t>　　　　　　科目</t>
    <phoneticPr fontId="10"/>
  </si>
  <si>
    <t>① 助成対象事業を実施するための費用</t>
    <rPh sb="2" eb="4">
      <t>ジョセイ</t>
    </rPh>
    <rPh sb="4" eb="6">
      <t>タイショウ</t>
    </rPh>
    <rPh sb="6" eb="8">
      <t>ジギョウ</t>
    </rPh>
    <rPh sb="9" eb="11">
      <t>ジッシ</t>
    </rPh>
    <rPh sb="16" eb="18">
      <t>ヒヨウ</t>
    </rPh>
    <phoneticPr fontId="10"/>
  </si>
  <si>
    <t>団体名</t>
    <rPh sb="0" eb="2">
      <t>ダンタイ</t>
    </rPh>
    <rPh sb="2" eb="3">
      <t>メイ</t>
    </rPh>
    <phoneticPr fontId="9"/>
  </si>
  <si>
    <t>注意事項</t>
    <rPh sb="0" eb="2">
      <t>チュウイ</t>
    </rPh>
    <rPh sb="2" eb="4">
      <t>ジコウ</t>
    </rPh>
    <phoneticPr fontId="10"/>
  </si>
  <si>
    <t>色のついているセルのみ入力してください。</t>
    <rPh sb="0" eb="1">
      <t>イロ</t>
    </rPh>
    <rPh sb="11" eb="13">
      <t>ニュウリョク</t>
    </rPh>
    <phoneticPr fontId="10"/>
  </si>
  <si>
    <t>【別紙】備品購入理由書</t>
    <rPh sb="1" eb="3">
      <t>ベッシ</t>
    </rPh>
    <rPh sb="4" eb="6">
      <t>ビヒン</t>
    </rPh>
    <rPh sb="6" eb="8">
      <t>コウニュウ</t>
    </rPh>
    <rPh sb="8" eb="11">
      <t>リユウショ</t>
    </rPh>
    <phoneticPr fontId="10"/>
  </si>
  <si>
    <t>団体名</t>
    <rPh sb="0" eb="2">
      <t>ダンタイ</t>
    </rPh>
    <rPh sb="2" eb="3">
      <t>メイ</t>
    </rPh>
    <phoneticPr fontId="10"/>
  </si>
  <si>
    <t>品名</t>
    <rPh sb="0" eb="1">
      <t>ヒン</t>
    </rPh>
    <rPh sb="1" eb="2">
      <t>メイ</t>
    </rPh>
    <phoneticPr fontId="10"/>
  </si>
  <si>
    <t>理由</t>
    <rPh sb="0" eb="2">
      <t>リユウ</t>
    </rPh>
    <phoneticPr fontId="10"/>
  </si>
  <si>
    <t>単価</t>
    <rPh sb="0" eb="2">
      <t>タンカ</t>
    </rPh>
    <phoneticPr fontId="10"/>
  </si>
  <si>
    <t>個数</t>
    <rPh sb="0" eb="2">
      <t>コスウ</t>
    </rPh>
    <phoneticPr fontId="10"/>
  </si>
  <si>
    <t>当該備品でなければならない理由</t>
    <rPh sb="0" eb="2">
      <t>トウガイ</t>
    </rPh>
    <rPh sb="2" eb="4">
      <t>ビヒン</t>
    </rPh>
    <rPh sb="13" eb="15">
      <t>リユウ</t>
    </rPh>
    <phoneticPr fontId="10"/>
  </si>
  <si>
    <t>円</t>
    <rPh sb="0" eb="1">
      <t>エン</t>
    </rPh>
    <phoneticPr fontId="10"/>
  </si>
  <si>
    <t>賃借での対応が困難な理由</t>
    <rPh sb="0" eb="2">
      <t>チンシャク</t>
    </rPh>
    <rPh sb="4" eb="6">
      <t>タイオウ</t>
    </rPh>
    <rPh sb="7" eb="9">
      <t>コンナン</t>
    </rPh>
    <rPh sb="10" eb="12">
      <t>リユウ</t>
    </rPh>
    <phoneticPr fontId="10"/>
  </si>
  <si>
    <t>使用頻度</t>
    <rPh sb="0" eb="2">
      <t>シヨウ</t>
    </rPh>
    <rPh sb="2" eb="4">
      <t>ヒンド</t>
    </rPh>
    <phoneticPr fontId="10"/>
  </si>
  <si>
    <t>注．理由等が不明確な場合は対象外となる場合があります。</t>
    <rPh sb="0" eb="1">
      <t>チュウ</t>
    </rPh>
    <rPh sb="2" eb="5">
      <t>リユウトウ</t>
    </rPh>
    <rPh sb="6" eb="9">
      <t>フメイカク</t>
    </rPh>
    <rPh sb="10" eb="12">
      <t>バアイ</t>
    </rPh>
    <rPh sb="13" eb="16">
      <t>タイショウガイ</t>
    </rPh>
    <rPh sb="19" eb="21">
      <t>バアイ</t>
    </rPh>
    <phoneticPr fontId="10"/>
  </si>
  <si>
    <t>※　記載内容に応じて、コピーしてご使用ください。ただしレイアウトの変更は認められません。</t>
    <rPh sb="2" eb="4">
      <t>キサイ</t>
    </rPh>
    <rPh sb="4" eb="6">
      <t>ナイヨウ</t>
    </rPh>
    <rPh sb="7" eb="8">
      <t>オウ</t>
    </rPh>
    <rPh sb="17" eb="19">
      <t>シヨウ</t>
    </rPh>
    <rPh sb="33" eb="35">
      <t>ヘンコウ</t>
    </rPh>
    <rPh sb="36" eb="37">
      <t>ミト</t>
    </rPh>
    <phoneticPr fontId="10"/>
  </si>
  <si>
    <t>② 助成対象事業にかかる収入(＝自己資金)</t>
    <rPh sb="2" eb="4">
      <t>ジョセイ</t>
    </rPh>
    <rPh sb="4" eb="6">
      <t>タイショウ</t>
    </rPh>
    <rPh sb="6" eb="8">
      <t>ジギョウ</t>
    </rPh>
    <rPh sb="12" eb="14">
      <t>シュウニュウ</t>
    </rPh>
    <rPh sb="16" eb="18">
      <t>ジコ</t>
    </rPh>
    <rPh sb="18" eb="20">
      <t>シキン</t>
    </rPh>
    <phoneticPr fontId="10"/>
  </si>
  <si>
    <t>　　収入種類</t>
    <rPh sb="2" eb="4">
      <t>シュウニュウ</t>
    </rPh>
    <rPh sb="4" eb="6">
      <t>シュルイ</t>
    </rPh>
    <phoneticPr fontId="10"/>
  </si>
  <si>
    <t>（購入価格が30万円以上の備品を計上している場合）</t>
    <phoneticPr fontId="10"/>
  </si>
  <si>
    <r>
      <t xml:space="preserve">賃金
</t>
    </r>
    <r>
      <rPr>
        <sz val="9"/>
        <color theme="1"/>
        <rFont val="ＭＳ Ｐゴシック"/>
        <family val="3"/>
        <charset val="128"/>
      </rPr>
      <t>※ アルバイト雇用の者</t>
    </r>
    <rPh sb="10" eb="12">
      <t>コヨウ</t>
    </rPh>
    <rPh sb="13" eb="14">
      <t>モノ</t>
    </rPh>
    <phoneticPr fontId="10"/>
  </si>
  <si>
    <r>
      <t xml:space="preserve">備品購入費
</t>
    </r>
    <r>
      <rPr>
        <sz val="9"/>
        <color theme="1"/>
        <rFont val="ＭＳ Ｐゴシック"/>
        <family val="3"/>
        <charset val="128"/>
      </rPr>
      <t>※ 単価 10万円以上のものが該当します。
　単価 30万円以上の備品購入は、
　別紙「備品購入理由書」を提出してください。</t>
    </r>
    <phoneticPr fontId="10"/>
  </si>
  <si>
    <r>
      <t xml:space="preserve">委託費
</t>
    </r>
    <r>
      <rPr>
        <sz val="9"/>
        <color theme="1"/>
        <rFont val="ＭＳ Ｐゴシック"/>
        <family val="3"/>
        <charset val="128"/>
      </rPr>
      <t>※ Ｃ 総事業費に対する
　委託費の割合が、50％以上の場合、
　WAM助成事業の対象外となります。</t>
    </r>
    <phoneticPr fontId="10"/>
  </si>
  <si>
    <r>
      <rPr>
        <b/>
        <sz val="18"/>
        <color theme="1"/>
        <rFont val="ＭＳ Ｐゴシック"/>
        <family val="3"/>
        <charset val="128"/>
      </rPr>
      <t xml:space="preserve"> A </t>
    </r>
    <r>
      <rPr>
        <sz val="12"/>
        <color theme="1"/>
        <rFont val="ＭＳ Ｐゴシック"/>
        <family val="3"/>
        <charset val="128"/>
      </rPr>
      <t>助成対象費用の合計</t>
    </r>
    <rPh sb="3" eb="5">
      <t>ジョセイ</t>
    </rPh>
    <rPh sb="5" eb="7">
      <t>タイショウ</t>
    </rPh>
    <rPh sb="7" eb="9">
      <t>ヒヨウ</t>
    </rPh>
    <rPh sb="10" eb="12">
      <t>ゴウケイ</t>
    </rPh>
    <phoneticPr fontId="10"/>
  </si>
  <si>
    <r>
      <rPr>
        <b/>
        <sz val="18"/>
        <color theme="1"/>
        <rFont val="ＭＳ Ｐゴシック"/>
        <family val="3"/>
        <charset val="128"/>
      </rPr>
      <t xml:space="preserve"> Ｂ </t>
    </r>
    <r>
      <rPr>
        <sz val="12"/>
        <color theme="1"/>
        <rFont val="ＭＳ Ｐゴシック"/>
        <family val="3"/>
        <charset val="128"/>
      </rPr>
      <t>その他の費用
　（助成金の対象外費用と、
　その他自己資金で賄う費用の合計）</t>
    </r>
    <rPh sb="5" eb="6">
      <t>タ</t>
    </rPh>
    <rPh sb="7" eb="9">
      <t>ヒヨウ</t>
    </rPh>
    <rPh sb="12" eb="15">
      <t>ジョセイキン</t>
    </rPh>
    <rPh sb="16" eb="19">
      <t>タイショウガイ</t>
    </rPh>
    <rPh sb="19" eb="21">
      <t>ヒヨウ</t>
    </rPh>
    <rPh sb="27" eb="28">
      <t>タ</t>
    </rPh>
    <rPh sb="28" eb="30">
      <t>ジコ</t>
    </rPh>
    <rPh sb="30" eb="32">
      <t>シキン</t>
    </rPh>
    <rPh sb="33" eb="34">
      <t>マカナ</t>
    </rPh>
    <rPh sb="35" eb="37">
      <t>ヒヨウ</t>
    </rPh>
    <rPh sb="38" eb="40">
      <t>ゴウケイ</t>
    </rPh>
    <phoneticPr fontId="10"/>
  </si>
  <si>
    <r>
      <rPr>
        <b/>
        <sz val="18"/>
        <color theme="1"/>
        <rFont val="ＭＳ Ｐゴシック"/>
        <family val="3"/>
        <charset val="128"/>
      </rPr>
      <t xml:space="preserve"> Ｃ </t>
    </r>
    <r>
      <rPr>
        <sz val="12"/>
        <color theme="1"/>
        <rFont val="ＭＳ Ｐゴシック"/>
        <family val="3"/>
        <charset val="128"/>
      </rPr>
      <t>総事業費　　</t>
    </r>
    <r>
      <rPr>
        <b/>
        <sz val="18"/>
        <color theme="1"/>
        <rFont val="ＭＳ Ｐゴシック"/>
        <family val="3"/>
        <charset val="128"/>
      </rPr>
      <t>（Ａ＋Ｂ）</t>
    </r>
    <rPh sb="3" eb="7">
      <t>ソウジギョウヒ</t>
    </rPh>
    <phoneticPr fontId="10"/>
  </si>
  <si>
    <r>
      <t>　　　　　参加費収入
　　　　</t>
    </r>
    <r>
      <rPr>
        <sz val="9"/>
        <color theme="1"/>
        <rFont val="ＭＳ Ｐゴシック"/>
        <family val="3"/>
        <charset val="128"/>
      </rPr>
      <t>※ 参加費、利用料など、この助成事業におい　　　　　　
　　　　　　て発生する収益の内訳を記載してください。</t>
    </r>
    <rPh sb="5" eb="8">
      <t>サンカヒ</t>
    </rPh>
    <rPh sb="8" eb="10">
      <t>シュウニュウ</t>
    </rPh>
    <phoneticPr fontId="10"/>
  </si>
  <si>
    <r>
      <t>　　　　　寄付金・協賛金収入
　　　　</t>
    </r>
    <r>
      <rPr>
        <sz val="9"/>
        <color theme="1"/>
        <rFont val="ＭＳ Ｐゴシック"/>
        <family val="3"/>
        <charset val="128"/>
      </rPr>
      <t>※ この助成事業に使途を指定された場合のみ、
　　　　　　内訳に■■企業から○○円、個人から○○円
　　　　　　というように記載してください。</t>
    </r>
    <rPh sb="5" eb="8">
      <t>キフキン</t>
    </rPh>
    <rPh sb="9" eb="12">
      <t>キョウサンキン</t>
    </rPh>
    <rPh sb="12" eb="14">
      <t>シュウニュウ</t>
    </rPh>
    <phoneticPr fontId="10"/>
  </si>
  <si>
    <r>
      <t>　　　　　一般会計繰入金
　　　　</t>
    </r>
    <r>
      <rPr>
        <sz val="9"/>
        <color theme="1"/>
        <rFont val="ＭＳ Ｐゴシック"/>
        <family val="3"/>
        <charset val="128"/>
      </rPr>
      <t>※ 自己資金</t>
    </r>
    <rPh sb="5" eb="7">
      <t>イッパン</t>
    </rPh>
    <rPh sb="7" eb="9">
      <t>カイケイ</t>
    </rPh>
    <rPh sb="9" eb="11">
      <t>クリイレ</t>
    </rPh>
    <rPh sb="11" eb="12">
      <t>キン</t>
    </rPh>
    <rPh sb="19" eb="21">
      <t>ジコ</t>
    </rPh>
    <rPh sb="21" eb="23">
      <t>シキン</t>
    </rPh>
    <phoneticPr fontId="10"/>
  </si>
  <si>
    <r>
      <rPr>
        <b/>
        <sz val="18"/>
        <color theme="1"/>
        <rFont val="ＭＳ Ｐゴシック"/>
        <family val="3"/>
        <charset val="128"/>
      </rPr>
      <t xml:space="preserve"> Ｄ </t>
    </r>
    <r>
      <rPr>
        <sz val="12"/>
        <color theme="1"/>
        <rFont val="ＭＳ Ｐゴシック"/>
        <family val="3"/>
        <charset val="128"/>
      </rPr>
      <t>収入合計</t>
    </r>
    <rPh sb="3" eb="5">
      <t>シュウニュウ</t>
    </rPh>
    <rPh sb="5" eb="7">
      <t>ゴウケイ</t>
    </rPh>
    <phoneticPr fontId="10"/>
  </si>
  <si>
    <r>
      <rPr>
        <b/>
        <sz val="18"/>
        <color theme="1"/>
        <rFont val="ＭＳ Ｐゴシック"/>
        <family val="3"/>
        <charset val="128"/>
      </rPr>
      <t xml:space="preserve">Ｃ </t>
    </r>
    <r>
      <rPr>
        <sz val="11"/>
        <color theme="1"/>
        <rFont val="ＭＳ Ｐゴシック"/>
        <family val="3"/>
        <charset val="128"/>
      </rPr>
      <t>総事業費－</t>
    </r>
    <r>
      <rPr>
        <b/>
        <sz val="18"/>
        <color theme="1"/>
        <rFont val="ＭＳ Ｐゴシック"/>
        <family val="3"/>
        <charset val="128"/>
      </rPr>
      <t xml:space="preserve">Ｄ </t>
    </r>
    <r>
      <rPr>
        <sz val="12"/>
        <color theme="1"/>
        <rFont val="ＭＳ Ｐゴシック"/>
        <family val="3"/>
        <charset val="128"/>
      </rPr>
      <t>収入</t>
    </r>
    <r>
      <rPr>
        <sz val="11"/>
        <color theme="1"/>
        <rFont val="ＭＳ Ｐゴシック"/>
        <family val="3"/>
        <charset val="128"/>
      </rPr>
      <t>合計</t>
    </r>
    <rPh sb="9" eb="11">
      <t>シュウニュウ</t>
    </rPh>
    <rPh sb="11" eb="13">
      <t>ゴウケイ</t>
    </rPh>
    <phoneticPr fontId="10"/>
  </si>
  <si>
    <t>＝</t>
    <phoneticPr fontId="10"/>
  </si>
  <si>
    <t>円</t>
    <phoneticPr fontId="10"/>
  </si>
  <si>
    <t>特定非営利活動法人あいう会</t>
    <phoneticPr fontId="9"/>
  </si>
  <si>
    <t>柱3）70,000円×12ヶ月＝840,000円</t>
    <rPh sb="0" eb="1">
      <t>ハシラ</t>
    </rPh>
    <rPh sb="9" eb="10">
      <t>エン</t>
    </rPh>
    <rPh sb="14" eb="15">
      <t>ゲツ</t>
    </rPh>
    <rPh sb="23" eb="24">
      <t>エン</t>
    </rPh>
    <phoneticPr fontId="9"/>
  </si>
  <si>
    <t>柱3）電気料金3000円×12ヶ月＝36,000円</t>
    <rPh sb="0" eb="1">
      <t>ハシラ</t>
    </rPh>
    <rPh sb="3" eb="5">
      <t>デンキ</t>
    </rPh>
    <rPh sb="5" eb="7">
      <t>リョウキン</t>
    </rPh>
    <rPh sb="11" eb="12">
      <t>エン</t>
    </rPh>
    <rPh sb="16" eb="17">
      <t>ゲツ</t>
    </rPh>
    <rPh sb="24" eb="25">
      <t>エン</t>
    </rPh>
    <phoneticPr fontId="9"/>
  </si>
  <si>
    <t>柱3）ボランティア保険@300円×10人＝3,000円</t>
    <rPh sb="0" eb="1">
      <t>ハシラ</t>
    </rPh>
    <rPh sb="9" eb="11">
      <t>ホケン</t>
    </rPh>
    <rPh sb="15" eb="16">
      <t>エン</t>
    </rPh>
    <rPh sb="19" eb="20">
      <t>ヒト</t>
    </rPh>
    <rPh sb="26" eb="27">
      <t>エン</t>
    </rPh>
    <phoneticPr fontId="9"/>
  </si>
  <si>
    <r>
      <t xml:space="preserve">　　謝金
</t>
    </r>
    <r>
      <rPr>
        <sz val="9"/>
        <color theme="1"/>
        <rFont val="ＭＳ Ｐゴシック"/>
        <family val="3"/>
        <charset val="128"/>
      </rPr>
      <t>※ 1人1回（日）あたり 15,700円が助成金負担上限額
　です。上限額を超える部分は、Ｂ その他の経費で計
　上してください。</t>
    </r>
    <phoneticPr fontId="10"/>
  </si>
  <si>
    <t>柱4）報告書印刷費300円×500部＝150,000円</t>
    <rPh sb="0" eb="1">
      <t>ハシラ</t>
    </rPh>
    <rPh sb="3" eb="6">
      <t>ホウコクショ</t>
    </rPh>
    <rPh sb="6" eb="8">
      <t>インサツ</t>
    </rPh>
    <rPh sb="8" eb="9">
      <t>ヒ</t>
    </rPh>
    <rPh sb="12" eb="13">
      <t>エン</t>
    </rPh>
    <rPh sb="17" eb="18">
      <t>ブ</t>
    </rPh>
    <rPh sb="26" eb="27">
      <t>エン</t>
    </rPh>
    <phoneticPr fontId="9"/>
  </si>
  <si>
    <t>柱3）冷蔵庫（中古）70,000円×1台</t>
    <rPh sb="0" eb="1">
      <t>ハシラ</t>
    </rPh>
    <rPh sb="3" eb="6">
      <t>レイゾウコ</t>
    </rPh>
    <rPh sb="7" eb="9">
      <t>チュウコ</t>
    </rPh>
    <rPh sb="16" eb="17">
      <t>エン</t>
    </rPh>
    <rPh sb="19" eb="20">
      <t>ダイ</t>
    </rPh>
    <phoneticPr fontId="9"/>
  </si>
  <si>
    <t>柱1）研修会における託児料金@1,000×3Ｈ×3日＝9,000円</t>
    <rPh sb="0" eb="1">
      <t>ハシラ</t>
    </rPh>
    <rPh sb="3" eb="6">
      <t>ケンシュウカイ</t>
    </rPh>
    <rPh sb="10" eb="12">
      <t>タクジ</t>
    </rPh>
    <rPh sb="12" eb="14">
      <t>リョウキン</t>
    </rPh>
    <rPh sb="25" eb="26">
      <t>ニチ</t>
    </rPh>
    <rPh sb="32" eb="33">
      <t>エン</t>
    </rPh>
    <phoneticPr fontId="9"/>
  </si>
  <si>
    <t>柱1）@1,000円×3Ｈ×3日×2名＝18,000円
柱2）@1,000円×5Ｈ×9日×2名＝90,000円
全体事務）@1,000円×5Ｈ×16日×12ヶ月×1名＝960,000円</t>
    <rPh sb="0" eb="1">
      <t>ハシラ</t>
    </rPh>
    <rPh sb="28" eb="29">
      <t>ハシラ</t>
    </rPh>
    <rPh sb="56" eb="58">
      <t>ゼンタイ</t>
    </rPh>
    <rPh sb="58" eb="60">
      <t>ジム</t>
    </rPh>
    <rPh sb="67" eb="68">
      <t>エン</t>
    </rPh>
    <rPh sb="74" eb="75">
      <t>ニチ</t>
    </rPh>
    <rPh sb="79" eb="80">
      <t>ゲツ</t>
    </rPh>
    <rPh sb="91" eb="92">
      <t>エン</t>
    </rPh>
    <phoneticPr fontId="9"/>
  </si>
  <si>
    <t>柱1）研修会の講師謝金20,000円×3名×3日＝180,000円
※対象外費用（（20,000-15,700）×3名×3日＝38,700円）を除いた額
柱4）その他謝金5,000円×8名×6日＝240,000円</t>
    <rPh sb="0" eb="1">
      <t>ハシラ</t>
    </rPh>
    <rPh sb="7" eb="9">
      <t>コウシ</t>
    </rPh>
    <rPh sb="9" eb="11">
      <t>シャキン</t>
    </rPh>
    <rPh sb="20" eb="21">
      <t>ナ</t>
    </rPh>
    <rPh sb="23" eb="24">
      <t>ニチ</t>
    </rPh>
    <rPh sb="35" eb="38">
      <t>タイショウガイ</t>
    </rPh>
    <rPh sb="38" eb="40">
      <t>ヒヨウ</t>
    </rPh>
    <rPh sb="72" eb="73">
      <t>ノゾ</t>
    </rPh>
    <rPh sb="75" eb="76">
      <t>ガク</t>
    </rPh>
    <rPh sb="77" eb="78">
      <t>ハシラ</t>
    </rPh>
    <rPh sb="82" eb="83">
      <t>ホカ</t>
    </rPh>
    <rPh sb="83" eb="85">
      <t>シャキン</t>
    </rPh>
    <rPh sb="90" eb="91">
      <t>エン</t>
    </rPh>
    <rPh sb="93" eb="94">
      <t>メイ</t>
    </rPh>
    <rPh sb="96" eb="97">
      <t>ニチ</t>
    </rPh>
    <rPh sb="105" eb="106">
      <t>エン</t>
    </rPh>
    <phoneticPr fontId="9"/>
  </si>
  <si>
    <t>●●商店から、30,000円、（株）●●社から、30,000円
個人より5,000円×22人=110,000円</t>
    <rPh sb="2" eb="4">
      <t>ショウテン</t>
    </rPh>
    <rPh sb="13" eb="14">
      <t>エン</t>
    </rPh>
    <rPh sb="16" eb="17">
      <t>カブ</t>
    </rPh>
    <rPh sb="20" eb="21">
      <t>シャ</t>
    </rPh>
    <rPh sb="30" eb="31">
      <t>エン</t>
    </rPh>
    <rPh sb="32" eb="34">
      <t>コジン</t>
    </rPh>
    <rPh sb="41" eb="42">
      <t>エン</t>
    </rPh>
    <rPh sb="45" eb="46">
      <t>ヒト</t>
    </rPh>
    <rPh sb="54" eb="55">
      <t>エン</t>
    </rPh>
    <phoneticPr fontId="9"/>
  </si>
  <si>
    <t>参加費100円×15家庭×48回＝72,000円</t>
    <rPh sb="0" eb="3">
      <t>サンカヒ</t>
    </rPh>
    <phoneticPr fontId="9"/>
  </si>
  <si>
    <t xml:space="preserve">柱3）光熱水費6,000円×12ヶ月＝72,000円
       </t>
    <rPh sb="0" eb="1">
      <t>ハシラ</t>
    </rPh>
    <rPh sb="3" eb="5">
      <t>コウネツ</t>
    </rPh>
    <rPh sb="6" eb="7">
      <t>ヒ</t>
    </rPh>
    <rPh sb="12" eb="13">
      <t>エン</t>
    </rPh>
    <rPh sb="17" eb="18">
      <t>ゲツ</t>
    </rPh>
    <rPh sb="25" eb="26">
      <t>エン</t>
    </rPh>
    <phoneticPr fontId="9"/>
  </si>
  <si>
    <t>柱3）食材費10,000×12ヶ月＝120,000円
柱1～4）コピー用紙、文房具等20,000円</t>
    <rPh sb="0" eb="1">
      <t>ハシラ</t>
    </rPh>
    <rPh sb="3" eb="5">
      <t>ショクザイ</t>
    </rPh>
    <rPh sb="5" eb="6">
      <t>ヒ</t>
    </rPh>
    <rPh sb="16" eb="17">
      <t>ゲツ</t>
    </rPh>
    <rPh sb="25" eb="26">
      <t>エン</t>
    </rPh>
    <rPh sb="27" eb="28">
      <t>ハシラ</t>
    </rPh>
    <rPh sb="35" eb="37">
      <t>ヨウシ</t>
    </rPh>
    <rPh sb="38" eb="41">
      <t>ブンボウグ</t>
    </rPh>
    <rPh sb="41" eb="42">
      <t>トウ</t>
    </rPh>
    <rPh sb="48" eb="49">
      <t>エン</t>
    </rPh>
    <phoneticPr fontId="9"/>
  </si>
  <si>
    <t>柱1）講師旅費2,000円×3名×3日＝18,000円
柱3）ボランティア旅費500円×2日×48名＝48,000円
柱1～4）アルバイト旅費800円×216日＝172,800円</t>
    <rPh sb="0" eb="1">
      <t>ハシラ</t>
    </rPh>
    <rPh sb="3" eb="5">
      <t>コウシ</t>
    </rPh>
    <rPh sb="5" eb="7">
      <t>リョヒ</t>
    </rPh>
    <rPh sb="22" eb="27">
      <t>０００エン</t>
    </rPh>
    <rPh sb="28" eb="29">
      <t>ハシラ</t>
    </rPh>
    <rPh sb="37" eb="39">
      <t>リョヒ</t>
    </rPh>
    <rPh sb="42" eb="43">
      <t>エン</t>
    </rPh>
    <rPh sb="45" eb="46">
      <t>ニチ</t>
    </rPh>
    <rPh sb="49" eb="50">
      <t>メイ</t>
    </rPh>
    <rPh sb="57" eb="58">
      <t>エン</t>
    </rPh>
    <rPh sb="59" eb="60">
      <t>ハシラ</t>
    </rPh>
    <rPh sb="69" eb="71">
      <t>リョヒ</t>
    </rPh>
    <rPh sb="74" eb="75">
      <t>エン</t>
    </rPh>
    <rPh sb="79" eb="80">
      <t>ニチ</t>
    </rPh>
    <rPh sb="88" eb="89">
      <t>エン</t>
    </rPh>
    <phoneticPr fontId="9"/>
  </si>
  <si>
    <t>柱1）研修会会場借料3,000円×3回＝9,000円
柱3）相談会会場借料1,000円×4Ｈ×9回＝36,000円</t>
    <rPh sb="0" eb="1">
      <t>ハシラ</t>
    </rPh>
    <rPh sb="3" eb="5">
      <t>ケンシュウ</t>
    </rPh>
    <rPh sb="6" eb="8">
      <t>カイジョウ</t>
    </rPh>
    <rPh sb="8" eb="10">
      <t>シャクリョウ</t>
    </rPh>
    <rPh sb="15" eb="16">
      <t>エン</t>
    </rPh>
    <rPh sb="18" eb="19">
      <t>カイ</t>
    </rPh>
    <rPh sb="25" eb="26">
      <t>エン</t>
    </rPh>
    <rPh sb="27" eb="28">
      <t>ハシラ</t>
    </rPh>
    <rPh sb="30" eb="32">
      <t>ソウダン</t>
    </rPh>
    <rPh sb="33" eb="35">
      <t>カイジョウ</t>
    </rPh>
    <rPh sb="35" eb="36">
      <t>シャク</t>
    </rPh>
    <rPh sb="42" eb="43">
      <t>エン</t>
    </rPh>
    <rPh sb="48" eb="49">
      <t>カイ</t>
    </rPh>
    <rPh sb="56" eb="57">
      <t>エン</t>
    </rPh>
    <phoneticPr fontId="9"/>
  </si>
  <si>
    <t>消耗品費</t>
    <phoneticPr fontId="9"/>
  </si>
  <si>
    <t>科    目</t>
    <phoneticPr fontId="10"/>
  </si>
  <si>
    <t>内    訳</t>
    <rPh sb="0" eb="1">
      <t>ウチ</t>
    </rPh>
    <rPh sb="5" eb="6">
      <t>ヤク</t>
    </rPh>
    <phoneticPr fontId="10"/>
  </si>
  <si>
    <t>エラー表示（参考）</t>
    <rPh sb="3" eb="5">
      <t>ヒョウジ</t>
    </rPh>
    <rPh sb="6" eb="8">
      <t>サンコウ</t>
    </rPh>
    <phoneticPr fontId="10"/>
  </si>
  <si>
    <r>
      <t xml:space="preserve">　　謝金
</t>
    </r>
    <r>
      <rPr>
        <sz val="9"/>
        <color theme="1"/>
        <rFont val="ＭＳ Ｐゴシック"/>
        <family val="3"/>
        <charset val="128"/>
      </rPr>
      <t>※ 1人1回（日）あたり 15,700円が助成金負担上限額
　です。上限額を超える部分は、Ｂ その他の経費で計上
　してください。</t>
    </r>
    <phoneticPr fontId="10"/>
  </si>
  <si>
    <r>
      <t xml:space="preserve">委託費
</t>
    </r>
    <r>
      <rPr>
        <sz val="9"/>
        <color theme="1"/>
        <rFont val="ＭＳ Ｐゴシック"/>
        <family val="3"/>
        <charset val="128"/>
      </rPr>
      <t>※ Ｃ 総事業費に対する
　委託費の割合が、50％以上の場合、
　WAM助成事業の対象外となります。</t>
    </r>
    <phoneticPr fontId="10"/>
  </si>
  <si>
    <t>柱1）システム改修にかかる業務委託費2,000,000円
柱2）外部評価にかかる業務委託費1,000,000円
柱4）ＨＰ作成にかかる業務委託費100,000円</t>
    <rPh sb="7" eb="9">
      <t>カイシュウ</t>
    </rPh>
    <rPh sb="13" eb="15">
      <t>ギョウム</t>
    </rPh>
    <rPh sb="32" eb="34">
      <t>ガイブ</t>
    </rPh>
    <rPh sb="34" eb="36">
      <t>ヒョウカ</t>
    </rPh>
    <rPh sb="56" eb="57">
      <t>ハシラ</t>
    </rPh>
    <rPh sb="61" eb="63">
      <t>サクセイ</t>
    </rPh>
    <rPh sb="67" eb="69">
      <t>ギョウム</t>
    </rPh>
    <rPh sb="69" eb="71">
      <t>イタク</t>
    </rPh>
    <rPh sb="71" eb="72">
      <t>ヒ</t>
    </rPh>
    <rPh sb="79" eb="80">
      <t>エン</t>
    </rPh>
    <phoneticPr fontId="9"/>
  </si>
  <si>
    <r>
      <t xml:space="preserve">下記の金額が助成金要望額となります。
ただし </t>
    </r>
    <r>
      <rPr>
        <b/>
        <sz val="9"/>
        <color theme="1"/>
        <rFont val="ＭＳ Ｐゴシック"/>
        <family val="3"/>
        <charset val="128"/>
      </rPr>
      <t>2年間で20,000千円以下、3年間で30,000千円以下</t>
    </r>
    <r>
      <rPr>
        <sz val="9"/>
        <color theme="1"/>
        <rFont val="ＭＳ Ｐゴシック"/>
        <family val="3"/>
        <charset val="128"/>
      </rPr>
      <t>としてください。</t>
    </r>
    <rPh sb="0" eb="2">
      <t>カキ</t>
    </rPh>
    <rPh sb="3" eb="5">
      <t>キンガク</t>
    </rPh>
    <rPh sb="6" eb="9">
      <t>ジョセイキン</t>
    </rPh>
    <rPh sb="9" eb="11">
      <t>ヨウボウ</t>
    </rPh>
    <rPh sb="11" eb="12">
      <t>ガク</t>
    </rPh>
    <rPh sb="24" eb="25">
      <t>ネン</t>
    </rPh>
    <rPh sb="25" eb="26">
      <t>カン</t>
    </rPh>
    <rPh sb="33" eb="35">
      <t>センエン</t>
    </rPh>
    <rPh sb="35" eb="37">
      <t>イカ</t>
    </rPh>
    <rPh sb="39" eb="40">
      <t>ネン</t>
    </rPh>
    <rPh sb="40" eb="41">
      <t>カン</t>
    </rPh>
    <rPh sb="48" eb="50">
      <t>センエン</t>
    </rPh>
    <rPh sb="50" eb="52">
      <t>イカ</t>
    </rPh>
    <phoneticPr fontId="9"/>
  </si>
  <si>
    <r>
      <t xml:space="preserve">下記の金額が助成金要望額となります。
ただし </t>
    </r>
    <r>
      <rPr>
        <b/>
        <sz val="9"/>
        <color theme="1"/>
        <rFont val="ＭＳ Ｐゴシック"/>
        <family val="3"/>
        <charset val="128"/>
      </rPr>
      <t>2年間で20,000千円以下、3年間で30,000千円以下</t>
    </r>
    <r>
      <rPr>
        <sz val="9"/>
        <color theme="1"/>
        <rFont val="ＭＳ Ｐゴシック"/>
        <family val="3"/>
        <charset val="128"/>
      </rPr>
      <t>としてください。</t>
    </r>
    <rPh sb="0" eb="2">
      <t>カキ</t>
    </rPh>
    <rPh sb="3" eb="5">
      <t>キンガク</t>
    </rPh>
    <rPh sb="6" eb="9">
      <t>ジョセイキン</t>
    </rPh>
    <rPh sb="9" eb="11">
      <t>ヨウボウ</t>
    </rPh>
    <rPh sb="11" eb="12">
      <t>ガク</t>
    </rPh>
    <rPh sb="24" eb="26">
      <t>ネンカン</t>
    </rPh>
    <rPh sb="33" eb="34">
      <t>チ</t>
    </rPh>
    <rPh sb="34" eb="37">
      <t>エンイカ</t>
    </rPh>
    <rPh sb="39" eb="41">
      <t>ネンカン</t>
    </rPh>
    <rPh sb="48" eb="49">
      <t>チ</t>
    </rPh>
    <rPh sb="49" eb="52">
      <t>エンイカ</t>
    </rPh>
    <phoneticPr fontId="9"/>
  </si>
  <si>
    <t>助成金要望額調書
（モデル事業1年目）</t>
    <rPh sb="0" eb="3">
      <t>ジョセイキン</t>
    </rPh>
    <rPh sb="3" eb="5">
      <t>ヨウボウ</t>
    </rPh>
    <rPh sb="5" eb="6">
      <t>ガク</t>
    </rPh>
    <rPh sb="6" eb="8">
      <t>チョウショ</t>
    </rPh>
    <rPh sb="13" eb="15">
      <t>ジギョウ</t>
    </rPh>
    <rPh sb="16" eb="18">
      <t>ネンメ</t>
    </rPh>
    <phoneticPr fontId="10"/>
  </si>
  <si>
    <t>助成金対象外費用（謝金）38,700円
その他自己資金で賄う資金（施設修繕費）100,000円
正職員2名の諸手当、正職員Bの1日15,700円上限との差分、人件費50％超の差額の合計：1,700,000円</t>
    <rPh sb="0" eb="3">
      <t>ジョセイキン</t>
    </rPh>
    <rPh sb="3" eb="6">
      <t>タイショウガイ</t>
    </rPh>
    <rPh sb="6" eb="8">
      <t>ヒヨウ</t>
    </rPh>
    <rPh sb="9" eb="11">
      <t>シャキン</t>
    </rPh>
    <rPh sb="18" eb="19">
      <t>エン</t>
    </rPh>
    <rPh sb="22" eb="23">
      <t>タ</t>
    </rPh>
    <rPh sb="23" eb="25">
      <t>ジコ</t>
    </rPh>
    <rPh sb="25" eb="27">
      <t>シキン</t>
    </rPh>
    <rPh sb="28" eb="29">
      <t>マカナ</t>
    </rPh>
    <rPh sb="30" eb="32">
      <t>シキン</t>
    </rPh>
    <rPh sb="33" eb="35">
      <t>シセツ</t>
    </rPh>
    <rPh sb="35" eb="38">
      <t>シュウゼンヒ</t>
    </rPh>
    <rPh sb="46" eb="47">
      <t>エン</t>
    </rPh>
    <rPh sb="48" eb="51">
      <t>セイショクイン</t>
    </rPh>
    <rPh sb="52" eb="53">
      <t>メイ</t>
    </rPh>
    <rPh sb="54" eb="57">
      <t>ショテアテ</t>
    </rPh>
    <rPh sb="58" eb="61">
      <t>セイショクイン</t>
    </rPh>
    <rPh sb="64" eb="65">
      <t>ニチ</t>
    </rPh>
    <rPh sb="71" eb="72">
      <t>エン</t>
    </rPh>
    <rPh sb="72" eb="74">
      <t>ジョウゲン</t>
    </rPh>
    <rPh sb="76" eb="78">
      <t>サブン</t>
    </rPh>
    <rPh sb="79" eb="82">
      <t>ジンケンヒ</t>
    </rPh>
    <rPh sb="85" eb="86">
      <t>チョウ</t>
    </rPh>
    <rPh sb="87" eb="89">
      <t>サガク</t>
    </rPh>
    <rPh sb="90" eb="92">
      <t>ゴウケイ</t>
    </rPh>
    <rPh sb="102" eb="103">
      <t>エン</t>
    </rPh>
    <phoneticPr fontId="9"/>
  </si>
  <si>
    <t>助成金要望額調書
（モデル事業1年目）</t>
    <rPh sb="0" eb="2">
      <t>ジョセイ</t>
    </rPh>
    <rPh sb="2" eb="3">
      <t>キン</t>
    </rPh>
    <rPh sb="3" eb="5">
      <t>ヨウボウ</t>
    </rPh>
    <rPh sb="5" eb="6">
      <t>ガク</t>
    </rPh>
    <rPh sb="6" eb="8">
      <t>チョウショ</t>
    </rPh>
    <rPh sb="13" eb="15">
      <t>ジギョウ</t>
    </rPh>
    <phoneticPr fontId="10"/>
  </si>
  <si>
    <t>助成金要望額調書
（モデル事業2年目）</t>
    <rPh sb="0" eb="3">
      <t>ジョセイキン</t>
    </rPh>
    <rPh sb="3" eb="5">
      <t>ヨウボウ</t>
    </rPh>
    <rPh sb="5" eb="6">
      <t>ガク</t>
    </rPh>
    <rPh sb="6" eb="8">
      <t>チョウショ</t>
    </rPh>
    <rPh sb="13" eb="15">
      <t>ジギョウ</t>
    </rPh>
    <rPh sb="16" eb="18">
      <t>ネンメ</t>
    </rPh>
    <phoneticPr fontId="10"/>
  </si>
  <si>
    <t>助成金要望額調書
（モデル事業3年目）</t>
    <rPh sb="0" eb="3">
      <t>ジョセイキン</t>
    </rPh>
    <rPh sb="3" eb="5">
      <t>ヨウボウ</t>
    </rPh>
    <rPh sb="5" eb="6">
      <t>ガク</t>
    </rPh>
    <rPh sb="6" eb="8">
      <t>チョウショ</t>
    </rPh>
    <rPh sb="13" eb="15">
      <t>ジギョウ</t>
    </rPh>
    <rPh sb="16" eb="18">
      <t>ネンメ</t>
    </rPh>
    <phoneticPr fontId="10"/>
  </si>
  <si>
    <t>要望額調書（1年目）</t>
    <rPh sb="0" eb="2">
      <t>ヨウボウ</t>
    </rPh>
    <rPh sb="2" eb="3">
      <t>ガク</t>
    </rPh>
    <rPh sb="3" eb="5">
      <t>チョウショ</t>
    </rPh>
    <rPh sb="7" eb="9">
      <t>ネンメ</t>
    </rPh>
    <phoneticPr fontId="9"/>
  </si>
  <si>
    <t>所費合計</t>
    <rPh sb="0" eb="1">
      <t>ショ</t>
    </rPh>
    <rPh sb="1" eb="2">
      <t>ヒ</t>
    </rPh>
    <rPh sb="2" eb="4">
      <t>ゴウケイ</t>
    </rPh>
    <phoneticPr fontId="9"/>
  </si>
  <si>
    <t>旅費</t>
    <phoneticPr fontId="10"/>
  </si>
  <si>
    <t>謝金</t>
    <phoneticPr fontId="10"/>
  </si>
  <si>
    <t>　賃金（正職員）</t>
    <phoneticPr fontId="10"/>
  </si>
  <si>
    <t>　賃金（アルバイト）</t>
    <phoneticPr fontId="10"/>
  </si>
  <si>
    <t>　家賃</t>
    <phoneticPr fontId="9"/>
  </si>
  <si>
    <t>　光熱水費</t>
    <phoneticPr fontId="9"/>
  </si>
  <si>
    <t>　備品購入費</t>
    <phoneticPr fontId="10"/>
  </si>
  <si>
    <t>　消耗品費</t>
    <phoneticPr fontId="9"/>
  </si>
  <si>
    <t>　借料損料</t>
    <phoneticPr fontId="9"/>
  </si>
  <si>
    <t>　印刷製本費</t>
    <phoneticPr fontId="9"/>
  </si>
  <si>
    <t>　通信運搬費</t>
    <phoneticPr fontId="9"/>
  </si>
  <si>
    <t>　委託費</t>
    <phoneticPr fontId="10"/>
  </si>
  <si>
    <t>　雑役務費</t>
    <phoneticPr fontId="9"/>
  </si>
  <si>
    <t>　保険料</t>
    <phoneticPr fontId="9"/>
  </si>
  <si>
    <t>　参加費収入</t>
    <rPh sb="1" eb="4">
      <t>サンカヒ</t>
    </rPh>
    <rPh sb="4" eb="6">
      <t>シュウニュウ</t>
    </rPh>
    <phoneticPr fontId="10"/>
  </si>
  <si>
    <t>　寄付金・協賛金収入</t>
    <rPh sb="1" eb="4">
      <t>キフキン</t>
    </rPh>
    <rPh sb="5" eb="8">
      <t>キョウサンキン</t>
    </rPh>
    <rPh sb="8" eb="10">
      <t>シュウニュウ</t>
    </rPh>
    <phoneticPr fontId="10"/>
  </si>
  <si>
    <t>　一般会計繰入金</t>
    <rPh sb="1" eb="3">
      <t>イッパン</t>
    </rPh>
    <rPh sb="3" eb="5">
      <t>カイケイ</t>
    </rPh>
    <rPh sb="5" eb="7">
      <t>クリイレ</t>
    </rPh>
    <rPh sb="7" eb="8">
      <t>キン</t>
    </rPh>
    <phoneticPr fontId="10"/>
  </si>
  <si>
    <t>要望額調書（2年目）</t>
    <rPh sb="0" eb="2">
      <t>ヨウボウ</t>
    </rPh>
    <rPh sb="2" eb="3">
      <t>ガク</t>
    </rPh>
    <rPh sb="3" eb="5">
      <t>チョウショ</t>
    </rPh>
    <rPh sb="7" eb="9">
      <t>ネンメ</t>
    </rPh>
    <phoneticPr fontId="9"/>
  </si>
  <si>
    <t>要望額調書（3年目）</t>
    <rPh sb="0" eb="2">
      <t>ヨウボウ</t>
    </rPh>
    <rPh sb="2" eb="3">
      <t>ガク</t>
    </rPh>
    <rPh sb="3" eb="5">
      <t>チョウショ</t>
    </rPh>
    <rPh sb="7" eb="9">
      <t>ネンメ</t>
    </rPh>
    <phoneticPr fontId="9"/>
  </si>
  <si>
    <r>
      <rPr>
        <b/>
        <sz val="14"/>
        <color theme="1"/>
        <rFont val="ＭＳ Ｐゴシック"/>
        <family val="3"/>
        <charset val="128"/>
      </rPr>
      <t xml:space="preserve"> A </t>
    </r>
    <r>
      <rPr>
        <sz val="14"/>
        <color theme="1"/>
        <rFont val="ＭＳ Ｐゴシック"/>
        <family val="3"/>
        <charset val="128"/>
      </rPr>
      <t>助成対象費用の合計</t>
    </r>
    <rPh sb="3" eb="5">
      <t>ジョセイ</t>
    </rPh>
    <rPh sb="5" eb="7">
      <t>タイショウ</t>
    </rPh>
    <rPh sb="7" eb="9">
      <t>ヒヨウ</t>
    </rPh>
    <rPh sb="10" eb="12">
      <t>ゴウケイ</t>
    </rPh>
    <phoneticPr fontId="10"/>
  </si>
  <si>
    <r>
      <rPr>
        <b/>
        <sz val="14"/>
        <color theme="1"/>
        <rFont val="ＭＳ Ｐゴシック"/>
        <family val="3"/>
        <charset val="128"/>
      </rPr>
      <t xml:space="preserve"> Ｂ </t>
    </r>
    <r>
      <rPr>
        <sz val="14"/>
        <color theme="1"/>
        <rFont val="ＭＳ Ｐゴシック"/>
        <family val="3"/>
        <charset val="128"/>
      </rPr>
      <t>その他の費用</t>
    </r>
    <rPh sb="5" eb="6">
      <t>タ</t>
    </rPh>
    <rPh sb="7" eb="9">
      <t>ヒヨウ</t>
    </rPh>
    <phoneticPr fontId="10"/>
  </si>
  <si>
    <r>
      <rPr>
        <b/>
        <sz val="14"/>
        <color theme="1"/>
        <rFont val="ＭＳ Ｐゴシック"/>
        <family val="3"/>
        <charset val="128"/>
      </rPr>
      <t xml:space="preserve"> Ｃ </t>
    </r>
    <r>
      <rPr>
        <sz val="14"/>
        <color theme="1"/>
        <rFont val="ＭＳ Ｐゴシック"/>
        <family val="3"/>
        <charset val="128"/>
      </rPr>
      <t>総事業費　　</t>
    </r>
    <r>
      <rPr>
        <b/>
        <sz val="14"/>
        <color theme="1"/>
        <rFont val="ＭＳ Ｐゴシック"/>
        <family val="3"/>
        <charset val="128"/>
      </rPr>
      <t>（Ａ＋Ｂ）</t>
    </r>
    <rPh sb="3" eb="7">
      <t>ソウジギョウヒ</t>
    </rPh>
    <phoneticPr fontId="10"/>
  </si>
  <si>
    <t>費目</t>
    <rPh sb="0" eb="2">
      <t>ヒモク</t>
    </rPh>
    <phoneticPr fontId="9"/>
  </si>
  <si>
    <r>
      <t xml:space="preserve"> Ｄ </t>
    </r>
    <r>
      <rPr>
        <sz val="14"/>
        <color theme="1"/>
        <rFont val="ＭＳ Ｐゴシック"/>
        <family val="3"/>
        <charset val="128"/>
      </rPr>
      <t>収入合計(＝自己資金)</t>
    </r>
    <rPh sb="3" eb="5">
      <t>シュウニュウ</t>
    </rPh>
    <rPh sb="5" eb="7">
      <t>ゴウケイ</t>
    </rPh>
    <phoneticPr fontId="10"/>
  </si>
  <si>
    <t>）</t>
    <phoneticPr fontId="9"/>
  </si>
  <si>
    <t>（単位：円）</t>
    <rPh sb="1" eb="3">
      <t>タンイ</t>
    </rPh>
    <rPh sb="4" eb="5">
      <t>エン</t>
    </rPh>
    <phoneticPr fontId="9"/>
  </si>
  <si>
    <t>合計</t>
    <rPh sb="0" eb="2">
      <t>ゴウケイ</t>
    </rPh>
    <phoneticPr fontId="9"/>
  </si>
  <si>
    <t>モデル事業の全体予算 （</t>
    <rPh sb="3" eb="5">
      <t>ジギョウ</t>
    </rPh>
    <rPh sb="6" eb="8">
      <t>ゼンタイ</t>
    </rPh>
    <rPh sb="8" eb="10">
      <t>ヨサン</t>
    </rPh>
    <phoneticPr fontId="9"/>
  </si>
  <si>
    <t>総事業費に対する委託費比率</t>
    <rPh sb="0" eb="4">
      <t>ソウジギョウヒ</t>
    </rPh>
    <rPh sb="5" eb="6">
      <t>タイ</t>
    </rPh>
    <rPh sb="8" eb="10">
      <t>イタク</t>
    </rPh>
    <rPh sb="10" eb="11">
      <t>ヒ</t>
    </rPh>
    <rPh sb="11" eb="12">
      <t>ヒ</t>
    </rPh>
    <rPh sb="12" eb="13">
      <t>リツ</t>
    </rPh>
    <phoneticPr fontId="9"/>
  </si>
  <si>
    <t>総事業費に対する自己資金投入比率</t>
    <rPh sb="0" eb="4">
      <t>ソウジギョウヒ</t>
    </rPh>
    <rPh sb="5" eb="6">
      <t>タイ</t>
    </rPh>
    <rPh sb="8" eb="10">
      <t>ジコ</t>
    </rPh>
    <rPh sb="10" eb="12">
      <t>シキン</t>
    </rPh>
    <rPh sb="12" eb="14">
      <t>トウニュウ</t>
    </rPh>
    <rPh sb="14" eb="15">
      <t>ヒ</t>
    </rPh>
    <rPh sb="15" eb="16">
      <t>リツ</t>
    </rPh>
    <phoneticPr fontId="9"/>
  </si>
  <si>
    <t>自己資金における参加費・寄付金比率</t>
    <rPh sb="0" eb="2">
      <t>ジコ</t>
    </rPh>
    <rPh sb="2" eb="4">
      <t>シキン</t>
    </rPh>
    <rPh sb="8" eb="11">
      <t>サンカヒ</t>
    </rPh>
    <rPh sb="12" eb="14">
      <t>キフ</t>
    </rPh>
    <rPh sb="14" eb="15">
      <t>キン</t>
    </rPh>
    <rPh sb="15" eb="16">
      <t>ヒ</t>
    </rPh>
    <rPh sb="16" eb="17">
      <t>リツ</t>
    </rPh>
    <phoneticPr fontId="9"/>
  </si>
  <si>
    <t>総事業費に対する助成対象費用比率</t>
    <rPh sb="0" eb="4">
      <t>ソウジギョウヒ</t>
    </rPh>
    <rPh sb="5" eb="6">
      <t>タイ</t>
    </rPh>
    <rPh sb="8" eb="10">
      <t>ジョセイ</t>
    </rPh>
    <rPh sb="10" eb="12">
      <t>タイショウ</t>
    </rPh>
    <rPh sb="12" eb="14">
      <t>ヒヨウ</t>
    </rPh>
    <rPh sb="14" eb="15">
      <t>ヒ</t>
    </rPh>
    <rPh sb="15" eb="16">
      <t>リツ</t>
    </rPh>
    <phoneticPr fontId="9"/>
  </si>
  <si>
    <t>対助成対象費用</t>
    <rPh sb="0" eb="1">
      <t>タイ</t>
    </rPh>
    <rPh sb="1" eb="3">
      <t>ジョセイ</t>
    </rPh>
    <rPh sb="3" eb="5">
      <t>タイショウ</t>
    </rPh>
    <rPh sb="5" eb="7">
      <t>ヒヨウ</t>
    </rPh>
    <phoneticPr fontId="9"/>
  </si>
  <si>
    <t>対総事業費</t>
    <rPh sb="0" eb="1">
      <t>タイ</t>
    </rPh>
    <rPh sb="1" eb="5">
      <t>ソウジギョウヒ</t>
    </rPh>
    <phoneticPr fontId="9"/>
  </si>
  <si>
    <t>↓</t>
    <phoneticPr fontId="9"/>
  </si>
  <si>
    <r>
      <rPr>
        <b/>
        <sz val="14"/>
        <color theme="1"/>
        <rFont val="ＭＳ Ｐゴシック"/>
        <family val="3"/>
        <charset val="128"/>
      </rPr>
      <t xml:space="preserve"> Ｃ </t>
    </r>
    <r>
      <rPr>
        <sz val="14"/>
        <color theme="1"/>
        <rFont val="ＭＳ Ｐゴシック"/>
        <family val="3"/>
        <charset val="128"/>
      </rPr>
      <t>総事業費－</t>
    </r>
    <r>
      <rPr>
        <b/>
        <sz val="14"/>
        <color theme="1"/>
        <rFont val="ＭＳ Ｐゴシック"/>
        <family val="3"/>
        <charset val="128"/>
      </rPr>
      <t xml:space="preserve">Ｄ </t>
    </r>
    <r>
      <rPr>
        <sz val="14"/>
        <color theme="1"/>
        <rFont val="ＭＳ Ｐゴシック"/>
        <family val="3"/>
        <charset val="128"/>
      </rPr>
      <t>収入合計
（助成要望額）</t>
    </r>
    <rPh sb="10" eb="12">
      <t>シュウニュウ</t>
    </rPh>
    <rPh sb="12" eb="14">
      <t>ゴウケイ</t>
    </rPh>
    <rPh sb="16" eb="18">
      <t>ジョセイ</t>
    </rPh>
    <rPh sb="18" eb="20">
      <t>ヨウボウ</t>
    </rPh>
    <rPh sb="20" eb="21">
      <t>ガク</t>
    </rPh>
    <phoneticPr fontId="10"/>
  </si>
  <si>
    <t>費用</t>
    <rPh sb="0" eb="2">
      <t>ヒヨウ</t>
    </rPh>
    <phoneticPr fontId="9"/>
  </si>
  <si>
    <t>財源</t>
    <rPh sb="0" eb="2">
      <t>ザイゲン</t>
    </rPh>
    <phoneticPr fontId="9"/>
  </si>
  <si>
    <t>必
須</t>
    <rPh sb="0" eb="1">
      <t>ヒツ</t>
    </rPh>
    <rPh sb="2" eb="3">
      <t>ス</t>
    </rPh>
    <phoneticPr fontId="50"/>
  </si>
  <si>
    <t>）</t>
    <phoneticPr fontId="50"/>
  </si>
  <si>
    <t>その他（</t>
    <rPh sb="2" eb="3">
      <t>タ</t>
    </rPh>
    <phoneticPr fontId="50"/>
  </si>
  <si>
    <t>行政で制度化・委託化</t>
    <rPh sb="0" eb="2">
      <t>ギョウセイ</t>
    </rPh>
    <rPh sb="3" eb="6">
      <t>セイドカ</t>
    </rPh>
    <rPh sb="7" eb="10">
      <t>イタクカ</t>
    </rPh>
    <phoneticPr fontId="50"/>
  </si>
  <si>
    <t>連携体制の構築・強化</t>
    <rPh sb="0" eb="2">
      <t>レンケイ</t>
    </rPh>
    <rPh sb="2" eb="4">
      <t>タイセイ</t>
    </rPh>
    <rPh sb="5" eb="7">
      <t>コウチク</t>
    </rPh>
    <rPh sb="8" eb="10">
      <t>キョウカ</t>
    </rPh>
    <phoneticPr fontId="50"/>
  </si>
  <si>
    <t>地域の支え合い活動の促進</t>
    <rPh sb="0" eb="2">
      <t>チイキ</t>
    </rPh>
    <rPh sb="3" eb="4">
      <t>ササ</t>
    </rPh>
    <rPh sb="5" eb="6">
      <t>ア</t>
    </rPh>
    <rPh sb="7" eb="9">
      <t>カツドウ</t>
    </rPh>
    <rPh sb="10" eb="12">
      <t>ソクシン</t>
    </rPh>
    <phoneticPr fontId="50"/>
  </si>
  <si>
    <t>応募事業が目指す方向性について（該当する全てに〇）</t>
    <rPh sb="2" eb="4">
      <t>ジギョウ</t>
    </rPh>
    <rPh sb="5" eb="7">
      <t>メザ</t>
    </rPh>
    <rPh sb="8" eb="11">
      <t>ホウコウセイ</t>
    </rPh>
    <rPh sb="16" eb="18">
      <t>ガイトウ</t>
    </rPh>
    <rPh sb="20" eb="21">
      <t>スベ</t>
    </rPh>
    <phoneticPr fontId="50"/>
  </si>
  <si>
    <t>千円</t>
    <rPh sb="0" eb="2">
      <t>センエン</t>
    </rPh>
    <phoneticPr fontId="50"/>
  </si>
  <si>
    <t>助成金総額</t>
    <rPh sb="0" eb="2">
      <t>ジョセイ</t>
    </rPh>
    <rPh sb="2" eb="3">
      <t>キン</t>
    </rPh>
    <rPh sb="3" eb="5">
      <t>ソウガク</t>
    </rPh>
    <phoneticPr fontId="9"/>
  </si>
  <si>
    <t>うち助成金</t>
    <rPh sb="2" eb="5">
      <t>ジョセイキン</t>
    </rPh>
    <phoneticPr fontId="50"/>
  </si>
  <si>
    <t>うちＤ 収入合計</t>
    <rPh sb="4" eb="6">
      <t>シュウニュウ</t>
    </rPh>
    <rPh sb="6" eb="8">
      <t>ゴウケイ</t>
    </rPh>
    <phoneticPr fontId="50"/>
  </si>
  <si>
    <t>Ｃ 総事業費</t>
    <rPh sb="2" eb="6">
      <t>ソウジギョウヒ</t>
    </rPh>
    <phoneticPr fontId="50"/>
  </si>
  <si>
    <t>資
金
計
画</t>
    <rPh sb="0" eb="1">
      <t>シ</t>
    </rPh>
    <rPh sb="2" eb="3">
      <t>キン</t>
    </rPh>
    <rPh sb="4" eb="5">
      <t>ケイ</t>
    </rPh>
    <rPh sb="6" eb="7">
      <t>ガ</t>
    </rPh>
    <phoneticPr fontId="50"/>
  </si>
  <si>
    <t>３年目</t>
    <rPh sb="1" eb="3">
      <t>ネンメ</t>
    </rPh>
    <phoneticPr fontId="50"/>
  </si>
  <si>
    <t>２年目</t>
    <rPh sb="1" eb="3">
      <t>ネンメ</t>
    </rPh>
    <phoneticPr fontId="50"/>
  </si>
  <si>
    <t>１年目</t>
    <rPh sb="1" eb="3">
      <t>ネンメ</t>
    </rPh>
    <phoneticPr fontId="50"/>
  </si>
  <si>
    <t>　</t>
    <phoneticPr fontId="50"/>
  </si>
  <si>
    <t>５.実施体制</t>
    <rPh sb="2" eb="4">
      <t>ジッシ</t>
    </rPh>
    <rPh sb="4" eb="6">
      <t>タイセイ</t>
    </rPh>
    <phoneticPr fontId="50"/>
  </si>
  <si>
    <t>上記の実績からみえてきた課題（本事業で取り組みたい課題）について記載してください。</t>
    <rPh sb="0" eb="2">
      <t>ジョウキ</t>
    </rPh>
    <rPh sb="3" eb="5">
      <t>ジッセキ</t>
    </rPh>
    <rPh sb="12" eb="14">
      <t>カダイ</t>
    </rPh>
    <rPh sb="15" eb="16">
      <t>ホン</t>
    </rPh>
    <rPh sb="16" eb="18">
      <t>ジギョウ</t>
    </rPh>
    <rPh sb="19" eb="20">
      <t>ト</t>
    </rPh>
    <rPh sb="21" eb="22">
      <t>ク</t>
    </rPh>
    <rPh sb="25" eb="27">
      <t>カダイ</t>
    </rPh>
    <rPh sb="32" eb="34">
      <t>キサイ</t>
    </rPh>
    <phoneticPr fontId="50"/>
  </si>
  <si>
    <t>支援対象者や地域・社会の状況に対して、これまでどのような取組をされてきたのか記載してください。</t>
    <rPh sb="12" eb="14">
      <t>ジョウキョウ</t>
    </rPh>
    <rPh sb="15" eb="16">
      <t>タイ</t>
    </rPh>
    <rPh sb="28" eb="30">
      <t>トリクミ</t>
    </rPh>
    <rPh sb="38" eb="40">
      <t>キサイ</t>
    </rPh>
    <phoneticPr fontId="50"/>
  </si>
  <si>
    <t>今後発生する予定</t>
    <rPh sb="0" eb="2">
      <t>コンゴ</t>
    </rPh>
    <rPh sb="2" eb="4">
      <t>ハッセイ</t>
    </rPh>
    <rPh sb="6" eb="8">
      <t>ヨテイ</t>
    </rPh>
    <phoneticPr fontId="50"/>
  </si>
  <si>
    <t>有</t>
    <rPh sb="0" eb="1">
      <t>ア</t>
    </rPh>
    <phoneticPr fontId="50"/>
  </si>
  <si>
    <t>無</t>
    <rPh sb="0" eb="1">
      <t>ナ</t>
    </rPh>
    <phoneticPr fontId="50"/>
  </si>
  <si>
    <t>(いずれかに○)</t>
    <phoneticPr fontId="50"/>
  </si>
  <si>
    <t>今回の応募事業と同時に他の助成・補助・委託を受ける場合について</t>
    <rPh sb="8" eb="10">
      <t>ドウジ</t>
    </rPh>
    <rPh sb="16" eb="18">
      <t>ホジョ</t>
    </rPh>
    <rPh sb="22" eb="23">
      <t>ウ</t>
    </rPh>
    <rPh sb="25" eb="27">
      <t>バアイ</t>
    </rPh>
    <phoneticPr fontId="50"/>
  </si>
  <si>
    <t>(14)子育てが困難な状況にある家族・子供等への配慮・対策等の強化に資する事業</t>
    <phoneticPr fontId="9"/>
  </si>
  <si>
    <t>(13)希望する教育を受けることを阻む経済事情など様々な制約の克服に資する事業</t>
  </si>
  <si>
    <t>■事業概要（「～することを目的に～を行う事業」のように３００文字以内で記載してください）</t>
    <rPh sb="13" eb="15">
      <t>モクテキ</t>
    </rPh>
    <rPh sb="18" eb="19">
      <t>オコナ</t>
    </rPh>
    <rPh sb="20" eb="22">
      <t>ジギョウ</t>
    </rPh>
    <rPh sb="30" eb="32">
      <t>モジ</t>
    </rPh>
    <rPh sb="32" eb="34">
      <t>イナイ</t>
    </rPh>
    <rPh sb="35" eb="37">
      <t>キサイ</t>
    </rPh>
    <phoneticPr fontId="50"/>
  </si>
  <si>
    <t>(12)出産・子育ての現場である地域の実情に即した働き方改革の推進に資する事業</t>
  </si>
  <si>
    <t>(11)出産後・子育て中も就業が可能な多様な保育サービスの充実・多様な人材の確保・生産性の向上に資する事業</t>
  </si>
  <si>
    <t>(10)子育てを家族で支える三世代同居・近居しやすい環境づくりに資する事業</t>
  </si>
  <si>
    <t>(9)妊娠・出産・育児に関する各段階の負担・悩み・不安を切れ目なく解消するための支援事業</t>
  </si>
  <si>
    <t>(8)結婚、子育ての希望実現の基盤となる若者の雇用安定・待遇改善に資する事業</t>
  </si>
  <si>
    <r>
      <t>(7)</t>
    </r>
    <r>
      <rPr>
        <sz val="11"/>
        <color theme="1"/>
        <rFont val="HG丸ｺﾞｼｯｸM-PRO"/>
        <family val="3"/>
        <charset val="128"/>
      </rPr>
      <t>障害者、難病患者、がん患者等の活躍を支援する事業</t>
    </r>
  </si>
  <si>
    <r>
      <t>(6)</t>
    </r>
    <r>
      <rPr>
        <sz val="11"/>
        <color theme="1"/>
        <rFont val="HG丸ｺﾞｼｯｸM-PRO"/>
        <family val="3"/>
        <charset val="128"/>
      </rPr>
      <t>元気で豊かな老後を送れる健康寿命の延伸に向けた取り組み強化及び高齢者への多様な就労の機会の確保に資する事業</t>
    </r>
  </si>
  <si>
    <t>全国的・広域的ネットワーク活動支援事業</t>
    <rPh sb="0" eb="3">
      <t>ゼンコクテキ</t>
    </rPh>
    <rPh sb="4" eb="7">
      <t>コウイキテキ</t>
    </rPh>
    <rPh sb="13" eb="15">
      <t>カツドウ</t>
    </rPh>
    <rPh sb="15" eb="17">
      <t>シエン</t>
    </rPh>
    <rPh sb="17" eb="19">
      <t>ジギョウ</t>
    </rPh>
    <phoneticPr fontId="50"/>
  </si>
  <si>
    <t>地域連携活動支援事業</t>
    <rPh sb="0" eb="2">
      <t>チイキ</t>
    </rPh>
    <rPh sb="2" eb="4">
      <t>レンケイ</t>
    </rPh>
    <rPh sb="4" eb="6">
      <t>カツドウ</t>
    </rPh>
    <rPh sb="6" eb="8">
      <t>シエン</t>
    </rPh>
    <rPh sb="8" eb="10">
      <t>ジギョウ</t>
    </rPh>
    <phoneticPr fontId="50"/>
  </si>
  <si>
    <r>
      <t>(5)</t>
    </r>
    <r>
      <rPr>
        <sz val="11"/>
        <color theme="1"/>
        <rFont val="HG丸ｺﾞｼｯｸM-PRO"/>
        <family val="3"/>
        <charset val="128"/>
      </rPr>
      <t>介護と仕事を両立させるための働き方改革の推進に資する事業</t>
    </r>
  </si>
  <si>
    <r>
      <t>■助成区分（</t>
    </r>
    <r>
      <rPr>
        <u/>
        <sz val="10"/>
        <color theme="1"/>
        <rFont val="HG丸ｺﾞｼｯｸM-PRO"/>
        <family val="3"/>
        <charset val="128"/>
      </rPr>
      <t>どちらか一つに</t>
    </r>
    <r>
      <rPr>
        <sz val="10"/>
        <color theme="1"/>
        <rFont val="HG丸ｺﾞｼｯｸM-PRO"/>
        <family val="3"/>
        <charset val="128"/>
      </rPr>
      <t>○をしてください）</t>
    </r>
    <rPh sb="1" eb="3">
      <t>ジョセイ</t>
    </rPh>
    <rPh sb="3" eb="5">
      <t>クブン</t>
    </rPh>
    <rPh sb="10" eb="11">
      <t>ヒト</t>
    </rPh>
    <phoneticPr fontId="50"/>
  </si>
  <si>
    <r>
      <t>(4)</t>
    </r>
    <r>
      <rPr>
        <sz val="11"/>
        <color theme="1"/>
        <rFont val="HG丸ｺﾞｼｯｸM-PRO"/>
        <family val="3"/>
        <charset val="128"/>
      </rPr>
      <t>介護に取り組む家族が介護休業・介護休暇を取得しやすい職場環境の整備に資する事業</t>
    </r>
  </si>
  <si>
    <t>事業</t>
    <rPh sb="0" eb="2">
      <t>ジギョウ</t>
    </rPh>
    <phoneticPr fontId="50"/>
  </si>
  <si>
    <t>■応募事業名（30字以内で具体的に記載してください）</t>
    <rPh sb="5" eb="6">
      <t>メイ</t>
    </rPh>
    <rPh sb="9" eb="10">
      <t>ジ</t>
    </rPh>
    <rPh sb="10" eb="12">
      <t>イナイ</t>
    </rPh>
    <rPh sb="13" eb="16">
      <t>グタイテキ</t>
    </rPh>
    <rPh sb="17" eb="19">
      <t>キサイ</t>
    </rPh>
    <phoneticPr fontId="50"/>
  </si>
  <si>
    <t>■助成テーマ（プルダウンから最もふさわしいテーマを選択してください）</t>
    <rPh sb="1" eb="3">
      <t>ジョセイ</t>
    </rPh>
    <rPh sb="14" eb="15">
      <t>モット</t>
    </rPh>
    <rPh sb="25" eb="27">
      <t>センタク</t>
    </rPh>
    <phoneticPr fontId="50"/>
  </si>
  <si>
    <t>応募事業に
ついて</t>
    <rPh sb="0" eb="2">
      <t>オウボ</t>
    </rPh>
    <rPh sb="2" eb="4">
      <t>ジギョウ</t>
    </rPh>
    <phoneticPr fontId="50"/>
  </si>
  <si>
    <t>略歴（主な職歴・福祉活動歴や他に代表を務める団体等）</t>
    <phoneticPr fontId="50"/>
  </si>
  <si>
    <t>月</t>
    <rPh sb="0" eb="1">
      <t>ツキ</t>
    </rPh>
    <phoneticPr fontId="50"/>
  </si>
  <si>
    <t>年（西暦）</t>
    <rPh sb="2" eb="3">
      <t>ニシ</t>
    </rPh>
    <phoneticPr fontId="50"/>
  </si>
  <si>
    <t>携帯電話</t>
    <rPh sb="0" eb="2">
      <t>ケイタイ</t>
    </rPh>
    <rPh sb="2" eb="4">
      <t>デンワ</t>
    </rPh>
    <phoneticPr fontId="50"/>
  </si>
  <si>
    <t>職業、勤務先
(応募団体以外)</t>
    <phoneticPr fontId="50"/>
  </si>
  <si>
    <t>固定電話</t>
    <rPh sb="0" eb="2">
      <t>コテイ</t>
    </rPh>
    <rPh sb="2" eb="4">
      <t>デンワ</t>
    </rPh>
    <phoneticPr fontId="50"/>
  </si>
  <si>
    <t>電話番号</t>
    <rPh sb="0" eb="2">
      <t>デンワ</t>
    </rPh>
    <rPh sb="2" eb="4">
      <t>バンゴウ</t>
    </rPh>
    <phoneticPr fontId="50"/>
  </si>
  <si>
    <t>〒</t>
    <phoneticPr fontId="50"/>
  </si>
  <si>
    <t>代表者住所</t>
    <rPh sb="0" eb="3">
      <t>ダイヒョウシャ</t>
    </rPh>
    <rPh sb="3" eb="5">
      <t>ジュウショ</t>
    </rPh>
    <phoneticPr fontId="50"/>
  </si>
  <si>
    <t>代表者氏名</t>
    <rPh sb="0" eb="2">
      <t>ダイヒョウ</t>
    </rPh>
    <rPh sb="2" eb="3">
      <t>シャ</t>
    </rPh>
    <rPh sb="3" eb="5">
      <t>シメイ</t>
    </rPh>
    <phoneticPr fontId="50"/>
  </si>
  <si>
    <t>日</t>
    <rPh sb="0" eb="1">
      <t>ニチ</t>
    </rPh>
    <phoneticPr fontId="50"/>
  </si>
  <si>
    <t>月</t>
    <rPh sb="0" eb="1">
      <t>ガツ</t>
    </rPh>
    <phoneticPr fontId="50"/>
  </si>
  <si>
    <t>年</t>
    <rPh sb="0" eb="1">
      <t>ネン</t>
    </rPh>
    <phoneticPr fontId="50"/>
  </si>
  <si>
    <t>（フリガナ）</t>
    <phoneticPr fontId="50"/>
  </si>
  <si>
    <t>役員報酬
の有無</t>
    <rPh sb="0" eb="2">
      <t>ヤクイン</t>
    </rPh>
    <rPh sb="2" eb="4">
      <t>ホウシュウ</t>
    </rPh>
    <rPh sb="6" eb="8">
      <t>ウム</t>
    </rPh>
    <phoneticPr fontId="50"/>
  </si>
  <si>
    <t>生年月日（西暦）</t>
    <rPh sb="0" eb="2">
      <t>セイネン</t>
    </rPh>
    <rPh sb="2" eb="4">
      <t>ガッピ</t>
    </rPh>
    <rPh sb="5" eb="7">
      <t>セイレキ</t>
    </rPh>
    <phoneticPr fontId="50"/>
  </si>
  <si>
    <t>役職名</t>
    <rPh sb="0" eb="3">
      <t>ヤクショクメイ</t>
    </rPh>
    <phoneticPr fontId="50"/>
  </si>
  <si>
    <t>④上記にはどれも該当しない</t>
    <phoneticPr fontId="50"/>
  </si>
  <si>
    <t>③採択後すみやかに①又は②に移行する予定</t>
    <rPh sb="1" eb="3">
      <t>サイタク</t>
    </rPh>
    <rPh sb="3" eb="4">
      <t>ゴ</t>
    </rPh>
    <phoneticPr fontId="50"/>
  </si>
  <si>
    <t>7　各理事について、理事とその理事の親族等である理事の合計数が、理事の総数の３分の１以下であること</t>
    <rPh sb="2" eb="3">
      <t>カク</t>
    </rPh>
    <rPh sb="3" eb="5">
      <t>リジ</t>
    </rPh>
    <rPh sb="10" eb="12">
      <t>リジ</t>
    </rPh>
    <rPh sb="15" eb="17">
      <t>リジ</t>
    </rPh>
    <rPh sb="18" eb="20">
      <t>シンゾク</t>
    </rPh>
    <rPh sb="20" eb="21">
      <t>ナド</t>
    </rPh>
    <rPh sb="24" eb="26">
      <t>リジ</t>
    </rPh>
    <rPh sb="27" eb="30">
      <t>ゴウケイスウ</t>
    </rPh>
    <rPh sb="32" eb="34">
      <t>リジ</t>
    </rPh>
    <rPh sb="35" eb="37">
      <t>ソウスウ</t>
    </rPh>
    <rPh sb="39" eb="40">
      <t>ブン</t>
    </rPh>
    <rPh sb="42" eb="44">
      <t>イカ</t>
    </rPh>
    <phoneticPr fontId="50"/>
  </si>
  <si>
    <t>②共益的活動を目的とする法人</t>
    <phoneticPr fontId="50"/>
  </si>
  <si>
    <t xml:space="preserve">４　各理事について、理事とその理事の親族等である理事の合計数が、理事の総数の3分の１以下であること
</t>
    <phoneticPr fontId="50"/>
  </si>
  <si>
    <t xml:space="preserve">■法人税法上の非営利型法人の要件について
（平成26年3月国税庁「一般社団法人・一般財団法人と法人税」P.2非営利型法人の要件を参照の上、①～④のいずれか１つに○をしてください）
</t>
    <rPh sb="1" eb="3">
      <t>ホウジン</t>
    </rPh>
    <rPh sb="3" eb="4">
      <t>ゼイ</t>
    </rPh>
    <rPh sb="4" eb="5">
      <t>ホウ</t>
    </rPh>
    <rPh sb="5" eb="6">
      <t>ウエ</t>
    </rPh>
    <phoneticPr fontId="50"/>
  </si>
  <si>
    <t>)</t>
    <phoneticPr fontId="50"/>
  </si>
  <si>
    <t>(</t>
    <phoneticPr fontId="50"/>
  </si>
  <si>
    <t>監　事</t>
    <phoneticPr fontId="50"/>
  </si>
  <si>
    <t>(</t>
    <phoneticPr fontId="50"/>
  </si>
  <si>
    <t>)</t>
    <phoneticPr fontId="50"/>
  </si>
  <si>
    <t>)</t>
    <phoneticPr fontId="50"/>
  </si>
  <si>
    <t>)</t>
    <phoneticPr fontId="50"/>
  </si>
  <si>
    <t xml:space="preserve">団体以外の職業
（勤務先名）
</t>
    <phoneticPr fontId="50"/>
  </si>
  <si>
    <r>
      <rPr>
        <u/>
        <sz val="7"/>
        <color theme="1"/>
        <rFont val="HG丸ｺﾞｼｯｸM-PRO"/>
        <family val="3"/>
        <charset val="128"/>
      </rPr>
      <t>当団体内事業兼務</t>
    </r>
    <r>
      <rPr>
        <sz val="7"/>
        <color theme="1"/>
        <rFont val="HG丸ｺﾞｼｯｸM-PRO"/>
        <family val="3"/>
        <charset val="128"/>
      </rPr>
      <t>の有無</t>
    </r>
    <rPh sb="0" eb="1">
      <t>トウ</t>
    </rPh>
    <rPh sb="1" eb="3">
      <t>ダンタイ</t>
    </rPh>
    <rPh sb="3" eb="4">
      <t>ナイ</t>
    </rPh>
    <rPh sb="4" eb="6">
      <t>ジギョウ</t>
    </rPh>
    <rPh sb="6" eb="8">
      <t>ケンム</t>
    </rPh>
    <phoneticPr fontId="50"/>
  </si>
  <si>
    <t>役員報酬
の有無</t>
    <phoneticPr fontId="50"/>
  </si>
  <si>
    <t>年齢</t>
    <rPh sb="0" eb="2">
      <t>ネンレイ</t>
    </rPh>
    <phoneticPr fontId="50"/>
  </si>
  <si>
    <t>氏名</t>
    <rPh sb="0" eb="2">
      <t>シメイ</t>
    </rPh>
    <phoneticPr fontId="50"/>
  </si>
  <si>
    <t>役 職 名</t>
    <phoneticPr fontId="50"/>
  </si>
  <si>
    <t>代 表 者 以 外 の 
主な役 員</t>
    <rPh sb="0" eb="1">
      <t>ダイ</t>
    </rPh>
    <rPh sb="2" eb="3">
      <t>オモテ</t>
    </rPh>
    <rPh sb="4" eb="5">
      <t>モノ</t>
    </rPh>
    <rPh sb="6" eb="7">
      <t>イ</t>
    </rPh>
    <rPh sb="8" eb="9">
      <t>ソト</t>
    </rPh>
    <rPh sb="13" eb="14">
      <t>オモ</t>
    </rPh>
    <rPh sb="15" eb="16">
      <t>ヤク</t>
    </rPh>
    <rPh sb="17" eb="18">
      <t>イン</t>
    </rPh>
    <phoneticPr fontId="50"/>
  </si>
  <si>
    <t>・役職員の中に、国、地方公共団体又は独立行政法人等において、現在管理職職員又は役員である者、あるいは離職後２年を経過していない者（※管理職職員とは国家公務員法に規定されている管理職職員のことをいう）がいる
※大学を含む教育機関の教員、医療機関及び社会福祉施設などの医師、看護師、社会福祉士等の技術職、専門職は除く</t>
    <phoneticPr fontId="50"/>
  </si>
  <si>
    <t>該当無</t>
    <rPh sb="0" eb="2">
      <t>ガイトウ</t>
    </rPh>
    <rPh sb="2" eb="3">
      <t>ナ</t>
    </rPh>
    <phoneticPr fontId="50"/>
  </si>
  <si>
    <t>該当有</t>
    <rPh sb="0" eb="2">
      <t>ガイトウ</t>
    </rPh>
    <rPh sb="2" eb="3">
      <t>アリ</t>
    </rPh>
    <phoneticPr fontId="50"/>
  </si>
  <si>
    <t>下記に定義する公職従事者に該当するか(いずれかに○)</t>
    <phoneticPr fontId="50"/>
  </si>
  <si>
    <t>公職
該当</t>
    <phoneticPr fontId="50"/>
  </si>
  <si>
    <t>人</t>
    <rPh sb="0" eb="1">
      <t>ニン</t>
    </rPh>
    <phoneticPr fontId="50"/>
  </si>
  <si>
    <t>個人会員</t>
    <rPh sb="0" eb="2">
      <t>コジン</t>
    </rPh>
    <rPh sb="2" eb="4">
      <t>カイイン</t>
    </rPh>
    <phoneticPr fontId="50"/>
  </si>
  <si>
    <t>団体</t>
    <rPh sb="0" eb="2">
      <t>ダンタイ</t>
    </rPh>
    <phoneticPr fontId="50"/>
  </si>
  <si>
    <t>団体会員</t>
    <rPh sb="0" eb="2">
      <t>ダンタイ</t>
    </rPh>
    <rPh sb="2" eb="4">
      <t>カイイン</t>
    </rPh>
    <phoneticPr fontId="50"/>
  </si>
  <si>
    <t>会員数</t>
    <rPh sb="0" eb="3">
      <t>カイインスウ</t>
    </rPh>
    <phoneticPr fontId="50"/>
  </si>
  <si>
    <t>ボランティア数</t>
    <rPh sb="6" eb="7">
      <t>スウ</t>
    </rPh>
    <phoneticPr fontId="50"/>
  </si>
  <si>
    <t>うち有給職員数</t>
    <rPh sb="2" eb="4">
      <t>ユウキュウ</t>
    </rPh>
    <rPh sb="4" eb="7">
      <t>ショクインスウ</t>
    </rPh>
    <phoneticPr fontId="50"/>
  </si>
  <si>
    <t>職員数</t>
    <rPh sb="0" eb="3">
      <t>ショクインスウ</t>
    </rPh>
    <phoneticPr fontId="50"/>
  </si>
  <si>
    <t>役員数</t>
    <rPh sb="0" eb="2">
      <t>ヤクイン</t>
    </rPh>
    <rPh sb="2" eb="3">
      <t>スウ</t>
    </rPh>
    <phoneticPr fontId="50"/>
  </si>
  <si>
    <t>役職員数</t>
    <rPh sb="0" eb="3">
      <t>ヤクショクイン</t>
    </rPh>
    <rPh sb="3" eb="4">
      <t>スウ</t>
    </rPh>
    <phoneticPr fontId="50"/>
  </si>
  <si>
    <t>・児童福祉サービス事業所（保育所、児童発達支援事業所 等）</t>
    <phoneticPr fontId="50"/>
  </si>
  <si>
    <t>・指定障害福祉サービス事業所（共同生活援助事業所 等）</t>
    <phoneticPr fontId="50"/>
  </si>
  <si>
    <t>・指定介護サービス事業所（老人デイサービス事業所 等）</t>
    <phoneticPr fontId="50"/>
  </si>
  <si>
    <t>以下の指定事業者に該当するもの全てに○をしてください。</t>
    <rPh sb="0" eb="2">
      <t>イカ</t>
    </rPh>
    <rPh sb="3" eb="5">
      <t>シテイ</t>
    </rPh>
    <rPh sb="9" eb="11">
      <t>ガイトウ</t>
    </rPh>
    <rPh sb="15" eb="16">
      <t>スベ</t>
    </rPh>
    <phoneticPr fontId="50"/>
  </si>
  <si>
    <t>過去５ヵ年の
利用実績なし</t>
    <rPh sb="0" eb="2">
      <t>カコ</t>
    </rPh>
    <rPh sb="4" eb="5">
      <t>ネン</t>
    </rPh>
    <rPh sb="7" eb="9">
      <t>リヨウ</t>
    </rPh>
    <rPh sb="9" eb="11">
      <t>ジッセキ</t>
    </rPh>
    <phoneticPr fontId="50"/>
  </si>
  <si>
    <t>Ｈ30年度</t>
    <rPh sb="3" eb="5">
      <t>ネンド</t>
    </rPh>
    <phoneticPr fontId="50"/>
  </si>
  <si>
    <t>Ｈ29年度</t>
    <rPh sb="3" eb="5">
      <t>ネンド</t>
    </rPh>
    <phoneticPr fontId="50"/>
  </si>
  <si>
    <t>Ｈ28年度</t>
    <rPh sb="3" eb="5">
      <t>ネンド</t>
    </rPh>
    <phoneticPr fontId="50"/>
  </si>
  <si>
    <t>Ｈ27年度</t>
    <rPh sb="3" eb="5">
      <t>ネンド</t>
    </rPh>
    <phoneticPr fontId="50"/>
  </si>
  <si>
    <t>直近3年間の
主な活動実績とその財源
（前身団体含む）</t>
    <phoneticPr fontId="50"/>
  </si>
  <si>
    <t>）円</t>
    <rPh sb="1" eb="2">
      <t>エン</t>
    </rPh>
    <phoneticPr fontId="50"/>
  </si>
  <si>
    <t>前年度の寄付収入額：（</t>
    <rPh sb="0" eb="3">
      <t>ゼンネンド</t>
    </rPh>
    <rPh sb="4" eb="6">
      <t>キフ</t>
    </rPh>
    <rPh sb="6" eb="8">
      <t>シュウニュウ</t>
    </rPh>
    <rPh sb="8" eb="9">
      <t>ガク</t>
    </rPh>
    <rPh sb="9" eb="10">
      <t>ソウガク</t>
    </rPh>
    <phoneticPr fontId="50"/>
  </si>
  <si>
    <t>任意団体が法人格を取得した場合は、任意団体の設立時期を記入してください。</t>
    <phoneticPr fontId="50"/>
  </si>
  <si>
    <t>前年度の支出総額：（</t>
    <rPh sb="0" eb="3">
      <t>ゼンネンド</t>
    </rPh>
    <rPh sb="4" eb="6">
      <t>シシュツ</t>
    </rPh>
    <rPh sb="6" eb="8">
      <t>ソウガク</t>
    </rPh>
    <rPh sb="7" eb="8">
      <t>ガク</t>
    </rPh>
    <phoneticPr fontId="50"/>
  </si>
  <si>
    <t>前年度の収入総額：（</t>
    <rPh sb="0" eb="3">
      <t>ゼンネンド</t>
    </rPh>
    <rPh sb="4" eb="6">
      <t>シュウニュウ</t>
    </rPh>
    <rPh sb="6" eb="8">
      <t>ソウガク</t>
    </rPh>
    <rPh sb="7" eb="8">
      <t>ガク</t>
    </rPh>
    <phoneticPr fontId="50"/>
  </si>
  <si>
    <t>設立時期
（西暦）</t>
    <rPh sb="2" eb="4">
      <t>ジキ</t>
    </rPh>
    <phoneticPr fontId="50"/>
  </si>
  <si>
    <t>e-mail：</t>
  </si>
  <si>
    <t>FAX：</t>
  </si>
  <si>
    <t>連絡可能時間帯：</t>
    <rPh sb="0" eb="7">
      <t>レンラクカノウジカンタイ</t>
    </rPh>
    <phoneticPr fontId="50"/>
  </si>
  <si>
    <t>携帯：</t>
    <rPh sb="0" eb="2">
      <t>ケイタイ</t>
    </rPh>
    <phoneticPr fontId="50"/>
  </si>
  <si>
    <t>）</t>
    <phoneticPr fontId="50"/>
  </si>
  <si>
    <t>自宅</t>
    <rPh sb="0" eb="2">
      <t>ジタク</t>
    </rPh>
    <phoneticPr fontId="50"/>
  </si>
  <si>
    <t>勤務先</t>
    <rPh sb="0" eb="3">
      <t>キンムサキ</t>
    </rPh>
    <phoneticPr fontId="50"/>
  </si>
  <si>
    <t>TEL：</t>
    <phoneticPr fontId="50"/>
  </si>
  <si>
    <t>担当者
連絡先</t>
    <rPh sb="0" eb="2">
      <t>タントウ</t>
    </rPh>
    <rPh sb="2" eb="3">
      <t>シャ</t>
    </rPh>
    <rPh sb="4" eb="7">
      <t>レンラクサキ</t>
    </rPh>
    <phoneticPr fontId="50"/>
  </si>
  <si>
    <t>役職名：</t>
    <rPh sb="0" eb="3">
      <t>ヤクショクメイ</t>
    </rPh>
    <phoneticPr fontId="50"/>
  </si>
  <si>
    <t>氏名：</t>
    <rPh sb="0" eb="2">
      <t>シメイ</t>
    </rPh>
    <phoneticPr fontId="50"/>
  </si>
  <si>
    <t>担当者名</t>
    <rPh sb="0" eb="2">
      <t>タントウ</t>
    </rPh>
    <rPh sb="2" eb="3">
      <t>シャ</t>
    </rPh>
    <rPh sb="3" eb="4">
      <t>メイ</t>
    </rPh>
    <phoneticPr fontId="50"/>
  </si>
  <si>
    <t>FAX：</t>
    <phoneticPr fontId="50"/>
  </si>
  <si>
    <t>住所：</t>
    <rPh sb="0" eb="2">
      <t>ジュウショ</t>
    </rPh>
    <phoneticPr fontId="50"/>
  </si>
  <si>
    <r>
      <t xml:space="preserve">要望事業
運営事務局
所在地
</t>
    </r>
    <r>
      <rPr>
        <u/>
        <sz val="6"/>
        <color theme="1"/>
        <rFont val="HG丸ｺﾞｼｯｸM-PRO"/>
        <family val="3"/>
        <charset val="128"/>
      </rPr>
      <t>※本部所在地と異なる場合のみ記載してください</t>
    </r>
    <rPh sb="0" eb="2">
      <t>ヨウボウ</t>
    </rPh>
    <rPh sb="2" eb="4">
      <t>ジギョウ</t>
    </rPh>
    <rPh sb="5" eb="7">
      <t>ウンエイ</t>
    </rPh>
    <rPh sb="7" eb="10">
      <t>ジムキョク</t>
    </rPh>
    <rPh sb="11" eb="14">
      <t>ショザイチ</t>
    </rPh>
    <rPh sb="16" eb="18">
      <t>ホンブ</t>
    </rPh>
    <rPh sb="18" eb="20">
      <t>ショザイ</t>
    </rPh>
    <rPh sb="20" eb="21">
      <t>チ</t>
    </rPh>
    <rPh sb="22" eb="23">
      <t>コト</t>
    </rPh>
    <rPh sb="25" eb="27">
      <t>バアイ</t>
    </rPh>
    <rPh sb="29" eb="31">
      <t>キサイ</t>
    </rPh>
    <phoneticPr fontId="50"/>
  </si>
  <si>
    <t>URL：</t>
    <phoneticPr fontId="50"/>
  </si>
  <si>
    <t>e-mail：</t>
    <phoneticPr fontId="50"/>
  </si>
  <si>
    <t>〒</t>
    <phoneticPr fontId="50"/>
  </si>
  <si>
    <t>本部所在地</t>
    <rPh sb="0" eb="2">
      <t>ホンブ</t>
    </rPh>
    <rPh sb="2" eb="5">
      <t>ショザイチ</t>
    </rPh>
    <phoneticPr fontId="50"/>
  </si>
  <si>
    <t>前身団体名</t>
    <rPh sb="0" eb="2">
      <t>ゼンシン</t>
    </rPh>
    <rPh sb="2" eb="4">
      <t>ダンタイ</t>
    </rPh>
    <rPh sb="4" eb="5">
      <t>メイ</t>
    </rPh>
    <phoneticPr fontId="50"/>
  </si>
  <si>
    <t>団体名</t>
    <rPh sb="0" eb="2">
      <t>ダンタイ</t>
    </rPh>
    <rPh sb="2" eb="3">
      <t>メイ</t>
    </rPh>
    <phoneticPr fontId="50"/>
  </si>
  <si>
    <t>（フリガナ）</t>
    <phoneticPr fontId="50"/>
  </si>
  <si>
    <r>
      <rPr>
        <sz val="10"/>
        <color theme="1"/>
        <rFont val="HG丸ｺﾞｼｯｸM-PRO"/>
        <family val="3"/>
        <charset val="128"/>
      </rPr>
      <t>組織形態</t>
    </r>
    <r>
      <rPr>
        <sz val="6"/>
        <color theme="1"/>
        <rFont val="HG丸ｺﾞｼｯｸM-PRO"/>
        <family val="3"/>
        <charset val="128"/>
      </rPr>
      <t xml:space="preserve">
プルダウンで選択してください</t>
    </r>
    <rPh sb="0" eb="2">
      <t>ソシキ</t>
    </rPh>
    <rPh sb="2" eb="4">
      <t>ケイタイ</t>
    </rPh>
    <rPh sb="11" eb="13">
      <t>センタク</t>
    </rPh>
    <phoneticPr fontId="50"/>
  </si>
  <si>
    <t>１．団体概要</t>
    <rPh sb="2" eb="4">
      <t>ダンタイ</t>
    </rPh>
    <rPh sb="4" eb="6">
      <t>ガイヨウ</t>
    </rPh>
    <phoneticPr fontId="50"/>
  </si>
  <si>
    <t>□</t>
  </si>
  <si>
    <t>有</t>
    <rPh sb="0" eb="1">
      <t>アリ</t>
    </rPh>
    <phoneticPr fontId="50"/>
  </si>
  <si>
    <t>当該事実の有無</t>
    <rPh sb="0" eb="2">
      <t>トウガイ</t>
    </rPh>
    <rPh sb="2" eb="4">
      <t>ジジツ</t>
    </rPh>
    <rPh sb="5" eb="7">
      <t>ウム</t>
    </rPh>
    <phoneticPr fontId="50"/>
  </si>
  <si>
    <t>（注意）過去において法令等に違反する等の不正行為を行い、不正を行った年度の翌年度以降5年を経過していない場合には、助成をお断りしております。</t>
    <rPh sb="1" eb="3">
      <t>チュウイ</t>
    </rPh>
    <rPh sb="4" eb="6">
      <t>カコ</t>
    </rPh>
    <rPh sb="10" eb="12">
      <t>ホウレイ</t>
    </rPh>
    <rPh sb="12" eb="13">
      <t>ナド</t>
    </rPh>
    <rPh sb="14" eb="16">
      <t>イハン</t>
    </rPh>
    <rPh sb="18" eb="19">
      <t>ナド</t>
    </rPh>
    <rPh sb="20" eb="22">
      <t>フセイ</t>
    </rPh>
    <rPh sb="22" eb="24">
      <t>コウイ</t>
    </rPh>
    <rPh sb="25" eb="26">
      <t>オコナ</t>
    </rPh>
    <rPh sb="28" eb="30">
      <t>フセイ</t>
    </rPh>
    <rPh sb="31" eb="32">
      <t>オコナ</t>
    </rPh>
    <rPh sb="34" eb="36">
      <t>ネンド</t>
    </rPh>
    <rPh sb="37" eb="40">
      <t>ヨクネンド</t>
    </rPh>
    <rPh sb="40" eb="42">
      <t>イコウ</t>
    </rPh>
    <rPh sb="43" eb="44">
      <t>ネン</t>
    </rPh>
    <rPh sb="45" eb="47">
      <t>ケイカ</t>
    </rPh>
    <rPh sb="52" eb="54">
      <t>バアイ</t>
    </rPh>
    <rPh sb="57" eb="59">
      <t>ジョセイ</t>
    </rPh>
    <rPh sb="61" eb="62">
      <t>コトワ</t>
    </rPh>
    <phoneticPr fontId="50"/>
  </si>
  <si>
    <t>（注意）過去5年以内にこの申請の団体及び関係者が暴力団等反社会的勢力に該当し、又は反社会的勢力と関係を有する場合には、助成をお断りしております。</t>
    <rPh sb="1" eb="3">
      <t>チュウイ</t>
    </rPh>
    <rPh sb="4" eb="6">
      <t>カコ</t>
    </rPh>
    <rPh sb="7" eb="8">
      <t>ネン</t>
    </rPh>
    <rPh sb="8" eb="10">
      <t>イナイ</t>
    </rPh>
    <rPh sb="13" eb="15">
      <t>シンセイ</t>
    </rPh>
    <rPh sb="16" eb="18">
      <t>ダンタイ</t>
    </rPh>
    <rPh sb="18" eb="19">
      <t>オヨ</t>
    </rPh>
    <rPh sb="20" eb="23">
      <t>カンケイシャ</t>
    </rPh>
    <rPh sb="24" eb="27">
      <t>ボウリョクダン</t>
    </rPh>
    <rPh sb="27" eb="28">
      <t>ナド</t>
    </rPh>
    <rPh sb="28" eb="32">
      <t>ハンシャカイテキ</t>
    </rPh>
    <rPh sb="32" eb="34">
      <t>セイリョク</t>
    </rPh>
    <rPh sb="35" eb="37">
      <t>ガイトウ</t>
    </rPh>
    <rPh sb="39" eb="40">
      <t>マタ</t>
    </rPh>
    <rPh sb="41" eb="45">
      <t>ハンシャカイテキ</t>
    </rPh>
    <rPh sb="45" eb="47">
      <t>セイリョク</t>
    </rPh>
    <rPh sb="48" eb="50">
      <t>カンケイ</t>
    </rPh>
    <rPh sb="51" eb="52">
      <t>ユウ</t>
    </rPh>
    <rPh sb="54" eb="56">
      <t>バアイ</t>
    </rPh>
    <rPh sb="59" eb="61">
      <t>ジョセイ</t>
    </rPh>
    <rPh sb="63" eb="64">
      <t>コトワ</t>
    </rPh>
    <phoneticPr fontId="50"/>
  </si>
  <si>
    <t>申請日</t>
    <rPh sb="0" eb="2">
      <t>シンセイ</t>
    </rPh>
    <rPh sb="2" eb="3">
      <t>ビ</t>
    </rPh>
    <phoneticPr fontId="50"/>
  </si>
  <si>
    <t>・法人（団体）全体の決算書を添付した（理事会承認済みのもの）</t>
    <phoneticPr fontId="50"/>
  </si>
  <si>
    <t>④応募時における最新の決算書(ＰＤＦ)</t>
    <phoneticPr fontId="50"/>
  </si>
  <si>
    <t>・法人（団体）全体の予算書を添付した（理事会承認済みのもの）</t>
    <rPh sb="1" eb="3">
      <t>ホウジン</t>
    </rPh>
    <rPh sb="4" eb="5">
      <t>ダン</t>
    </rPh>
    <rPh sb="5" eb="6">
      <t>タイ</t>
    </rPh>
    <rPh sb="7" eb="9">
      <t>ゼンタイ</t>
    </rPh>
    <rPh sb="10" eb="13">
      <t>ヨサンショ</t>
    </rPh>
    <rPh sb="19" eb="22">
      <t>リジカイ</t>
    </rPh>
    <rPh sb="22" eb="24">
      <t>ショウニン</t>
    </rPh>
    <rPh sb="24" eb="25">
      <t>ズ</t>
    </rPh>
    <phoneticPr fontId="50"/>
  </si>
  <si>
    <t>③応募時における最新の予算書(ＰＤＦ)</t>
    <phoneticPr fontId="50"/>
  </si>
  <si>
    <t>・提出時点の法人格、団体名のものを添付した
（申請中の法人格・団体名のものではない）</t>
    <rPh sb="17" eb="19">
      <t>テンプ</t>
    </rPh>
    <phoneticPr fontId="50"/>
  </si>
  <si>
    <t>②定款、寄付行為又は運営規約等(ＰＤＦ)</t>
    <rPh sb="8" eb="9">
      <t>マタ</t>
    </rPh>
    <phoneticPr fontId="50"/>
  </si>
  <si>
    <t>・右記の全ての確認欄に☑をした</t>
    <rPh sb="1" eb="3">
      <t>ウキ</t>
    </rPh>
    <rPh sb="4" eb="5">
      <t>スベ</t>
    </rPh>
    <rPh sb="7" eb="9">
      <t>カクニン</t>
    </rPh>
    <rPh sb="9" eb="10">
      <t>ラン</t>
    </rPh>
    <phoneticPr fontId="50"/>
  </si>
  <si>
    <t>チェックリスト（本シート）</t>
    <rPh sb="8" eb="9">
      <t>ホン</t>
    </rPh>
    <phoneticPr fontId="50"/>
  </si>
  <si>
    <t>・ご協力をお願いします</t>
    <rPh sb="2" eb="4">
      <t>キョウリョク</t>
    </rPh>
    <phoneticPr fontId="50"/>
  </si>
  <si>
    <t xml:space="preserve">・単価30万円以上の備品がある場合、添付した
（30万円以上の備品がない場合は添付不要）
</t>
    <phoneticPr fontId="50"/>
  </si>
  <si>
    <t>備品購入理由書</t>
    <phoneticPr fontId="50"/>
  </si>
  <si>
    <t>・各経費について検算し、計算ミスや入力ミスがないことを確認した</t>
    <rPh sb="1" eb="2">
      <t>カク</t>
    </rPh>
    <rPh sb="17" eb="19">
      <t>ニュウリョク</t>
    </rPh>
    <phoneticPr fontId="50"/>
  </si>
  <si>
    <t>・助成の負担上限額を超える経費の額及び内訳を、
「Ｂ その他の費用」欄に入力した</t>
    <rPh sb="1" eb="3">
      <t>ジョセイ</t>
    </rPh>
    <rPh sb="16" eb="17">
      <t>ガク</t>
    </rPh>
    <rPh sb="17" eb="18">
      <t>オヨ</t>
    </rPh>
    <rPh sb="19" eb="21">
      <t>ウチワケ</t>
    </rPh>
    <rPh sb="31" eb="33">
      <t>ヒヨウ</t>
    </rPh>
    <phoneticPr fontId="50"/>
  </si>
  <si>
    <t>・「Ｄ 収入合計」が「Ｂ その他の費用」以上となっている</t>
    <rPh sb="17" eb="19">
      <t>ヒヨウ</t>
    </rPh>
    <phoneticPr fontId="50"/>
  </si>
  <si>
    <t>・「委託費」が「Ｃ 総事業費」に対して５０％未満である</t>
    <rPh sb="2" eb="4">
      <t>イタク</t>
    </rPh>
    <rPh sb="4" eb="5">
      <t>ヒ</t>
    </rPh>
    <rPh sb="10" eb="11">
      <t>ソウ</t>
    </rPh>
    <rPh sb="11" eb="13">
      <t>ジギョウ</t>
    </rPh>
    <rPh sb="13" eb="14">
      <t>ヒ</t>
    </rPh>
    <rPh sb="16" eb="17">
      <t>タイ</t>
    </rPh>
    <rPh sb="22" eb="24">
      <t>ミマン</t>
    </rPh>
    <phoneticPr fontId="50"/>
  </si>
  <si>
    <t>・要望額が以下の範囲内である
　２年間の合計で２,０００万円まで、３年間の合計で３,０００万円まで</t>
    <rPh sb="5" eb="7">
      <t>イカ</t>
    </rPh>
    <rPh sb="8" eb="11">
      <t>ハンイナイ</t>
    </rPh>
    <rPh sb="17" eb="19">
      <t>ネンカン</t>
    </rPh>
    <rPh sb="20" eb="22">
      <t>ゴウケイ</t>
    </rPh>
    <rPh sb="28" eb="30">
      <t>マンエン</t>
    </rPh>
    <rPh sb="34" eb="36">
      <t>ネンカン</t>
    </rPh>
    <rPh sb="37" eb="39">
      <t>ゴウケイ</t>
    </rPh>
    <rPh sb="45" eb="47">
      <t>マンエン</t>
    </rPh>
    <phoneticPr fontId="50"/>
  </si>
  <si>
    <t>助成金要望額調書</t>
    <rPh sb="0" eb="2">
      <t>ジョセイ</t>
    </rPh>
    <rPh sb="2" eb="3">
      <t>キン</t>
    </rPh>
    <phoneticPr fontId="50"/>
  </si>
  <si>
    <t>要望書「５．実施体制」</t>
    <rPh sb="6" eb="8">
      <t>ジッシ</t>
    </rPh>
    <rPh sb="8" eb="10">
      <t>タイセイ</t>
    </rPh>
    <phoneticPr fontId="50"/>
  </si>
  <si>
    <t>・入力漏れがない</t>
    <rPh sb="1" eb="3">
      <t>ニュウリョク</t>
    </rPh>
    <phoneticPr fontId="50"/>
  </si>
  <si>
    <t>要望書「３．応募概要」</t>
    <rPh sb="0" eb="3">
      <t>ヨウボウショ</t>
    </rPh>
    <phoneticPr fontId="50"/>
  </si>
  <si>
    <t>・監事について入力漏れがない</t>
    <rPh sb="7" eb="9">
      <t>ニュウリョク</t>
    </rPh>
    <phoneticPr fontId="50"/>
  </si>
  <si>
    <t>・役員が２人以上いる</t>
    <phoneticPr fontId="50"/>
  </si>
  <si>
    <t>・公職従事者について記入した
該当無の場合は「該当無」に○をした</t>
    <phoneticPr fontId="50"/>
  </si>
  <si>
    <t>・過去５年間の福祉医療機構の助成の利用実績について○をした</t>
    <phoneticPr fontId="50"/>
  </si>
  <si>
    <t>・提出時点の法人格、団体名で入力した
（申請中の法人格・団体名でない）</t>
    <phoneticPr fontId="50"/>
  </si>
  <si>
    <t>要望書「１．団体概要」</t>
    <rPh sb="6" eb="8">
      <t>ダンタイ</t>
    </rPh>
    <rPh sb="8" eb="10">
      <t>ガイヨウ</t>
    </rPh>
    <phoneticPr fontId="50"/>
  </si>
  <si>
    <t>・「反社会的勢力の該当有無」及び「不正行為の有無」について☑をした</t>
    <rPh sb="2" eb="6">
      <t>ハンシャカイテキ</t>
    </rPh>
    <rPh sb="6" eb="8">
      <t>セイリョク</t>
    </rPh>
    <rPh sb="9" eb="11">
      <t>ガイトウ</t>
    </rPh>
    <rPh sb="11" eb="13">
      <t>ウム</t>
    </rPh>
    <rPh sb="14" eb="15">
      <t>オヨ</t>
    </rPh>
    <phoneticPr fontId="50"/>
  </si>
  <si>
    <t>要望書「文頭チェック項目」</t>
    <rPh sb="0" eb="3">
      <t>ヨウボウショ</t>
    </rPh>
    <rPh sb="4" eb="6">
      <t>ブントウ</t>
    </rPh>
    <rPh sb="10" eb="12">
      <t>コウモク</t>
    </rPh>
    <phoneticPr fontId="50"/>
  </si>
  <si>
    <t>①これらは、このＥｘｃｅｌファイルで兼ねております</t>
    <rPh sb="18" eb="19">
      <t>カ</t>
    </rPh>
    <phoneticPr fontId="50"/>
  </si>
  <si>
    <t>確認欄</t>
    <rPh sb="0" eb="2">
      <t>カクニン</t>
    </rPh>
    <rPh sb="2" eb="3">
      <t>ラン</t>
    </rPh>
    <phoneticPr fontId="50"/>
  </si>
  <si>
    <t>確認事項</t>
    <rPh sb="0" eb="2">
      <t>カクニン</t>
    </rPh>
    <rPh sb="2" eb="4">
      <t>ジコウ</t>
    </rPh>
    <phoneticPr fontId="50"/>
  </si>
  <si>
    <t>資料名</t>
    <rPh sb="0" eb="2">
      <t>シリョウ</t>
    </rPh>
    <rPh sb="2" eb="3">
      <t>メイ</t>
    </rPh>
    <phoneticPr fontId="50"/>
  </si>
  <si>
    <r>
      <t>★メール添付書類①～④</t>
    </r>
    <r>
      <rPr>
        <sz val="36"/>
        <color rgb="FFFF0000"/>
        <rFont val="ＭＳ Ｐゴシック"/>
        <family val="3"/>
        <charset val="128"/>
        <scheme val="minor"/>
      </rPr>
      <t>（郵送ではなく、メールでの応募申込です）</t>
    </r>
    <rPh sb="4" eb="6">
      <t>テンプ</t>
    </rPh>
    <rPh sb="6" eb="8">
      <t>ショルイ</t>
    </rPh>
    <rPh sb="12" eb="14">
      <t>ユウソウ</t>
    </rPh>
    <rPh sb="24" eb="26">
      <t>オウボ</t>
    </rPh>
    <rPh sb="26" eb="28">
      <t>モウシコミ</t>
    </rPh>
    <phoneticPr fontId="50"/>
  </si>
  <si>
    <t>応募書類のメールご送信前に、以下のチェックリストで入力漏れ及び添付漏れがないかご確認ください。
不足があると審査することができません。</t>
    <rPh sb="0" eb="2">
      <t>オウボ</t>
    </rPh>
    <rPh sb="2" eb="4">
      <t>ショルイ</t>
    </rPh>
    <rPh sb="9" eb="11">
      <t>ソウシン</t>
    </rPh>
    <rPh sb="11" eb="12">
      <t>マエ</t>
    </rPh>
    <rPh sb="14" eb="16">
      <t>イカ</t>
    </rPh>
    <rPh sb="25" eb="27">
      <t>ニュウリョク</t>
    </rPh>
    <rPh sb="27" eb="28">
      <t>モ</t>
    </rPh>
    <rPh sb="29" eb="30">
      <t>オヨ</t>
    </rPh>
    <rPh sb="31" eb="33">
      <t>テンプ</t>
    </rPh>
    <rPh sb="33" eb="34">
      <t>モ</t>
    </rPh>
    <rPh sb="40" eb="42">
      <t>カクニン</t>
    </rPh>
    <rPh sb="48" eb="50">
      <t>フソク</t>
    </rPh>
    <rPh sb="54" eb="56">
      <t>シンサ</t>
    </rPh>
    <phoneticPr fontId="50"/>
  </si>
  <si>
    <t>応募書類のメールご送信前に、ご確認ください。</t>
    <rPh sb="0" eb="2">
      <t>オウボ</t>
    </rPh>
    <rPh sb="2" eb="4">
      <t>ショルイ</t>
    </rPh>
    <rPh sb="9" eb="11">
      <t>ソウシン</t>
    </rPh>
    <rPh sb="11" eb="12">
      <t>マエ</t>
    </rPh>
    <rPh sb="15" eb="17">
      <t>カクニン</t>
    </rPh>
    <phoneticPr fontId="50"/>
  </si>
  <si>
    <t>その他（</t>
    <phoneticPr fontId="50"/>
  </si>
  <si>
    <t>）</t>
    <phoneticPr fontId="50"/>
  </si>
  <si>
    <t>その他（具体的に記載してください：</t>
    <rPh sb="4" eb="7">
      <t>グタイテキ</t>
    </rPh>
    <rPh sb="8" eb="10">
      <t>キサイ</t>
    </rPh>
    <phoneticPr fontId="50"/>
  </si>
  <si>
    <t>その他（具体的に記載してください：</t>
    <rPh sb="8" eb="10">
      <t>キサイ</t>
    </rPh>
    <phoneticPr fontId="50"/>
  </si>
  <si>
    <t xml:space="preserve"> 助成金額が大きく、事業の質の確保やステップアップに活用できるため </t>
  </si>
  <si>
    <t>WAM助成Facebook/Twitter　</t>
  </si>
  <si>
    <t>他団体・個人からの情報提供【情報提供元：</t>
    <rPh sb="18" eb="19">
      <t>モト</t>
    </rPh>
    <phoneticPr fontId="50"/>
  </si>
  <si>
    <t>子ども</t>
    <rPh sb="0" eb="1">
      <t>コ</t>
    </rPh>
    <phoneticPr fontId="50"/>
  </si>
  <si>
    <t>障害児・者</t>
    <rPh sb="0" eb="2">
      <t>ショウガイ</t>
    </rPh>
    <rPh sb="2" eb="3">
      <t>ジ</t>
    </rPh>
    <rPh sb="4" eb="5">
      <t>シャ</t>
    </rPh>
    <phoneticPr fontId="50"/>
  </si>
  <si>
    <t>生活困窮者</t>
    <rPh sb="0" eb="2">
      <t>セイカツ</t>
    </rPh>
    <rPh sb="2" eb="5">
      <t>コンキュウシャ</t>
    </rPh>
    <phoneticPr fontId="50"/>
  </si>
  <si>
    <t>高齢者</t>
    <rPh sb="0" eb="3">
      <t>コウレイシャ</t>
    </rPh>
    <phoneticPr fontId="50"/>
  </si>
  <si>
    <t>被災者</t>
    <rPh sb="0" eb="3">
      <t>ヒサイシャ</t>
    </rPh>
    <phoneticPr fontId="50"/>
  </si>
  <si>
    <t>その他</t>
    <rPh sb="2" eb="3">
      <t>タ</t>
    </rPh>
    <phoneticPr fontId="50"/>
  </si>
  <si>
    <t>（</t>
    <phoneticPr fontId="50"/>
  </si>
  <si>
    <t>）</t>
    <phoneticPr fontId="50"/>
  </si>
  <si>
    <t>■事業の主な対象者（複数選択可。最もあてはまる対象者層には◎をしてください）</t>
    <rPh sb="1" eb="3">
      <t>ジギョウ</t>
    </rPh>
    <rPh sb="4" eb="5">
      <t>オモ</t>
    </rPh>
    <rPh sb="6" eb="8">
      <t>タイショウ</t>
    </rPh>
    <rPh sb="8" eb="9">
      <t>シャ</t>
    </rPh>
    <phoneticPr fontId="50"/>
  </si>
  <si>
    <t>【助成対象者の要件について】※一般社団法人又は一般財団法人のみお答えください</t>
    <rPh sb="1" eb="3">
      <t>ジョセイ</t>
    </rPh>
    <rPh sb="3" eb="5">
      <t>タイショウ</t>
    </rPh>
    <rPh sb="5" eb="6">
      <t>シャ</t>
    </rPh>
    <rPh sb="7" eb="9">
      <t>ヨウケン</t>
    </rPh>
    <phoneticPr fontId="50"/>
  </si>
  <si>
    <t>①非営利性が徹底された法人</t>
    <phoneticPr fontId="50"/>
  </si>
  <si>
    <t>１　剰余金の分配を行わないことを定款に定めていること</t>
    <phoneticPr fontId="50"/>
  </si>
  <si>
    <t xml:space="preserve">２　解散したときは、残余財産を国・地方公共団体や一定の公益的な団体に贈与することを定款に定めていること
</t>
    <phoneticPr fontId="50"/>
  </si>
  <si>
    <t xml:space="preserve">３　上記１及び２の定款の定めに違反する行為（上記１、２及び下記４の要件に該当していた期間において、特定の個人又は団体に特別の利益を与えることを含みます。）を行うことを決定し、又は行ったことがないこと
</t>
    <phoneticPr fontId="50"/>
  </si>
  <si>
    <t>１　会員に共通する利益を図る活動を行うことを目的としていること</t>
    <phoneticPr fontId="50"/>
  </si>
  <si>
    <t>２　定款等に会費の定めがあること</t>
    <phoneticPr fontId="50"/>
  </si>
  <si>
    <t xml:space="preserve">３　主たる事業として収益事業を行っていないこと
</t>
    <phoneticPr fontId="50"/>
  </si>
  <si>
    <t>４　定款に特定の個人又は団体に剰余金の分配を行うことを定めていないこと</t>
    <phoneticPr fontId="50"/>
  </si>
  <si>
    <t xml:space="preserve">５　解散したときにその残余財産を特定の個人又は団体に帰属させることを定款に定めていないこと
</t>
    <phoneticPr fontId="50"/>
  </si>
  <si>
    <t xml:space="preserve">６　上記１から５まで及び下記７の要件に該当していた期間において、特定の個人又は団体に特別の利益を与えることを決定し、又は与えたことがないこと
</t>
    <phoneticPr fontId="50"/>
  </si>
  <si>
    <t>２.現状と課題</t>
    <rPh sb="2" eb="4">
      <t>ゲンジョウ</t>
    </rPh>
    <rPh sb="5" eb="7">
      <t>カダイ</t>
    </rPh>
    <phoneticPr fontId="50"/>
  </si>
  <si>
    <t>３.応募概要</t>
    <rPh sb="2" eb="4">
      <t>オウボ</t>
    </rPh>
    <rPh sb="4" eb="6">
      <t>ガイヨウ</t>
    </rPh>
    <phoneticPr fontId="50"/>
  </si>
  <si>
    <t>４.事業計画</t>
    <rPh sb="2" eb="4">
      <t>ジギョウ</t>
    </rPh>
    <rPh sb="4" eb="6">
      <t>ケイカク</t>
    </rPh>
    <phoneticPr fontId="50"/>
  </si>
  <si>
    <t>６.その他団体情報</t>
    <rPh sb="4" eb="5">
      <t>タ</t>
    </rPh>
    <rPh sb="5" eb="7">
      <t>ダンタイ</t>
    </rPh>
    <rPh sb="7" eb="9">
      <t>ジョウホウ</t>
    </rPh>
    <phoneticPr fontId="50"/>
  </si>
  <si>
    <t>令和2年度社会福祉振興助成事業〈モデル事業〉要望書</t>
    <rPh sb="0" eb="2">
      <t>レイワ</t>
    </rPh>
    <rPh sb="19" eb="21">
      <t>ジギョウ</t>
    </rPh>
    <phoneticPr fontId="50"/>
  </si>
  <si>
    <t>担当者名</t>
    <rPh sb="0" eb="3">
      <t>タントウシャ</t>
    </rPh>
    <rPh sb="3" eb="4">
      <t>メイ</t>
    </rPh>
    <phoneticPr fontId="9"/>
  </si>
  <si>
    <t>活動財源</t>
    <rPh sb="0" eb="2">
      <t>カツドウ</t>
    </rPh>
    <rPh sb="2" eb="4">
      <t>ザイゲン</t>
    </rPh>
    <phoneticPr fontId="9"/>
  </si>
  <si>
    <t>【活動実績等】</t>
    <rPh sb="1" eb="3">
      <t>カツドウ</t>
    </rPh>
    <rPh sb="3" eb="5">
      <t>ジッセキ</t>
    </rPh>
    <rPh sb="5" eb="6">
      <t>トウ</t>
    </rPh>
    <phoneticPr fontId="50"/>
  </si>
  <si>
    <t>TEL</t>
    <phoneticPr fontId="9"/>
  </si>
  <si>
    <t>新/既</t>
    <rPh sb="0" eb="1">
      <t>シン</t>
    </rPh>
    <rPh sb="2" eb="3">
      <t>キ</t>
    </rPh>
    <phoneticPr fontId="9"/>
  </si>
  <si>
    <t>区分</t>
    <rPh sb="0" eb="2">
      <t>クブン</t>
    </rPh>
    <phoneticPr fontId="9"/>
  </si>
  <si>
    <t>1年目</t>
    <rPh sb="1" eb="3">
      <t>ネンメ</t>
    </rPh>
    <phoneticPr fontId="50"/>
  </si>
  <si>
    <t>2年目</t>
    <rPh sb="1" eb="2">
      <t>ネン</t>
    </rPh>
    <rPh sb="2" eb="3">
      <t>メ</t>
    </rPh>
    <phoneticPr fontId="50"/>
  </si>
  <si>
    <t>3年目</t>
    <rPh sb="1" eb="3">
      <t>ネンメ</t>
    </rPh>
    <phoneticPr fontId="50"/>
  </si>
  <si>
    <t>団体内部</t>
    <rPh sb="0" eb="2">
      <t>ダンタイ</t>
    </rPh>
    <rPh sb="2" eb="4">
      <t>ナイブ</t>
    </rPh>
    <phoneticPr fontId="9"/>
  </si>
  <si>
    <t>【代表者略歴・役員構成】</t>
    <rPh sb="1" eb="4">
      <t>ダイヒョウシャ</t>
    </rPh>
    <rPh sb="4" eb="6">
      <t>リャクレキ</t>
    </rPh>
    <rPh sb="7" eb="9">
      <t>ヤクイン</t>
    </rPh>
    <rPh sb="9" eb="11">
      <t>コウセイ</t>
    </rPh>
    <phoneticPr fontId="50"/>
  </si>
  <si>
    <t>応募事業の実施により期待される成果</t>
    <phoneticPr fontId="9"/>
  </si>
  <si>
    <t>区分</t>
    <rPh sb="0" eb="2">
      <t>クブン</t>
    </rPh>
    <phoneticPr fontId="50"/>
  </si>
  <si>
    <t>2年目</t>
    <rPh sb="1" eb="3">
      <t>ネンメ</t>
    </rPh>
    <phoneticPr fontId="50"/>
  </si>
  <si>
    <t>柱立て番号及び名称</t>
    <rPh sb="0" eb="1">
      <t>ハシラ</t>
    </rPh>
    <rPh sb="1" eb="2">
      <t>ダ</t>
    </rPh>
    <rPh sb="3" eb="5">
      <t>バンゴウ</t>
    </rPh>
    <rPh sb="5" eb="6">
      <t>オヨ</t>
    </rPh>
    <rPh sb="7" eb="9">
      <t>メイショウ</t>
    </rPh>
    <phoneticPr fontId="50"/>
  </si>
  <si>
    <t>4月</t>
    <rPh sb="1" eb="2">
      <t>ガツ</t>
    </rPh>
    <phoneticPr fontId="50"/>
  </si>
  <si>
    <t>5月</t>
  </si>
  <si>
    <t>6月</t>
  </si>
  <si>
    <t>7月</t>
  </si>
  <si>
    <t>8月</t>
  </si>
  <si>
    <t>9月</t>
  </si>
  <si>
    <t>10月</t>
  </si>
  <si>
    <t>11月</t>
  </si>
  <si>
    <t>12月</t>
  </si>
  <si>
    <t>1月</t>
  </si>
  <si>
    <t>2月</t>
  </si>
  <si>
    <t>3月</t>
  </si>
  <si>
    <t>①</t>
    <phoneticPr fontId="50"/>
  </si>
  <si>
    <t>②</t>
    <phoneticPr fontId="50"/>
  </si>
  <si>
    <t>③</t>
    <phoneticPr fontId="50"/>
  </si>
  <si>
    <t>④</t>
    <phoneticPr fontId="50"/>
  </si>
  <si>
    <t>⑤</t>
    <phoneticPr fontId="50"/>
  </si>
  <si>
    <t>実績</t>
    <rPh sb="0" eb="2">
      <t>ジッセキ</t>
    </rPh>
    <phoneticPr fontId="9"/>
  </si>
  <si>
    <t>役割</t>
    <phoneticPr fontId="9"/>
  </si>
  <si>
    <t>■主な事業実施地域（180字以内で記載してください）</t>
    <rPh sb="1" eb="2">
      <t>オモ</t>
    </rPh>
    <rPh sb="3" eb="5">
      <t>ジギョウ</t>
    </rPh>
    <rPh sb="5" eb="7">
      <t>ジッシ</t>
    </rPh>
    <rPh sb="7" eb="9">
      <t>チイキ</t>
    </rPh>
    <rPh sb="13" eb="14">
      <t>ジ</t>
    </rPh>
    <rPh sb="14" eb="16">
      <t>イナイ</t>
    </rPh>
    <rPh sb="17" eb="19">
      <t>キサイ</t>
    </rPh>
    <phoneticPr fontId="50"/>
  </si>
  <si>
    <r>
      <t xml:space="preserve">法人番号
</t>
    </r>
    <r>
      <rPr>
        <sz val="5"/>
        <color theme="1"/>
        <rFont val="HG丸ｺﾞｼｯｸM-PRO"/>
        <family val="3"/>
        <charset val="128"/>
      </rPr>
      <t>付与されている場合は
１３桁で記載してください</t>
    </r>
    <rPh sb="2" eb="4">
      <t>バンゴウ</t>
    </rPh>
    <rPh sb="5" eb="7">
      <t>フヨ</t>
    </rPh>
    <rPh sb="12" eb="14">
      <t>バアイ</t>
    </rPh>
    <rPh sb="18" eb="19">
      <t>ケタ</t>
    </rPh>
    <rPh sb="20" eb="22">
      <t>キサイ</t>
    </rPh>
    <phoneticPr fontId="50"/>
  </si>
  <si>
    <t>※助成金は２年間の合計で２,０００万円まで、３年間の合計で３,０００万円までです。
※団体職員の賃金相当額（時給換算により計算した基本給・通勤費相当）は、助成事業に従事した時間数が対象となります。ただし、対象経費にできる範囲は、助成金額に対して５０％を上限とします。
※１年目の採択により全ての助成を決定するものではありません。採択された場合でも、予算の都合等により、助成金額の減額や終了となる場合があります。また、２年目以降は前年度事業に係る報告書及び次年度以降の計画の審査を経て、１年毎に助成金を決定・交付することとします。なお、審査結果等により、２年目以降の助成金額の減額や終了となる場合があります。</t>
    <rPh sb="1" eb="3">
      <t>ジョセイ</t>
    </rPh>
    <rPh sb="3" eb="4">
      <t>キン</t>
    </rPh>
    <rPh sb="6" eb="8">
      <t>ネンカン</t>
    </rPh>
    <rPh sb="9" eb="11">
      <t>ゴウケイ</t>
    </rPh>
    <rPh sb="17" eb="19">
      <t>マンエン</t>
    </rPh>
    <rPh sb="23" eb="25">
      <t>ネンカン</t>
    </rPh>
    <rPh sb="26" eb="28">
      <t>ゴウケイ</t>
    </rPh>
    <rPh sb="34" eb="36">
      <t>マンエン</t>
    </rPh>
    <rPh sb="54" eb="56">
      <t>ジキュウ</t>
    </rPh>
    <rPh sb="56" eb="58">
      <t>カンサン</t>
    </rPh>
    <rPh sb="61" eb="63">
      <t>ケイサン</t>
    </rPh>
    <rPh sb="65" eb="68">
      <t>キホンキュウ</t>
    </rPh>
    <rPh sb="69" eb="71">
      <t>ツウキン</t>
    </rPh>
    <rPh sb="71" eb="72">
      <t>ヒ</t>
    </rPh>
    <rPh sb="72" eb="74">
      <t>ソウトウ</t>
    </rPh>
    <rPh sb="77" eb="79">
      <t>ジョセイ</t>
    </rPh>
    <rPh sb="79" eb="81">
      <t>ジギョウ</t>
    </rPh>
    <rPh sb="82" eb="84">
      <t>ジュウジ</t>
    </rPh>
    <rPh sb="86" eb="89">
      <t>ジカンスウ</t>
    </rPh>
    <rPh sb="90" eb="92">
      <t>タイショウ</t>
    </rPh>
    <rPh sb="102" eb="104">
      <t>タイショウ</t>
    </rPh>
    <rPh sb="104" eb="106">
      <t>ケイヒ</t>
    </rPh>
    <rPh sb="110" eb="112">
      <t>ハンイ</t>
    </rPh>
    <rPh sb="114" eb="116">
      <t>ジョセイ</t>
    </rPh>
    <rPh sb="116" eb="118">
      <t>キンガク</t>
    </rPh>
    <rPh sb="119" eb="120">
      <t>タイ</t>
    </rPh>
    <rPh sb="126" eb="128">
      <t>ジョウゲン</t>
    </rPh>
    <rPh sb="136" eb="138">
      <t>ネンメ</t>
    </rPh>
    <rPh sb="139" eb="141">
      <t>サイタク</t>
    </rPh>
    <rPh sb="144" eb="145">
      <t>スベ</t>
    </rPh>
    <rPh sb="147" eb="149">
      <t>ジョセイ</t>
    </rPh>
    <rPh sb="150" eb="152">
      <t>ケッテイ</t>
    </rPh>
    <rPh sb="164" eb="166">
      <t>サイタク</t>
    </rPh>
    <rPh sb="169" eb="171">
      <t>バアイ</t>
    </rPh>
    <rPh sb="174" eb="176">
      <t>ヨサン</t>
    </rPh>
    <rPh sb="177" eb="179">
      <t>ツゴウ</t>
    </rPh>
    <rPh sb="179" eb="180">
      <t>トウ</t>
    </rPh>
    <rPh sb="184" eb="187">
      <t>ジョセイキン</t>
    </rPh>
    <rPh sb="187" eb="188">
      <t>ガク</t>
    </rPh>
    <rPh sb="189" eb="191">
      <t>ゲンガク</t>
    </rPh>
    <rPh sb="192" eb="194">
      <t>シュウリョウ</t>
    </rPh>
    <rPh sb="197" eb="199">
      <t>バアイ</t>
    </rPh>
    <rPh sb="209" eb="213">
      <t>ネンメイコウ</t>
    </rPh>
    <rPh sb="214" eb="217">
      <t>ゼンネンド</t>
    </rPh>
    <rPh sb="217" eb="219">
      <t>ジギョウ</t>
    </rPh>
    <rPh sb="220" eb="221">
      <t>カカ</t>
    </rPh>
    <rPh sb="222" eb="225">
      <t>ホウコクショ</t>
    </rPh>
    <rPh sb="225" eb="226">
      <t>オヨ</t>
    </rPh>
    <rPh sb="227" eb="230">
      <t>ジネンド</t>
    </rPh>
    <rPh sb="230" eb="232">
      <t>イコウ</t>
    </rPh>
    <rPh sb="233" eb="235">
      <t>ケイカク</t>
    </rPh>
    <rPh sb="236" eb="238">
      <t>シンサ</t>
    </rPh>
    <rPh sb="239" eb="240">
      <t>ヘ</t>
    </rPh>
    <rPh sb="243" eb="244">
      <t>ネン</t>
    </rPh>
    <rPh sb="244" eb="245">
      <t>ゴト</t>
    </rPh>
    <rPh sb="246" eb="249">
      <t>ジョセイキン</t>
    </rPh>
    <rPh sb="250" eb="252">
      <t>ケッテイ</t>
    </rPh>
    <rPh sb="253" eb="255">
      <t>コウフ</t>
    </rPh>
    <rPh sb="267" eb="269">
      <t>シンサ</t>
    </rPh>
    <rPh sb="269" eb="271">
      <t>ケッカ</t>
    </rPh>
    <rPh sb="271" eb="272">
      <t>トウ</t>
    </rPh>
    <rPh sb="277" eb="281">
      <t>ネンメイコウ</t>
    </rPh>
    <rPh sb="282" eb="284">
      <t>ジョセイ</t>
    </rPh>
    <rPh sb="284" eb="286">
      <t>キンガク</t>
    </rPh>
    <rPh sb="287" eb="289">
      <t>ゲンガク</t>
    </rPh>
    <rPh sb="290" eb="292">
      <t>シュウリョウ</t>
    </rPh>
    <rPh sb="295" eb="297">
      <t>バアイ</t>
    </rPh>
    <phoneticPr fontId="50"/>
  </si>
  <si>
    <t>現在の文字数</t>
    <rPh sb="0" eb="2">
      <t>ゲンザイ</t>
    </rPh>
    <rPh sb="3" eb="6">
      <t>モジスウ</t>
    </rPh>
    <phoneticPr fontId="9"/>
  </si>
  <si>
    <t>1年目（上段）</t>
    <rPh sb="4" eb="6">
      <t>ジョウダン</t>
    </rPh>
    <phoneticPr fontId="9"/>
  </si>
  <si>
    <t>1年目（下段）</t>
    <rPh sb="4" eb="6">
      <t>ゲダン</t>
    </rPh>
    <phoneticPr fontId="9"/>
  </si>
  <si>
    <t>事業内容</t>
    <rPh sb="0" eb="2">
      <t>ジギョウ</t>
    </rPh>
    <rPh sb="2" eb="4">
      <t>ナイヨウ</t>
    </rPh>
    <phoneticPr fontId="9"/>
  </si>
  <si>
    <t>数値目標</t>
    <rPh sb="0" eb="2">
      <t>スウチ</t>
    </rPh>
    <rPh sb="2" eb="4">
      <t>モクヒョウ</t>
    </rPh>
    <phoneticPr fontId="9"/>
  </si>
  <si>
    <t>活動事業名</t>
    <rPh sb="0" eb="2">
      <t>カツドウ</t>
    </rPh>
    <rPh sb="2" eb="4">
      <t>ジギョウ</t>
    </rPh>
    <rPh sb="4" eb="5">
      <t>メイ</t>
    </rPh>
    <phoneticPr fontId="9"/>
  </si>
  <si>
    <t>所属</t>
    <rPh sb="0" eb="2">
      <t>ショゾク</t>
    </rPh>
    <phoneticPr fontId="9"/>
  </si>
  <si>
    <t>※内定後、原則すべての連携予定団体から「実施確認書」を提出していただきます。</t>
    <rPh sb="1" eb="3">
      <t>ナイテイ</t>
    </rPh>
    <rPh sb="3" eb="4">
      <t>ゴ</t>
    </rPh>
    <rPh sb="5" eb="7">
      <t>ゲンソク</t>
    </rPh>
    <rPh sb="11" eb="13">
      <t>レンケイ</t>
    </rPh>
    <rPh sb="13" eb="15">
      <t>ヨテイ</t>
    </rPh>
    <rPh sb="15" eb="17">
      <t>ダンタイ</t>
    </rPh>
    <rPh sb="20" eb="22">
      <t>ジッシ</t>
    </rPh>
    <rPh sb="22" eb="25">
      <t>カクニンショ</t>
    </rPh>
    <rPh sb="27" eb="29">
      <t>テイシュツ</t>
    </rPh>
    <phoneticPr fontId="9"/>
  </si>
  <si>
    <t>●事業実施スケジュール　</t>
    <rPh sb="1" eb="3">
      <t>ジギョウ</t>
    </rPh>
    <rPh sb="3" eb="5">
      <t>ジッシ</t>
    </rPh>
    <phoneticPr fontId="50"/>
  </si>
  <si>
    <t>活動をはじめた経緯
（目安380字）</t>
    <rPh sb="11" eb="13">
      <t>メヤス</t>
    </rPh>
    <rPh sb="16" eb="17">
      <t>ジ</t>
    </rPh>
    <phoneticPr fontId="50"/>
  </si>
  <si>
    <t>応募事業の背景（これまでの取組）
※目安650字</t>
    <rPh sb="13" eb="15">
      <t>トリクミ</t>
    </rPh>
    <rPh sb="18" eb="20">
      <t>メヤス</t>
    </rPh>
    <phoneticPr fontId="50"/>
  </si>
  <si>
    <t>取組の中からみえてきた課題
※目安650字</t>
    <rPh sb="0" eb="2">
      <t>トリクミ</t>
    </rPh>
    <rPh sb="3" eb="4">
      <t>ナカ</t>
    </rPh>
    <rPh sb="11" eb="13">
      <t>カダイ</t>
    </rPh>
    <rPh sb="15" eb="17">
      <t>メヤス</t>
    </rPh>
    <phoneticPr fontId="50"/>
  </si>
  <si>
    <t>事業内容（目安1,400字以内）</t>
    <rPh sb="0" eb="2">
      <t>ジギョウ</t>
    </rPh>
    <rPh sb="2" eb="4">
      <t>ナイヨウ</t>
    </rPh>
    <rPh sb="5" eb="7">
      <t>メヤス</t>
    </rPh>
    <rPh sb="12" eb="13">
      <t>ジ</t>
    </rPh>
    <rPh sb="13" eb="15">
      <t>イナイ</t>
    </rPh>
    <phoneticPr fontId="9"/>
  </si>
  <si>
    <t>数値目標（目安420字）</t>
    <rPh sb="0" eb="2">
      <t>スウチ</t>
    </rPh>
    <rPh sb="2" eb="4">
      <t>モクヒョウ</t>
    </rPh>
    <rPh sb="5" eb="7">
      <t>メヤス</t>
    </rPh>
    <rPh sb="10" eb="11">
      <t>ジ</t>
    </rPh>
    <phoneticPr fontId="9"/>
  </si>
  <si>
    <t>事業内容（目安1,400字）</t>
    <rPh sb="0" eb="2">
      <t>ジギョウ</t>
    </rPh>
    <rPh sb="2" eb="4">
      <t>ナイヨウ</t>
    </rPh>
    <rPh sb="12" eb="13">
      <t>ジ</t>
    </rPh>
    <phoneticPr fontId="9"/>
  </si>
  <si>
    <t>数値目標（目安420字）</t>
    <rPh sb="0" eb="2">
      <t>スウチ</t>
    </rPh>
    <rPh sb="2" eb="4">
      <t>モクヒョウ</t>
    </rPh>
    <rPh sb="10" eb="11">
      <t>ジ</t>
    </rPh>
    <phoneticPr fontId="9"/>
  </si>
  <si>
    <t>【①支援対象者】（目安400字）</t>
    <rPh sb="14" eb="15">
      <t>ジ</t>
    </rPh>
    <phoneticPr fontId="9"/>
  </si>
  <si>
    <t>【②関係機関】（目安400字）</t>
    <rPh sb="2" eb="4">
      <t>カンケイ</t>
    </rPh>
    <rPh sb="4" eb="6">
      <t>キカン</t>
    </rPh>
    <phoneticPr fontId="9"/>
  </si>
  <si>
    <t>【③地域・社会】（目安400字）</t>
    <rPh sb="2" eb="4">
      <t>チイキ</t>
    </rPh>
    <rPh sb="5" eb="7">
      <t>シャカイ</t>
    </rPh>
    <phoneticPr fontId="9"/>
  </si>
  <si>
    <t>＜成果報告書の作成・配布＞（目安280字）</t>
    <rPh sb="19" eb="20">
      <t>ジ</t>
    </rPh>
    <phoneticPr fontId="50"/>
  </si>
  <si>
    <t>＜事業に関する広報・情報発信＞自団体ＨＰ，ＳＮＳ，メールマガジン，広報誌等（目安280字）</t>
    <rPh sb="15" eb="16">
      <t>ジ</t>
    </rPh>
    <rPh sb="16" eb="18">
      <t>ダンタイ</t>
    </rPh>
    <rPh sb="33" eb="36">
      <t>コウホウシ</t>
    </rPh>
    <rPh sb="36" eb="37">
      <t>トウ</t>
    </rPh>
    <phoneticPr fontId="50"/>
  </si>
  <si>
    <t>＜成果報告会の開催＞（目安280字）</t>
    <phoneticPr fontId="9"/>
  </si>
  <si>
    <t>＜その他＞（目安140字）</t>
    <phoneticPr fontId="50"/>
  </si>
  <si>
    <t xml:space="preserve">＜終了後の展望＞ 上記でチェックした方向性について、具体的な内容を記載してください。（目安600字）
</t>
    <rPh sb="9" eb="11">
      <t>ジョウキ</t>
    </rPh>
    <rPh sb="18" eb="21">
      <t>ホウコウセイ</t>
    </rPh>
    <rPh sb="26" eb="29">
      <t>グタイテキ</t>
    </rPh>
    <rPh sb="30" eb="32">
      <t>ナイヨウ</t>
    </rPh>
    <rPh sb="33" eb="35">
      <t>キサイ</t>
    </rPh>
    <rPh sb="48" eb="49">
      <t>ジ</t>
    </rPh>
    <phoneticPr fontId="50"/>
  </si>
  <si>
    <t>今回、他の助成金や地域の補助金ではなく、ＷＡＭ助成に応募することにした理由について記載してください。（目安300字）</t>
    <rPh sb="0" eb="2">
      <t>コンカイ</t>
    </rPh>
    <rPh sb="3" eb="4">
      <t>ホカ</t>
    </rPh>
    <rPh sb="5" eb="8">
      <t>ジョセイキン</t>
    </rPh>
    <rPh sb="9" eb="11">
      <t>チイキ</t>
    </rPh>
    <rPh sb="12" eb="15">
      <t>ホジョキン</t>
    </rPh>
    <rPh sb="41" eb="43">
      <t>キサイ</t>
    </rPh>
    <rPh sb="56" eb="57">
      <t>ジ</t>
    </rPh>
    <phoneticPr fontId="50"/>
  </si>
  <si>
    <t>①事業の柱立て、②構成メンバー及びその役割について、内部の運営体制がわかるように記載してください。（目安650字）</t>
    <rPh sb="55" eb="56">
      <t>ジ</t>
    </rPh>
    <phoneticPr fontId="9"/>
  </si>
  <si>
    <t>「事業実施スケジュール」シートへ移動</t>
    <rPh sb="1" eb="3">
      <t>ジギョウ</t>
    </rPh>
    <rPh sb="3" eb="5">
      <t>ジッシ</t>
    </rPh>
    <rPh sb="16" eb="18">
      <t>イドウ</t>
    </rPh>
    <phoneticPr fontId="9"/>
  </si>
  <si>
    <t>要望書へ戻る</t>
    <rPh sb="0" eb="3">
      <t>ヨウボウショ</t>
    </rPh>
    <rPh sb="4" eb="5">
      <t>モド</t>
    </rPh>
    <phoneticPr fontId="9"/>
  </si>
  <si>
    <t>特定非営利活動法人</t>
    <rPh sb="0" eb="9">
      <t>トクテイヒエイリカツドウホウジン</t>
    </rPh>
    <phoneticPr fontId="21"/>
  </si>
  <si>
    <t>認定特定非営利活動法人</t>
    <rPh sb="0" eb="2">
      <t>ニンテイ</t>
    </rPh>
    <rPh sb="2" eb="11">
      <t>トクテイヒエイリカツドウホウジン</t>
    </rPh>
    <phoneticPr fontId="98"/>
  </si>
  <si>
    <t>社会福祉法人</t>
    <rPh sb="0" eb="2">
      <t>シャカイ</t>
    </rPh>
    <rPh sb="2" eb="4">
      <t>フクシ</t>
    </rPh>
    <rPh sb="4" eb="6">
      <t>ホウジン</t>
    </rPh>
    <phoneticPr fontId="98"/>
  </si>
  <si>
    <t>医療法人</t>
    <rPh sb="0" eb="2">
      <t>イリョウ</t>
    </rPh>
    <rPh sb="2" eb="4">
      <t>ホウジン</t>
    </rPh>
    <phoneticPr fontId="21"/>
  </si>
  <si>
    <t>一般社団法人</t>
    <rPh sb="0" eb="2">
      <t>イッパン</t>
    </rPh>
    <rPh sb="2" eb="4">
      <t>シャダン</t>
    </rPh>
    <rPh sb="4" eb="6">
      <t>ホウジン</t>
    </rPh>
    <phoneticPr fontId="21"/>
  </si>
  <si>
    <t>一般財団法人</t>
    <rPh sb="0" eb="2">
      <t>イッパン</t>
    </rPh>
    <rPh sb="2" eb="4">
      <t>ザイダン</t>
    </rPh>
    <rPh sb="4" eb="6">
      <t>ホウジン</t>
    </rPh>
    <phoneticPr fontId="98"/>
  </si>
  <si>
    <t>公益社団法人</t>
    <rPh sb="0" eb="6">
      <t>コウエキシャダンホウジン</t>
    </rPh>
    <phoneticPr fontId="21"/>
  </si>
  <si>
    <t>公益財団法人</t>
    <rPh sb="0" eb="2">
      <t>コウエキ</t>
    </rPh>
    <rPh sb="2" eb="4">
      <t>ザイダン</t>
    </rPh>
    <rPh sb="4" eb="6">
      <t>ホウジン</t>
    </rPh>
    <phoneticPr fontId="98"/>
  </si>
  <si>
    <t>非営利任意団体</t>
    <rPh sb="0" eb="3">
      <t>ヒエイリ</t>
    </rPh>
    <rPh sb="3" eb="5">
      <t>ニンイ</t>
    </rPh>
    <rPh sb="5" eb="7">
      <t>ダンタイ</t>
    </rPh>
    <phoneticPr fontId="98"/>
  </si>
  <si>
    <t>その他（上記に当てはまるものがない場合のみ、「団体名」に組織形態もあわせてご入力ください）</t>
    <rPh sb="2" eb="3">
      <t>タ</t>
    </rPh>
    <rPh sb="4" eb="6">
      <t>ジョウキ</t>
    </rPh>
    <rPh sb="7" eb="8">
      <t>ア</t>
    </rPh>
    <rPh sb="17" eb="19">
      <t>バアイ</t>
    </rPh>
    <rPh sb="23" eb="25">
      <t>ダンタイ</t>
    </rPh>
    <rPh sb="25" eb="26">
      <t>メイ</t>
    </rPh>
    <rPh sb="28" eb="30">
      <t>ソシキ</t>
    </rPh>
    <rPh sb="30" eb="32">
      <t>ケイタイ</t>
    </rPh>
    <rPh sb="38" eb="40">
      <t>ニュウリョク</t>
    </rPh>
    <phoneticPr fontId="98"/>
  </si>
  <si>
    <t>ＷＡＭ助成の応募理由
（当事業が対象となる他の助成金や補助金の有無と活用の検討について）</t>
    <rPh sb="6" eb="8">
      <t>オウボ</t>
    </rPh>
    <rPh sb="8" eb="10">
      <t>リユウ</t>
    </rPh>
    <rPh sb="12" eb="13">
      <t>トウ</t>
    </rPh>
    <rPh sb="13" eb="15">
      <t>ジギョウ</t>
    </rPh>
    <rPh sb="16" eb="18">
      <t>タイショウ</t>
    </rPh>
    <rPh sb="21" eb="22">
      <t>タ</t>
    </rPh>
    <phoneticPr fontId="50"/>
  </si>
  <si>
    <r>
      <t xml:space="preserve">Ｈ31年度
</t>
    </r>
    <r>
      <rPr>
        <sz val="8"/>
        <color theme="1"/>
        <rFont val="HG丸ｺﾞｼｯｸM-PRO"/>
        <family val="3"/>
        <charset val="128"/>
      </rPr>
      <t>（R1年度）</t>
    </r>
    <rPh sb="3" eb="5">
      <t>ネンド</t>
    </rPh>
    <rPh sb="9" eb="11">
      <t>ネンド</t>
    </rPh>
    <phoneticPr fontId="50"/>
  </si>
  <si>
    <t>事業実施スケジュール</t>
    <phoneticPr fontId="9"/>
  </si>
  <si>
    <t>・柱立てごとの実施スケジュールを作成した。</t>
    <rPh sb="1" eb="2">
      <t>ハシラ</t>
    </rPh>
    <rPh sb="2" eb="3">
      <t>ダ</t>
    </rPh>
    <rPh sb="7" eb="9">
      <t>ジッシ</t>
    </rPh>
    <rPh sb="16" eb="18">
      <t>サクセイ</t>
    </rPh>
    <phoneticPr fontId="9"/>
  </si>
  <si>
    <t>令和2年度ＷＡＭ助成に関するアンケート</t>
    <rPh sb="0" eb="2">
      <t>レイワ</t>
    </rPh>
    <rPh sb="3" eb="5">
      <t>ネンド</t>
    </rPh>
    <rPh sb="5" eb="7">
      <t>ヘイネンド</t>
    </rPh>
    <rPh sb="8" eb="10">
      <t>ジョセイ</t>
    </rPh>
    <rPh sb="11" eb="12">
      <t>カン</t>
    </rPh>
    <phoneticPr fontId="50"/>
  </si>
  <si>
    <t>記載例</t>
    <rPh sb="0" eb="2">
      <t>キサイ</t>
    </rPh>
    <rPh sb="2" eb="3">
      <t>レイ</t>
    </rPh>
    <phoneticPr fontId="9"/>
  </si>
  <si>
    <t>令和２年度ＷＡＭ助成に関するアンケート</t>
    <rPh sb="0" eb="2">
      <t>レイワ</t>
    </rPh>
    <phoneticPr fontId="50"/>
  </si>
  <si>
    <t>⑨</t>
    <phoneticPr fontId="50"/>
  </si>
  <si>
    <t>⑥</t>
    <phoneticPr fontId="50"/>
  </si>
  <si>
    <t>⑦</t>
    <phoneticPr fontId="50"/>
  </si>
  <si>
    <t>⑧</t>
    <phoneticPr fontId="50"/>
  </si>
  <si>
    <t>⑩</t>
    <phoneticPr fontId="50"/>
  </si>
  <si>
    <t>⑪</t>
    <phoneticPr fontId="50"/>
  </si>
  <si>
    <t>⑫</t>
    <phoneticPr fontId="50"/>
  </si>
  <si>
    <t>⑬</t>
    <phoneticPr fontId="50"/>
  </si>
  <si>
    <t>⑭</t>
    <phoneticPr fontId="50"/>
  </si>
  <si>
    <t>⑮</t>
    <phoneticPr fontId="50"/>
  </si>
  <si>
    <t>柱立て１
⑥実施回数
⑦1回あたりの対象者数
⑧対象者（層）及び延べ人数</t>
    <rPh sb="0" eb="1">
      <t>ハシラ</t>
    </rPh>
    <rPh sb="1" eb="2">
      <t>ダ</t>
    </rPh>
    <rPh sb="6" eb="8">
      <t>ジッシ</t>
    </rPh>
    <rPh sb="8" eb="10">
      <t>カイスウ</t>
    </rPh>
    <rPh sb="13" eb="14">
      <t>カイ</t>
    </rPh>
    <rPh sb="18" eb="20">
      <t>タイショウ</t>
    </rPh>
    <rPh sb="20" eb="21">
      <t>シャ</t>
    </rPh>
    <rPh sb="21" eb="22">
      <t>スウ</t>
    </rPh>
    <rPh sb="28" eb="29">
      <t>ソウ</t>
    </rPh>
    <phoneticPr fontId="9"/>
  </si>
  <si>
    <t>令和</t>
    <rPh sb="0" eb="2">
      <t>レイワ</t>
    </rPh>
    <phoneticPr fontId="50"/>
  </si>
  <si>
    <t>応募事業の
新規性又は先駆性</t>
    <rPh sb="0" eb="2">
      <t>オウボ</t>
    </rPh>
    <rPh sb="2" eb="4">
      <t>ジギョウ</t>
    </rPh>
    <rPh sb="6" eb="9">
      <t>シンキセイ</t>
    </rPh>
    <rPh sb="9" eb="10">
      <t>マタ</t>
    </rPh>
    <rPh sb="11" eb="14">
      <t>センクセイ</t>
    </rPh>
    <phoneticPr fontId="9"/>
  </si>
  <si>
    <t>「２．現状と課題」に挙げられている課題に対して今次応募事業を実施することで、①支援対象者、②関係機関、③地域・社会にとってどのような成果（変化や効果）が期待できるかを記載してください。※複数年にわたってモデル事業を実施した後の成果を記載してください。</t>
    <rPh sb="3" eb="5">
      <t>ゲンジョウ</t>
    </rPh>
    <rPh sb="6" eb="8">
      <t>カダイ</t>
    </rPh>
    <rPh sb="10" eb="11">
      <t>ア</t>
    </rPh>
    <rPh sb="17" eb="19">
      <t>カダイ</t>
    </rPh>
    <rPh sb="20" eb="21">
      <t>タイ</t>
    </rPh>
    <rPh sb="23" eb="25">
      <t>コンジ</t>
    </rPh>
    <rPh sb="25" eb="27">
      <t>オウボ</t>
    </rPh>
    <rPh sb="27" eb="29">
      <t>ジギョウ</t>
    </rPh>
    <rPh sb="30" eb="32">
      <t>ジッシ</t>
    </rPh>
    <rPh sb="93" eb="95">
      <t>フクスウ</t>
    </rPh>
    <rPh sb="95" eb="96">
      <t>ネン</t>
    </rPh>
    <rPh sb="104" eb="106">
      <t>ジギョウ</t>
    </rPh>
    <rPh sb="107" eb="109">
      <t>ジッシ</t>
    </rPh>
    <rPh sb="111" eb="112">
      <t>ノチ</t>
    </rPh>
    <rPh sb="113" eb="115">
      <t>セイカ</t>
    </rPh>
    <rPh sb="116" eb="118">
      <t>キサイ</t>
    </rPh>
    <phoneticPr fontId="9"/>
  </si>
  <si>
    <t>成果普及に向けた取組
※成果報告書の作成は必須</t>
    <phoneticPr fontId="9"/>
  </si>
  <si>
    <t>助成（モデル事業）終了後の展望及び事業継続体制の計画について</t>
    <rPh sb="6" eb="8">
      <t>ジギョウ</t>
    </rPh>
    <rPh sb="21" eb="23">
      <t>タイセイ</t>
    </rPh>
    <rPh sb="24" eb="26">
      <t>ケイカク</t>
    </rPh>
    <phoneticPr fontId="50"/>
  </si>
  <si>
    <t>補助・助成・委託の名称及び内容</t>
    <rPh sb="11" eb="12">
      <t>オヨ</t>
    </rPh>
    <phoneticPr fontId="50"/>
  </si>
  <si>
    <t>連携団体
総数</t>
    <rPh sb="0" eb="2">
      <t>レンケイ</t>
    </rPh>
    <rPh sb="2" eb="4">
      <t>ダンタイ</t>
    </rPh>
    <rPh sb="5" eb="6">
      <t>ソウ</t>
    </rPh>
    <rPh sb="6" eb="7">
      <t>スウ</t>
    </rPh>
    <phoneticPr fontId="9"/>
  </si>
  <si>
    <t>連携団体名</t>
    <rPh sb="0" eb="2">
      <t>レンケイ</t>
    </rPh>
    <rPh sb="2" eb="4">
      <t>ダンタイ</t>
    </rPh>
    <rPh sb="4" eb="5">
      <t>メイ</t>
    </rPh>
    <phoneticPr fontId="9"/>
  </si>
  <si>
    <t>柱立てNO
複数入力可</t>
    <rPh sb="0" eb="1">
      <t>ハシラ</t>
    </rPh>
    <rPh sb="1" eb="2">
      <t>ダ</t>
    </rPh>
    <rPh sb="6" eb="8">
      <t>フクスウ</t>
    </rPh>
    <rPh sb="8" eb="10">
      <t>ニュウリョク</t>
    </rPh>
    <rPh sb="10" eb="11">
      <t>カ</t>
    </rPh>
    <phoneticPr fontId="9"/>
  </si>
  <si>
    <t>新</t>
    <rPh sb="0" eb="1">
      <t>シン</t>
    </rPh>
    <phoneticPr fontId="9"/>
  </si>
  <si>
    <t>既</t>
    <rPh sb="0" eb="1">
      <t>キ</t>
    </rPh>
    <phoneticPr fontId="9"/>
  </si>
  <si>
    <t>役割等</t>
    <rPh sb="0" eb="2">
      <t>ヤクワリ</t>
    </rPh>
    <rPh sb="2" eb="3">
      <t>トウ</t>
    </rPh>
    <phoneticPr fontId="9"/>
  </si>
  <si>
    <t>＜外部評価者又は伴走支援者について＞ 
・次の項目に記載してください。なお、外部評価者又は伴走支援者の役割についてはＱ＆Ａ「９．モデル事業について」をご確認ください。
・モデル事業は、外部評価者又は伴走支援者いずれか1名以上と共に事業実施することが要件となっております。</t>
    <rPh sb="1" eb="3">
      <t>ガイブ</t>
    </rPh>
    <rPh sb="3" eb="5">
      <t>ヒョウカ</t>
    </rPh>
    <rPh sb="5" eb="6">
      <t>シャ</t>
    </rPh>
    <rPh sb="6" eb="7">
      <t>マタ</t>
    </rPh>
    <rPh sb="8" eb="10">
      <t>バンソウ</t>
    </rPh>
    <rPh sb="10" eb="13">
      <t>シエンシャ</t>
    </rPh>
    <rPh sb="21" eb="22">
      <t>ツギ</t>
    </rPh>
    <rPh sb="23" eb="25">
      <t>コウモク</t>
    </rPh>
    <rPh sb="26" eb="28">
      <t>キサイ</t>
    </rPh>
    <rPh sb="38" eb="40">
      <t>ガイブ</t>
    </rPh>
    <rPh sb="40" eb="42">
      <t>ヒョウカ</t>
    </rPh>
    <rPh sb="42" eb="43">
      <t>シャ</t>
    </rPh>
    <rPh sb="43" eb="44">
      <t>マタ</t>
    </rPh>
    <rPh sb="45" eb="47">
      <t>バンソウ</t>
    </rPh>
    <rPh sb="47" eb="49">
      <t>シエン</t>
    </rPh>
    <rPh sb="49" eb="50">
      <t>シャ</t>
    </rPh>
    <rPh sb="51" eb="53">
      <t>ヤクワリ</t>
    </rPh>
    <rPh sb="67" eb="69">
      <t>ジギョウ</t>
    </rPh>
    <rPh sb="76" eb="78">
      <t>カクニン</t>
    </rPh>
    <rPh sb="88" eb="90">
      <t>ジギョウ</t>
    </rPh>
    <rPh sb="109" eb="112">
      <t>メイイジョウ</t>
    </rPh>
    <rPh sb="113" eb="114">
      <t>トモ</t>
    </rPh>
    <rPh sb="115" eb="117">
      <t>ジギョウ</t>
    </rPh>
    <rPh sb="117" eb="119">
      <t>ジッシ</t>
    </rPh>
    <rPh sb="124" eb="126">
      <t>ヨウケン</t>
    </rPh>
    <phoneticPr fontId="50"/>
  </si>
  <si>
    <t>外部評価者</t>
    <rPh sb="0" eb="2">
      <t>ガイブ</t>
    </rPh>
    <rPh sb="2" eb="4">
      <t>ヒョウカ</t>
    </rPh>
    <rPh sb="4" eb="5">
      <t>シャ</t>
    </rPh>
    <phoneticPr fontId="9"/>
  </si>
  <si>
    <t>伴走支援者</t>
    <rPh sb="0" eb="2">
      <t>バンソウ</t>
    </rPh>
    <rPh sb="2" eb="4">
      <t>シエン</t>
    </rPh>
    <rPh sb="4" eb="5">
      <t>シャ</t>
    </rPh>
    <phoneticPr fontId="9"/>
  </si>
  <si>
    <t>＜連携団体について＞
・連携団体については、募集要領「３．助成対象事業（１）助成の要件等」をご覧ください。
・連携団体の総数を入力し、下表に連携団体の情報を記載してください。表に収まらない場合は、主な連携団体を記載のうえ、別紙（任意様式）にて全団体分をお示しください。</t>
    <rPh sb="3" eb="5">
      <t>ダンタイ</t>
    </rPh>
    <rPh sb="60" eb="62">
      <t>ソウスウ</t>
    </rPh>
    <rPh sb="63" eb="65">
      <t>ニュウリョク</t>
    </rPh>
    <rPh sb="67" eb="69">
      <t>カヒョウ</t>
    </rPh>
    <rPh sb="70" eb="72">
      <t>レンケイ</t>
    </rPh>
    <rPh sb="72" eb="74">
      <t>ダンタイ</t>
    </rPh>
    <rPh sb="75" eb="77">
      <t>ジョウホウ</t>
    </rPh>
    <rPh sb="87" eb="88">
      <t>ヒョウ</t>
    </rPh>
    <rPh sb="89" eb="90">
      <t>オサ</t>
    </rPh>
    <rPh sb="94" eb="96">
      <t>バアイ</t>
    </rPh>
    <rPh sb="98" eb="99">
      <t>オモ</t>
    </rPh>
    <rPh sb="100" eb="102">
      <t>レンケイ</t>
    </rPh>
    <rPh sb="102" eb="104">
      <t>ダンタイ</t>
    </rPh>
    <rPh sb="105" eb="107">
      <t>キサイ</t>
    </rPh>
    <rPh sb="111" eb="113">
      <t>ベッシ</t>
    </rPh>
    <rPh sb="114" eb="116">
      <t>ニンイ</t>
    </rPh>
    <rPh sb="116" eb="118">
      <t>ヨウシキ</t>
    </rPh>
    <rPh sb="121" eb="122">
      <t>ゼン</t>
    </rPh>
    <rPh sb="122" eb="124">
      <t>ダンタイ</t>
    </rPh>
    <rPh sb="124" eb="125">
      <t>ブン</t>
    </rPh>
    <rPh sb="127" eb="128">
      <t>シメ</t>
    </rPh>
    <phoneticPr fontId="50"/>
  </si>
  <si>
    <t>実績及び応募事業における役割（目安各300字）</t>
    <rPh sb="0" eb="2">
      <t>ジッセキ</t>
    </rPh>
    <rPh sb="2" eb="3">
      <t>オヨ</t>
    </rPh>
    <rPh sb="4" eb="6">
      <t>オウボ</t>
    </rPh>
    <rPh sb="6" eb="8">
      <t>ジギョウ</t>
    </rPh>
    <rPh sb="12" eb="14">
      <t>ヤクワリ</t>
    </rPh>
    <rPh sb="17" eb="18">
      <t>カク</t>
    </rPh>
    <rPh sb="21" eb="22">
      <t>ジ</t>
    </rPh>
    <phoneticPr fontId="9"/>
  </si>
  <si>
    <t>＜運営体制について＞ ※必ず文章で記載してください。</t>
    <rPh sb="1" eb="3">
      <t>ウンエイ</t>
    </rPh>
    <rPh sb="3" eb="5">
      <t>タイセイ</t>
    </rPh>
    <rPh sb="12" eb="13">
      <t>カナラ</t>
    </rPh>
    <rPh sb="14" eb="16">
      <t>ブンショウ</t>
    </rPh>
    <rPh sb="17" eb="19">
      <t>キサイ</t>
    </rPh>
    <phoneticPr fontId="50"/>
  </si>
  <si>
    <r>
      <t>(1)</t>
    </r>
    <r>
      <rPr>
        <sz val="11"/>
        <color theme="1"/>
        <rFont val="HG丸ｺﾞｼｯｸM-PRO"/>
        <family val="3"/>
        <charset val="128"/>
      </rPr>
      <t xml:space="preserve">安心して暮らせるための地域共生社会の実現に資する事業
</t>
    </r>
    <phoneticPr fontId="9"/>
  </si>
  <si>
    <r>
      <t xml:space="preserve">過去５ヵ年におけるWAM助成（社会福祉振興助成事業）の利用実績について
</t>
    </r>
    <r>
      <rPr>
        <sz val="8"/>
        <color theme="1"/>
        <rFont val="HG丸ｺﾞｼｯｸM-PRO"/>
        <family val="3"/>
        <charset val="128"/>
      </rPr>
      <t>　過去５ヵ年における利用実績について該当する場合○を入れてください（前身団体の実績も含む）。複数回実績の有する場合は全てに○を入れてください。なお、過去５ヵ年の助成利用実績がない場合は「利用実績なし」に○を入れてください。</t>
    </r>
    <rPh sb="0" eb="2">
      <t>カコ</t>
    </rPh>
    <rPh sb="4" eb="5">
      <t>ネン</t>
    </rPh>
    <rPh sb="12" eb="14">
      <t>ジョセイ</t>
    </rPh>
    <rPh sb="15" eb="17">
      <t>シャカイ</t>
    </rPh>
    <rPh sb="17" eb="19">
      <t>フクシ</t>
    </rPh>
    <rPh sb="19" eb="21">
      <t>シンコウ</t>
    </rPh>
    <rPh sb="21" eb="23">
      <t>ジョセイ</t>
    </rPh>
    <rPh sb="23" eb="25">
      <t>ジギョウ</t>
    </rPh>
    <rPh sb="27" eb="29">
      <t>リヨウ</t>
    </rPh>
    <rPh sb="29" eb="31">
      <t>ジッセキ</t>
    </rPh>
    <rPh sb="37" eb="39">
      <t>カコ</t>
    </rPh>
    <rPh sb="41" eb="42">
      <t>ネン</t>
    </rPh>
    <rPh sb="46" eb="48">
      <t>リヨウ</t>
    </rPh>
    <rPh sb="48" eb="50">
      <t>ジッセキ</t>
    </rPh>
    <rPh sb="54" eb="56">
      <t>ガイトウ</t>
    </rPh>
    <rPh sb="58" eb="60">
      <t>バアイ</t>
    </rPh>
    <rPh sb="62" eb="63">
      <t>イ</t>
    </rPh>
    <rPh sb="70" eb="72">
      <t>ゼンシン</t>
    </rPh>
    <rPh sb="72" eb="73">
      <t>ダン</t>
    </rPh>
    <rPh sb="73" eb="74">
      <t>カラダ</t>
    </rPh>
    <rPh sb="75" eb="77">
      <t>ジッセキ</t>
    </rPh>
    <rPh sb="78" eb="79">
      <t>フク</t>
    </rPh>
    <rPh sb="82" eb="85">
      <t>フクスウカイ</t>
    </rPh>
    <rPh sb="85" eb="87">
      <t>ジッセキ</t>
    </rPh>
    <rPh sb="88" eb="89">
      <t>ユウ</t>
    </rPh>
    <rPh sb="91" eb="93">
      <t>バアイ</t>
    </rPh>
    <rPh sb="94" eb="95">
      <t>スベ</t>
    </rPh>
    <rPh sb="99" eb="100">
      <t>イ</t>
    </rPh>
    <rPh sb="110" eb="112">
      <t>カコ</t>
    </rPh>
    <rPh sb="114" eb="115">
      <t>ネン</t>
    </rPh>
    <rPh sb="116" eb="118">
      <t>ジョセイ</t>
    </rPh>
    <rPh sb="118" eb="120">
      <t>リヨウ</t>
    </rPh>
    <rPh sb="120" eb="122">
      <t>ジッセキ</t>
    </rPh>
    <rPh sb="125" eb="127">
      <t>バアイ</t>
    </rPh>
    <rPh sb="129" eb="131">
      <t>リヨウ</t>
    </rPh>
    <rPh sb="131" eb="133">
      <t>ジッセキ</t>
    </rPh>
    <rPh sb="139" eb="140">
      <t>イ</t>
    </rPh>
    <phoneticPr fontId="50"/>
  </si>
  <si>
    <r>
      <rPr>
        <sz val="12"/>
        <color theme="1"/>
        <rFont val="HG丸ｺﾞｼｯｸM-PRO"/>
        <family val="3"/>
        <charset val="128"/>
      </rPr>
      <t>具体的な事業内容 及び 数値目標</t>
    </r>
    <r>
      <rPr>
        <sz val="10"/>
        <color theme="1"/>
        <rFont val="HG丸ｺﾞｼｯｸM-PRO"/>
        <family val="3"/>
        <charset val="128"/>
      </rPr>
      <t xml:space="preserve">
※各項目について、枠の範囲内でご記載ください。
※1年目は上段に収まらない場合は下段をご利用ください。</t>
    </r>
    <rPh sb="0" eb="1">
      <t>グ</t>
    </rPh>
    <rPh sb="9" eb="10">
      <t>オヨ</t>
    </rPh>
    <rPh sb="12" eb="14">
      <t>スウチ</t>
    </rPh>
    <rPh sb="14" eb="16">
      <t>モクヒョウ</t>
    </rPh>
    <rPh sb="18" eb="21">
      <t>カクコウモク</t>
    </rPh>
    <rPh sb="26" eb="27">
      <t>ワク</t>
    </rPh>
    <rPh sb="28" eb="31">
      <t>ハンイナイ</t>
    </rPh>
    <rPh sb="33" eb="35">
      <t>キサイ</t>
    </rPh>
    <rPh sb="43" eb="45">
      <t>ネンメ</t>
    </rPh>
    <rPh sb="46" eb="48">
      <t>ジョウダン</t>
    </rPh>
    <rPh sb="49" eb="50">
      <t>オサ</t>
    </rPh>
    <rPh sb="54" eb="56">
      <t>バアイ</t>
    </rPh>
    <rPh sb="57" eb="59">
      <t>ゲダン</t>
    </rPh>
    <rPh sb="61" eb="63">
      <t>リヨウ</t>
    </rPh>
    <phoneticPr fontId="50"/>
  </si>
  <si>
    <t>＜継続体制＞ 事業を継続するための財源・人材の確保策等について記載してください。（目安600字）</t>
    <rPh sb="3" eb="5">
      <t>タイセイ</t>
    </rPh>
    <rPh sb="7" eb="9">
      <t>ジギョウ</t>
    </rPh>
    <rPh sb="10" eb="12">
      <t>ケイゾク</t>
    </rPh>
    <rPh sb="17" eb="19">
      <t>ザイゲン</t>
    </rPh>
    <rPh sb="20" eb="22">
      <t>ジンザイ</t>
    </rPh>
    <rPh sb="23" eb="25">
      <t>カクホ</t>
    </rPh>
    <rPh sb="25" eb="26">
      <t>サク</t>
    </rPh>
    <rPh sb="26" eb="27">
      <t>ナド</t>
    </rPh>
    <rPh sb="31" eb="33">
      <t>キサイ</t>
    </rPh>
    <phoneticPr fontId="50"/>
  </si>
  <si>
    <t>該当する①柱立て名称、②具体的な内容について記載してください。（目安600字）</t>
    <rPh sb="0" eb="2">
      <t>ガイトウ</t>
    </rPh>
    <rPh sb="16" eb="18">
      <t>ナイヨウ</t>
    </rPh>
    <rPh sb="37" eb="38">
      <t>ジ</t>
    </rPh>
    <phoneticPr fontId="9"/>
  </si>
  <si>
    <r>
      <t xml:space="preserve">事業内容
</t>
    </r>
    <r>
      <rPr>
        <sz val="9"/>
        <color theme="1"/>
        <rFont val="HG丸ｺﾞｼｯｸM-PRO"/>
        <family val="3"/>
        <charset val="128"/>
      </rPr>
      <t>柱立てNO.名称①目的②内容③場所（地域）④日時⑤予算（主な経費・概算額）</t>
    </r>
    <r>
      <rPr>
        <sz val="10"/>
        <color theme="1"/>
        <rFont val="HG丸ｺﾞｼｯｸM-PRO"/>
        <family val="3"/>
        <charset val="128"/>
      </rPr>
      <t xml:space="preserve">
上段、下段各　目安1,300字</t>
    </r>
    <rPh sb="0" eb="2">
      <t>ジギョウ</t>
    </rPh>
    <rPh sb="2" eb="4">
      <t>ナイヨウ</t>
    </rPh>
    <rPh sb="5" eb="7">
      <t>ハシラダ</t>
    </rPh>
    <rPh sb="11" eb="13">
      <t>メイショウ</t>
    </rPh>
    <rPh sb="14" eb="16">
      <t>モクテキ</t>
    </rPh>
    <rPh sb="17" eb="19">
      <t>ナイヨウ</t>
    </rPh>
    <rPh sb="20" eb="22">
      <t>バショ</t>
    </rPh>
    <rPh sb="23" eb="25">
      <t>チイキ</t>
    </rPh>
    <rPh sb="27" eb="29">
      <t>ニチジ</t>
    </rPh>
    <rPh sb="30" eb="32">
      <t>ヨサン</t>
    </rPh>
    <rPh sb="33" eb="34">
      <t>オモ</t>
    </rPh>
    <rPh sb="35" eb="37">
      <t>ケイヒ</t>
    </rPh>
    <rPh sb="38" eb="40">
      <t>ガイサン</t>
    </rPh>
    <rPh sb="40" eb="41">
      <t>ガク</t>
    </rPh>
    <rPh sb="43" eb="45">
      <t>ジョウダン</t>
    </rPh>
    <rPh sb="46" eb="48">
      <t>ゲダン</t>
    </rPh>
    <rPh sb="48" eb="49">
      <t>カク</t>
    </rPh>
    <rPh sb="50" eb="52">
      <t>メヤス</t>
    </rPh>
    <rPh sb="57" eb="58">
      <t>ジ</t>
    </rPh>
    <phoneticPr fontId="9"/>
  </si>
  <si>
    <r>
      <t xml:space="preserve">数値目標
</t>
    </r>
    <r>
      <rPr>
        <sz val="5"/>
        <color theme="1"/>
        <rFont val="HG丸ｺﾞｼｯｸM-PRO"/>
        <family val="3"/>
        <charset val="128"/>
      </rPr>
      <t xml:space="preserve">柱立てNO、⑥実施回数⑦1回あたりの対象者数⑧対象者（層）及び延べ人数
</t>
    </r>
    <r>
      <rPr>
        <sz val="8"/>
        <color theme="1"/>
        <rFont val="HG丸ｺﾞｼｯｸM-PRO"/>
        <family val="3"/>
        <charset val="128"/>
      </rPr>
      <t>上段、下段各目安420字</t>
    </r>
    <rPh sb="0" eb="2">
      <t>スウチ</t>
    </rPh>
    <rPh sb="2" eb="4">
      <t>モクヒョウ</t>
    </rPh>
    <rPh sb="5" eb="6">
      <t>ハシラ</t>
    </rPh>
    <rPh sb="6" eb="7">
      <t>ダ</t>
    </rPh>
    <rPh sb="47" eb="49">
      <t>メヤス</t>
    </rPh>
    <phoneticPr fontId="9"/>
  </si>
  <si>
    <t xml:space="preserve">柱立て1、
①目的
②内容
③場所（地域）
④日時（時期）
⑤予算（主な経費・概算の総額）
</t>
    <rPh sb="26" eb="28">
      <t>ジキ</t>
    </rPh>
    <rPh sb="42" eb="43">
      <t>ソウ</t>
    </rPh>
    <phoneticPr fontId="9"/>
  </si>
  <si>
    <t>実施するもの全てに○を入力し、その内容（①目的、②内容、③対象者数・層、④予算（主な経費・概算の総額）等）を記載してください。</t>
    <rPh sb="0" eb="2">
      <t>ジッシ</t>
    </rPh>
    <rPh sb="6" eb="7">
      <t>スベ</t>
    </rPh>
    <rPh sb="12" eb="13">
      <t>リョク</t>
    </rPh>
    <rPh sb="17" eb="19">
      <t>ナイヨウ</t>
    </rPh>
    <rPh sb="21" eb="23">
      <t>モクテキ</t>
    </rPh>
    <rPh sb="25" eb="27">
      <t>ナイヨウ</t>
    </rPh>
    <rPh sb="29" eb="32">
      <t>タイショウシャ</t>
    </rPh>
    <rPh sb="32" eb="33">
      <t>スウ</t>
    </rPh>
    <rPh sb="34" eb="35">
      <t>ソウ</t>
    </rPh>
    <rPh sb="48" eb="49">
      <t>ソウ</t>
    </rPh>
    <rPh sb="51" eb="52">
      <t>ナド</t>
    </rPh>
    <rPh sb="54" eb="56">
      <t>キサイ</t>
    </rPh>
    <phoneticPr fontId="50"/>
  </si>
  <si>
    <t xml:space="preserve">このたびは、令和２年度WAM助成にご応募いただきましてありがとうございました。
今後のWAM助成の参考とするため、以下のアンケートにご協力をお願いいたします。
</t>
    <rPh sb="6" eb="8">
      <t>レイワ</t>
    </rPh>
    <phoneticPr fontId="50"/>
  </si>
  <si>
    <t>２. 令和２年度ＷＡＭ助成の募集について初めて知った媒体・機会はどちらになりますか</t>
    <rPh sb="3" eb="5">
      <t>レイワ</t>
    </rPh>
    <phoneticPr fontId="50"/>
  </si>
  <si>
    <t>社会福祉協議会・ＮＰＯセンターからの情報提供【情報提供元：</t>
    <rPh sb="27" eb="28">
      <t>モト</t>
    </rPh>
    <phoneticPr fontId="50"/>
  </si>
  <si>
    <t>自治体からの情報提供【情報提供元：</t>
    <rPh sb="15" eb="16">
      <t>モト</t>
    </rPh>
    <phoneticPr fontId="50"/>
  </si>
  <si>
    <t xml:space="preserve"> WAMNETメルマガ</t>
    <phoneticPr fontId="50"/>
  </si>
  <si>
    <t xml:space="preserve"> 事業計画が他の制度・助成にそぐわないため</t>
    <phoneticPr fontId="50"/>
  </si>
  <si>
    <t>５．その他、WAMに対するご意見や期待するサービス等がありましたら、以下にご記入ください</t>
    <rPh sb="17" eb="19">
      <t>キタイ</t>
    </rPh>
    <rPh sb="34" eb="36">
      <t>イカ</t>
    </rPh>
    <phoneticPr fontId="50"/>
  </si>
  <si>
    <t>※あてはまるものにチェック（☑）をつけてください</t>
    <phoneticPr fontId="50"/>
  </si>
  <si>
    <t>１．貴団体の組織種別を選択してください</t>
    <phoneticPr fontId="50"/>
  </si>
  <si>
    <t>NPO法人</t>
    <phoneticPr fontId="50"/>
  </si>
  <si>
    <t>非営利任意団体</t>
    <phoneticPr fontId="50"/>
  </si>
  <si>
    <t>社会福祉法人</t>
    <phoneticPr fontId="50"/>
  </si>
  <si>
    <t>医療法人</t>
    <phoneticPr fontId="50"/>
  </si>
  <si>
    <t>公益法人（公益社団法人又は公益財団法人）</t>
    <phoneticPr fontId="50"/>
  </si>
  <si>
    <t>一般法人（一般社団法人又は一般財団法人）</t>
    <phoneticPr fontId="50"/>
  </si>
  <si>
    <t>）</t>
    <phoneticPr fontId="50"/>
  </si>
  <si>
    <t>】</t>
    <phoneticPr fontId="50"/>
  </si>
  <si>
    <t>福祉新聞、その他ニュース記事（具体的に：</t>
    <phoneticPr fontId="50"/>
  </si>
  <si>
    <t>WAM助成ＨＰ</t>
    <phoneticPr fontId="50"/>
  </si>
  <si>
    <t>WAM助成通信（メルマガ）</t>
    <phoneticPr fontId="50"/>
  </si>
  <si>
    <t>WAM NET Twitter　　</t>
    <phoneticPr fontId="50"/>
  </si>
  <si>
    <t>WAM助成PRチラシ・ポスター</t>
    <phoneticPr fontId="50"/>
  </si>
  <si>
    <t>分野横断的な取組が対象となるため</t>
    <phoneticPr fontId="50"/>
  </si>
  <si>
    <t xml:space="preserve"> 事業の立ち上げに活用できるため </t>
    <phoneticPr fontId="50"/>
  </si>
  <si>
    <t>行政区を越えた広域事業に合致するため</t>
    <phoneticPr fontId="50"/>
  </si>
  <si>
    <t xml:space="preserve"> 他団体や行政との連携の契機となるため</t>
    <phoneticPr fontId="50"/>
  </si>
  <si>
    <t>必要な経費が助成金の対象となるため　</t>
    <phoneticPr fontId="50"/>
  </si>
  <si>
    <t>募集・告知期間の延長・早期化</t>
    <phoneticPr fontId="50"/>
  </si>
  <si>
    <t>助成対象経費・助成対象者の緩和・拡張</t>
    <phoneticPr fontId="50"/>
  </si>
  <si>
    <t>助成期間中支援・助成相談の充実</t>
    <phoneticPr fontId="50"/>
  </si>
  <si>
    <t>要望書、応募手続きの簡素化</t>
    <phoneticPr fontId="50"/>
  </si>
  <si>
    <t xml:space="preserve"> 募集要領・方針（選定・基本）、助成テーマの緩和、拡張</t>
    <phoneticPr fontId="50"/>
  </si>
  <si>
    <t>助成対象期間の延長（複数年助成）</t>
    <phoneticPr fontId="50"/>
  </si>
  <si>
    <t>＊ご記入いただいた内容は、今後のＷＡＭ助成事業の参考とする目的のみに利用いたします。</t>
    <phoneticPr fontId="50"/>
  </si>
  <si>
    <t>＊ご回答の内容は、選考には一切影響いたしません。</t>
    <phoneticPr fontId="50"/>
  </si>
  <si>
    <t>ご協力ありがとうございました。</t>
    <phoneticPr fontId="50"/>
  </si>
  <si>
    <r>
      <t>(3)</t>
    </r>
    <r>
      <rPr>
        <sz val="11"/>
        <color theme="1"/>
        <rFont val="HG丸ｺﾞｼｯｸM-PRO"/>
        <family val="3"/>
        <charset val="128"/>
      </rPr>
      <t>介護する家族の不安や悩みに応える相談機能の強化・支援体制の充実に資する事業</t>
    </r>
    <rPh sb="16" eb="17">
      <t>コタ</t>
    </rPh>
    <phoneticPr fontId="9"/>
  </si>
  <si>
    <r>
      <t>(2)</t>
    </r>
    <r>
      <rPr>
        <sz val="11"/>
        <color theme="1"/>
        <rFont val="HG丸ｺﾞｼｯｸM-PRO"/>
        <family val="3"/>
        <charset val="128"/>
      </rPr>
      <t>求められる介護サービスを提供するための多様な人材の確保、生産性の向上に資する事業</t>
    </r>
    <phoneticPr fontId="9"/>
  </si>
  <si>
    <t>年齢</t>
    <rPh sb="0" eb="2">
      <t>ネンレイ</t>
    </rPh>
    <phoneticPr fontId="50"/>
  </si>
  <si>
    <t>要望書「２．現状と課題」</t>
    <rPh sb="0" eb="3">
      <t>ヨウボウショ</t>
    </rPh>
    <phoneticPr fontId="50"/>
  </si>
  <si>
    <t>要望書「４．事業計画」</t>
    <phoneticPr fontId="50"/>
  </si>
  <si>
    <t>・事業実施期間が、令和2年4月から令和3年3月までとなっている</t>
    <rPh sb="9" eb="11">
      <t>レイワ</t>
    </rPh>
    <rPh sb="17" eb="19">
      <t>レイワ</t>
    </rPh>
    <phoneticPr fontId="50"/>
  </si>
  <si>
    <t>※添付書類②～④について
　データ容量が大きく、添付書類をメール送信できない場合は、貴団体ホームページで掲載されているページのＵＲＬをメール本文に記載していただくか、紙媒体の資料を独立行政法人福祉医療機構ＮＰＯリソースセンターあてに郵送してください。</t>
    <rPh sb="1" eb="3">
      <t>テンプ</t>
    </rPh>
    <rPh sb="3" eb="5">
      <t>ショルイ</t>
    </rPh>
    <rPh sb="17" eb="19">
      <t>ヨウリョウ</t>
    </rPh>
    <rPh sb="20" eb="21">
      <t>オオ</t>
    </rPh>
    <rPh sb="24" eb="26">
      <t>テンプ</t>
    </rPh>
    <rPh sb="26" eb="28">
      <t>ショルイ</t>
    </rPh>
    <rPh sb="32" eb="34">
      <t>ソウシン</t>
    </rPh>
    <rPh sb="38" eb="40">
      <t>バアイ</t>
    </rPh>
    <rPh sb="42" eb="43">
      <t>キ</t>
    </rPh>
    <rPh sb="43" eb="45">
      <t>ダンタイ</t>
    </rPh>
    <rPh sb="52" eb="54">
      <t>ケイサイ</t>
    </rPh>
    <rPh sb="70" eb="72">
      <t>ホンブン</t>
    </rPh>
    <rPh sb="73" eb="75">
      <t>キサイ</t>
    </rPh>
    <rPh sb="83" eb="84">
      <t>カミ</t>
    </rPh>
    <rPh sb="84" eb="86">
      <t>バイタイ</t>
    </rPh>
    <rPh sb="87" eb="89">
      <t>シリョウ</t>
    </rPh>
    <rPh sb="90" eb="92">
      <t>ドクリツ</t>
    </rPh>
    <rPh sb="92" eb="94">
      <t>ギョウセイ</t>
    </rPh>
    <rPh sb="94" eb="96">
      <t>ホウジン</t>
    </rPh>
    <rPh sb="96" eb="98">
      <t>フクシ</t>
    </rPh>
    <rPh sb="98" eb="100">
      <t>イリョウ</t>
    </rPh>
    <rPh sb="100" eb="102">
      <t>キコウ</t>
    </rPh>
    <rPh sb="116" eb="118">
      <t>ユウソウ</t>
    </rPh>
    <phoneticPr fontId="50"/>
  </si>
  <si>
    <t>□</t>
    <phoneticPr fontId="9"/>
  </si>
  <si>
    <t>合計</t>
    <rPh sb="0" eb="2">
      <t>ゴウケイ</t>
    </rPh>
    <phoneticPr fontId="9"/>
  </si>
  <si>
    <t>４．ＷＡＭ助成に期待するものがあれば教えてください（複数回答可）</t>
    <rPh sb="8" eb="10">
      <t>キタイ</t>
    </rPh>
    <phoneticPr fontId="50"/>
  </si>
  <si>
    <t>３．ＷＡＭ助成への応募理由を教えてください（複数回答可）</t>
    <phoneticPr fontId="50"/>
  </si>
  <si>
    <t>※各実施事項の年間の合計数は、要望書「事業計画」にある「数値目標」の計数とおおむね一致するように記載してください。</t>
    <rPh sb="1" eb="4">
      <t>カクジッシ</t>
    </rPh>
    <rPh sb="4" eb="6">
      <t>ジコウ</t>
    </rPh>
    <rPh sb="7" eb="9">
      <t>ネンカン</t>
    </rPh>
    <rPh sb="10" eb="13">
      <t>ゴウケイスウ</t>
    </rPh>
    <rPh sb="15" eb="18">
      <t>ヨウボウショ</t>
    </rPh>
    <rPh sb="19" eb="21">
      <t>ジギョウ</t>
    </rPh>
    <rPh sb="21" eb="23">
      <t>ケイカク</t>
    </rPh>
    <rPh sb="28" eb="30">
      <t>スウチ</t>
    </rPh>
    <rPh sb="30" eb="32">
      <t>モクヒョウ</t>
    </rPh>
    <rPh sb="34" eb="36">
      <t>ケイスウ</t>
    </rPh>
    <rPh sb="41" eb="43">
      <t>イッチ</t>
    </rPh>
    <rPh sb="48" eb="50">
      <t>キサイ</t>
    </rPh>
    <phoneticPr fontId="9"/>
  </si>
  <si>
    <t>※柱立てごとのスケジュールを実施事項ごとに作成してください。</t>
    <phoneticPr fontId="9"/>
  </si>
  <si>
    <t>※各月のセルには開催頻度等を入力してください。例）月2回開催→２</t>
    <phoneticPr fontId="9"/>
  </si>
  <si>
    <t>記載例　</t>
    <rPh sb="0" eb="2">
      <t>キサイ</t>
    </rPh>
    <rPh sb="2" eb="3">
      <t>レイ</t>
    </rPh>
    <phoneticPr fontId="9"/>
  </si>
  <si>
    <t>※以下は例示です。実際の活動に合わせたスケジュールを作成してください。</t>
    <rPh sb="1" eb="3">
      <t>イカ</t>
    </rPh>
    <phoneticPr fontId="9"/>
  </si>
  <si>
    <t>・「運営体制について」、「連携団体について」に入力漏れがない</t>
    <rPh sb="2" eb="4">
      <t>ウンエイ</t>
    </rPh>
    <rPh sb="4" eb="6">
      <t>タイセイ</t>
    </rPh>
    <rPh sb="13" eb="15">
      <t>レンケイ</t>
    </rPh>
    <rPh sb="15" eb="17">
      <t>ダンタイ</t>
    </rPh>
    <rPh sb="23" eb="25">
      <t>ニュウリョク</t>
    </rPh>
    <rPh sb="25" eb="26">
      <t>モ</t>
    </rPh>
    <phoneticPr fontId="50"/>
  </si>
  <si>
    <t>・国等の制度に基づく事業、国等から委託を受けて行う事業ではない</t>
    <phoneticPr fontId="9"/>
  </si>
  <si>
    <t>要望書「６．その他団体情報」</t>
    <phoneticPr fontId="9"/>
  </si>
  <si>
    <t>・「賃金（団体職員）」が「Ｃ 総事業費」に対して５０％以下である</t>
    <rPh sb="2" eb="4">
      <t>チンギン</t>
    </rPh>
    <rPh sb="5" eb="7">
      <t>ダンタイ</t>
    </rPh>
    <rPh sb="7" eb="9">
      <t>ショクイン</t>
    </rPh>
    <rPh sb="27" eb="29">
      <t>イカ</t>
    </rPh>
    <phoneticPr fontId="9"/>
  </si>
  <si>
    <t>助成金に対する賃金（団体職員）比率</t>
    <rPh sb="0" eb="2">
      <t>ジョセイ</t>
    </rPh>
    <rPh sb="2" eb="3">
      <t>キン</t>
    </rPh>
    <rPh sb="4" eb="5">
      <t>タイ</t>
    </rPh>
    <rPh sb="7" eb="9">
      <t>チンギン</t>
    </rPh>
    <rPh sb="10" eb="12">
      <t>ダンタイ</t>
    </rPh>
    <rPh sb="12" eb="14">
      <t>ショクイン</t>
    </rPh>
    <rPh sb="15" eb="16">
      <t>ヒ</t>
    </rPh>
    <rPh sb="16" eb="17">
      <t>リツ</t>
    </rPh>
    <phoneticPr fontId="9"/>
  </si>
  <si>
    <r>
      <t xml:space="preserve">賃金
</t>
    </r>
    <r>
      <rPr>
        <sz val="9"/>
        <color theme="1"/>
        <rFont val="ＭＳ Ｐゴシック"/>
        <family val="3"/>
        <charset val="128"/>
      </rPr>
      <t>※ 団体職員（助成事業に従事する者。従事時間による積算となります。）
※ 助成金負担には上限があります（1人1日あたり基本給15,700円まで。賃金（基本給＋通勤費）は助成金に対し50％まで。)</t>
    </r>
    <rPh sb="5" eb="7">
      <t>ダンタイ</t>
    </rPh>
    <rPh sb="7" eb="9">
      <t>ショクイン</t>
    </rPh>
    <rPh sb="10" eb="12">
      <t>ジョセイ</t>
    </rPh>
    <rPh sb="12" eb="14">
      <t>ジギョウ</t>
    </rPh>
    <rPh sb="15" eb="17">
      <t>ジュウジ</t>
    </rPh>
    <rPh sb="19" eb="20">
      <t>シャ</t>
    </rPh>
    <rPh sb="21" eb="23">
      <t>ジュウジ</t>
    </rPh>
    <rPh sb="23" eb="25">
      <t>ジカン</t>
    </rPh>
    <rPh sb="28" eb="30">
      <t>セキサン</t>
    </rPh>
    <rPh sb="62" eb="65">
      <t>キホンキュウ</t>
    </rPh>
    <rPh sb="75" eb="77">
      <t>チンギン</t>
    </rPh>
    <rPh sb="78" eb="81">
      <t>キホンキュウ</t>
    </rPh>
    <rPh sb="82" eb="84">
      <t>ツウキン</t>
    </rPh>
    <rPh sb="84" eb="85">
      <t>ヒ</t>
    </rPh>
    <rPh sb="87" eb="89">
      <t>ジョセイ</t>
    </rPh>
    <rPh sb="89" eb="90">
      <t>キン</t>
    </rPh>
    <rPh sb="91" eb="92">
      <t>タイ</t>
    </rPh>
    <phoneticPr fontId="10"/>
  </si>
  <si>
    <r>
      <t xml:space="preserve">賃金
</t>
    </r>
    <r>
      <rPr>
        <sz val="9"/>
        <color theme="1"/>
        <rFont val="ＭＳ Ｐゴシック"/>
        <family val="3"/>
        <charset val="128"/>
      </rPr>
      <t>※ 団体職員（助成事業に従事する者。従事時間による積算となります。）
※ 助成金負担には上限があります（1人1日あたり基本給15,700円まで。賃金（基本給＋通勤費）は助成金に対し50％まで。)</t>
    </r>
    <rPh sb="0" eb="2">
      <t>チンギン</t>
    </rPh>
    <rPh sb="5" eb="7">
      <t>ダンタイ</t>
    </rPh>
    <rPh sb="7" eb="9">
      <t>ショクイン</t>
    </rPh>
    <rPh sb="10" eb="12">
      <t>ジョセイ</t>
    </rPh>
    <rPh sb="12" eb="14">
      <t>ジギョウ</t>
    </rPh>
    <rPh sb="15" eb="17">
      <t>ジュウジ</t>
    </rPh>
    <rPh sb="19" eb="20">
      <t>シャ</t>
    </rPh>
    <rPh sb="21" eb="23">
      <t>ジュウジ</t>
    </rPh>
    <rPh sb="23" eb="25">
      <t>ジカン</t>
    </rPh>
    <rPh sb="28" eb="30">
      <t>セキサン</t>
    </rPh>
    <phoneticPr fontId="10"/>
  </si>
  <si>
    <t>モデル事業　応募書類チェックリスト</t>
    <rPh sb="3" eb="5">
      <t>ジギョウ</t>
    </rPh>
    <rPh sb="6" eb="8">
      <t>オウボ</t>
    </rPh>
    <rPh sb="8" eb="10">
      <t>ショルイ</t>
    </rPh>
    <phoneticPr fontId="50"/>
  </si>
  <si>
    <t>年度
（西暦）</t>
    <rPh sb="0" eb="1">
      <t>ネン</t>
    </rPh>
    <rPh sb="1" eb="2">
      <t>ド</t>
    </rPh>
    <rPh sb="4" eb="6">
      <t>セイレキ</t>
    </rPh>
    <phoneticPr fontId="9"/>
  </si>
  <si>
    <t>記載例はこちら</t>
    <rPh sb="0" eb="2">
      <t>キサイ</t>
    </rPh>
    <rPh sb="2" eb="3">
      <t>レイ</t>
    </rPh>
    <phoneticPr fontId="9"/>
  </si>
  <si>
    <t>柱1）団体職員A基本給：1,190円×年間600Ｈ（8H×75日）＝714,000円（ア）
　　　団体職員A通勤費：500円×年間75日＝37,500円（イ）
柱2）団体職員B基本給：15,700円×250日＝3,925,000円※（ウ）
　　（※団体職員B基本給：2,083円×年間2,000Ｈ(８H×250日)＝4,166,000円ですが、1日の上限15,700円を超えるため、上限金額×日数で計算）
　　　団体職員B通勤費：1,000円×年間250日＝250,000円（エ）
（ア）～（エ）の合計＝4,926,500円となり、助成金の50％超となるため、4,500,000円とし、差額はその他の費用に計上した。</t>
    <rPh sb="0" eb="1">
      <t>ハシラ</t>
    </rPh>
    <rPh sb="8" eb="11">
      <t>キホンキュウ</t>
    </rPh>
    <rPh sb="19" eb="21">
      <t>ネンカン</t>
    </rPh>
    <rPh sb="31" eb="32">
      <t>ニチ</t>
    </rPh>
    <rPh sb="49" eb="51">
      <t>ダンタイ</t>
    </rPh>
    <rPh sb="54" eb="56">
      <t>ツウキン</t>
    </rPh>
    <rPh sb="56" eb="57">
      <t>ヒ</t>
    </rPh>
    <rPh sb="67" eb="68">
      <t>ニチ</t>
    </rPh>
    <rPh sb="80" eb="81">
      <t>ハシラ</t>
    </rPh>
    <rPh sb="83" eb="85">
      <t>ダンタイ</t>
    </rPh>
    <rPh sb="124" eb="126">
      <t>ダンタイ</t>
    </rPh>
    <rPh sb="173" eb="174">
      <t>ニチ</t>
    </rPh>
    <rPh sb="175" eb="177">
      <t>ジョウゲン</t>
    </rPh>
    <rPh sb="183" eb="184">
      <t>エン</t>
    </rPh>
    <rPh sb="185" eb="186">
      <t>コ</t>
    </rPh>
    <rPh sb="191" eb="193">
      <t>ジョウゲン</t>
    </rPh>
    <rPh sb="193" eb="195">
      <t>キンガク</t>
    </rPh>
    <rPh sb="196" eb="198">
      <t>ニッスウ</t>
    </rPh>
    <rPh sb="199" eb="201">
      <t>ケイサン</t>
    </rPh>
    <rPh sb="206" eb="208">
      <t>ダンタイ</t>
    </rPh>
    <rPh sb="249" eb="251">
      <t>ゴウケイ</t>
    </rPh>
    <rPh sb="261" eb="262">
      <t>エン</t>
    </rPh>
    <rPh sb="273" eb="274">
      <t>コ</t>
    </rPh>
    <rPh sb="289" eb="290">
      <t>エン</t>
    </rPh>
    <rPh sb="293" eb="295">
      <t>サガク</t>
    </rPh>
    <rPh sb="298" eb="299">
      <t>タ</t>
    </rPh>
    <rPh sb="300" eb="302">
      <t>ヒヨウ</t>
    </rPh>
    <rPh sb="303" eb="305">
      <t>ケイジョウ</t>
    </rPh>
    <phoneticPr fontId="9"/>
  </si>
  <si>
    <t>①目的
②内容
③対象者数・層
④予算</t>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</si>
</sst>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41" formatCode="_ * #,##0_ ;_ * \-#,##0_ ;_ * &quot;-&quot;_ ;_ @_ "/>
    <numFmt numFmtId="176" formatCode="#,##0_ "/>
    <numFmt numFmtId="177" formatCode="#,##0_);[Red]\(#,##0\)"/>
    <numFmt numFmtId="178" formatCode="#,##0,"/>
    <numFmt numFmtId="179" formatCode="0.0%"/>
    <numFmt numFmtId="180" formatCode="0_ "/>
    <numFmt numFmtId="181" formatCode="0&quot;団&quot;&quot;体&quot;"/>
    <numFmt numFmtId="182" formatCode="_ * #,##0_ ;_ * \-#,##0_ ;_ * &quot;&quot;_ ;_ @_ "/>
    <numFmt numFmtId="183" formatCode="_ * #,##0_ ;_ * \-#,##0_ ;_ * &quot;&quot;\ ;_ @_ "/>
  </numFmts>
  <fonts count="113">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3"/>
      <charset val="128"/>
      <scheme val="minor"/>
    </font>
    <font>
      <sz val="6"/>
      <name val="ＭＳ Ｐゴシック"/>
      <family val="3"/>
      <charset val="128"/>
      <scheme val="minor"/>
    </font>
    <font>
      <sz val="6"/>
      <name val="ＭＳ Ｐゴシック"/>
      <family val="3"/>
      <charset val="128"/>
    </font>
    <font>
      <sz val="12"/>
      <color theme="1"/>
      <name val="ＭＳ Ｐゴシック"/>
      <family val="3"/>
      <charset val="128"/>
    </font>
    <font>
      <sz val="14"/>
      <color theme="1"/>
      <name val="ＭＳ Ｐゴシック"/>
      <family val="3"/>
      <charset val="128"/>
      <scheme val="minor"/>
    </font>
    <font>
      <sz val="11"/>
      <color indexed="8"/>
      <name val="ＭＳ Ｐゴシック"/>
      <family val="3"/>
      <charset val="128"/>
    </font>
    <font>
      <b/>
      <sz val="14"/>
      <color indexed="10"/>
      <name val="HG丸ｺﾞｼｯｸM-PRO"/>
      <family val="3"/>
      <charset val="128"/>
    </font>
    <font>
      <sz val="14"/>
      <color indexed="8"/>
      <name val="HG丸ｺﾞｼｯｸM-PRO"/>
      <family val="3"/>
      <charset val="128"/>
    </font>
    <font>
      <sz val="11"/>
      <color indexed="8"/>
      <name val="HG丸ｺﾞｼｯｸM-PRO"/>
      <family val="3"/>
      <charset val="128"/>
    </font>
    <font>
      <b/>
      <u val="double"/>
      <sz val="14"/>
      <color indexed="10"/>
      <name val="HG丸ｺﾞｼｯｸM-PRO"/>
      <family val="3"/>
      <charset val="128"/>
    </font>
    <font>
      <sz val="14"/>
      <color indexed="8"/>
      <name val="ＭＳ Ｐゴシック"/>
      <family val="3"/>
      <charset val="128"/>
    </font>
    <font>
      <b/>
      <u/>
      <sz val="18"/>
      <color indexed="8"/>
      <name val="ＭＳ Ｐゴシック"/>
      <family val="3"/>
      <charset val="128"/>
    </font>
    <font>
      <b/>
      <sz val="18"/>
      <color indexed="8"/>
      <name val="ＭＳ Ｐゴシック"/>
      <family val="3"/>
      <charset val="128"/>
    </font>
    <font>
      <b/>
      <sz val="14"/>
      <color indexed="8"/>
      <name val="ＭＳ Ｐゴシック"/>
      <family val="3"/>
      <charset val="128"/>
    </font>
    <font>
      <sz val="16"/>
      <color indexed="8"/>
      <name val="ＭＳ Ｐゴシック"/>
      <family val="3"/>
      <charset val="128"/>
    </font>
    <font>
      <sz val="10"/>
      <color theme="1"/>
      <name val="ＭＳ Ｐゴシック"/>
      <family val="3"/>
      <charset val="128"/>
    </font>
    <font>
      <b/>
      <sz val="12"/>
      <color theme="1"/>
      <name val="ＭＳ Ｐゴシック"/>
      <family val="3"/>
      <charset val="128"/>
    </font>
    <font>
      <sz val="11"/>
      <color theme="1"/>
      <name val="ＭＳ Ｐゴシック"/>
      <family val="3"/>
      <charset val="128"/>
    </font>
    <font>
      <b/>
      <sz val="14"/>
      <color theme="1"/>
      <name val="ＭＳ Ｐゴシック"/>
      <family val="3"/>
      <charset val="128"/>
      <scheme val="minor"/>
    </font>
    <font>
      <sz val="14"/>
      <color theme="1"/>
      <name val="ＭＳ ゴシック"/>
      <family val="3"/>
      <charset val="128"/>
    </font>
    <font>
      <b/>
      <sz val="14"/>
      <color theme="1"/>
      <name val="ＭＳ ゴシック"/>
      <family val="3"/>
      <charset val="128"/>
    </font>
    <font>
      <b/>
      <sz val="20"/>
      <color theme="1"/>
      <name val="ＭＳ ゴシック"/>
      <family val="3"/>
      <charset val="128"/>
    </font>
    <font>
      <sz val="9"/>
      <color theme="1"/>
      <name val="ＭＳ Ｐゴシック"/>
      <family val="3"/>
      <charset val="128"/>
    </font>
    <font>
      <sz val="15"/>
      <color theme="1"/>
      <name val="ＭＳ Ｐゴシック"/>
      <family val="3"/>
      <charset val="128"/>
    </font>
    <font>
      <b/>
      <sz val="18"/>
      <color theme="1"/>
      <name val="ＭＳ Ｐゴシック"/>
      <family val="3"/>
      <charset val="128"/>
    </font>
    <font>
      <sz val="14"/>
      <color theme="1"/>
      <name val="ＭＳ Ｐゴシック"/>
      <family val="3"/>
      <charset val="128"/>
    </font>
    <font>
      <b/>
      <sz val="12"/>
      <color theme="1"/>
      <name val="ＭＳ ゴシック"/>
      <family val="3"/>
      <charset val="128"/>
    </font>
    <font>
      <b/>
      <sz val="12"/>
      <color theme="1"/>
      <name val="ＭＳ Ｐゴシック"/>
      <family val="3"/>
      <charset val="128"/>
      <scheme val="major"/>
    </font>
    <font>
      <sz val="12"/>
      <color theme="1"/>
      <name val="ＭＳ ゴシック"/>
      <family val="3"/>
      <charset val="128"/>
    </font>
    <font>
      <b/>
      <sz val="9"/>
      <color theme="1"/>
      <name val="ＭＳ Ｐゴシック"/>
      <family val="3"/>
      <charset val="128"/>
    </font>
    <font>
      <b/>
      <sz val="14"/>
      <color theme="1"/>
      <name val="ＭＳ Ｐゴシック"/>
      <family val="3"/>
      <charset val="128"/>
    </font>
    <font>
      <b/>
      <sz val="15"/>
      <color theme="1"/>
      <name val="ＭＳ Ｐゴシック"/>
      <family val="3"/>
      <charset val="128"/>
      <scheme val="minor"/>
    </font>
    <font>
      <sz val="12"/>
      <color theme="1"/>
      <name val="ＭＳ Ｐゴシック"/>
      <family val="3"/>
      <charset val="128"/>
      <scheme val="major"/>
    </font>
    <font>
      <sz val="10"/>
      <color theme="0"/>
      <name val="ＭＳ Ｐゴシック"/>
      <family val="3"/>
      <charset val="128"/>
    </font>
    <font>
      <b/>
      <sz val="14"/>
      <name val="ＭＳ Ｐゴシック"/>
      <family val="3"/>
      <charset val="128"/>
    </font>
    <font>
      <b/>
      <sz val="12"/>
      <color rgb="FFFF0000"/>
      <name val="ＭＳ Ｐゴシック"/>
      <family val="3"/>
      <charset val="128"/>
      <scheme val="major"/>
    </font>
    <font>
      <sz val="11"/>
      <color rgb="FFFF0000"/>
      <name val="ＭＳ Ｐゴシック"/>
      <family val="3"/>
      <charset val="128"/>
    </font>
    <font>
      <sz val="12"/>
      <color theme="1"/>
      <name val="ＭＳ Ｐゴシック"/>
      <family val="3"/>
      <charset val="128"/>
      <scheme val="minor"/>
    </font>
    <font>
      <sz val="18"/>
      <color theme="1"/>
      <name val="ＭＳ Ｐゴシック"/>
      <family val="3"/>
      <charset val="128"/>
      <scheme val="minor"/>
    </font>
    <font>
      <b/>
      <sz val="9"/>
      <color indexed="81"/>
      <name val="MS P ゴシック"/>
      <family val="3"/>
      <charset val="128"/>
    </font>
    <font>
      <sz val="10"/>
      <color theme="1"/>
      <name val="ＭＳ Ｐゴシック"/>
      <family val="3"/>
      <charset val="128"/>
      <scheme val="major"/>
    </font>
    <font>
      <sz val="10"/>
      <color theme="1"/>
      <name val="HG丸ｺﾞｼｯｸM-PRO"/>
      <family val="3"/>
      <charset val="128"/>
    </font>
    <font>
      <sz val="6"/>
      <name val="ＭＳ Ｐゴシック"/>
      <family val="2"/>
      <charset val="128"/>
      <scheme val="minor"/>
    </font>
    <font>
      <sz val="10"/>
      <color rgb="FFFF0000"/>
      <name val="HG丸ｺﾞｼｯｸM-PRO"/>
      <family val="3"/>
      <charset val="128"/>
    </font>
    <font>
      <u/>
      <sz val="10"/>
      <color theme="1"/>
      <name val="HG丸ｺﾞｼｯｸM-PRO"/>
      <family val="3"/>
      <charset val="128"/>
    </font>
    <font>
      <sz val="12"/>
      <color theme="1"/>
      <name val="HG丸ｺﾞｼｯｸM-PRO"/>
      <family val="3"/>
      <charset val="128"/>
    </font>
    <font>
      <sz val="11"/>
      <color theme="1"/>
      <name val="HG丸ｺﾞｼｯｸM-PRO"/>
      <family val="3"/>
      <charset val="128"/>
    </font>
    <font>
      <sz val="8"/>
      <color theme="1"/>
      <name val="HG丸ｺﾞｼｯｸM-PRO"/>
      <family val="3"/>
      <charset val="128"/>
    </font>
    <font>
      <b/>
      <sz val="10"/>
      <color theme="1"/>
      <name val="HG丸ｺﾞｼｯｸM-PRO"/>
      <family val="3"/>
      <charset val="128"/>
    </font>
    <font>
      <b/>
      <sz val="18"/>
      <color theme="1"/>
      <name val="HG丸ｺﾞｼｯｸM-PRO"/>
      <family val="3"/>
      <charset val="128"/>
    </font>
    <font>
      <sz val="14"/>
      <color theme="1"/>
      <name val="HG丸ｺﾞｼｯｸM-PRO"/>
      <family val="3"/>
      <charset val="128"/>
    </font>
    <font>
      <sz val="10"/>
      <color rgb="FFFF0000"/>
      <name val="ＭＳ Ｐゴシック"/>
      <family val="3"/>
      <charset val="128"/>
      <scheme val="major"/>
    </font>
    <font>
      <sz val="7"/>
      <color theme="1"/>
      <name val="HG丸ｺﾞｼｯｸM-PRO"/>
      <family val="3"/>
      <charset val="128"/>
    </font>
    <font>
      <u/>
      <sz val="7"/>
      <color theme="1"/>
      <name val="HG丸ｺﾞｼｯｸM-PRO"/>
      <family val="3"/>
      <charset val="128"/>
    </font>
    <font>
      <sz val="9"/>
      <color theme="1"/>
      <name val="HG丸ｺﾞｼｯｸM-PRO"/>
      <family val="3"/>
      <charset val="128"/>
    </font>
    <font>
      <u/>
      <sz val="6"/>
      <color theme="1"/>
      <name val="HG丸ｺﾞｼｯｸM-PRO"/>
      <family val="3"/>
      <charset val="128"/>
    </font>
    <font>
      <sz val="6"/>
      <color theme="1"/>
      <name val="HG丸ｺﾞｼｯｸM-PRO"/>
      <family val="3"/>
      <charset val="128"/>
    </font>
    <font>
      <b/>
      <sz val="14"/>
      <color theme="1"/>
      <name val="HG丸ｺﾞｼｯｸM-PRO"/>
      <family val="3"/>
      <charset val="128"/>
    </font>
    <font>
      <sz val="26"/>
      <color theme="1"/>
      <name val="ＭＳ Ｐゴシック"/>
      <family val="3"/>
      <charset val="128"/>
      <scheme val="minor"/>
    </font>
    <font>
      <sz val="36"/>
      <color theme="1"/>
      <name val="ＭＳ Ｐゴシック"/>
      <family val="3"/>
      <charset val="128"/>
      <scheme val="minor"/>
    </font>
    <font>
      <b/>
      <sz val="24"/>
      <color theme="1"/>
      <name val="ＭＳ Ｐゴシック"/>
      <family val="3"/>
      <charset val="128"/>
      <scheme val="minor"/>
    </font>
    <font>
      <sz val="18"/>
      <color theme="1"/>
      <name val="ＭＳ ゴシック"/>
      <family val="3"/>
      <charset val="128"/>
    </font>
    <font>
      <b/>
      <sz val="28"/>
      <color theme="1"/>
      <name val="ＭＳ Ｐゴシック"/>
      <family val="3"/>
      <charset val="128"/>
      <scheme val="minor"/>
    </font>
    <font>
      <b/>
      <sz val="20"/>
      <color theme="1"/>
      <name val="ＭＳ Ｐゴシック"/>
      <family val="3"/>
      <charset val="128"/>
      <scheme val="minor"/>
    </font>
    <font>
      <sz val="16"/>
      <color theme="1"/>
      <name val="ＭＳ ゴシック"/>
      <family val="3"/>
      <charset val="128"/>
    </font>
    <font>
      <sz val="22"/>
      <color theme="1"/>
      <name val="ＭＳ ゴシック"/>
      <family val="3"/>
      <charset val="128"/>
    </font>
    <font>
      <sz val="22"/>
      <color theme="1"/>
      <name val="ＭＳ Ｐゴシック"/>
      <family val="3"/>
      <charset val="128"/>
      <scheme val="minor"/>
    </font>
    <font>
      <sz val="28"/>
      <color theme="1"/>
      <name val="ＭＳ Ｐゴシック"/>
      <family val="3"/>
      <charset val="128"/>
      <scheme val="minor"/>
    </font>
    <font>
      <sz val="48"/>
      <color rgb="FFFF0000"/>
      <name val="ＭＳ Ｐゴシック"/>
      <family val="3"/>
      <charset val="128"/>
      <scheme val="minor"/>
    </font>
    <font>
      <sz val="36"/>
      <color rgb="FFFF0000"/>
      <name val="ＭＳ Ｐゴシック"/>
      <family val="3"/>
      <charset val="128"/>
      <scheme val="minor"/>
    </font>
    <font>
      <sz val="20"/>
      <color theme="1"/>
      <name val="ＭＳ Ｐゴシック"/>
      <family val="3"/>
      <charset val="128"/>
      <scheme val="minor"/>
    </font>
    <font>
      <sz val="22"/>
      <color rgb="FFFF0000"/>
      <name val="ＭＳ ゴシック"/>
      <family val="3"/>
      <charset val="128"/>
    </font>
    <font>
      <sz val="22"/>
      <color rgb="FFFF0000"/>
      <name val="ＭＳ ゴシック"/>
      <family val="2"/>
      <charset val="128"/>
    </font>
    <font>
      <sz val="11"/>
      <color theme="1"/>
      <name val="游ゴシック"/>
      <family val="3"/>
      <charset val="128"/>
    </font>
    <font>
      <sz val="10.5"/>
      <color theme="1"/>
      <name val="游ゴシック"/>
      <family val="3"/>
      <charset val="128"/>
    </font>
    <font>
      <sz val="10.5"/>
      <color theme="1"/>
      <name val="メイリオ"/>
      <family val="3"/>
      <charset val="128"/>
    </font>
    <font>
      <sz val="12"/>
      <color theme="1"/>
      <name val="游ゴシック"/>
      <family val="3"/>
      <charset val="128"/>
    </font>
    <font>
      <sz val="28"/>
      <color theme="1"/>
      <name val="游ゴシック"/>
      <family val="3"/>
      <charset val="128"/>
    </font>
    <font>
      <b/>
      <sz val="10"/>
      <color theme="1"/>
      <name val="ＭＳ Ｐゴシック"/>
      <family val="3"/>
      <charset val="128"/>
      <scheme val="major"/>
    </font>
    <font>
      <sz val="8"/>
      <color theme="1"/>
      <name val="ＭＳ Ｐゴシック"/>
      <family val="3"/>
      <charset val="128"/>
      <scheme val="major"/>
    </font>
    <font>
      <b/>
      <sz val="11"/>
      <color theme="0"/>
      <name val="ＭＳ Ｐゴシック"/>
      <family val="3"/>
      <charset val="128"/>
      <scheme val="minor"/>
    </font>
    <font>
      <sz val="11"/>
      <color rgb="FF0033CC"/>
      <name val="ＭＳ Ｐゴシック"/>
      <family val="2"/>
      <charset val="128"/>
      <scheme val="minor"/>
    </font>
    <font>
      <sz val="5"/>
      <color theme="1"/>
      <name val="HG丸ｺﾞｼｯｸM-PRO"/>
      <family val="3"/>
      <charset val="128"/>
    </font>
    <font>
      <b/>
      <sz val="16"/>
      <color rgb="FFFF0000"/>
      <name val="HG丸ｺﾞｼｯｸM-PRO"/>
      <family val="3"/>
      <charset val="128"/>
    </font>
    <font>
      <sz val="18"/>
      <color rgb="FFFF0000"/>
      <name val="HG丸ｺﾞｼｯｸM-PRO"/>
      <family val="3"/>
      <charset val="128"/>
    </font>
    <font>
      <sz val="9"/>
      <color rgb="FFFF0000"/>
      <name val="HG丸ｺﾞｼｯｸM-PRO"/>
      <family val="3"/>
      <charset val="128"/>
    </font>
    <font>
      <sz val="14"/>
      <color rgb="FFFF0000"/>
      <name val="HG丸ｺﾞｼｯｸM-PRO"/>
      <family val="3"/>
      <charset val="128"/>
    </font>
    <font>
      <sz val="9"/>
      <color indexed="81"/>
      <name val="MS P ゴシック"/>
      <family val="3"/>
      <charset val="128"/>
    </font>
    <font>
      <sz val="9"/>
      <color indexed="81"/>
      <name val="HG丸ｺﾞｼｯｸM-PRO"/>
      <family val="3"/>
      <charset val="128"/>
    </font>
    <font>
      <u/>
      <sz val="11"/>
      <color theme="10"/>
      <name val="ＭＳ Ｐゴシック"/>
      <family val="3"/>
      <charset val="128"/>
      <scheme val="minor"/>
    </font>
    <font>
      <sz val="9"/>
      <color theme="1"/>
      <name val="ＭＳ Ｐゴシック"/>
      <family val="3"/>
      <charset val="128"/>
      <scheme val="major"/>
    </font>
    <font>
      <sz val="12"/>
      <color rgb="FFFF0000"/>
      <name val="HG丸ｺﾞｼｯｸM-PRO"/>
      <family val="3"/>
      <charset val="128"/>
    </font>
    <font>
      <sz val="10"/>
      <name val="HG丸ｺﾞｼｯｸM-PRO"/>
      <family val="3"/>
      <charset val="128"/>
    </font>
    <font>
      <sz val="10"/>
      <name val="ＭＳ Ｐゴシック"/>
      <family val="3"/>
      <charset val="128"/>
      <scheme val="major"/>
    </font>
    <font>
      <b/>
      <sz val="11"/>
      <color theme="1"/>
      <name val="ＭＳ Ｐゴシック"/>
      <family val="3"/>
      <charset val="128"/>
      <scheme val="minor"/>
    </font>
    <font>
      <b/>
      <sz val="11"/>
      <color rgb="FF0033CC"/>
      <name val="ＭＳ Ｐゴシック"/>
      <family val="3"/>
      <charset val="128"/>
      <scheme val="minor"/>
    </font>
    <font>
      <b/>
      <sz val="11"/>
      <color rgb="FFFF0000"/>
      <name val="ＭＳ Ｐゴシック"/>
      <family val="3"/>
      <charset val="128"/>
      <scheme val="minor"/>
    </font>
    <font>
      <b/>
      <sz val="9"/>
      <color indexed="10"/>
      <name val="MS P ゴシック"/>
      <family val="3"/>
      <charset val="128"/>
    </font>
    <font>
      <b/>
      <u/>
      <sz val="11"/>
      <color theme="10"/>
      <name val="ＭＳ Ｐゴシック"/>
      <family val="3"/>
      <charset val="128"/>
      <scheme val="minor"/>
    </font>
    <font>
      <b/>
      <sz val="10"/>
      <color theme="0"/>
      <name val="ＭＳ Ｐゴシック"/>
      <family val="2"/>
      <charset val="128"/>
      <scheme val="minor"/>
    </font>
    <font>
      <b/>
      <sz val="10"/>
      <color theme="0"/>
      <name val="ＭＳ Ｐゴシック"/>
      <family val="3"/>
      <charset val="128"/>
      <scheme val="minor"/>
    </font>
    <font>
      <sz val="10"/>
      <color theme="1"/>
      <name val="ＭＳ Ｐゴシック"/>
      <family val="3"/>
      <charset val="128"/>
      <scheme val="minor"/>
    </font>
    <font>
      <b/>
      <sz val="18"/>
      <color rgb="FFFF0000"/>
      <name val="ＭＳ Ｐゴシック"/>
      <family val="3"/>
      <charset val="128"/>
      <scheme val="minor"/>
    </font>
    <font>
      <b/>
      <sz val="14"/>
      <color rgb="FFFF0000"/>
      <name val="ＭＳ Ｐゴシック"/>
      <family val="3"/>
      <charset val="128"/>
      <scheme val="minor"/>
    </font>
    <font>
      <b/>
      <sz val="20"/>
      <color theme="1"/>
      <name val="ＭＳ ｐゴシック"/>
      <family val="3"/>
      <charset val="128"/>
    </font>
  </fonts>
  <fills count="18">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
      <patternFill patternType="solid">
        <fgColor indexed="22"/>
        <bgColor indexed="64"/>
      </patternFill>
    </fill>
    <fill>
      <patternFill patternType="solid">
        <fgColor indexed="43"/>
        <bgColor indexed="64"/>
      </patternFill>
    </fill>
    <fill>
      <patternFill patternType="solid">
        <fgColor rgb="FFFFFF99"/>
        <bgColor indexed="64"/>
      </patternFill>
    </fill>
    <fill>
      <patternFill patternType="solid">
        <fgColor rgb="FFCCFFFF"/>
        <bgColor indexed="64"/>
      </patternFill>
    </fill>
    <fill>
      <patternFill patternType="solid">
        <fgColor rgb="FFFFFFCC"/>
        <bgColor indexed="64"/>
      </patternFill>
    </fill>
    <fill>
      <patternFill patternType="solid">
        <fgColor rgb="FFFFCCFF"/>
        <bgColor indexed="64"/>
      </patternFill>
    </fill>
    <fill>
      <patternFill patternType="solid">
        <fgColor rgb="FF66FFFF"/>
        <bgColor indexed="64"/>
      </patternFill>
    </fill>
    <fill>
      <patternFill patternType="solid">
        <fgColor rgb="FFCCFFCC"/>
        <bgColor indexed="64"/>
      </patternFill>
    </fill>
    <fill>
      <patternFill patternType="solid">
        <fgColor rgb="FF00B0F0"/>
        <bgColor indexed="64"/>
      </patternFill>
    </fill>
    <fill>
      <patternFill patternType="solid">
        <fgColor theme="4" tint="0.79998168889431442"/>
        <bgColor indexed="64"/>
      </patternFill>
    </fill>
    <fill>
      <patternFill patternType="solid">
        <fgColor theme="3"/>
        <bgColor indexed="64"/>
      </patternFill>
    </fill>
    <fill>
      <patternFill patternType="solid">
        <fgColor theme="9" tint="0.79998168889431442"/>
        <bgColor indexed="64"/>
      </patternFill>
    </fill>
    <fill>
      <patternFill patternType="solid">
        <fgColor rgb="FFFFC000"/>
        <bgColor indexed="64"/>
      </patternFill>
    </fill>
  </fills>
  <borders count="213">
    <border>
      <left/>
      <right/>
      <top/>
      <bottom/>
      <diagonal/>
    </border>
    <border>
      <left/>
      <right/>
      <top style="medium">
        <color indexed="64"/>
      </top>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double">
        <color indexed="64"/>
      </left>
      <right/>
      <top/>
      <bottom/>
      <diagonal/>
    </border>
    <border>
      <left/>
      <right style="double">
        <color indexed="64"/>
      </right>
      <top style="double">
        <color indexed="64"/>
      </top>
      <bottom style="double">
        <color indexed="64"/>
      </bottom>
      <diagonal/>
    </border>
    <border>
      <left/>
      <right/>
      <top style="double">
        <color indexed="64"/>
      </top>
      <bottom style="double">
        <color indexed="64"/>
      </bottom>
      <diagonal/>
    </border>
    <border>
      <left style="double">
        <color indexed="64"/>
      </left>
      <right/>
      <top style="double">
        <color indexed="64"/>
      </top>
      <bottom style="double">
        <color indexed="64"/>
      </bottom>
      <diagonal/>
    </border>
    <border>
      <left/>
      <right style="double">
        <color indexed="64"/>
      </right>
      <top/>
      <bottom/>
      <diagonal/>
    </border>
    <border>
      <left style="double">
        <color indexed="64"/>
      </left>
      <right/>
      <top style="medium">
        <color indexed="64"/>
      </top>
      <bottom/>
      <diagonal/>
    </border>
    <border>
      <left/>
      <right style="double">
        <color indexed="64"/>
      </right>
      <top style="medium">
        <color indexed="64"/>
      </top>
      <bottom style="medium">
        <color indexed="64"/>
      </bottom>
      <diagonal/>
    </border>
    <border>
      <left/>
      <right/>
      <top style="medium">
        <color indexed="64"/>
      </top>
      <bottom style="medium">
        <color indexed="64"/>
      </bottom>
      <diagonal/>
    </border>
    <border diagonalDown="1">
      <left/>
      <right style="medium">
        <color indexed="64"/>
      </right>
      <top style="thin">
        <color indexed="64"/>
      </top>
      <bottom/>
      <diagonal style="thin">
        <color indexed="64"/>
      </diagonal>
    </border>
    <border diagonalDown="1">
      <left/>
      <right/>
      <top style="thin">
        <color indexed="64"/>
      </top>
      <bottom/>
      <diagonal style="thin">
        <color indexed="64"/>
      </diagonal>
    </border>
    <border diagonalDown="1">
      <left style="thin">
        <color indexed="64"/>
      </left>
      <right/>
      <top style="thin">
        <color indexed="64"/>
      </top>
      <bottom/>
      <diagonal style="thin">
        <color indexed="64"/>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medium">
        <color indexed="64"/>
      </left>
      <right/>
      <top style="thin">
        <color indexed="64"/>
      </top>
      <bottom/>
      <diagonal/>
    </border>
    <border>
      <left/>
      <right style="medium">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style="medium">
        <color indexed="64"/>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bottom/>
      <diagonal/>
    </border>
    <border>
      <left/>
      <right/>
      <top/>
      <bottom style="medium">
        <color indexed="64"/>
      </bottom>
      <diagonal/>
    </border>
    <border>
      <left style="medium">
        <color indexed="64"/>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style="hair">
        <color indexed="64"/>
      </top>
      <bottom style="medium">
        <color indexed="64"/>
      </bottom>
      <diagonal/>
    </border>
    <border>
      <left/>
      <right/>
      <top style="hair">
        <color indexed="64"/>
      </top>
      <bottom style="medium">
        <color indexed="64"/>
      </bottom>
      <diagonal/>
    </border>
    <border>
      <left style="dotted">
        <color indexed="64"/>
      </left>
      <right/>
      <top style="hair">
        <color indexed="64"/>
      </top>
      <bottom style="medium">
        <color indexed="64"/>
      </bottom>
      <diagonal/>
    </border>
    <border>
      <left style="medium">
        <color indexed="64"/>
      </left>
      <right style="dotted">
        <color indexed="64"/>
      </right>
      <top/>
      <bottom style="medium">
        <color indexed="64"/>
      </bottom>
      <diagonal/>
    </border>
    <border>
      <left/>
      <right style="medium">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dotted">
        <color indexed="64"/>
      </left>
      <right/>
      <top style="hair">
        <color indexed="64"/>
      </top>
      <bottom style="hair">
        <color indexed="64"/>
      </bottom>
      <diagonal/>
    </border>
    <border>
      <left style="medium">
        <color indexed="64"/>
      </left>
      <right style="dotted">
        <color indexed="64"/>
      </right>
      <top/>
      <bottom/>
      <diagonal/>
    </border>
    <border>
      <left/>
      <right style="medium">
        <color indexed="64"/>
      </right>
      <top style="hair">
        <color indexed="64"/>
      </top>
      <bottom/>
      <diagonal/>
    </border>
    <border>
      <left/>
      <right/>
      <top style="hair">
        <color indexed="64"/>
      </top>
      <bottom/>
      <diagonal/>
    </border>
    <border>
      <left style="thin">
        <color indexed="64"/>
      </left>
      <right/>
      <top style="hair">
        <color indexed="64"/>
      </top>
      <bottom/>
      <diagonal/>
    </border>
    <border>
      <left/>
      <right style="thin">
        <color indexed="64"/>
      </right>
      <top style="hair">
        <color indexed="64"/>
      </top>
      <bottom/>
      <diagonal/>
    </border>
    <border>
      <left style="dotted">
        <color indexed="64"/>
      </left>
      <right/>
      <top style="hair">
        <color indexed="64"/>
      </top>
      <bottom/>
      <diagonal/>
    </border>
    <border>
      <left/>
      <right style="medium">
        <color indexed="64"/>
      </right>
      <top style="dotted">
        <color indexed="64"/>
      </top>
      <bottom style="hair">
        <color indexed="64"/>
      </bottom>
      <diagonal/>
    </border>
    <border>
      <left/>
      <right/>
      <top style="dotted">
        <color indexed="64"/>
      </top>
      <bottom style="hair">
        <color indexed="64"/>
      </bottom>
      <diagonal/>
    </border>
    <border>
      <left style="thin">
        <color indexed="64"/>
      </left>
      <right/>
      <top style="dotted">
        <color indexed="64"/>
      </top>
      <bottom style="hair">
        <color indexed="64"/>
      </bottom>
      <diagonal/>
    </border>
    <border>
      <left/>
      <right style="thin">
        <color indexed="64"/>
      </right>
      <top style="dotted">
        <color indexed="64"/>
      </top>
      <bottom style="hair">
        <color indexed="64"/>
      </bottom>
      <diagonal/>
    </border>
    <border>
      <left style="dotted">
        <color indexed="64"/>
      </left>
      <right/>
      <top style="dotted">
        <color indexed="64"/>
      </top>
      <bottom style="hair">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diagonalDown="1">
      <left style="thin">
        <color indexed="64"/>
      </left>
      <right/>
      <top style="medium">
        <color indexed="64"/>
      </top>
      <bottom style="medium">
        <color indexed="64"/>
      </bottom>
      <diagonal style="thin">
        <color indexed="64"/>
      </diagonal>
    </border>
    <border diagonalDown="1">
      <left/>
      <right/>
      <top style="medium">
        <color indexed="64"/>
      </top>
      <bottom style="medium">
        <color indexed="64"/>
      </bottom>
      <diagonal style="thin">
        <color indexed="64"/>
      </diagonal>
    </border>
    <border diagonalDown="1">
      <left/>
      <right style="medium">
        <color indexed="64"/>
      </right>
      <top style="medium">
        <color indexed="64"/>
      </top>
      <bottom style="medium">
        <color indexed="64"/>
      </bottom>
      <diagonal style="thin">
        <color indexed="64"/>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
      <left style="medium">
        <color indexed="64"/>
      </left>
      <right style="thin">
        <color indexed="64"/>
      </right>
      <top style="double">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hair">
        <color indexed="64"/>
      </bottom>
      <diagonal/>
    </border>
    <border>
      <left style="thin">
        <color indexed="64"/>
      </left>
      <right/>
      <top style="double">
        <color indexed="64"/>
      </top>
      <bottom style="thin">
        <color indexed="64"/>
      </bottom>
      <diagonal/>
    </border>
    <border>
      <left style="thin">
        <color indexed="64"/>
      </left>
      <right/>
      <top style="double">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diagonal/>
    </border>
    <border>
      <left style="medium">
        <color indexed="64"/>
      </left>
      <right style="medium">
        <color indexed="64"/>
      </right>
      <top style="double">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dotted">
        <color indexed="64"/>
      </left>
      <right/>
      <top style="medium">
        <color indexed="64"/>
      </top>
      <bottom style="medium">
        <color indexed="64"/>
      </bottom>
      <diagonal/>
    </border>
    <border>
      <left/>
      <right style="dotted">
        <color indexed="64"/>
      </right>
      <top style="medium">
        <color indexed="64"/>
      </top>
      <bottom style="medium">
        <color indexed="64"/>
      </bottom>
      <diagonal/>
    </border>
    <border>
      <left style="double">
        <color indexed="64"/>
      </left>
      <right style="double">
        <color indexed="64"/>
      </right>
      <top/>
      <bottom style="double">
        <color indexed="64"/>
      </bottom>
      <diagonal/>
    </border>
    <border>
      <left style="double">
        <color indexed="64"/>
      </left>
      <right style="double">
        <color indexed="64"/>
      </right>
      <top/>
      <bottom/>
      <diagonal/>
    </border>
    <border>
      <left style="double">
        <color indexed="64"/>
      </left>
      <right/>
      <top/>
      <bottom style="thin">
        <color indexed="64"/>
      </bottom>
      <diagonal/>
    </border>
    <border>
      <left style="double">
        <color indexed="64"/>
      </left>
      <right/>
      <top style="thin">
        <color indexed="64"/>
      </top>
      <bottom/>
      <diagonal/>
    </border>
    <border>
      <left style="double">
        <color indexed="64"/>
      </left>
      <right style="double">
        <color indexed="64"/>
      </right>
      <top style="double">
        <color indexed="64"/>
      </top>
      <bottom/>
      <diagonal/>
    </border>
    <border>
      <left/>
      <right style="double">
        <color rgb="FFFF0000"/>
      </right>
      <top/>
      <bottom style="double">
        <color rgb="FFFF0000"/>
      </bottom>
      <diagonal/>
    </border>
    <border>
      <left/>
      <right/>
      <top/>
      <bottom style="double">
        <color rgb="FFFF0000"/>
      </bottom>
      <diagonal/>
    </border>
    <border>
      <left style="double">
        <color rgb="FFFF0000"/>
      </left>
      <right/>
      <top/>
      <bottom style="double">
        <color rgb="FFFF0000"/>
      </bottom>
      <diagonal/>
    </border>
    <border>
      <left/>
      <right style="double">
        <color rgb="FFFF0000"/>
      </right>
      <top/>
      <bottom/>
      <diagonal/>
    </border>
    <border>
      <left style="double">
        <color rgb="FFFF0000"/>
      </left>
      <right/>
      <top/>
      <bottom/>
      <diagonal/>
    </border>
    <border>
      <left/>
      <right style="double">
        <color rgb="FFFF0000"/>
      </right>
      <top style="double">
        <color rgb="FFFF0000"/>
      </top>
      <bottom/>
      <diagonal/>
    </border>
    <border>
      <left/>
      <right/>
      <top style="double">
        <color rgb="FFFF0000"/>
      </top>
      <bottom/>
      <diagonal/>
    </border>
    <border>
      <left style="double">
        <color rgb="FFFF0000"/>
      </left>
      <right/>
      <top style="double">
        <color rgb="FFFF0000"/>
      </top>
      <bottom/>
      <diagonal/>
    </border>
    <border>
      <left/>
      <right style="dotted">
        <color indexed="64"/>
      </right>
      <top style="dotted">
        <color indexed="64"/>
      </top>
      <bottom style="dotted">
        <color indexed="64"/>
      </bottom>
      <diagonal/>
    </border>
    <border>
      <left/>
      <right/>
      <top style="dotted">
        <color indexed="64"/>
      </top>
      <bottom style="dotted">
        <color indexed="64"/>
      </bottom>
      <diagonal/>
    </border>
    <border>
      <left style="dotted">
        <color indexed="64"/>
      </left>
      <right/>
      <top style="dotted">
        <color indexed="64"/>
      </top>
      <bottom style="dotted">
        <color indexed="64"/>
      </bottom>
      <diagonal/>
    </border>
    <border>
      <left/>
      <right style="dotted">
        <color indexed="64"/>
      </right>
      <top/>
      <bottom/>
      <diagonal/>
    </border>
    <border>
      <left/>
      <right style="dotted">
        <color indexed="64"/>
      </right>
      <top/>
      <bottom style="dotted">
        <color indexed="64"/>
      </bottom>
      <diagonal/>
    </border>
    <border>
      <left style="dotted">
        <color indexed="64"/>
      </left>
      <right/>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style="medium">
        <color indexed="64"/>
      </right>
      <top style="medium">
        <color indexed="64"/>
      </top>
      <bottom style="hair">
        <color indexed="64"/>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style="medium">
        <color indexed="64"/>
      </left>
      <right/>
      <top style="hair">
        <color indexed="64"/>
      </top>
      <bottom style="thin">
        <color indexed="64"/>
      </bottom>
      <diagonal/>
    </border>
    <border>
      <left style="dashed">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dashed">
        <color indexed="64"/>
      </left>
      <right/>
      <top style="dashed">
        <color indexed="64"/>
      </top>
      <bottom style="medium">
        <color indexed="64"/>
      </bottom>
      <diagonal/>
    </border>
    <border>
      <left/>
      <right/>
      <top style="dashed">
        <color indexed="64"/>
      </top>
      <bottom style="medium">
        <color indexed="64"/>
      </bottom>
      <diagonal/>
    </border>
    <border>
      <left/>
      <right style="thin">
        <color indexed="64"/>
      </right>
      <top style="dashed">
        <color indexed="64"/>
      </top>
      <bottom style="medium">
        <color indexed="64"/>
      </bottom>
      <diagonal/>
    </border>
    <border>
      <left style="thin">
        <color indexed="64"/>
      </left>
      <right/>
      <top style="dashed">
        <color indexed="64"/>
      </top>
      <bottom style="medium">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thin">
        <color indexed="64"/>
      </bottom>
      <diagonal/>
    </border>
    <border>
      <left/>
      <right style="hair">
        <color indexed="64"/>
      </right>
      <top/>
      <bottom style="thin">
        <color indexed="64"/>
      </bottom>
      <diagonal/>
    </border>
    <border>
      <left/>
      <right/>
      <top/>
      <bottom style="hair">
        <color indexed="64"/>
      </bottom>
      <diagonal/>
    </border>
    <border>
      <left/>
      <right style="thin">
        <color indexed="64"/>
      </right>
      <top/>
      <bottom style="hair">
        <color indexed="64"/>
      </bottom>
      <diagonal/>
    </border>
    <border>
      <left style="hair">
        <color indexed="64"/>
      </left>
      <right/>
      <top/>
      <bottom style="hair">
        <color indexed="64"/>
      </bottom>
      <diagonal/>
    </border>
    <border>
      <left style="thin">
        <color theme="0"/>
      </left>
      <right style="thin">
        <color theme="0"/>
      </right>
      <top style="thin">
        <color theme="0"/>
      </top>
      <bottom style="thin">
        <color indexed="64"/>
      </bottom>
      <diagonal/>
    </border>
    <border>
      <left/>
      <right style="thin">
        <color theme="0"/>
      </right>
      <top style="thin">
        <color theme="0"/>
      </top>
      <bottom style="thin">
        <color indexed="64"/>
      </bottom>
      <diagonal/>
    </border>
    <border>
      <left/>
      <right style="hair">
        <color indexed="64"/>
      </right>
      <top style="thin">
        <color indexed="64"/>
      </top>
      <bottom style="hair">
        <color indexed="64"/>
      </bottom>
      <diagonal/>
    </border>
    <border>
      <left style="hair">
        <color indexed="64"/>
      </left>
      <right/>
      <top style="hair">
        <color indexed="64"/>
      </top>
      <bottom style="thin">
        <color theme="0"/>
      </bottom>
      <diagonal/>
    </border>
    <border>
      <left/>
      <right style="thin">
        <color theme="0"/>
      </right>
      <top style="hair">
        <color indexed="64"/>
      </top>
      <bottom style="thin">
        <color theme="0"/>
      </bottom>
      <diagonal/>
    </border>
    <border>
      <left style="thin">
        <color theme="0"/>
      </left>
      <right/>
      <top style="hair">
        <color indexed="64"/>
      </top>
      <bottom style="thin">
        <color theme="0"/>
      </bottom>
      <diagonal/>
    </border>
    <border>
      <left/>
      <right/>
      <top style="hair">
        <color indexed="64"/>
      </top>
      <bottom style="thin">
        <color theme="0"/>
      </bottom>
      <diagonal/>
    </border>
    <border>
      <left/>
      <right style="hair">
        <color indexed="64"/>
      </right>
      <top style="hair">
        <color indexed="64"/>
      </top>
      <bottom style="thin">
        <color theme="0"/>
      </bottom>
      <diagonal/>
    </border>
    <border>
      <left style="hair">
        <color indexed="64"/>
      </left>
      <right/>
      <top style="thin">
        <color theme="0"/>
      </top>
      <bottom style="thin">
        <color indexed="64"/>
      </bottom>
      <diagonal/>
    </border>
    <border>
      <left style="thin">
        <color theme="0"/>
      </left>
      <right style="hair">
        <color indexed="64"/>
      </right>
      <top style="thin">
        <color theme="0"/>
      </top>
      <bottom style="thin">
        <color indexed="64"/>
      </bottom>
      <diagonal/>
    </border>
    <border>
      <left style="hair">
        <color indexed="64"/>
      </left>
      <right/>
      <top style="thin">
        <color indexed="64"/>
      </top>
      <bottom/>
      <diagonal/>
    </border>
    <border>
      <left style="hair">
        <color indexed="64"/>
      </left>
      <right style="hair">
        <color indexed="64"/>
      </right>
      <top/>
      <bottom style="hair">
        <color indexed="64"/>
      </bottom>
      <diagonal/>
    </border>
    <border>
      <left/>
      <right style="hair">
        <color indexed="64"/>
      </right>
      <top style="hair">
        <color indexed="64"/>
      </top>
      <bottom style="hair">
        <color indexed="64"/>
      </bottom>
      <diagonal/>
    </border>
    <border>
      <left/>
      <right style="hair">
        <color indexed="64"/>
      </right>
      <top/>
      <bottom style="hair">
        <color indexed="64"/>
      </bottom>
      <diagonal/>
    </border>
    <border>
      <left style="hair">
        <color indexed="64"/>
      </left>
      <right/>
      <top style="thin">
        <color indexed="64"/>
      </top>
      <bottom style="hair">
        <color indexed="64"/>
      </bottom>
      <diagonal/>
    </border>
    <border>
      <left style="thin">
        <color indexed="64"/>
      </left>
      <right/>
      <top/>
      <bottom style="hair">
        <color indexed="64"/>
      </bottom>
      <diagonal/>
    </border>
    <border>
      <left/>
      <right style="hair">
        <color indexed="64"/>
      </right>
      <top style="thin">
        <color indexed="64"/>
      </top>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right style="hair">
        <color indexed="64"/>
      </right>
      <top style="double">
        <color indexed="64"/>
      </top>
      <bottom style="double">
        <color indexed="64"/>
      </bottom>
      <diagonal/>
    </border>
    <border>
      <left style="hair">
        <color indexed="64"/>
      </left>
      <right/>
      <top style="double">
        <color indexed="64"/>
      </top>
      <bottom style="double">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diagonalDown="1">
      <left style="medium">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double">
        <color indexed="64"/>
      </left>
      <right/>
      <top style="thin">
        <color indexed="64"/>
      </top>
      <bottom style="thin">
        <color indexed="64"/>
      </bottom>
      <diagonal/>
    </border>
    <border>
      <left style="thin">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right style="medium">
        <color indexed="64"/>
      </right>
      <top style="thin">
        <color indexed="64"/>
      </top>
      <bottom/>
      <diagonal/>
    </border>
    <border>
      <left/>
      <right style="medium">
        <color indexed="64"/>
      </right>
      <top/>
      <bottom style="medium">
        <color indexed="64"/>
      </bottom>
      <diagonal/>
    </border>
    <border>
      <left style="double">
        <color indexed="64"/>
      </left>
      <right style="double">
        <color indexed="64"/>
      </right>
      <top style="hair">
        <color indexed="64"/>
      </top>
      <bottom style="hair">
        <color indexed="64"/>
      </bottom>
      <diagonal/>
    </border>
    <border>
      <left style="thin">
        <color theme="0"/>
      </left>
      <right/>
      <top style="thin">
        <color theme="0"/>
      </top>
      <bottom style="thin">
        <color indexed="64"/>
      </bottom>
      <diagonal/>
    </border>
    <border>
      <left style="double">
        <color indexed="64"/>
      </left>
      <right style="double">
        <color indexed="64"/>
      </right>
      <top style="hair">
        <color indexed="64"/>
      </top>
      <bottom/>
      <diagonal/>
    </border>
    <border>
      <left style="double">
        <color indexed="64"/>
      </left>
      <right style="double">
        <color indexed="64"/>
      </right>
      <top/>
      <bottom style="thin">
        <color indexed="64"/>
      </bottom>
      <diagonal/>
    </border>
    <border>
      <left style="double">
        <color indexed="64"/>
      </left>
      <right style="double">
        <color indexed="64"/>
      </right>
      <top style="thin">
        <color indexed="64"/>
      </top>
      <bottom style="hair">
        <color indexed="64"/>
      </bottom>
      <diagonal/>
    </border>
  </borders>
  <cellStyleXfs count="10">
    <xf numFmtId="0" fontId="0" fillId="0" borderId="0">
      <alignment vertical="center"/>
    </xf>
    <xf numFmtId="38" fontId="13" fillId="0" borderId="0" applyFont="0" applyFill="0" applyBorder="0" applyAlignment="0" applyProtection="0">
      <alignment vertical="center"/>
    </xf>
    <xf numFmtId="0" fontId="7" fillId="0" borderId="0">
      <alignment vertical="center"/>
    </xf>
    <xf numFmtId="0" fontId="8" fillId="0" borderId="0">
      <alignment vertical="center"/>
    </xf>
    <xf numFmtId="9" fontId="8" fillId="0" borderId="0" applyFont="0" applyFill="0" applyBorder="0" applyAlignment="0" applyProtection="0">
      <alignment vertical="center"/>
    </xf>
    <xf numFmtId="38" fontId="8" fillId="0" borderId="0" applyFont="0" applyFill="0" applyBorder="0" applyAlignment="0" applyProtection="0">
      <alignment vertical="center"/>
    </xf>
    <xf numFmtId="0" fontId="6" fillId="0" borderId="0">
      <alignment vertical="center"/>
    </xf>
    <xf numFmtId="0" fontId="6" fillId="0" borderId="0">
      <alignment vertical="center"/>
    </xf>
    <xf numFmtId="0" fontId="5" fillId="0" borderId="0">
      <alignment vertical="center"/>
    </xf>
    <xf numFmtId="0" fontId="97" fillId="0" borderId="0" applyNumberFormat="0" applyFill="0" applyBorder="0" applyAlignment="0" applyProtection="0">
      <alignment vertical="center"/>
    </xf>
  </cellStyleXfs>
  <cellXfs count="1313">
    <xf numFmtId="0" fontId="0" fillId="0" borderId="0" xfId="0">
      <alignment vertical="center"/>
    </xf>
    <xf numFmtId="0" fontId="14" fillId="5" borderId="0" xfId="3" applyFont="1" applyFill="1" applyProtection="1">
      <alignment vertical="center"/>
    </xf>
    <xf numFmtId="0" fontId="15" fillId="5" borderId="0" xfId="3" applyFont="1" applyFill="1" applyProtection="1">
      <alignment vertical="center"/>
    </xf>
    <xf numFmtId="0" fontId="16" fillId="5" borderId="0" xfId="3" applyFont="1" applyFill="1" applyProtection="1">
      <alignment vertical="center"/>
    </xf>
    <xf numFmtId="0" fontId="8" fillId="5" borderId="0" xfId="3" applyFill="1" applyProtection="1">
      <alignment vertical="center"/>
    </xf>
    <xf numFmtId="0" fontId="8" fillId="6" borderId="0" xfId="3" applyFill="1" applyProtection="1">
      <alignment vertical="center"/>
    </xf>
    <xf numFmtId="0" fontId="8" fillId="0" borderId="0" xfId="3" applyProtection="1">
      <alignment vertical="center"/>
    </xf>
    <xf numFmtId="0" fontId="17" fillId="5" borderId="0" xfId="3" applyFont="1" applyFill="1" applyProtection="1">
      <alignment vertical="center"/>
    </xf>
    <xf numFmtId="0" fontId="18" fillId="0" borderId="0" xfId="3" applyFont="1" applyProtection="1">
      <alignment vertical="center"/>
    </xf>
    <xf numFmtId="0" fontId="8" fillId="0" borderId="22" xfId="3" applyBorder="1" applyProtection="1">
      <alignment vertical="center"/>
    </xf>
    <xf numFmtId="0" fontId="8" fillId="0" borderId="0" xfId="3" applyBorder="1" applyAlignment="1" applyProtection="1">
      <alignment vertical="center" shrinkToFit="1"/>
      <protection hidden="1"/>
    </xf>
    <xf numFmtId="0" fontId="8" fillId="0" borderId="32" xfId="3" applyBorder="1" applyProtection="1">
      <alignment vertical="center"/>
    </xf>
    <xf numFmtId="0" fontId="8" fillId="0" borderId="63" xfId="3" applyBorder="1" applyAlignment="1" applyProtection="1">
      <alignment horizontal="center" vertical="center"/>
    </xf>
    <xf numFmtId="0" fontId="8" fillId="0" borderId="65" xfId="3" applyFill="1" applyBorder="1" applyProtection="1">
      <alignment vertical="center"/>
    </xf>
    <xf numFmtId="0" fontId="8" fillId="0" borderId="68" xfId="3" applyFill="1" applyBorder="1" applyAlignment="1" applyProtection="1">
      <alignment vertical="center" wrapText="1"/>
      <protection locked="0"/>
    </xf>
    <xf numFmtId="0" fontId="8" fillId="0" borderId="65" xfId="3" applyFill="1" applyBorder="1" applyAlignment="1" applyProtection="1">
      <alignment vertical="center" wrapText="1"/>
      <protection locked="0"/>
    </xf>
    <xf numFmtId="0" fontId="8" fillId="0" borderId="69" xfId="3" applyBorder="1" applyProtection="1">
      <alignment vertical="center"/>
    </xf>
    <xf numFmtId="0" fontId="8" fillId="0" borderId="65" xfId="3" applyBorder="1" applyProtection="1">
      <alignment vertical="center"/>
    </xf>
    <xf numFmtId="0" fontId="8" fillId="0" borderId="72" xfId="3" applyFill="1" applyBorder="1" applyAlignment="1" applyProtection="1">
      <alignment vertical="center" wrapText="1"/>
      <protection locked="0"/>
    </xf>
    <xf numFmtId="0" fontId="8" fillId="0" borderId="0" xfId="3" applyBorder="1" applyAlignment="1" applyProtection="1">
      <alignment horizontal="left" vertical="center"/>
    </xf>
    <xf numFmtId="0" fontId="8" fillId="0" borderId="0" xfId="3" applyBorder="1" applyAlignment="1" applyProtection="1">
      <alignment vertical="center" wrapText="1"/>
    </xf>
    <xf numFmtId="38" fontId="13" fillId="0" borderId="0" xfId="1" applyFont="1" applyFill="1" applyBorder="1" applyAlignment="1" applyProtection="1">
      <alignment horizontal="center" vertical="center"/>
    </xf>
    <xf numFmtId="0" fontId="8" fillId="0" borderId="0" xfId="3" applyFill="1" applyBorder="1" applyAlignment="1" applyProtection="1">
      <alignment horizontal="right" vertical="center"/>
    </xf>
    <xf numFmtId="38" fontId="13" fillId="0" borderId="0" xfId="1" applyFont="1" applyBorder="1" applyAlignment="1" applyProtection="1">
      <alignment horizontal="center" vertical="center"/>
    </xf>
    <xf numFmtId="0" fontId="23" fillId="0" borderId="0" xfId="0" applyFont="1" applyBorder="1" applyProtection="1">
      <alignment vertical="center"/>
    </xf>
    <xf numFmtId="0" fontId="11" fillId="0" borderId="0" xfId="0" applyFont="1" applyBorder="1" applyAlignment="1" applyProtection="1">
      <alignment horizontal="left" vertical="top" wrapText="1"/>
    </xf>
    <xf numFmtId="0" fontId="25" fillId="0" borderId="0" xfId="0" applyFont="1" applyBorder="1" applyAlignment="1" applyProtection="1">
      <alignment horizontal="left" vertical="distributed" wrapText="1"/>
    </xf>
    <xf numFmtId="0" fontId="23" fillId="0" borderId="0" xfId="0" applyFont="1" applyProtection="1">
      <alignment vertical="center"/>
    </xf>
    <xf numFmtId="0" fontId="26" fillId="0" borderId="3" xfId="0" applyFont="1" applyBorder="1" applyAlignment="1" applyProtection="1">
      <alignment horizontal="center" vertical="center"/>
    </xf>
    <xf numFmtId="0" fontId="29" fillId="0" borderId="0" xfId="0" applyFont="1" applyBorder="1" applyAlignment="1" applyProtection="1">
      <alignment horizontal="left" vertical="center" wrapText="1"/>
    </xf>
    <xf numFmtId="0" fontId="11" fillId="2" borderId="60" xfId="0" applyFont="1" applyFill="1" applyBorder="1" applyAlignment="1" applyProtection="1">
      <alignment horizontal="left" vertical="center"/>
    </xf>
    <xf numFmtId="0" fontId="11" fillId="2" borderId="57" xfId="0" applyFont="1" applyFill="1" applyBorder="1" applyAlignment="1" applyProtection="1">
      <alignment horizontal="left" vertical="center"/>
    </xf>
    <xf numFmtId="0" fontId="11" fillId="2" borderId="59" xfId="0" applyFont="1" applyFill="1" applyBorder="1" applyAlignment="1" applyProtection="1">
      <alignment horizontal="left" vertical="center"/>
    </xf>
    <xf numFmtId="0" fontId="11" fillId="2" borderId="20" xfId="0" applyFont="1" applyFill="1" applyBorder="1" applyAlignment="1" applyProtection="1">
      <alignment vertical="center"/>
    </xf>
    <xf numFmtId="0" fontId="11" fillId="2" borderId="19" xfId="0" applyFont="1" applyFill="1" applyBorder="1" applyAlignment="1" applyProtection="1">
      <alignment horizontal="left" vertical="center"/>
    </xf>
    <xf numFmtId="0" fontId="11" fillId="2" borderId="17" xfId="0" applyFont="1" applyFill="1" applyBorder="1" applyAlignment="1" applyProtection="1">
      <alignment horizontal="left" vertical="center"/>
    </xf>
    <xf numFmtId="0" fontId="12" fillId="0" borderId="0" xfId="0" applyFont="1" applyFill="1" applyBorder="1" applyAlignment="1" applyProtection="1">
      <alignment vertical="center" wrapText="1"/>
    </xf>
    <xf numFmtId="0" fontId="11" fillId="2" borderId="44" xfId="0" applyFont="1" applyFill="1" applyBorder="1" applyAlignment="1" applyProtection="1">
      <alignment horizontal="left" vertical="center"/>
    </xf>
    <xf numFmtId="0" fontId="11" fillId="2" borderId="41" xfId="0" applyFont="1" applyFill="1" applyBorder="1" applyAlignment="1" applyProtection="1">
      <alignment horizontal="justify" vertical="center" wrapText="1"/>
    </xf>
    <xf numFmtId="0" fontId="11" fillId="2" borderId="43" xfId="0" applyFont="1" applyFill="1" applyBorder="1" applyAlignment="1" applyProtection="1">
      <alignment horizontal="justify" vertical="center" wrapText="1"/>
    </xf>
    <xf numFmtId="0" fontId="11" fillId="3" borderId="0" xfId="0" applyFont="1" applyFill="1" applyBorder="1" applyAlignment="1" applyProtection="1">
      <alignment horizontal="center" vertical="center"/>
    </xf>
    <xf numFmtId="176" fontId="11" fillId="0" borderId="0" xfId="0" applyNumberFormat="1" applyFont="1" applyBorder="1" applyAlignment="1" applyProtection="1">
      <alignment horizontal="left" vertical="top"/>
    </xf>
    <xf numFmtId="176" fontId="11" fillId="2" borderId="0" xfId="0" applyNumberFormat="1" applyFont="1" applyFill="1" applyBorder="1" applyAlignment="1" applyProtection="1">
      <alignment horizontal="center" vertical="center" wrapText="1"/>
    </xf>
    <xf numFmtId="0" fontId="11" fillId="2" borderId="38" xfId="0" applyFont="1" applyFill="1" applyBorder="1" applyAlignment="1" applyProtection="1">
      <alignment horizontal="left" vertical="center"/>
    </xf>
    <xf numFmtId="0" fontId="11" fillId="2" borderId="37" xfId="0" applyFont="1" applyFill="1" applyBorder="1" applyAlignment="1" applyProtection="1">
      <alignment horizontal="justify" vertical="center" wrapText="1"/>
    </xf>
    <xf numFmtId="0" fontId="11" fillId="2" borderId="36" xfId="0" applyFont="1" applyFill="1" applyBorder="1" applyAlignment="1" applyProtection="1">
      <alignment horizontal="justify" vertical="center" wrapText="1"/>
    </xf>
    <xf numFmtId="176" fontId="11" fillId="4" borderId="0" xfId="0" applyNumberFormat="1" applyFont="1" applyFill="1" applyBorder="1" applyAlignment="1" applyProtection="1">
      <alignment horizontal="center" vertical="center"/>
    </xf>
    <xf numFmtId="0" fontId="11" fillId="4" borderId="0" xfId="0" applyFont="1" applyFill="1" applyBorder="1" applyAlignment="1" applyProtection="1">
      <alignment horizontal="left" vertical="top" wrapText="1"/>
    </xf>
    <xf numFmtId="177" fontId="31" fillId="4" borderId="0" xfId="0" applyNumberFormat="1" applyFont="1" applyFill="1" applyBorder="1" applyAlignment="1" applyProtection="1">
      <alignment horizontal="left" vertical="top" wrapText="1"/>
    </xf>
    <xf numFmtId="176" fontId="11" fillId="2" borderId="0" xfId="0" applyNumberFormat="1" applyFont="1" applyFill="1" applyBorder="1" applyAlignment="1" applyProtection="1">
      <alignment horizontal="center" vertical="center"/>
    </xf>
    <xf numFmtId="0" fontId="33" fillId="4" borderId="0" xfId="0" applyFont="1" applyFill="1" applyBorder="1" applyAlignment="1" applyProtection="1">
      <alignment horizontal="center" vertical="center"/>
    </xf>
    <xf numFmtId="176" fontId="11" fillId="4" borderId="0" xfId="0" applyNumberFormat="1" applyFont="1" applyFill="1" applyBorder="1" applyAlignment="1" applyProtection="1">
      <alignment horizontal="left" vertical="top"/>
    </xf>
    <xf numFmtId="0" fontId="34" fillId="0" borderId="32" xfId="0" applyFont="1" applyFill="1" applyBorder="1" applyAlignment="1" applyProtection="1">
      <alignment vertical="center"/>
    </xf>
    <xf numFmtId="0" fontId="36" fillId="0" borderId="0" xfId="0" applyFont="1" applyBorder="1" applyAlignment="1" applyProtection="1">
      <alignment horizontal="left" vertical="top" wrapText="1"/>
    </xf>
    <xf numFmtId="176" fontId="11" fillId="0" borderId="0" xfId="0" applyNumberFormat="1" applyFont="1" applyBorder="1" applyAlignment="1" applyProtection="1">
      <alignment horizontal="right"/>
    </xf>
    <xf numFmtId="0" fontId="11" fillId="0" borderId="6" xfId="0" applyFont="1" applyFill="1" applyBorder="1" applyAlignment="1" applyProtection="1">
      <alignment horizontal="center" vertical="center"/>
    </xf>
    <xf numFmtId="0" fontId="24" fillId="0" borderId="0" xfId="0" applyFont="1" applyFill="1" applyBorder="1" applyAlignment="1" applyProtection="1">
      <alignment vertical="center"/>
    </xf>
    <xf numFmtId="178" fontId="39" fillId="0" borderId="3" xfId="0" applyNumberFormat="1" applyFont="1" applyBorder="1" applyAlignment="1" applyProtection="1">
      <alignment vertical="center"/>
    </xf>
    <xf numFmtId="0" fontId="39" fillId="0" borderId="2" xfId="0" applyFont="1" applyBorder="1" applyAlignment="1" applyProtection="1">
      <alignment horizontal="left" vertical="center"/>
    </xf>
    <xf numFmtId="176" fontId="11" fillId="0" borderId="0" xfId="0" applyNumberFormat="1" applyFont="1" applyFill="1" applyBorder="1" applyAlignment="1" applyProtection="1">
      <alignment horizontal="left" vertical="top"/>
    </xf>
    <xf numFmtId="0" fontId="40" fillId="0" borderId="0" xfId="0" applyFont="1" applyBorder="1" applyAlignment="1" applyProtection="1">
      <alignment horizontal="left" vertical="center" wrapText="1"/>
    </xf>
    <xf numFmtId="0" fontId="39" fillId="0" borderId="0" xfId="0" applyFont="1" applyBorder="1" applyAlignment="1" applyProtection="1">
      <alignment horizontal="center" vertical="center"/>
    </xf>
    <xf numFmtId="0" fontId="29" fillId="4" borderId="0" xfId="0" applyFont="1" applyFill="1" applyBorder="1" applyAlignment="1" applyProtection="1">
      <alignment horizontal="left" vertical="center" wrapText="1"/>
    </xf>
    <xf numFmtId="0" fontId="23" fillId="4" borderId="0" xfId="0" applyFont="1" applyFill="1" applyBorder="1" applyProtection="1">
      <alignment vertical="center"/>
    </xf>
    <xf numFmtId="0" fontId="24" fillId="4" borderId="0" xfId="0" applyFont="1" applyFill="1" applyBorder="1" applyAlignment="1" applyProtection="1">
      <alignment vertical="top" wrapText="1"/>
    </xf>
    <xf numFmtId="0" fontId="23" fillId="4" borderId="31" xfId="0" applyFont="1" applyFill="1" applyBorder="1" applyProtection="1">
      <alignment vertical="center"/>
    </xf>
    <xf numFmtId="0" fontId="23" fillId="4" borderId="10" xfId="0" applyFont="1" applyFill="1" applyBorder="1" applyProtection="1">
      <alignment vertical="center"/>
    </xf>
    <xf numFmtId="0" fontId="36" fillId="4" borderId="0" xfId="0" applyFont="1" applyFill="1" applyBorder="1" applyAlignment="1" applyProtection="1">
      <alignment horizontal="left" vertical="top" wrapText="1"/>
    </xf>
    <xf numFmtId="0" fontId="28" fillId="4" borderId="0" xfId="0" applyFont="1" applyFill="1" applyBorder="1" applyAlignment="1" applyProtection="1">
      <alignment vertical="top"/>
    </xf>
    <xf numFmtId="0" fontId="34" fillId="4" borderId="0" xfId="0" applyFont="1" applyFill="1" applyBorder="1" applyAlignment="1" applyProtection="1">
      <alignment vertical="top"/>
    </xf>
    <xf numFmtId="0" fontId="11" fillId="4" borderId="0" xfId="0" applyFont="1" applyFill="1" applyBorder="1" applyAlignment="1" applyProtection="1">
      <alignment horizontal="justify" vertical="center" wrapText="1"/>
    </xf>
    <xf numFmtId="176" fontId="11" fillId="4" borderId="0" xfId="0" applyNumberFormat="1" applyFont="1" applyFill="1" applyBorder="1" applyAlignment="1" applyProtection="1">
      <alignment horizontal="right"/>
    </xf>
    <xf numFmtId="0" fontId="33" fillId="4" borderId="0" xfId="0" applyFont="1" applyFill="1" applyBorder="1" applyProtection="1">
      <alignment vertical="center"/>
    </xf>
    <xf numFmtId="176" fontId="33" fillId="4" borderId="0" xfId="0" applyNumberFormat="1" applyFont="1" applyFill="1" applyBorder="1" applyAlignment="1" applyProtection="1">
      <alignment horizontal="center" vertical="center"/>
    </xf>
    <xf numFmtId="0" fontId="23" fillId="4" borderId="0" xfId="0" applyFont="1" applyFill="1" applyProtection="1">
      <alignment vertical="center"/>
    </xf>
    <xf numFmtId="0" fontId="28" fillId="4" borderId="0" xfId="0" applyFont="1" applyFill="1" applyBorder="1" applyAlignment="1" applyProtection="1">
      <alignment horizontal="left" vertical="center"/>
    </xf>
    <xf numFmtId="0" fontId="33" fillId="4" borderId="0" xfId="0" applyFont="1" applyFill="1" applyBorder="1" applyAlignment="1" applyProtection="1">
      <alignment horizontal="left" vertical="center"/>
    </xf>
    <xf numFmtId="176" fontId="11" fillId="4" borderId="6" xfId="0" applyNumberFormat="1" applyFont="1" applyFill="1" applyBorder="1" applyAlignment="1" applyProtection="1">
      <alignment horizontal="center" vertical="center"/>
    </xf>
    <xf numFmtId="0" fontId="11" fillId="4" borderId="13" xfId="0" applyFont="1" applyFill="1" applyBorder="1" applyAlignment="1" applyProtection="1">
      <alignment horizontal="left" vertical="center"/>
    </xf>
    <xf numFmtId="177" fontId="11" fillId="4" borderId="0" xfId="0" applyNumberFormat="1" applyFont="1" applyFill="1" applyBorder="1" applyAlignment="1" applyProtection="1">
      <alignment horizontal="left" vertical="center"/>
    </xf>
    <xf numFmtId="0" fontId="34" fillId="4" borderId="32" xfId="0" applyFont="1" applyFill="1" applyBorder="1" applyAlignment="1" applyProtection="1">
      <alignment vertical="center"/>
    </xf>
    <xf numFmtId="0" fontId="25" fillId="4" borderId="0" xfId="0" applyFont="1" applyFill="1" applyBorder="1" applyAlignment="1" applyProtection="1">
      <alignment horizontal="left" vertical="distributed" wrapText="1"/>
    </xf>
    <xf numFmtId="0" fontId="26" fillId="4" borderId="3" xfId="0" applyFont="1" applyFill="1" applyBorder="1" applyAlignment="1" applyProtection="1">
      <alignment horizontal="center" vertical="center"/>
    </xf>
    <xf numFmtId="178" fontId="39" fillId="4" borderId="3" xfId="0" applyNumberFormat="1" applyFont="1" applyFill="1" applyBorder="1" applyAlignment="1" applyProtection="1">
      <alignment vertical="center"/>
    </xf>
    <xf numFmtId="0" fontId="39" fillId="4" borderId="2" xfId="0" applyFont="1" applyFill="1" applyBorder="1" applyAlignment="1" applyProtection="1">
      <alignment horizontal="left" vertical="center"/>
    </xf>
    <xf numFmtId="0" fontId="24" fillId="4" borderId="0" xfId="0" applyFont="1" applyFill="1" applyBorder="1" applyAlignment="1" applyProtection="1">
      <alignment vertical="center"/>
    </xf>
    <xf numFmtId="0" fontId="11" fillId="4" borderId="6" xfId="0" applyFont="1" applyFill="1" applyBorder="1" applyAlignment="1" applyProtection="1">
      <alignment horizontal="center" vertical="center"/>
    </xf>
    <xf numFmtId="0" fontId="23" fillId="4" borderId="0" xfId="0" applyFont="1" applyFill="1" applyAlignment="1" applyProtection="1">
      <alignment vertical="top"/>
    </xf>
    <xf numFmtId="0" fontId="11" fillId="3" borderId="3" xfId="0" applyFont="1" applyFill="1" applyBorder="1" applyAlignment="1" applyProtection="1">
      <alignment horizontal="center" vertical="center"/>
    </xf>
    <xf numFmtId="0" fontId="44" fillId="0" borderId="79" xfId="0" applyFont="1" applyBorder="1" applyAlignment="1" applyProtection="1">
      <alignment horizontal="left" vertical="center" wrapText="1"/>
    </xf>
    <xf numFmtId="0" fontId="25" fillId="0" borderId="79" xfId="0" applyFont="1" applyBorder="1" applyAlignment="1" applyProtection="1">
      <alignment horizontal="left" vertical="distributed" wrapText="1"/>
    </xf>
    <xf numFmtId="0" fontId="11" fillId="0" borderId="79" xfId="0" applyFont="1" applyBorder="1" applyAlignment="1" applyProtection="1">
      <alignment horizontal="left" vertical="top" wrapText="1"/>
    </xf>
    <xf numFmtId="0" fontId="12" fillId="0" borderId="79" xfId="0" applyFont="1" applyFill="1" applyBorder="1" applyAlignment="1" applyProtection="1">
      <alignment vertical="center" wrapText="1"/>
    </xf>
    <xf numFmtId="0" fontId="29" fillId="0" borderId="79" xfId="0" applyFont="1" applyBorder="1" applyAlignment="1" applyProtection="1">
      <alignment horizontal="left" vertical="center" wrapText="1"/>
    </xf>
    <xf numFmtId="176" fontId="11" fillId="0" borderId="79" xfId="0" applyNumberFormat="1" applyFont="1" applyBorder="1" applyAlignment="1" applyProtection="1">
      <alignment horizontal="left" vertical="top"/>
    </xf>
    <xf numFmtId="176" fontId="11" fillId="0" borderId="80" xfId="0" applyNumberFormat="1" applyFont="1" applyBorder="1" applyAlignment="1" applyProtection="1">
      <alignment horizontal="left" vertical="top"/>
    </xf>
    <xf numFmtId="176" fontId="11" fillId="0" borderId="3" xfId="0" applyNumberFormat="1" applyFont="1" applyBorder="1" applyAlignment="1" applyProtection="1">
      <alignment horizontal="left" vertical="top"/>
    </xf>
    <xf numFmtId="9" fontId="23" fillId="0" borderId="0" xfId="4" applyFont="1" applyProtection="1">
      <alignment vertical="center"/>
    </xf>
    <xf numFmtId="0" fontId="23" fillId="0" borderId="79" xfId="0" applyFont="1" applyBorder="1" applyProtection="1">
      <alignment vertical="center"/>
    </xf>
    <xf numFmtId="0" fontId="33" fillId="9" borderId="87" xfId="0" applyFont="1" applyFill="1" applyBorder="1" applyAlignment="1" applyProtection="1">
      <alignment vertical="center" wrapText="1"/>
    </xf>
    <xf numFmtId="0" fontId="33" fillId="9" borderId="89" xfId="0" applyFont="1" applyFill="1" applyBorder="1" applyAlignment="1" applyProtection="1">
      <alignment vertical="center" wrapText="1"/>
    </xf>
    <xf numFmtId="0" fontId="33" fillId="9" borderId="90" xfId="0" applyFont="1" applyFill="1" applyBorder="1" applyAlignment="1" applyProtection="1">
      <alignment vertical="center" wrapText="1"/>
    </xf>
    <xf numFmtId="0" fontId="33" fillId="10" borderId="61" xfId="0" applyFont="1" applyFill="1" applyBorder="1" applyAlignment="1" applyProtection="1">
      <alignment vertical="center" wrapText="1"/>
    </xf>
    <xf numFmtId="0" fontId="33" fillId="8" borderId="87" xfId="0" applyFont="1" applyFill="1" applyBorder="1" applyAlignment="1" applyProtection="1">
      <alignment vertical="center" wrapText="1"/>
    </xf>
    <xf numFmtId="0" fontId="33" fillId="8" borderId="89" xfId="0" applyFont="1" applyFill="1" applyBorder="1" applyAlignment="1" applyProtection="1">
      <alignment horizontal="left" vertical="center" wrapText="1"/>
    </xf>
    <xf numFmtId="0" fontId="33" fillId="8" borderId="93" xfId="0" applyFont="1" applyFill="1" applyBorder="1" applyAlignment="1" applyProtection="1">
      <alignment vertical="center" wrapText="1"/>
    </xf>
    <xf numFmtId="0" fontId="33" fillId="8" borderId="94" xfId="0" applyFont="1" applyFill="1" applyBorder="1" applyAlignment="1" applyProtection="1">
      <alignment vertical="center" wrapText="1"/>
    </xf>
    <xf numFmtId="0" fontId="33" fillId="8" borderId="94" xfId="0" applyFont="1" applyFill="1" applyBorder="1" applyAlignment="1" applyProtection="1">
      <alignment horizontal="left" vertical="center" wrapText="1"/>
    </xf>
    <xf numFmtId="0" fontId="33" fillId="8" borderId="95" xfId="0" applyFont="1" applyFill="1" applyBorder="1" applyAlignment="1" applyProtection="1">
      <alignment horizontal="left" vertical="center" wrapText="1"/>
    </xf>
    <xf numFmtId="0" fontId="33" fillId="8" borderId="97" xfId="0" applyFont="1" applyFill="1" applyBorder="1" applyAlignment="1" applyProtection="1">
      <alignment vertical="center" wrapText="1"/>
    </xf>
    <xf numFmtId="0" fontId="33" fillId="11" borderId="91" xfId="0" applyFont="1" applyFill="1" applyBorder="1" applyAlignment="1" applyProtection="1">
      <alignment vertical="center" wrapText="1"/>
    </xf>
    <xf numFmtId="0" fontId="38" fillId="7" borderId="91" xfId="0" applyFont="1" applyFill="1" applyBorder="1" applyAlignment="1" applyProtection="1">
      <alignment vertical="center" wrapText="1"/>
    </xf>
    <xf numFmtId="0" fontId="0" fillId="0" borderId="68" xfId="3" applyFont="1" applyFill="1" applyBorder="1" applyAlignment="1" applyProtection="1">
      <alignment vertical="center" wrapText="1"/>
      <protection locked="0"/>
    </xf>
    <xf numFmtId="0" fontId="0" fillId="0" borderId="65" xfId="3" applyFont="1" applyFill="1" applyBorder="1" applyAlignment="1" applyProtection="1">
      <alignment vertical="center" wrapText="1"/>
      <protection locked="0"/>
    </xf>
    <xf numFmtId="179" fontId="23" fillId="0" borderId="0" xfId="4" applyNumberFormat="1" applyFont="1" applyProtection="1">
      <alignment vertical="center"/>
    </xf>
    <xf numFmtId="0" fontId="33" fillId="12" borderId="90" xfId="0" applyFont="1" applyFill="1" applyBorder="1" applyAlignment="1" applyProtection="1">
      <alignment vertical="center" wrapText="1"/>
    </xf>
    <xf numFmtId="0" fontId="8" fillId="0" borderId="62" xfId="3" applyBorder="1" applyAlignment="1" applyProtection="1">
      <alignment horizontal="center" vertical="center"/>
    </xf>
    <xf numFmtId="0" fontId="48" fillId="0" borderId="0" xfId="6" applyFont="1" applyAlignment="1">
      <alignment vertical="center" shrinkToFit="1"/>
    </xf>
    <xf numFmtId="0" fontId="49" fillId="0" borderId="0" xfId="6" applyFont="1" applyAlignment="1">
      <alignment vertical="center" shrinkToFit="1"/>
    </xf>
    <xf numFmtId="0" fontId="49" fillId="0" borderId="0" xfId="6" applyFont="1" applyFill="1" applyAlignment="1">
      <alignment vertical="center" shrinkToFit="1"/>
    </xf>
    <xf numFmtId="0" fontId="49" fillId="0" borderId="0" xfId="6" applyFont="1" applyFill="1" applyBorder="1" applyAlignment="1">
      <alignment vertical="center" shrinkToFit="1"/>
    </xf>
    <xf numFmtId="0" fontId="49" fillId="0" borderId="0" xfId="6" applyFont="1" applyFill="1" applyBorder="1" applyAlignment="1">
      <alignment horizontal="center" vertical="center" shrinkToFit="1"/>
    </xf>
    <xf numFmtId="0" fontId="48" fillId="0" borderId="0" xfId="6" applyFont="1" applyAlignment="1">
      <alignment vertical="top" shrinkToFit="1"/>
    </xf>
    <xf numFmtId="0" fontId="49" fillId="0" borderId="0" xfId="6" applyFont="1" applyFill="1" applyBorder="1" applyAlignment="1">
      <alignment vertical="top" shrinkToFit="1"/>
    </xf>
    <xf numFmtId="0" fontId="56" fillId="0" borderId="0" xfId="6" applyFont="1" applyFill="1" applyAlignment="1">
      <alignment vertical="center" shrinkToFit="1"/>
    </xf>
    <xf numFmtId="0" fontId="49" fillId="0" borderId="59" xfId="6" applyFont="1" applyFill="1" applyBorder="1" applyAlignment="1">
      <alignment vertical="center" shrinkToFit="1"/>
    </xf>
    <xf numFmtId="0" fontId="56" fillId="0" borderId="0" xfId="6" applyFont="1" applyFill="1" applyAlignment="1">
      <alignment horizontal="center" vertical="center" shrinkToFit="1"/>
    </xf>
    <xf numFmtId="0" fontId="6" fillId="0" borderId="0" xfId="7">
      <alignment vertical="center"/>
    </xf>
    <xf numFmtId="0" fontId="6" fillId="0" borderId="0" xfId="7" applyFont="1">
      <alignment vertical="center"/>
    </xf>
    <xf numFmtId="0" fontId="6" fillId="0" borderId="0" xfId="7" applyBorder="1">
      <alignment vertical="center"/>
    </xf>
    <xf numFmtId="0" fontId="6" fillId="0" borderId="0" xfId="7" applyAlignment="1">
      <alignment vertical="center"/>
    </xf>
    <xf numFmtId="0" fontId="6" fillId="0" borderId="0" xfId="7" applyAlignment="1">
      <alignment horizontal="left" vertical="center"/>
    </xf>
    <xf numFmtId="0" fontId="8" fillId="0" borderId="0" xfId="7" applyFont="1" applyAlignment="1">
      <alignment horizontal="left" vertical="center"/>
    </xf>
    <xf numFmtId="0" fontId="6" fillId="0" borderId="0" xfId="7" applyFont="1" applyBorder="1">
      <alignment vertical="center"/>
    </xf>
    <xf numFmtId="0" fontId="75" fillId="0" borderId="0" xfId="7" applyFont="1" applyBorder="1" applyAlignment="1">
      <alignment horizontal="center" vertical="center"/>
    </xf>
    <xf numFmtId="0" fontId="8" fillId="0" borderId="0" xfId="7" applyFont="1" applyAlignment="1">
      <alignment horizontal="left" vertical="center" wrapText="1"/>
    </xf>
    <xf numFmtId="0" fontId="8" fillId="0" borderId="22" xfId="7" applyFont="1" applyBorder="1">
      <alignment vertical="center"/>
    </xf>
    <xf numFmtId="0" fontId="0" fillId="0" borderId="0" xfId="0" applyProtection="1">
      <alignment vertical="center"/>
    </xf>
    <xf numFmtId="0" fontId="46" fillId="0" borderId="0" xfId="0" applyFont="1" applyProtection="1">
      <alignment vertical="center"/>
    </xf>
    <xf numFmtId="0" fontId="46" fillId="0" borderId="0" xfId="0" applyFont="1" applyAlignment="1" applyProtection="1">
      <alignment horizontal="left" vertical="center"/>
    </xf>
    <xf numFmtId="0" fontId="45" fillId="0" borderId="0" xfId="0" applyFont="1" applyAlignment="1" applyProtection="1">
      <alignment horizontal="right" vertical="center"/>
    </xf>
    <xf numFmtId="0" fontId="12" fillId="0" borderId="61" xfId="0" applyFont="1" applyFill="1" applyBorder="1" applyProtection="1">
      <alignment vertical="center"/>
    </xf>
    <xf numFmtId="0" fontId="12" fillId="0" borderId="62" xfId="0" applyFont="1" applyBorder="1" applyAlignment="1" applyProtection="1">
      <alignment horizontal="center" vertical="center" shrinkToFit="1"/>
    </xf>
    <xf numFmtId="0" fontId="12" fillId="0" borderId="29" xfId="0" applyFont="1" applyBorder="1" applyAlignment="1" applyProtection="1">
      <alignment horizontal="center" vertical="center" shrinkToFit="1"/>
    </xf>
    <xf numFmtId="0" fontId="12" fillId="0" borderId="3" xfId="0" applyFont="1" applyBorder="1" applyAlignment="1" applyProtection="1">
      <alignment horizontal="center" vertical="center" shrinkToFit="1"/>
    </xf>
    <xf numFmtId="0" fontId="12" fillId="0" borderId="0" xfId="0" applyFont="1" applyBorder="1" applyAlignment="1" applyProtection="1">
      <alignment horizontal="center" vertical="center"/>
    </xf>
    <xf numFmtId="0" fontId="12" fillId="0" borderId="0" xfId="0" applyFont="1" applyFill="1" applyBorder="1" applyAlignment="1" applyProtection="1">
      <alignment horizontal="center" vertical="center" shrinkToFit="1"/>
    </xf>
    <xf numFmtId="38" fontId="12" fillId="8" borderId="88" xfId="5" applyFont="1" applyFill="1" applyBorder="1" applyProtection="1">
      <alignment vertical="center"/>
    </xf>
    <xf numFmtId="38" fontId="12" fillId="8" borderId="98" xfId="5" applyFont="1" applyFill="1" applyBorder="1" applyProtection="1">
      <alignment vertical="center"/>
    </xf>
    <xf numFmtId="38" fontId="12" fillId="8" borderId="102" xfId="5" applyFont="1" applyFill="1" applyBorder="1" applyProtection="1">
      <alignment vertical="center"/>
    </xf>
    <xf numFmtId="38" fontId="12" fillId="8" borderId="0" xfId="5" applyFont="1" applyFill="1" applyBorder="1" applyProtection="1">
      <alignment vertical="center"/>
    </xf>
    <xf numFmtId="9" fontId="0" fillId="0" borderId="0" xfId="4" applyFont="1" applyProtection="1">
      <alignment vertical="center"/>
    </xf>
    <xf numFmtId="38" fontId="12" fillId="8" borderId="82" xfId="5" applyFont="1" applyFill="1" applyBorder="1" applyProtection="1">
      <alignment vertical="center"/>
    </xf>
    <xf numFmtId="38" fontId="12" fillId="8" borderId="58" xfId="5" applyFont="1" applyFill="1" applyBorder="1" applyProtection="1">
      <alignment vertical="center"/>
    </xf>
    <xf numFmtId="38" fontId="12" fillId="8" borderId="103" xfId="5" applyFont="1" applyFill="1" applyBorder="1" applyProtection="1">
      <alignment vertical="center"/>
    </xf>
    <xf numFmtId="38" fontId="12" fillId="8" borderId="83" xfId="5" applyFont="1" applyFill="1" applyBorder="1" applyProtection="1">
      <alignment vertical="center"/>
    </xf>
    <xf numFmtId="38" fontId="12" fillId="8" borderId="99" xfId="5" applyFont="1" applyFill="1" applyBorder="1" applyProtection="1">
      <alignment vertical="center"/>
    </xf>
    <xf numFmtId="38" fontId="12" fillId="8" borderId="104" xfId="5" applyFont="1" applyFill="1" applyBorder="1" applyProtection="1">
      <alignment vertical="center"/>
    </xf>
    <xf numFmtId="38" fontId="12" fillId="8" borderId="84" xfId="5" applyFont="1" applyFill="1" applyBorder="1" applyProtection="1">
      <alignment vertical="center"/>
    </xf>
    <xf numFmtId="38" fontId="12" fillId="8" borderId="42" xfId="5" applyFont="1" applyFill="1" applyBorder="1" applyProtection="1">
      <alignment vertical="center"/>
    </xf>
    <xf numFmtId="38" fontId="12" fillId="8" borderId="105" xfId="5" applyFont="1" applyFill="1" applyBorder="1" applyProtection="1">
      <alignment vertical="center"/>
    </xf>
    <xf numFmtId="38" fontId="12" fillId="8" borderId="96" xfId="5" applyFont="1" applyFill="1" applyBorder="1" applyProtection="1">
      <alignment vertical="center"/>
    </xf>
    <xf numFmtId="38" fontId="12" fillId="8" borderId="48" xfId="5" applyFont="1" applyFill="1" applyBorder="1" applyProtection="1">
      <alignment vertical="center"/>
    </xf>
    <xf numFmtId="38" fontId="12" fillId="8" borderId="106" xfId="5" applyFont="1" applyFill="1" applyBorder="1" applyProtection="1">
      <alignment vertical="center"/>
    </xf>
    <xf numFmtId="38" fontId="12" fillId="8" borderId="85" xfId="5" applyFont="1" applyFill="1" applyBorder="1" applyProtection="1">
      <alignment vertical="center"/>
    </xf>
    <xf numFmtId="38" fontId="12" fillId="8" borderId="100" xfId="5" applyFont="1" applyFill="1" applyBorder="1" applyProtection="1">
      <alignment vertical="center"/>
    </xf>
    <xf numFmtId="38" fontId="12" fillId="8" borderId="107" xfId="5" applyFont="1" applyFill="1" applyBorder="1" applyProtection="1">
      <alignment vertical="center"/>
    </xf>
    <xf numFmtId="9" fontId="0" fillId="0" borderId="0" xfId="0" applyNumberFormat="1" applyProtection="1">
      <alignment vertical="center"/>
    </xf>
    <xf numFmtId="38" fontId="12" fillId="12" borderId="86" xfId="5" applyFont="1" applyFill="1" applyBorder="1" applyProtection="1">
      <alignment vertical="center"/>
    </xf>
    <xf numFmtId="38" fontId="12" fillId="12" borderId="18" xfId="5" applyFont="1" applyFill="1" applyBorder="1" applyProtection="1">
      <alignment vertical="center"/>
    </xf>
    <xf numFmtId="38" fontId="12" fillId="12" borderId="108" xfId="5" applyFont="1" applyFill="1" applyBorder="1" applyProtection="1">
      <alignment vertical="center"/>
    </xf>
    <xf numFmtId="38" fontId="12" fillId="11" borderId="92" xfId="5" applyFont="1" applyFill="1" applyBorder="1" applyProtection="1">
      <alignment vertical="center"/>
    </xf>
    <xf numFmtId="38" fontId="12" fillId="11" borderId="101" xfId="5" applyFont="1" applyFill="1" applyBorder="1" applyProtection="1">
      <alignment vertical="center"/>
    </xf>
    <xf numFmtId="38" fontId="12" fillId="11" borderId="109" xfId="5" applyFont="1" applyFill="1" applyBorder="1" applyProtection="1">
      <alignment vertical="center"/>
    </xf>
    <xf numFmtId="38" fontId="12" fillId="11" borderId="0" xfId="5" applyFont="1" applyFill="1" applyBorder="1" applyProtection="1">
      <alignment vertical="center"/>
    </xf>
    <xf numFmtId="38" fontId="12" fillId="9" borderId="88" xfId="5" applyFont="1" applyFill="1" applyBorder="1" applyProtection="1">
      <alignment vertical="center"/>
    </xf>
    <xf numFmtId="38" fontId="12" fillId="9" borderId="98" xfId="5" applyFont="1" applyFill="1" applyBorder="1" applyProtection="1">
      <alignment vertical="center"/>
    </xf>
    <xf numFmtId="38" fontId="12" fillId="9" borderId="102" xfId="5" applyFont="1" applyFill="1" applyBorder="1" applyProtection="1">
      <alignment vertical="center"/>
    </xf>
    <xf numFmtId="38" fontId="12" fillId="9" borderId="0" xfId="5" applyFont="1" applyFill="1" applyBorder="1" applyProtection="1">
      <alignment vertical="center"/>
    </xf>
    <xf numFmtId="38" fontId="12" fillId="9" borderId="82" xfId="5" applyFont="1" applyFill="1" applyBorder="1" applyProtection="1">
      <alignment vertical="center"/>
    </xf>
    <xf numFmtId="38" fontId="12" fillId="9" borderId="58" xfId="5" applyFont="1" applyFill="1" applyBorder="1" applyProtection="1">
      <alignment vertical="center"/>
    </xf>
    <xf numFmtId="38" fontId="12" fillId="9" borderId="103" xfId="5" applyFont="1" applyFill="1" applyBorder="1" applyProtection="1">
      <alignment vertical="center"/>
    </xf>
    <xf numFmtId="38" fontId="12" fillId="9" borderId="86" xfId="5" applyFont="1" applyFill="1" applyBorder="1" applyProtection="1">
      <alignment vertical="center"/>
    </xf>
    <xf numFmtId="38" fontId="12" fillId="9" borderId="18" xfId="5" applyFont="1" applyFill="1" applyBorder="1" applyProtection="1">
      <alignment vertical="center"/>
    </xf>
    <xf numFmtId="38" fontId="12" fillId="9" borderId="108" xfId="5" applyFont="1" applyFill="1" applyBorder="1" applyProtection="1">
      <alignment vertical="center"/>
    </xf>
    <xf numFmtId="38" fontId="12" fillId="7" borderId="92" xfId="5" applyFont="1" applyFill="1" applyBorder="1" applyProtection="1">
      <alignment vertical="center"/>
    </xf>
    <xf numFmtId="38" fontId="12" fillId="7" borderId="101" xfId="5" applyFont="1" applyFill="1" applyBorder="1" applyProtection="1">
      <alignment vertical="center"/>
    </xf>
    <xf numFmtId="38" fontId="12" fillId="7" borderId="109" xfId="5" applyFont="1" applyFill="1" applyBorder="1" applyProtection="1">
      <alignment vertical="center"/>
    </xf>
    <xf numFmtId="38" fontId="12" fillId="7" borderId="0" xfId="5" applyFont="1" applyFill="1" applyBorder="1" applyProtection="1">
      <alignment vertical="center"/>
    </xf>
    <xf numFmtId="38" fontId="12" fillId="10" borderId="62" xfId="5" applyFont="1" applyFill="1" applyBorder="1" applyProtection="1">
      <alignment vertical="center"/>
    </xf>
    <xf numFmtId="38" fontId="12" fillId="10" borderId="29" xfId="5" applyFont="1" applyFill="1" applyBorder="1" applyProtection="1">
      <alignment vertical="center"/>
    </xf>
    <xf numFmtId="38" fontId="12" fillId="10" borderId="3" xfId="5" applyFont="1" applyFill="1" applyBorder="1" applyProtection="1">
      <alignment vertical="center"/>
    </xf>
    <xf numFmtId="38" fontId="12" fillId="10" borderId="0" xfId="5" applyFont="1" applyFill="1" applyBorder="1" applyProtection="1">
      <alignment vertical="center"/>
    </xf>
    <xf numFmtId="0" fontId="12" fillId="0" borderId="87" xfId="0" applyFont="1" applyBorder="1" applyAlignment="1" applyProtection="1">
      <alignment vertical="center" shrinkToFit="1"/>
    </xf>
    <xf numFmtId="179" fontId="12" fillId="0" borderId="88" xfId="4" applyNumberFormat="1" applyFont="1" applyBorder="1" applyProtection="1">
      <alignment vertical="center"/>
    </xf>
    <xf numFmtId="179" fontId="12" fillId="0" borderId="98" xfId="4" applyNumberFormat="1" applyFont="1" applyBorder="1" applyProtection="1">
      <alignment vertical="center"/>
    </xf>
    <xf numFmtId="179" fontId="12" fillId="0" borderId="102" xfId="4" applyNumberFormat="1" applyFont="1" applyBorder="1" applyProtection="1">
      <alignment vertical="center"/>
    </xf>
    <xf numFmtId="179" fontId="12" fillId="0" borderId="0" xfId="4" applyNumberFormat="1" applyFont="1" applyProtection="1">
      <alignment vertical="center"/>
    </xf>
    <xf numFmtId="0" fontId="12" fillId="0" borderId="89" xfId="0" applyFont="1" applyBorder="1" applyAlignment="1" applyProtection="1">
      <alignment vertical="center" shrinkToFit="1"/>
    </xf>
    <xf numFmtId="179" fontId="12" fillId="0" borderId="82" xfId="4" applyNumberFormat="1" applyFont="1" applyBorder="1" applyProtection="1">
      <alignment vertical="center"/>
    </xf>
    <xf numFmtId="179" fontId="12" fillId="0" borderId="58" xfId="4" applyNumberFormat="1" applyFont="1" applyBorder="1" applyProtection="1">
      <alignment vertical="center"/>
    </xf>
    <xf numFmtId="179" fontId="12" fillId="0" borderId="103" xfId="4" applyNumberFormat="1" applyFont="1" applyBorder="1" applyProtection="1">
      <alignment vertical="center"/>
    </xf>
    <xf numFmtId="0" fontId="12" fillId="0" borderId="110" xfId="0" applyFont="1" applyBorder="1" applyAlignment="1" applyProtection="1">
      <alignment vertical="center" shrinkToFit="1"/>
    </xf>
    <xf numFmtId="179" fontId="12" fillId="0" borderId="111" xfId="4" applyNumberFormat="1" applyFont="1" applyBorder="1" applyProtection="1">
      <alignment vertical="center"/>
    </xf>
    <xf numFmtId="179" fontId="12" fillId="0" borderId="112" xfId="4" applyNumberFormat="1" applyFont="1" applyBorder="1" applyProtection="1">
      <alignment vertical="center"/>
    </xf>
    <xf numFmtId="179" fontId="12" fillId="0" borderId="113" xfId="4" applyNumberFormat="1" applyFont="1" applyBorder="1" applyProtection="1">
      <alignment vertical="center"/>
    </xf>
    <xf numFmtId="0" fontId="49" fillId="0" borderId="0" xfId="6" applyFont="1" applyFill="1" applyBorder="1" applyAlignment="1">
      <alignment horizontal="left" vertical="center" shrinkToFit="1"/>
    </xf>
    <xf numFmtId="0" fontId="49" fillId="0" borderId="0" xfId="6" applyFont="1" applyFill="1" applyBorder="1" applyAlignment="1" applyProtection="1">
      <alignment horizontal="center" vertical="center" shrinkToFit="1"/>
      <protection locked="0"/>
    </xf>
    <xf numFmtId="0" fontId="49" fillId="0" borderId="0" xfId="6" applyFont="1" applyFill="1" applyBorder="1" applyAlignment="1" applyProtection="1">
      <alignment horizontal="left" vertical="center" wrapText="1" shrinkToFit="1"/>
      <protection locked="0"/>
    </xf>
    <xf numFmtId="0" fontId="49" fillId="0" borderId="22" xfId="6" applyFont="1" applyFill="1" applyBorder="1" applyAlignment="1">
      <alignment vertical="center" shrinkToFit="1"/>
    </xf>
    <xf numFmtId="0" fontId="48" fillId="0" borderId="0" xfId="0" applyFont="1" applyFill="1" applyAlignment="1">
      <alignment vertical="center" shrinkToFit="1"/>
    </xf>
    <xf numFmtId="0" fontId="48" fillId="0" borderId="0" xfId="0" applyFont="1" applyAlignment="1">
      <alignment vertical="center" shrinkToFit="1"/>
    </xf>
    <xf numFmtId="0" fontId="86" fillId="0" borderId="0" xfId="0" applyFont="1" applyFill="1" applyAlignment="1">
      <alignment vertical="center"/>
    </xf>
    <xf numFmtId="0" fontId="48" fillId="0" borderId="141" xfId="0" applyFont="1" applyFill="1" applyBorder="1" applyAlignment="1">
      <alignment vertical="center" shrinkToFit="1"/>
    </xf>
    <xf numFmtId="0" fontId="48" fillId="0" borderId="142" xfId="0" applyFont="1" applyFill="1" applyBorder="1" applyAlignment="1">
      <alignment vertical="center" shrinkToFit="1"/>
    </xf>
    <xf numFmtId="0" fontId="48" fillId="0" borderId="41" xfId="0" applyFont="1" applyFill="1" applyBorder="1" applyAlignment="1">
      <alignment vertical="center" shrinkToFit="1"/>
    </xf>
    <xf numFmtId="0" fontId="48" fillId="0" borderId="43" xfId="0" applyFont="1" applyFill="1" applyBorder="1" applyAlignment="1">
      <alignment vertical="center" shrinkToFit="1"/>
    </xf>
    <xf numFmtId="0" fontId="48" fillId="0" borderId="144" xfId="0" applyFont="1" applyFill="1" applyBorder="1" applyAlignment="1">
      <alignment vertical="center" shrinkToFit="1"/>
    </xf>
    <xf numFmtId="0" fontId="48" fillId="0" borderId="145" xfId="0" applyFont="1" applyFill="1" applyBorder="1" applyAlignment="1">
      <alignment vertical="center" shrinkToFit="1"/>
    </xf>
    <xf numFmtId="0" fontId="48" fillId="0" borderId="0" xfId="6" applyFont="1" applyBorder="1" applyAlignment="1">
      <alignment vertical="center" shrinkToFit="1"/>
    </xf>
    <xf numFmtId="0" fontId="48" fillId="0" borderId="32" xfId="6" applyFont="1" applyBorder="1" applyAlignment="1">
      <alignment vertical="center" shrinkToFit="1"/>
    </xf>
    <xf numFmtId="0" fontId="5" fillId="0" borderId="0" xfId="8">
      <alignment vertical="center"/>
    </xf>
    <xf numFmtId="0" fontId="5" fillId="0" borderId="0" xfId="8" applyAlignment="1">
      <alignment horizontal="center" vertical="center"/>
    </xf>
    <xf numFmtId="0" fontId="49" fillId="0" borderId="0" xfId="0" applyFont="1" applyFill="1" applyBorder="1" applyAlignment="1" applyProtection="1">
      <alignment horizontal="left" vertical="center" wrapText="1" shrinkToFit="1"/>
    </xf>
    <xf numFmtId="0" fontId="49" fillId="0" borderId="0" xfId="0" applyFont="1" applyFill="1" applyBorder="1" applyAlignment="1" applyProtection="1">
      <alignment horizontal="center" vertical="center" wrapText="1" shrinkToFit="1"/>
    </xf>
    <xf numFmtId="0" fontId="3" fillId="0" borderId="0" xfId="8" applyFont="1">
      <alignment vertical="center"/>
    </xf>
    <xf numFmtId="0" fontId="62" fillId="0" borderId="0" xfId="6" applyFont="1" applyFill="1" applyBorder="1" applyAlignment="1" applyProtection="1">
      <alignment horizontal="left" vertical="center" wrapText="1" shrinkToFit="1"/>
    </xf>
    <xf numFmtId="0" fontId="49" fillId="0" borderId="0" xfId="6" applyFont="1" applyFill="1" applyBorder="1" applyAlignment="1" applyProtection="1">
      <alignment horizontal="left" vertical="center" wrapText="1" shrinkToFit="1"/>
    </xf>
    <xf numFmtId="0" fontId="97" fillId="0" borderId="0" xfId="9" applyProtection="1">
      <alignment vertical="center"/>
      <protection locked="0"/>
    </xf>
    <xf numFmtId="0" fontId="49" fillId="0" borderId="0" xfId="6" applyFont="1" applyFill="1" applyAlignment="1" applyProtection="1">
      <alignment vertical="center" shrinkToFit="1"/>
    </xf>
    <xf numFmtId="0" fontId="65" fillId="0" borderId="0" xfId="6" applyFont="1" applyFill="1" applyAlignment="1" applyProtection="1">
      <alignment horizontal="center" vertical="center" shrinkToFit="1"/>
    </xf>
    <xf numFmtId="0" fontId="56" fillId="0" borderId="0" xfId="6" applyFont="1" applyFill="1" applyBorder="1" applyAlignment="1" applyProtection="1">
      <alignment horizontal="center" vertical="center" shrinkToFit="1"/>
    </xf>
    <xf numFmtId="0" fontId="49" fillId="0" borderId="0" xfId="6" applyFont="1" applyFill="1" applyBorder="1" applyAlignment="1" applyProtection="1">
      <alignment vertical="center" shrinkToFit="1"/>
    </xf>
    <xf numFmtId="0" fontId="49" fillId="0" borderId="0" xfId="6" applyFont="1" applyFill="1" applyBorder="1" applyAlignment="1" applyProtection="1">
      <alignment horizontal="center" vertical="center" shrinkToFit="1"/>
    </xf>
    <xf numFmtId="0" fontId="49" fillId="0" borderId="0" xfId="6" applyFont="1" applyFill="1" applyBorder="1" applyAlignment="1" applyProtection="1">
      <alignment horizontal="left" vertical="center" shrinkToFit="1"/>
    </xf>
    <xf numFmtId="0" fontId="49" fillId="0" borderId="0" xfId="6" applyFont="1" applyFill="1" applyBorder="1" applyAlignment="1" applyProtection="1">
      <alignment horizontal="left" vertical="top" wrapText="1" shrinkToFit="1"/>
    </xf>
    <xf numFmtId="0" fontId="49" fillId="0" borderId="0" xfId="6" applyFont="1" applyFill="1" applyBorder="1" applyAlignment="1" applyProtection="1">
      <alignment horizontal="left" vertical="top" shrinkToFit="1"/>
    </xf>
    <xf numFmtId="41" fontId="49" fillId="0" borderId="0" xfId="6" applyNumberFormat="1" applyFont="1" applyFill="1" applyBorder="1" applyAlignment="1" applyProtection="1">
      <alignment horizontal="left" vertical="center" shrinkToFit="1"/>
    </xf>
    <xf numFmtId="41" fontId="56" fillId="0" borderId="0" xfId="6" applyNumberFormat="1" applyFont="1" applyFill="1" applyBorder="1" applyAlignment="1" applyProtection="1">
      <alignment horizontal="left" vertical="center" shrinkToFit="1"/>
    </xf>
    <xf numFmtId="0" fontId="55" fillId="0" borderId="0" xfId="6" applyFont="1" applyFill="1" applyBorder="1" applyAlignment="1" applyProtection="1">
      <alignment horizontal="left" vertical="center" wrapText="1" shrinkToFit="1"/>
    </xf>
    <xf numFmtId="0" fontId="49" fillId="0" borderId="0" xfId="6" applyFont="1" applyFill="1" applyBorder="1" applyAlignment="1" applyProtection="1">
      <alignment horizontal="center" vertical="center" wrapText="1" shrinkToFit="1"/>
    </xf>
    <xf numFmtId="0" fontId="48" fillId="0" borderId="0" xfId="0" applyFont="1" applyFill="1" applyAlignment="1" applyProtection="1">
      <alignment vertical="center" shrinkToFit="1"/>
    </xf>
    <xf numFmtId="0" fontId="86" fillId="0" borderId="0" xfId="0" applyFont="1" applyFill="1" applyBorder="1" applyAlignment="1" applyProtection="1">
      <alignment vertical="center" wrapText="1"/>
    </xf>
    <xf numFmtId="0" fontId="48" fillId="0" borderId="0" xfId="0" applyFont="1" applyFill="1" applyBorder="1" applyAlignment="1" applyProtection="1">
      <alignment horizontal="left" vertical="top" wrapText="1" shrinkToFit="1"/>
    </xf>
    <xf numFmtId="0" fontId="87" fillId="0" borderId="0" xfId="0" applyFont="1" applyFill="1" applyBorder="1" applyAlignment="1" applyProtection="1">
      <alignment horizontal="left" vertical="center" shrinkToFit="1"/>
    </xf>
    <xf numFmtId="0" fontId="87" fillId="0" borderId="0" xfId="0" applyFont="1" applyFill="1" applyBorder="1" applyAlignment="1" applyProtection="1">
      <alignment horizontal="left" vertical="top" wrapText="1"/>
    </xf>
    <xf numFmtId="0" fontId="87" fillId="0" borderId="0" xfId="0" applyFont="1" applyFill="1" applyBorder="1" applyAlignment="1" applyProtection="1">
      <alignment horizontal="left" vertical="center" wrapText="1"/>
    </xf>
    <xf numFmtId="0" fontId="48" fillId="0" borderId="0" xfId="0" applyFont="1" applyFill="1" applyBorder="1" applyAlignment="1" applyProtection="1">
      <alignment horizontal="left" vertical="center" shrinkToFit="1"/>
    </xf>
    <xf numFmtId="0" fontId="48" fillId="0" borderId="0" xfId="0" applyFont="1" applyFill="1" applyBorder="1" applyAlignment="1" applyProtection="1">
      <alignment vertical="center" shrinkToFit="1"/>
    </xf>
    <xf numFmtId="180" fontId="49" fillId="0" borderId="0" xfId="6" applyNumberFormat="1" applyFont="1" applyFill="1" applyBorder="1" applyAlignment="1" applyProtection="1">
      <alignment horizontal="center" vertical="center" shrinkToFit="1"/>
    </xf>
    <xf numFmtId="0" fontId="62" fillId="0" borderId="0" xfId="6" applyFont="1" applyFill="1" applyBorder="1" applyAlignment="1" applyProtection="1">
      <alignment shrinkToFit="1"/>
    </xf>
    <xf numFmtId="0" fontId="51" fillId="0" borderId="0" xfId="6" applyFont="1" applyFill="1" applyBorder="1" applyAlignment="1" applyProtection="1">
      <alignment horizontal="left" vertical="center" wrapText="1" shrinkToFit="1"/>
    </xf>
    <xf numFmtId="0" fontId="49" fillId="0" borderId="0" xfId="6" applyFont="1" applyFill="1" applyBorder="1" applyAlignment="1" applyProtection="1">
      <alignment horizontal="center" shrinkToFit="1"/>
    </xf>
    <xf numFmtId="0" fontId="49" fillId="0" borderId="0" xfId="6" applyFont="1" applyFill="1" applyAlignment="1" applyProtection="1">
      <alignment shrinkToFit="1"/>
    </xf>
    <xf numFmtId="0" fontId="48" fillId="0" borderId="0" xfId="6" applyFont="1" applyAlignment="1" applyProtection="1">
      <alignment vertical="center" shrinkToFit="1"/>
    </xf>
    <xf numFmtId="0" fontId="3" fillId="16" borderId="164" xfId="8" applyFont="1" applyFill="1" applyBorder="1" applyAlignment="1" applyProtection="1">
      <alignment vertical="center" shrinkToFit="1"/>
      <protection locked="0"/>
    </xf>
    <xf numFmtId="0" fontId="5" fillId="16" borderId="164" xfId="8" applyFill="1" applyBorder="1" applyAlignment="1" applyProtection="1">
      <alignment vertical="center" shrinkToFit="1"/>
      <protection locked="0"/>
    </xf>
    <xf numFmtId="0" fontId="4" fillId="16" borderId="164" xfId="8" applyFont="1" applyFill="1" applyBorder="1" applyAlignment="1" applyProtection="1">
      <alignment vertical="center" shrinkToFit="1"/>
      <protection locked="0"/>
    </xf>
    <xf numFmtId="0" fontId="89" fillId="9" borderId="164" xfId="8" applyFont="1" applyFill="1" applyBorder="1" applyAlignment="1" applyProtection="1">
      <alignment horizontal="center" vertical="center"/>
      <protection locked="0"/>
    </xf>
    <xf numFmtId="0" fontId="89" fillId="0" borderId="164" xfId="8" applyFont="1" applyFill="1" applyBorder="1" applyAlignment="1" applyProtection="1">
      <alignment horizontal="center" vertical="center"/>
      <protection locked="0"/>
    </xf>
    <xf numFmtId="0" fontId="5" fillId="0" borderId="185" xfId="8" applyFill="1" applyBorder="1" applyAlignment="1" applyProtection="1">
      <alignment horizontal="center" vertical="center"/>
      <protection locked="0"/>
    </xf>
    <xf numFmtId="0" fontId="5" fillId="0" borderId="166" xfId="8" applyFill="1" applyBorder="1" applyAlignment="1" applyProtection="1">
      <alignment horizontal="center" vertical="center"/>
      <protection locked="0"/>
    </xf>
    <xf numFmtId="0" fontId="5" fillId="9" borderId="167" xfId="8" applyFill="1" applyBorder="1" applyAlignment="1" applyProtection="1">
      <alignment vertical="center" shrinkToFit="1"/>
      <protection locked="0"/>
    </xf>
    <xf numFmtId="0" fontId="2" fillId="0" borderId="164" xfId="8" applyFont="1" applyFill="1" applyBorder="1" applyAlignment="1" applyProtection="1">
      <alignment horizontal="center" vertical="center"/>
      <protection locked="0"/>
    </xf>
    <xf numFmtId="0" fontId="3" fillId="9" borderId="164" xfId="8" applyFont="1" applyFill="1" applyBorder="1" applyAlignment="1" applyProtection="1">
      <alignment horizontal="left" vertical="center" shrinkToFit="1"/>
      <protection locked="0"/>
    </xf>
    <xf numFmtId="0" fontId="3" fillId="9" borderId="164" xfId="8" applyFont="1" applyFill="1" applyBorder="1" applyAlignment="1" applyProtection="1">
      <alignment vertical="center" shrinkToFit="1"/>
      <protection locked="0"/>
    </xf>
    <xf numFmtId="0" fontId="5" fillId="9" borderId="164" xfId="8" applyFill="1" applyBorder="1" applyAlignment="1" applyProtection="1">
      <alignment vertical="center" shrinkToFit="1"/>
      <protection locked="0"/>
    </xf>
    <xf numFmtId="0" fontId="81" fillId="0" borderId="0" xfId="0" applyFont="1" applyProtection="1">
      <alignment vertical="center"/>
    </xf>
    <xf numFmtId="0" fontId="81" fillId="13" borderId="0" xfId="0" applyFont="1" applyFill="1" applyProtection="1">
      <alignment vertical="center"/>
    </xf>
    <xf numFmtId="0" fontId="83" fillId="0" borderId="0" xfId="0" applyFont="1" applyFill="1" applyBorder="1" applyAlignment="1">
      <alignment vertical="center" wrapText="1"/>
    </xf>
    <xf numFmtId="0" fontId="81" fillId="0" borderId="0" xfId="0" applyFont="1" applyBorder="1" applyProtection="1">
      <alignment vertical="center"/>
    </xf>
    <xf numFmtId="0" fontId="82" fillId="0" borderId="135" xfId="0" applyFont="1" applyFill="1" applyBorder="1" applyAlignment="1" applyProtection="1">
      <alignment vertical="center" wrapText="1"/>
    </xf>
    <xf numFmtId="0" fontId="81" fillId="0" borderId="134" xfId="0" applyFont="1" applyBorder="1" applyAlignment="1" applyProtection="1">
      <alignment horizontal="left" vertical="center"/>
    </xf>
    <xf numFmtId="0" fontId="82" fillId="0" borderId="133" xfId="0" applyFont="1" applyFill="1" applyBorder="1" applyAlignment="1" applyProtection="1">
      <alignment vertical="center" wrapText="1"/>
    </xf>
    <xf numFmtId="0" fontId="81" fillId="0" borderId="134" xfId="0" applyFont="1" applyBorder="1" applyAlignment="1" applyProtection="1">
      <alignment vertical="center"/>
    </xf>
    <xf numFmtId="0" fontId="81" fillId="0" borderId="133" xfId="0" applyFont="1" applyBorder="1" applyAlignment="1" applyProtection="1">
      <alignment vertical="center"/>
    </xf>
    <xf numFmtId="0" fontId="82" fillId="0" borderId="134" xfId="0" applyFont="1" applyFill="1" applyBorder="1" applyAlignment="1" applyProtection="1">
      <alignment vertical="center" wrapText="1"/>
    </xf>
    <xf numFmtId="0" fontId="0" fillId="0" borderId="0" xfId="0" applyBorder="1">
      <alignment vertical="center"/>
    </xf>
    <xf numFmtId="0" fontId="82" fillId="0" borderId="138" xfId="0" applyFont="1" applyFill="1" applyBorder="1" applyAlignment="1" applyProtection="1">
      <alignment vertical="center" wrapText="1"/>
    </xf>
    <xf numFmtId="0" fontId="82" fillId="0" borderId="0" xfId="0" applyFont="1" applyFill="1" applyBorder="1" applyAlignment="1" applyProtection="1">
      <alignment vertical="center" wrapText="1"/>
    </xf>
    <xf numFmtId="0" fontId="81" fillId="0" borderId="133" xfId="0" applyFont="1" applyBorder="1" applyAlignment="1" applyProtection="1">
      <alignment horizontal="left" vertical="center"/>
    </xf>
    <xf numFmtId="0" fontId="81" fillId="0" borderId="31" xfId="0" applyFont="1" applyBorder="1" applyProtection="1">
      <alignment vertical="center"/>
    </xf>
    <xf numFmtId="0" fontId="0" fillId="0" borderId="2" xfId="0" applyBorder="1">
      <alignment vertical="center"/>
    </xf>
    <xf numFmtId="0" fontId="81" fillId="0" borderId="1" xfId="0" applyFont="1" applyBorder="1" applyAlignment="1" applyProtection="1">
      <alignment horizontal="left" vertical="center"/>
    </xf>
    <xf numFmtId="0" fontId="0" fillId="0" borderId="138" xfId="0" applyBorder="1">
      <alignment vertical="center"/>
    </xf>
    <xf numFmtId="0" fontId="81" fillId="0" borderId="1" xfId="0" applyFont="1" applyBorder="1" applyProtection="1">
      <alignment vertical="center"/>
    </xf>
    <xf numFmtId="0" fontId="81" fillId="0" borderId="136" xfId="0" applyFont="1" applyBorder="1" applyProtection="1">
      <alignment vertical="center"/>
    </xf>
    <xf numFmtId="0" fontId="81" fillId="0" borderId="1" xfId="0" applyFont="1" applyBorder="1" applyAlignment="1" applyProtection="1">
      <alignment horizontal="left" vertical="center" wrapText="1"/>
    </xf>
    <xf numFmtId="0" fontId="81" fillId="0" borderId="137" xfId="0" applyFont="1" applyBorder="1" applyAlignment="1" applyProtection="1">
      <alignment horizontal="left" vertical="center"/>
    </xf>
    <xf numFmtId="0" fontId="81" fillId="0" borderId="0" xfId="0" applyFont="1" applyFill="1" applyProtection="1">
      <alignment vertical="center"/>
    </xf>
    <xf numFmtId="0" fontId="81" fillId="0" borderId="32" xfId="0" applyFont="1" applyFill="1" applyBorder="1" applyProtection="1">
      <alignment vertical="center"/>
    </xf>
    <xf numFmtId="0" fontId="81" fillId="0" borderId="0" xfId="0" applyFont="1" applyFill="1" applyBorder="1" applyAlignment="1" applyProtection="1">
      <alignment horizontal="left" vertical="center"/>
    </xf>
    <xf numFmtId="0" fontId="81" fillId="0" borderId="64" xfId="0" applyFont="1" applyFill="1" applyBorder="1" applyProtection="1">
      <alignment vertical="center"/>
    </xf>
    <xf numFmtId="0" fontId="51" fillId="0" borderId="66" xfId="6" applyFont="1" applyFill="1" applyBorder="1" applyAlignment="1" applyProtection="1">
      <alignment horizontal="left" vertical="center" wrapText="1" shrinkToFit="1"/>
    </xf>
    <xf numFmtId="0" fontId="59" fillId="0" borderId="0" xfId="0" applyFont="1" applyFill="1" applyAlignment="1" applyProtection="1">
      <alignment vertical="center" shrinkToFit="1"/>
    </xf>
    <xf numFmtId="0" fontId="49" fillId="0" borderId="0" xfId="6" applyFont="1" applyAlignment="1" applyProtection="1">
      <alignment vertical="center" shrinkToFit="1"/>
    </xf>
    <xf numFmtId="0" fontId="91" fillId="0" borderId="0" xfId="6" applyFont="1" applyFill="1" applyBorder="1" applyAlignment="1" applyProtection="1">
      <alignment horizontal="left" vertical="center" wrapText="1" shrinkToFit="1"/>
    </xf>
    <xf numFmtId="0" fontId="48" fillId="0" borderId="0" xfId="0" applyFont="1" applyAlignment="1" applyProtection="1">
      <alignment vertical="center" shrinkToFit="1"/>
    </xf>
    <xf numFmtId="0" fontId="53" fillId="0" borderId="0" xfId="6" applyFont="1" applyFill="1" applyBorder="1" applyAlignment="1" applyProtection="1">
      <alignment horizontal="left" vertical="center" wrapText="1" shrinkToFit="1"/>
    </xf>
    <xf numFmtId="0" fontId="99" fillId="0" borderId="0" xfId="0" applyFont="1" applyFill="1" applyBorder="1" applyAlignment="1" applyProtection="1">
      <alignment horizontal="left" vertical="center" wrapText="1" shrinkToFit="1"/>
    </xf>
    <xf numFmtId="0" fontId="54" fillId="0" borderId="0" xfId="6" applyFont="1" applyFill="1" applyBorder="1" applyAlignment="1" applyProtection="1">
      <alignment horizontal="left" vertical="top" shrinkToFit="1"/>
    </xf>
    <xf numFmtId="0" fontId="49" fillId="0" borderId="0" xfId="6" applyFont="1" applyFill="1" applyAlignment="1" applyProtection="1">
      <alignment vertical="top" shrinkToFit="1"/>
    </xf>
    <xf numFmtId="0" fontId="48" fillId="0" borderId="0" xfId="6" applyFont="1" applyAlignment="1" applyProtection="1">
      <alignment vertical="top" shrinkToFit="1"/>
    </xf>
    <xf numFmtId="0" fontId="48" fillId="0" borderId="0" xfId="6" applyFont="1" applyFill="1" applyBorder="1" applyAlignment="1" applyProtection="1">
      <alignment vertical="center" shrinkToFit="1"/>
    </xf>
    <xf numFmtId="0" fontId="59" fillId="0" borderId="0" xfId="6" applyFont="1" applyFill="1" applyBorder="1" applyAlignment="1" applyProtection="1">
      <alignment vertical="center" shrinkToFit="1"/>
    </xf>
    <xf numFmtId="0" fontId="94" fillId="0" borderId="0" xfId="6" applyFont="1" applyFill="1" applyAlignment="1" applyProtection="1">
      <alignment vertical="center" shrinkToFit="1"/>
    </xf>
    <xf numFmtId="0" fontId="5" fillId="17" borderId="162" xfId="8" applyFill="1" applyBorder="1" applyAlignment="1" applyProtection="1">
      <alignment horizontal="center" vertical="center"/>
      <protection locked="0"/>
    </xf>
    <xf numFmtId="0" fontId="5" fillId="17" borderId="164" xfId="8" applyFill="1" applyBorder="1" applyAlignment="1" applyProtection="1">
      <alignment horizontal="center" vertical="center"/>
      <protection locked="0"/>
    </xf>
    <xf numFmtId="0" fontId="5" fillId="17" borderId="192" xfId="8" applyFill="1" applyBorder="1" applyAlignment="1" applyProtection="1">
      <alignment horizontal="center" vertical="center"/>
      <protection locked="0"/>
    </xf>
    <xf numFmtId="0" fontId="5" fillId="17" borderId="189" xfId="8" applyFill="1" applyBorder="1" applyAlignment="1" applyProtection="1">
      <alignment horizontal="center" vertical="center"/>
      <protection locked="0"/>
    </xf>
    <xf numFmtId="0" fontId="89" fillId="9" borderId="193" xfId="8" applyFont="1" applyFill="1" applyBorder="1" applyAlignment="1" applyProtection="1">
      <alignment horizontal="center" vertical="center"/>
      <protection locked="0"/>
    </xf>
    <xf numFmtId="0" fontId="5" fillId="17" borderId="193" xfId="8" applyFill="1" applyBorder="1" applyAlignment="1" applyProtection="1">
      <alignment horizontal="center" vertical="center"/>
      <protection locked="0"/>
    </xf>
    <xf numFmtId="0" fontId="5" fillId="17" borderId="166" xfId="8" applyFill="1" applyBorder="1" applyAlignment="1" applyProtection="1">
      <alignment horizontal="center" vertical="center"/>
      <protection locked="0"/>
    </xf>
    <xf numFmtId="0" fontId="5" fillId="17" borderId="177" xfId="8" applyFill="1" applyBorder="1" applyAlignment="1" applyProtection="1">
      <alignment horizontal="center" vertical="center"/>
      <protection locked="0"/>
    </xf>
    <xf numFmtId="0" fontId="89" fillId="0" borderId="187" xfId="8" applyFont="1" applyFill="1" applyBorder="1" applyAlignment="1" applyProtection="1">
      <alignment horizontal="center" vertical="center"/>
      <protection locked="0"/>
    </xf>
    <xf numFmtId="0" fontId="5" fillId="17" borderId="187" xfId="8" applyFill="1" applyBorder="1" applyAlignment="1" applyProtection="1">
      <alignment horizontal="center" vertical="center"/>
      <protection locked="0"/>
    </xf>
    <xf numFmtId="0" fontId="5" fillId="17" borderId="167" xfId="8" applyFill="1" applyBorder="1" applyAlignment="1" applyProtection="1">
      <alignment horizontal="center" vertical="center"/>
      <protection locked="0"/>
    </xf>
    <xf numFmtId="182" fontId="102" fillId="0" borderId="0" xfId="8" applyNumberFormat="1" applyFont="1" applyAlignment="1">
      <alignment horizontal="center" vertical="center"/>
    </xf>
    <xf numFmtId="182" fontId="102" fillId="17" borderId="212" xfId="8" applyNumberFormat="1" applyFont="1" applyFill="1" applyBorder="1" applyAlignment="1" applyProtection="1">
      <alignment horizontal="center" vertical="center"/>
      <protection locked="0"/>
    </xf>
    <xf numFmtId="182" fontId="103" fillId="9" borderId="208" xfId="8" applyNumberFormat="1" applyFont="1" applyFill="1" applyBorder="1" applyAlignment="1" applyProtection="1">
      <alignment horizontal="center" vertical="center"/>
      <protection locked="0"/>
    </xf>
    <xf numFmtId="182" fontId="102" fillId="17" borderId="208" xfId="8" applyNumberFormat="1" applyFont="1" applyFill="1" applyBorder="1" applyAlignment="1" applyProtection="1">
      <alignment horizontal="center" vertical="center"/>
      <protection locked="0"/>
    </xf>
    <xf numFmtId="182" fontId="102" fillId="17" borderId="210" xfId="8" applyNumberFormat="1" applyFont="1" applyFill="1" applyBorder="1" applyAlignment="1" applyProtection="1">
      <alignment horizontal="center" vertical="center"/>
      <protection locked="0"/>
    </xf>
    <xf numFmtId="182" fontId="103" fillId="0" borderId="208" xfId="8" applyNumberFormat="1" applyFont="1" applyFill="1" applyBorder="1" applyAlignment="1" applyProtection="1">
      <alignment horizontal="center" vertical="center"/>
      <protection locked="0"/>
    </xf>
    <xf numFmtId="0" fontId="104" fillId="0" borderId="0" xfId="8" applyFont="1">
      <alignment vertical="center"/>
    </xf>
    <xf numFmtId="0" fontId="1" fillId="9" borderId="177" xfId="8" applyFont="1" applyFill="1" applyBorder="1" applyAlignment="1" applyProtection="1">
      <alignment horizontal="left" vertical="center" shrinkToFit="1"/>
      <protection locked="0"/>
    </xf>
    <xf numFmtId="0" fontId="1" fillId="16" borderId="164" xfId="8" applyFont="1" applyFill="1" applyBorder="1" applyAlignment="1" applyProtection="1">
      <alignment vertical="center" shrinkToFit="1"/>
      <protection locked="0"/>
    </xf>
    <xf numFmtId="0" fontId="1" fillId="9" borderId="187" xfId="8" applyFont="1" applyFill="1" applyBorder="1" applyAlignment="1" applyProtection="1">
      <alignment vertical="center" shrinkToFit="1"/>
      <protection locked="0"/>
    </xf>
    <xf numFmtId="0" fontId="108" fillId="15" borderId="175" xfId="8" applyFont="1" applyFill="1" applyBorder="1" applyAlignment="1">
      <alignment horizontal="center" vertical="center"/>
    </xf>
    <xf numFmtId="0" fontId="108" fillId="15" borderId="209" xfId="8" applyFont="1" applyFill="1" applyBorder="1" applyAlignment="1">
      <alignment horizontal="center" vertical="center"/>
    </xf>
    <xf numFmtId="0" fontId="108" fillId="15" borderId="176" xfId="8" applyFont="1" applyFill="1" applyBorder="1" applyAlignment="1">
      <alignment horizontal="center" vertical="center"/>
    </xf>
    <xf numFmtId="0" fontId="108" fillId="15" borderId="184" xfId="8" applyFont="1" applyFill="1" applyBorder="1" applyAlignment="1">
      <alignment horizontal="center" vertical="center"/>
    </xf>
    <xf numFmtId="0" fontId="109" fillId="0" borderId="0" xfId="8" applyFont="1">
      <alignment vertical="center"/>
    </xf>
    <xf numFmtId="0" fontId="1" fillId="0" borderId="0" xfId="8" applyFont="1">
      <alignment vertical="center"/>
    </xf>
    <xf numFmtId="0" fontId="106" fillId="0" borderId="0" xfId="9" applyFont="1" applyProtection="1">
      <alignment vertical="center"/>
      <protection locked="0"/>
    </xf>
    <xf numFmtId="183" fontId="102" fillId="17" borderId="212" xfId="8" applyNumberFormat="1" applyFont="1" applyFill="1" applyBorder="1" applyAlignment="1" applyProtection="1">
      <alignment horizontal="center" vertical="center"/>
      <protection locked="0"/>
    </xf>
    <xf numFmtId="183" fontId="103" fillId="9" borderId="208" xfId="8" applyNumberFormat="1" applyFont="1" applyFill="1" applyBorder="1" applyAlignment="1" applyProtection="1">
      <alignment horizontal="center" vertical="center"/>
      <protection locked="0"/>
    </xf>
    <xf numFmtId="183" fontId="102" fillId="17" borderId="208" xfId="8" applyNumberFormat="1" applyFont="1" applyFill="1" applyBorder="1" applyAlignment="1" applyProtection="1">
      <alignment horizontal="center" vertical="center"/>
      <protection locked="0"/>
    </xf>
    <xf numFmtId="183" fontId="102" fillId="17" borderId="210" xfId="8" applyNumberFormat="1" applyFont="1" applyFill="1" applyBorder="1" applyAlignment="1" applyProtection="1">
      <alignment horizontal="center" vertical="center"/>
      <protection locked="0"/>
    </xf>
    <xf numFmtId="0" fontId="49" fillId="0" borderId="58" xfId="6" applyFont="1" applyFill="1" applyBorder="1" applyAlignment="1">
      <alignment horizontal="center" vertical="center" shrinkToFit="1"/>
    </xf>
    <xf numFmtId="0" fontId="49" fillId="0" borderId="57" xfId="6" applyFont="1" applyFill="1" applyBorder="1" applyAlignment="1">
      <alignment horizontal="center" vertical="center" shrinkToFit="1"/>
    </xf>
    <xf numFmtId="0" fontId="97" fillId="0" borderId="0" xfId="9" applyFill="1" applyBorder="1" applyAlignment="1" applyProtection="1">
      <alignment horizontal="left" vertical="center" shrinkToFit="1"/>
    </xf>
    <xf numFmtId="0" fontId="49" fillId="0" borderId="57" xfId="6" applyFont="1" applyFill="1" applyBorder="1" applyAlignment="1">
      <alignment horizontal="left" vertical="center" shrinkToFit="1"/>
    </xf>
    <xf numFmtId="0" fontId="49" fillId="0" borderId="59" xfId="6" applyFont="1" applyFill="1" applyBorder="1" applyAlignment="1">
      <alignment horizontal="left" vertical="center" shrinkToFit="1"/>
    </xf>
    <xf numFmtId="0" fontId="49" fillId="0" borderId="58" xfId="6" applyFont="1" applyFill="1" applyBorder="1" applyAlignment="1">
      <alignment horizontal="left" vertical="center" shrinkToFit="1"/>
    </xf>
    <xf numFmtId="0" fontId="48" fillId="0" borderId="0" xfId="6" applyFont="1" applyFill="1" applyAlignment="1" applyProtection="1">
      <alignment vertical="center" shrinkToFit="1"/>
    </xf>
    <xf numFmtId="0" fontId="92" fillId="0" borderId="0" xfId="6" applyFont="1" applyFill="1" applyBorder="1" applyAlignment="1" applyProtection="1">
      <alignment horizontal="left" vertical="center" wrapText="1" shrinkToFit="1"/>
    </xf>
    <xf numFmtId="0" fontId="53" fillId="0" borderId="0" xfId="6" applyFont="1" applyFill="1" applyAlignment="1" applyProtection="1">
      <alignment horizontal="left" vertical="center" wrapText="1"/>
    </xf>
    <xf numFmtId="0" fontId="53" fillId="0" borderId="0" xfId="6" applyFont="1" applyFill="1" applyAlignment="1" applyProtection="1">
      <alignment horizontal="left" vertical="center"/>
    </xf>
    <xf numFmtId="0" fontId="54" fillId="0" borderId="0" xfId="6" applyFont="1" applyFill="1" applyProtection="1">
      <alignment vertical="center"/>
    </xf>
    <xf numFmtId="0" fontId="48" fillId="0" borderId="0" xfId="6" applyFont="1" applyFill="1" applyAlignment="1" applyProtection="1">
      <alignment vertical="top" shrinkToFit="1"/>
    </xf>
    <xf numFmtId="0" fontId="48" fillId="0" borderId="0" xfId="6" applyFont="1" applyFill="1" applyAlignment="1" applyProtection="1">
      <alignment horizontal="center" vertical="center" shrinkToFit="1"/>
    </xf>
    <xf numFmtId="0" fontId="48" fillId="0" borderId="0" xfId="6" applyFont="1" applyFill="1" applyAlignment="1" applyProtection="1">
      <alignment horizontal="left" vertical="center" shrinkToFit="1"/>
    </xf>
    <xf numFmtId="0" fontId="71" fillId="0" borderId="123" xfId="7" applyFont="1" applyBorder="1" applyAlignment="1">
      <alignment horizontal="left" vertical="center" wrapText="1"/>
    </xf>
    <xf numFmtId="0" fontId="71" fillId="0" borderId="19" xfId="7" applyFont="1" applyBorder="1" applyAlignment="1">
      <alignment horizontal="left" vertical="center" wrapText="1"/>
    </xf>
    <xf numFmtId="0" fontId="71" fillId="0" borderId="17" xfId="7" applyFont="1" applyBorder="1" applyAlignment="1">
      <alignment horizontal="left" vertical="center" wrapText="1"/>
    </xf>
    <xf numFmtId="0" fontId="71" fillId="0" borderId="6" xfId="7" applyFont="1" applyBorder="1" applyAlignment="1">
      <alignment horizontal="left" vertical="center" wrapText="1"/>
    </xf>
    <xf numFmtId="0" fontId="71" fillId="0" borderId="0" xfId="7" applyFont="1" applyBorder="1" applyAlignment="1">
      <alignment horizontal="left" vertical="center" wrapText="1"/>
    </xf>
    <xf numFmtId="0" fontId="71" fillId="0" borderId="64" xfId="7" applyFont="1" applyBorder="1" applyAlignment="1">
      <alignment horizontal="left" vertical="center" wrapText="1"/>
    </xf>
    <xf numFmtId="0" fontId="71" fillId="0" borderId="122" xfId="7" applyFont="1" applyBorder="1" applyAlignment="1">
      <alignment horizontal="left" vertical="center" wrapText="1"/>
    </xf>
    <xf numFmtId="0" fontId="71" fillId="0" borderId="22" xfId="7" applyFont="1" applyBorder="1" applyAlignment="1">
      <alignment horizontal="left" vertical="center" wrapText="1"/>
    </xf>
    <xf numFmtId="0" fontId="71" fillId="0" borderId="24" xfId="7" applyFont="1" applyBorder="1" applyAlignment="1">
      <alignment horizontal="left" vertical="center" wrapText="1"/>
    </xf>
    <xf numFmtId="0" fontId="71" fillId="0" borderId="6" xfId="0" applyFont="1" applyBorder="1" applyAlignment="1">
      <alignment horizontal="left" vertical="center" wrapText="1"/>
    </xf>
    <xf numFmtId="0" fontId="71" fillId="0" borderId="0" xfId="0" applyFont="1" applyBorder="1" applyAlignment="1">
      <alignment horizontal="left" vertical="center" wrapText="1"/>
    </xf>
    <xf numFmtId="0" fontId="71" fillId="0" borderId="64" xfId="0" applyFont="1" applyBorder="1" applyAlignment="1">
      <alignment horizontal="left" vertical="center" wrapText="1"/>
    </xf>
    <xf numFmtId="0" fontId="71" fillId="0" borderId="122" xfId="0" applyFont="1" applyBorder="1" applyAlignment="1">
      <alignment horizontal="left" vertical="center" wrapText="1"/>
    </xf>
    <xf numFmtId="0" fontId="71" fillId="0" borderId="22" xfId="0" applyFont="1" applyBorder="1" applyAlignment="1">
      <alignment horizontal="left" vertical="center" wrapText="1"/>
    </xf>
    <xf numFmtId="0" fontId="71" fillId="0" borderId="24" xfId="0" applyFont="1" applyBorder="1" applyAlignment="1">
      <alignment horizontal="left" vertical="center" wrapText="1"/>
    </xf>
    <xf numFmtId="0" fontId="67" fillId="7" borderId="18" xfId="7" applyFont="1" applyFill="1" applyBorder="1" applyAlignment="1" applyProtection="1">
      <alignment horizontal="center" vertical="center"/>
      <protection locked="0"/>
    </xf>
    <xf numFmtId="0" fontId="67" fillId="7" borderId="19" xfId="7" applyFont="1" applyFill="1" applyBorder="1" applyAlignment="1" applyProtection="1">
      <alignment horizontal="center" vertical="center"/>
      <protection locked="0"/>
    </xf>
    <xf numFmtId="0" fontId="67" fillId="7" borderId="17" xfId="7" applyFont="1" applyFill="1" applyBorder="1" applyAlignment="1" applyProtection="1">
      <alignment horizontal="center" vertical="center"/>
      <protection locked="0"/>
    </xf>
    <xf numFmtId="0" fontId="67" fillId="7" borderId="66" xfId="7" applyFont="1" applyFill="1" applyBorder="1" applyAlignment="1" applyProtection="1">
      <alignment horizontal="center" vertical="center"/>
      <protection locked="0"/>
    </xf>
    <xf numFmtId="0" fontId="67" fillId="7" borderId="0" xfId="7" applyFont="1" applyFill="1" applyBorder="1" applyAlignment="1" applyProtection="1">
      <alignment horizontal="center" vertical="center"/>
      <protection locked="0"/>
    </xf>
    <xf numFmtId="0" fontId="67" fillId="7" borderId="64" xfId="7" applyFont="1" applyFill="1" applyBorder="1" applyAlignment="1" applyProtection="1">
      <alignment horizontal="center" vertical="center"/>
      <protection locked="0"/>
    </xf>
    <xf numFmtId="0" fontId="69" fillId="0" borderId="18" xfId="0" applyFont="1" applyBorder="1" applyAlignment="1">
      <alignment horizontal="left" vertical="center"/>
    </xf>
    <xf numFmtId="0" fontId="69" fillId="0" borderId="19" xfId="0" applyFont="1" applyBorder="1" applyAlignment="1">
      <alignment horizontal="left" vertical="center"/>
    </xf>
    <xf numFmtId="0" fontId="69" fillId="0" borderId="17" xfId="0" applyFont="1" applyBorder="1" applyAlignment="1">
      <alignment horizontal="left" vertical="center"/>
    </xf>
    <xf numFmtId="0" fontId="69" fillId="0" borderId="66" xfId="0" applyFont="1" applyBorder="1" applyAlignment="1">
      <alignment horizontal="left" vertical="center"/>
    </xf>
    <xf numFmtId="0" fontId="69" fillId="0" borderId="0" xfId="0" applyFont="1" applyBorder="1" applyAlignment="1">
      <alignment horizontal="left" vertical="center"/>
    </xf>
    <xf numFmtId="0" fontId="69" fillId="0" borderId="64" xfId="0" applyFont="1" applyBorder="1" applyAlignment="1">
      <alignment horizontal="left" vertical="center"/>
    </xf>
    <xf numFmtId="0" fontId="69" fillId="0" borderId="23" xfId="0" applyFont="1" applyBorder="1" applyAlignment="1">
      <alignment horizontal="left" vertical="center"/>
    </xf>
    <xf numFmtId="0" fontId="69" fillId="0" borderId="22" xfId="0" applyFont="1" applyBorder="1" applyAlignment="1">
      <alignment horizontal="left" vertical="center"/>
    </xf>
    <xf numFmtId="0" fontId="69" fillId="0" borderId="24" xfId="0" applyFont="1" applyBorder="1" applyAlignment="1">
      <alignment horizontal="left" vertical="center"/>
    </xf>
    <xf numFmtId="0" fontId="112" fillId="0" borderId="123" xfId="0" applyFont="1" applyBorder="1" applyAlignment="1">
      <alignment horizontal="left" vertical="center"/>
    </xf>
    <xf numFmtId="0" fontId="112" fillId="0" borderId="19" xfId="0" applyFont="1" applyBorder="1" applyAlignment="1">
      <alignment horizontal="left" vertical="center"/>
    </xf>
    <xf numFmtId="0" fontId="112" fillId="0" borderId="17" xfId="0" applyFont="1" applyBorder="1" applyAlignment="1">
      <alignment horizontal="left" vertical="center"/>
    </xf>
    <xf numFmtId="0" fontId="112" fillId="0" borderId="6" xfId="0" applyFont="1" applyBorder="1" applyAlignment="1">
      <alignment horizontal="left" vertical="center"/>
    </xf>
    <xf numFmtId="0" fontId="112" fillId="0" borderId="0" xfId="0" applyFont="1" applyBorder="1" applyAlignment="1">
      <alignment horizontal="left" vertical="center"/>
    </xf>
    <xf numFmtId="0" fontId="112" fillId="0" borderId="64" xfId="0" applyFont="1" applyBorder="1" applyAlignment="1">
      <alignment horizontal="left" vertical="center"/>
    </xf>
    <xf numFmtId="0" fontId="112" fillId="0" borderId="122" xfId="0" applyFont="1" applyBorder="1" applyAlignment="1">
      <alignment horizontal="left" vertical="center"/>
    </xf>
    <xf numFmtId="0" fontId="112" fillId="0" borderId="22" xfId="0" applyFont="1" applyBorder="1" applyAlignment="1">
      <alignment horizontal="left" vertical="center"/>
    </xf>
    <xf numFmtId="0" fontId="112" fillId="0" borderId="24" xfId="0" applyFont="1" applyBorder="1" applyAlignment="1">
      <alignment horizontal="left" vertical="center"/>
    </xf>
    <xf numFmtId="0" fontId="69" fillId="0" borderId="18" xfId="7" applyFont="1" applyBorder="1" applyAlignment="1">
      <alignment horizontal="left" vertical="center"/>
    </xf>
    <xf numFmtId="0" fontId="46" fillId="0" borderId="19" xfId="7" applyFont="1" applyBorder="1" applyAlignment="1">
      <alignment horizontal="left" vertical="center"/>
    </xf>
    <xf numFmtId="0" fontId="46" fillId="0" borderId="17" xfId="7" applyFont="1" applyBorder="1" applyAlignment="1">
      <alignment horizontal="left" vertical="center"/>
    </xf>
    <xf numFmtId="0" fontId="69" fillId="0" borderId="66" xfId="7" applyFont="1" applyBorder="1" applyAlignment="1">
      <alignment horizontal="left" vertical="center"/>
    </xf>
    <xf numFmtId="0" fontId="46" fillId="0" borderId="0" xfId="7" applyFont="1" applyBorder="1" applyAlignment="1">
      <alignment horizontal="left" vertical="center"/>
    </xf>
    <xf numFmtId="0" fontId="46" fillId="0" borderId="64" xfId="7" applyFont="1" applyBorder="1" applyAlignment="1">
      <alignment horizontal="left" vertical="center"/>
    </xf>
    <xf numFmtId="0" fontId="46" fillId="0" borderId="23" xfId="7" applyFont="1" applyBorder="1" applyAlignment="1">
      <alignment horizontal="left" vertical="center"/>
    </xf>
    <xf numFmtId="0" fontId="46" fillId="0" borderId="22" xfId="7" applyFont="1" applyBorder="1" applyAlignment="1">
      <alignment horizontal="left" vertical="center"/>
    </xf>
    <xf numFmtId="0" fontId="46" fillId="0" borderId="24" xfId="7" applyFont="1" applyBorder="1" applyAlignment="1">
      <alignment horizontal="left" vertical="center"/>
    </xf>
    <xf numFmtId="0" fontId="71" fillId="0" borderId="123" xfId="0" applyFont="1" applyBorder="1" applyAlignment="1">
      <alignment horizontal="left" vertical="center"/>
    </xf>
    <xf numFmtId="0" fontId="71" fillId="0" borderId="19" xfId="0" applyFont="1" applyBorder="1" applyAlignment="1">
      <alignment horizontal="left" vertical="center"/>
    </xf>
    <xf numFmtId="0" fontId="71" fillId="0" borderId="17" xfId="0" applyFont="1" applyBorder="1" applyAlignment="1">
      <alignment horizontal="left" vertical="center"/>
    </xf>
    <xf numFmtId="0" fontId="71" fillId="0" borderId="6" xfId="0" applyFont="1" applyBorder="1" applyAlignment="1">
      <alignment horizontal="left" vertical="center"/>
    </xf>
    <xf numFmtId="0" fontId="71" fillId="0" borderId="0" xfId="0" applyFont="1" applyBorder="1" applyAlignment="1">
      <alignment horizontal="left" vertical="center"/>
    </xf>
    <xf numFmtId="0" fontId="71" fillId="0" borderId="64" xfId="0" applyFont="1" applyBorder="1" applyAlignment="1">
      <alignment horizontal="left" vertical="center"/>
    </xf>
    <xf numFmtId="0" fontId="71" fillId="0" borderId="122" xfId="0" applyFont="1" applyBorder="1" applyAlignment="1">
      <alignment horizontal="left" vertical="center"/>
    </xf>
    <xf numFmtId="0" fontId="71" fillId="0" borderId="22" xfId="0" applyFont="1" applyBorder="1" applyAlignment="1">
      <alignment horizontal="left" vertical="center"/>
    </xf>
    <xf numFmtId="0" fontId="71" fillId="0" borderId="24" xfId="0" applyFont="1" applyBorder="1" applyAlignment="1">
      <alignment horizontal="left" vertical="center"/>
    </xf>
    <xf numFmtId="0" fontId="46" fillId="0" borderId="18" xfId="0" applyFont="1" applyBorder="1" applyAlignment="1">
      <alignment horizontal="left" vertical="center" wrapText="1"/>
    </xf>
    <xf numFmtId="0" fontId="46" fillId="0" borderId="19" xfId="0" applyFont="1" applyBorder="1" applyAlignment="1">
      <alignment horizontal="left" vertical="center"/>
    </xf>
    <xf numFmtId="0" fontId="46" fillId="0" borderId="17" xfId="0" applyFont="1" applyBorder="1" applyAlignment="1">
      <alignment horizontal="left" vertical="center"/>
    </xf>
    <xf numFmtId="0" fontId="46" fillId="0" borderId="66" xfId="0" applyFont="1" applyBorder="1" applyAlignment="1">
      <alignment horizontal="left" vertical="center" wrapText="1"/>
    </xf>
    <xf numFmtId="0" fontId="46" fillId="0" borderId="0" xfId="0" applyFont="1" applyBorder="1" applyAlignment="1">
      <alignment horizontal="left" vertical="center"/>
    </xf>
    <xf numFmtId="0" fontId="46" fillId="0" borderId="64" xfId="0" applyFont="1" applyBorder="1" applyAlignment="1">
      <alignment horizontal="left" vertical="center"/>
    </xf>
    <xf numFmtId="0" fontId="46" fillId="0" borderId="66" xfId="0" applyFont="1" applyBorder="1" applyAlignment="1">
      <alignment horizontal="left" vertical="center"/>
    </xf>
    <xf numFmtId="0" fontId="46" fillId="0" borderId="23" xfId="0" applyFont="1" applyBorder="1" applyAlignment="1">
      <alignment horizontal="left" vertical="center"/>
    </xf>
    <xf numFmtId="0" fontId="46" fillId="0" borderId="22" xfId="0" applyFont="1" applyBorder="1" applyAlignment="1">
      <alignment horizontal="left" vertical="center"/>
    </xf>
    <xf numFmtId="0" fontId="46" fillId="0" borderId="24" xfId="0" applyFont="1" applyBorder="1" applyAlignment="1">
      <alignment horizontal="left" vertical="center"/>
    </xf>
    <xf numFmtId="0" fontId="67" fillId="7" borderId="23" xfId="7" applyFont="1" applyFill="1" applyBorder="1" applyAlignment="1" applyProtection="1">
      <alignment horizontal="center" vertical="center"/>
      <protection locked="0"/>
    </xf>
    <xf numFmtId="0" fontId="67" fillId="7" borderId="22" xfId="7" applyFont="1" applyFill="1" applyBorder="1" applyAlignment="1" applyProtection="1">
      <alignment horizontal="center" vertical="center"/>
      <protection locked="0"/>
    </xf>
    <xf numFmtId="0" fontId="67" fillId="7" borderId="24" xfId="7" applyFont="1" applyFill="1" applyBorder="1" applyAlignment="1" applyProtection="1">
      <alignment horizontal="center" vertical="center"/>
      <protection locked="0"/>
    </xf>
    <xf numFmtId="0" fontId="69" fillId="0" borderId="18" xfId="0" applyFont="1" applyBorder="1" applyAlignment="1">
      <alignment horizontal="left" vertical="center" wrapText="1"/>
    </xf>
    <xf numFmtId="0" fontId="69" fillId="0" borderId="18" xfId="7" applyFont="1" applyBorder="1" applyAlignment="1">
      <alignment horizontal="left" vertical="center" wrapText="1"/>
    </xf>
    <xf numFmtId="0" fontId="69" fillId="0" borderId="19" xfId="7" applyFont="1" applyBorder="1" applyAlignment="1">
      <alignment horizontal="left" vertical="center" wrapText="1"/>
    </xf>
    <xf numFmtId="0" fontId="69" fillId="0" borderId="17" xfId="7" applyFont="1" applyBorder="1" applyAlignment="1">
      <alignment horizontal="left" vertical="center" wrapText="1"/>
    </xf>
    <xf numFmtId="0" fontId="69" fillId="0" borderId="66" xfId="7" applyFont="1" applyBorder="1" applyAlignment="1">
      <alignment horizontal="left" vertical="center" wrapText="1"/>
    </xf>
    <xf numFmtId="0" fontId="69" fillId="0" borderId="0" xfId="7" applyFont="1" applyBorder="1" applyAlignment="1">
      <alignment horizontal="left" vertical="center" wrapText="1"/>
    </xf>
    <xf numFmtId="0" fontId="69" fillId="0" borderId="64" xfId="7" applyFont="1" applyBorder="1" applyAlignment="1">
      <alignment horizontal="left" vertical="center" wrapText="1"/>
    </xf>
    <xf numFmtId="0" fontId="69" fillId="0" borderId="23" xfId="7" applyFont="1" applyBorder="1" applyAlignment="1">
      <alignment horizontal="left" vertical="center" wrapText="1"/>
    </xf>
    <xf numFmtId="0" fontId="69" fillId="0" borderId="22" xfId="7" applyFont="1" applyBorder="1" applyAlignment="1">
      <alignment horizontal="left" vertical="center" wrapText="1"/>
    </xf>
    <xf numFmtId="0" fontId="69" fillId="0" borderId="24" xfId="7" applyFont="1" applyBorder="1" applyAlignment="1">
      <alignment horizontal="left" vertical="center" wrapText="1"/>
    </xf>
    <xf numFmtId="0" fontId="68" fillId="0" borderId="66" xfId="7" applyFont="1" applyBorder="1" applyAlignment="1">
      <alignment horizontal="left" vertical="center" wrapText="1"/>
    </xf>
    <xf numFmtId="0" fontId="68" fillId="0" borderId="0" xfId="7" applyFont="1" applyBorder="1" applyAlignment="1">
      <alignment horizontal="left" vertical="center" wrapText="1"/>
    </xf>
    <xf numFmtId="0" fontId="68" fillId="0" borderId="64" xfId="7" applyFont="1" applyBorder="1" applyAlignment="1">
      <alignment horizontal="left" vertical="center" wrapText="1"/>
    </xf>
    <xf numFmtId="0" fontId="69" fillId="0" borderId="0" xfId="7" applyFont="1" applyAlignment="1">
      <alignment horizontal="left" vertical="center" wrapText="1"/>
    </xf>
    <xf numFmtId="0" fontId="71" fillId="0" borderId="19" xfId="7" applyFont="1" applyBorder="1" applyAlignment="1">
      <alignment horizontal="left" vertical="center"/>
    </xf>
    <xf numFmtId="0" fontId="71" fillId="0" borderId="17" xfId="7" applyFont="1" applyBorder="1" applyAlignment="1">
      <alignment horizontal="left" vertical="center"/>
    </xf>
    <xf numFmtId="0" fontId="71" fillId="0" borderId="0" xfId="7" applyFont="1" applyBorder="1" applyAlignment="1">
      <alignment horizontal="left" vertical="center"/>
    </xf>
    <xf numFmtId="0" fontId="71" fillId="0" borderId="64" xfId="7" applyFont="1" applyBorder="1" applyAlignment="1">
      <alignment horizontal="left" vertical="center"/>
    </xf>
    <xf numFmtId="0" fontId="46" fillId="0" borderId="18" xfId="7" applyFont="1" applyBorder="1" applyAlignment="1">
      <alignment horizontal="left" vertical="center"/>
    </xf>
    <xf numFmtId="0" fontId="46" fillId="0" borderId="66" xfId="7" applyFont="1" applyBorder="1" applyAlignment="1">
      <alignment horizontal="left" vertical="center"/>
    </xf>
    <xf numFmtId="0" fontId="29" fillId="0" borderId="19" xfId="7" applyFont="1" applyBorder="1" applyAlignment="1">
      <alignment horizontal="left" vertical="center"/>
    </xf>
    <xf numFmtId="0" fontId="29" fillId="0" borderId="17" xfId="7" applyFont="1" applyBorder="1" applyAlignment="1">
      <alignment horizontal="left" vertical="center"/>
    </xf>
    <xf numFmtId="0" fontId="29" fillId="0" borderId="0" xfId="7" applyFont="1" applyBorder="1" applyAlignment="1">
      <alignment horizontal="left" vertical="center"/>
    </xf>
    <xf numFmtId="0" fontId="29" fillId="0" borderId="64" xfId="7" applyFont="1" applyBorder="1" applyAlignment="1">
      <alignment horizontal="left" vertical="center"/>
    </xf>
    <xf numFmtId="0" fontId="29" fillId="0" borderId="22" xfId="7" applyFont="1" applyBorder="1" applyAlignment="1">
      <alignment horizontal="left" vertical="center"/>
    </xf>
    <xf numFmtId="0" fontId="29" fillId="0" borderId="24" xfId="7" applyFont="1" applyBorder="1" applyAlignment="1">
      <alignment horizontal="left" vertical="center"/>
    </xf>
    <xf numFmtId="0" fontId="71" fillId="0" borderId="22" xfId="7" applyFont="1" applyBorder="1" applyAlignment="1">
      <alignment horizontal="left" vertical="center"/>
    </xf>
    <xf numFmtId="0" fontId="71" fillId="0" borderId="24" xfId="7" applyFont="1" applyBorder="1" applyAlignment="1">
      <alignment horizontal="left" vertical="center"/>
    </xf>
    <xf numFmtId="0" fontId="69" fillId="0" borderId="18" xfId="7" applyFont="1" applyBorder="1" applyAlignment="1">
      <alignment horizontal="left" vertical="top" wrapText="1"/>
    </xf>
    <xf numFmtId="0" fontId="69" fillId="0" borderId="19" xfId="7" applyFont="1" applyBorder="1" applyAlignment="1">
      <alignment horizontal="left" vertical="top" wrapText="1"/>
    </xf>
    <xf numFmtId="0" fontId="69" fillId="0" borderId="17" xfId="7" applyFont="1" applyBorder="1" applyAlignment="1">
      <alignment horizontal="left" vertical="top" wrapText="1"/>
    </xf>
    <xf numFmtId="0" fontId="69" fillId="0" borderId="66" xfId="7" applyFont="1" applyBorder="1" applyAlignment="1">
      <alignment horizontal="left" vertical="top" wrapText="1"/>
    </xf>
    <xf numFmtId="0" fontId="69" fillId="0" borderId="0" xfId="7" applyFont="1" applyBorder="1" applyAlignment="1">
      <alignment horizontal="left" vertical="top" wrapText="1"/>
    </xf>
    <xf numFmtId="0" fontId="69" fillId="0" borderId="64" xfId="7" applyFont="1" applyBorder="1" applyAlignment="1">
      <alignment horizontal="left" vertical="top" wrapText="1"/>
    </xf>
    <xf numFmtId="0" fontId="69" fillId="0" borderId="23" xfId="7" applyFont="1" applyBorder="1" applyAlignment="1">
      <alignment horizontal="left" vertical="top" wrapText="1"/>
    </xf>
    <xf numFmtId="0" fontId="69" fillId="0" borderId="22" xfId="7" applyFont="1" applyBorder="1" applyAlignment="1">
      <alignment horizontal="left" vertical="top" wrapText="1"/>
    </xf>
    <xf numFmtId="0" fontId="69" fillId="0" borderId="24" xfId="7" applyFont="1" applyBorder="1" applyAlignment="1">
      <alignment horizontal="left" vertical="top" wrapText="1"/>
    </xf>
    <xf numFmtId="0" fontId="70" fillId="0" borderId="124" xfId="7" applyFont="1" applyBorder="1" applyAlignment="1">
      <alignment horizontal="center" vertical="center" textRotation="255"/>
    </xf>
    <xf numFmtId="0" fontId="70" fillId="0" borderId="121" xfId="7" applyFont="1" applyBorder="1" applyAlignment="1">
      <alignment horizontal="center" vertical="center" textRotation="255"/>
    </xf>
    <xf numFmtId="0" fontId="70" fillId="0" borderId="120" xfId="7" applyFont="1" applyBorder="1" applyAlignment="1">
      <alignment horizontal="center" vertical="center" textRotation="255"/>
    </xf>
    <xf numFmtId="0" fontId="66" fillId="0" borderId="0" xfId="7" applyFont="1" applyAlignment="1">
      <alignment horizontal="left" vertical="center" wrapText="1"/>
    </xf>
    <xf numFmtId="0" fontId="68" fillId="0" borderId="58" xfId="7" applyFont="1" applyBorder="1" applyAlignment="1">
      <alignment horizontal="left" vertical="center"/>
    </xf>
    <xf numFmtId="0" fontId="68" fillId="0" borderId="57" xfId="7" applyFont="1" applyBorder="1" applyAlignment="1">
      <alignment horizontal="left" vertical="center"/>
    </xf>
    <xf numFmtId="0" fontId="68" fillId="0" borderId="59" xfId="7" applyFont="1" applyBorder="1" applyAlignment="1">
      <alignment horizontal="left" vertical="center"/>
    </xf>
    <xf numFmtId="0" fontId="72" fillId="0" borderId="66" xfId="7" applyFont="1" applyBorder="1" applyAlignment="1">
      <alignment horizontal="left" vertical="center" wrapText="1"/>
    </xf>
    <xf numFmtId="0" fontId="72" fillId="0" borderId="0" xfId="7" applyFont="1" applyBorder="1" applyAlignment="1">
      <alignment horizontal="left" vertical="center" wrapText="1"/>
    </xf>
    <xf numFmtId="0" fontId="72" fillId="0" borderId="64" xfId="7" applyFont="1" applyBorder="1" applyAlignment="1">
      <alignment horizontal="left" vertical="center" wrapText="1"/>
    </xf>
    <xf numFmtId="0" fontId="46" fillId="0" borderId="18" xfId="7" applyFont="1" applyBorder="1" applyAlignment="1">
      <alignment horizontal="left" vertical="center" wrapText="1"/>
    </xf>
    <xf numFmtId="0" fontId="46" fillId="0" borderId="19" xfId="7" applyFont="1" applyBorder="1" applyAlignment="1">
      <alignment horizontal="left" vertical="center" wrapText="1"/>
    </xf>
    <xf numFmtId="0" fontId="46" fillId="0" borderId="17" xfId="7" applyFont="1" applyBorder="1" applyAlignment="1">
      <alignment horizontal="left" vertical="center" wrapText="1"/>
    </xf>
    <xf numFmtId="0" fontId="46" fillId="0" borderId="66" xfId="7" applyFont="1" applyBorder="1" applyAlignment="1">
      <alignment horizontal="left" vertical="center" wrapText="1"/>
    </xf>
    <xf numFmtId="0" fontId="46" fillId="0" borderId="0" xfId="7" applyFont="1" applyBorder="1" applyAlignment="1">
      <alignment horizontal="left" vertical="center" wrapText="1"/>
    </xf>
    <xf numFmtId="0" fontId="46" fillId="0" borderId="64" xfId="7" applyFont="1" applyBorder="1" applyAlignment="1">
      <alignment horizontal="left" vertical="center" wrapText="1"/>
    </xf>
    <xf numFmtId="0" fontId="46" fillId="0" borderId="23" xfId="7" applyFont="1" applyBorder="1" applyAlignment="1">
      <alignment horizontal="left" vertical="center" wrapText="1"/>
    </xf>
    <xf numFmtId="0" fontId="46" fillId="0" borderId="22" xfId="7" applyFont="1" applyBorder="1" applyAlignment="1">
      <alignment horizontal="left" vertical="center" wrapText="1"/>
    </xf>
    <xf numFmtId="0" fontId="46" fillId="0" borderId="24" xfId="7" applyFont="1" applyBorder="1" applyAlignment="1">
      <alignment horizontal="left" vertical="center" wrapText="1"/>
    </xf>
    <xf numFmtId="0" fontId="80" fillId="0" borderId="132" xfId="7" applyFont="1" applyBorder="1" applyAlignment="1">
      <alignment horizontal="center" vertical="center"/>
    </xf>
    <xf numFmtId="0" fontId="79" fillId="0" borderId="131" xfId="7" applyFont="1" applyBorder="1" applyAlignment="1">
      <alignment horizontal="center" vertical="center"/>
    </xf>
    <xf numFmtId="0" fontId="79" fillId="0" borderId="130" xfId="7" applyFont="1" applyBorder="1" applyAlignment="1">
      <alignment horizontal="center" vertical="center"/>
    </xf>
    <xf numFmtId="0" fontId="79" fillId="0" borderId="129" xfId="7" applyFont="1" applyBorder="1" applyAlignment="1">
      <alignment horizontal="center" vertical="center"/>
    </xf>
    <xf numFmtId="0" fontId="79" fillId="0" borderId="0" xfId="7" applyFont="1" applyBorder="1" applyAlignment="1">
      <alignment horizontal="center" vertical="center"/>
    </xf>
    <xf numFmtId="0" fontId="79" fillId="0" borderId="128" xfId="7" applyFont="1" applyBorder="1" applyAlignment="1">
      <alignment horizontal="center" vertical="center"/>
    </xf>
    <xf numFmtId="0" fontId="79" fillId="0" borderId="127" xfId="7" applyFont="1" applyBorder="1" applyAlignment="1">
      <alignment horizontal="center" vertical="center"/>
    </xf>
    <xf numFmtId="0" fontId="79" fillId="0" borderId="126" xfId="7" applyFont="1" applyBorder="1" applyAlignment="1">
      <alignment horizontal="center" vertical="center"/>
    </xf>
    <xf numFmtId="0" fontId="79" fillId="0" borderId="125" xfId="7" applyFont="1" applyBorder="1" applyAlignment="1">
      <alignment horizontal="center" vertical="center"/>
    </xf>
    <xf numFmtId="0" fontId="73" fillId="0" borderId="18" xfId="7" applyFont="1" applyBorder="1" applyAlignment="1">
      <alignment horizontal="center" vertical="center"/>
    </xf>
    <xf numFmtId="0" fontId="73" fillId="0" borderId="19" xfId="7" applyFont="1" applyBorder="1" applyAlignment="1">
      <alignment horizontal="center" vertical="center"/>
    </xf>
    <xf numFmtId="0" fontId="73" fillId="0" borderId="17" xfId="7" applyFont="1" applyBorder="1" applyAlignment="1">
      <alignment horizontal="center" vertical="center"/>
    </xf>
    <xf numFmtId="0" fontId="73" fillId="0" borderId="66" xfId="7" applyFont="1" applyBorder="1" applyAlignment="1">
      <alignment horizontal="center" vertical="center"/>
    </xf>
    <xf numFmtId="0" fontId="73" fillId="0" borderId="0" xfId="7" applyFont="1" applyBorder="1" applyAlignment="1">
      <alignment horizontal="center" vertical="center"/>
    </xf>
    <xf numFmtId="0" fontId="73" fillId="0" borderId="64" xfId="7" applyFont="1" applyBorder="1" applyAlignment="1">
      <alignment horizontal="center" vertical="center"/>
    </xf>
    <xf numFmtId="0" fontId="73" fillId="0" borderId="23" xfId="7" applyFont="1" applyBorder="1" applyAlignment="1">
      <alignment horizontal="center" vertical="center"/>
    </xf>
    <xf numFmtId="0" fontId="73" fillId="0" borderId="22" xfId="7" applyFont="1" applyBorder="1" applyAlignment="1">
      <alignment horizontal="center" vertical="center"/>
    </xf>
    <xf numFmtId="0" fontId="73" fillId="0" borderId="24" xfId="7" applyFont="1" applyBorder="1" applyAlignment="1">
      <alignment horizontal="center" vertical="center"/>
    </xf>
    <xf numFmtId="0" fontId="74" fillId="0" borderId="19" xfId="7" applyFont="1" applyBorder="1" applyAlignment="1">
      <alignment horizontal="center" vertical="center"/>
    </xf>
    <xf numFmtId="0" fontId="74" fillId="0" borderId="17" xfId="7" applyFont="1" applyBorder="1" applyAlignment="1">
      <alignment horizontal="center" vertical="center"/>
    </xf>
    <xf numFmtId="0" fontId="74" fillId="0" borderId="23" xfId="7" applyFont="1" applyBorder="1" applyAlignment="1">
      <alignment horizontal="center" vertical="center"/>
    </xf>
    <xf numFmtId="0" fontId="74" fillId="0" borderId="22" xfId="7" applyFont="1" applyBorder="1" applyAlignment="1">
      <alignment horizontal="center" vertical="center"/>
    </xf>
    <xf numFmtId="0" fontId="74" fillId="0" borderId="24" xfId="7" applyFont="1" applyBorder="1" applyAlignment="1">
      <alignment horizontal="center" vertical="center"/>
    </xf>
    <xf numFmtId="0" fontId="27" fillId="0" borderId="18" xfId="7" applyFont="1" applyBorder="1" applyAlignment="1">
      <alignment horizontal="center" vertical="center"/>
    </xf>
    <xf numFmtId="0" fontId="27" fillId="0" borderId="19" xfId="7" applyFont="1" applyBorder="1" applyAlignment="1">
      <alignment horizontal="center" vertical="center"/>
    </xf>
    <xf numFmtId="0" fontId="27" fillId="0" borderId="23" xfId="7" applyFont="1" applyBorder="1" applyAlignment="1">
      <alignment horizontal="center" vertical="center"/>
    </xf>
    <xf numFmtId="0" fontId="27" fillId="0" borderId="22" xfId="7" applyFont="1" applyBorder="1" applyAlignment="1">
      <alignment horizontal="center" vertical="center"/>
    </xf>
    <xf numFmtId="0" fontId="78" fillId="0" borderId="19" xfId="7" applyFont="1" applyBorder="1" applyAlignment="1">
      <alignment horizontal="center" vertical="center"/>
    </xf>
    <xf numFmtId="0" fontId="78" fillId="0" borderId="17" xfId="7" applyFont="1" applyBorder="1" applyAlignment="1">
      <alignment horizontal="center" vertical="center"/>
    </xf>
    <xf numFmtId="0" fontId="78" fillId="0" borderId="22" xfId="7" applyFont="1" applyBorder="1" applyAlignment="1">
      <alignment horizontal="center" vertical="center"/>
    </xf>
    <xf numFmtId="0" fontId="78" fillId="0" borderId="24" xfId="7" applyFont="1" applyBorder="1" applyAlignment="1">
      <alignment horizontal="center" vertical="center"/>
    </xf>
    <xf numFmtId="0" fontId="71" fillId="0" borderId="123" xfId="0" applyFont="1" applyBorder="1" applyAlignment="1">
      <alignment horizontal="left" vertical="center" wrapText="1"/>
    </xf>
    <xf numFmtId="0" fontId="71" fillId="0" borderId="19" xfId="0" applyFont="1" applyBorder="1" applyAlignment="1">
      <alignment horizontal="left" vertical="center" wrapText="1"/>
    </xf>
    <xf numFmtId="0" fontId="71" fillId="0" borderId="17" xfId="0" applyFont="1" applyBorder="1" applyAlignment="1">
      <alignment horizontal="left" vertical="center" wrapText="1"/>
    </xf>
    <xf numFmtId="0" fontId="76" fillId="0" borderId="0" xfId="7" applyFont="1" applyAlignment="1">
      <alignment horizontal="left" vertical="center"/>
    </xf>
    <xf numFmtId="0" fontId="74" fillId="0" borderId="18" xfId="7" applyFont="1" applyBorder="1" applyAlignment="1">
      <alignment horizontal="center" vertical="center"/>
    </xf>
    <xf numFmtId="0" fontId="74" fillId="0" borderId="66" xfId="7" applyFont="1" applyBorder="1" applyAlignment="1">
      <alignment horizontal="center" vertical="center"/>
    </xf>
    <xf numFmtId="0" fontId="74" fillId="0" borderId="0" xfId="7" applyFont="1" applyBorder="1" applyAlignment="1">
      <alignment horizontal="center" vertical="center"/>
    </xf>
    <xf numFmtId="0" fontId="74" fillId="0" borderId="64" xfId="7" applyFont="1" applyBorder="1" applyAlignment="1">
      <alignment horizontal="center" vertical="center"/>
    </xf>
    <xf numFmtId="0" fontId="73" fillId="0" borderId="18" xfId="7" applyFont="1" applyBorder="1" applyAlignment="1">
      <alignment horizontal="center" vertical="center" wrapText="1"/>
    </xf>
    <xf numFmtId="0" fontId="73" fillId="0" borderId="19" xfId="7" applyFont="1" applyBorder="1" applyAlignment="1">
      <alignment horizontal="center" vertical="center" wrapText="1"/>
    </xf>
    <xf numFmtId="0" fontId="49" fillId="14" borderId="57" xfId="6" applyFont="1" applyFill="1" applyBorder="1" applyAlignment="1" applyProtection="1">
      <alignment horizontal="center" vertical="center" shrinkToFit="1"/>
      <protection locked="0"/>
    </xf>
    <xf numFmtId="0" fontId="49" fillId="0" borderId="57" xfId="6" applyFont="1" applyFill="1" applyBorder="1" applyAlignment="1">
      <alignment horizontal="left" vertical="center" shrinkToFit="1"/>
    </xf>
    <xf numFmtId="0" fontId="94" fillId="0" borderId="0" xfId="6" applyFont="1" applyFill="1" applyBorder="1" applyAlignment="1" applyProtection="1">
      <alignment horizontal="center" wrapText="1" shrinkToFit="1"/>
    </xf>
    <xf numFmtId="0" fontId="48" fillId="0" borderId="18" xfId="0" applyFont="1" applyBorder="1" applyAlignment="1">
      <alignment horizontal="center" vertical="center" shrinkToFit="1"/>
    </xf>
    <xf numFmtId="0" fontId="48" fillId="0" borderId="19" xfId="0" applyFont="1" applyBorder="1" applyAlignment="1">
      <alignment horizontal="center" vertical="center" shrinkToFit="1"/>
    </xf>
    <xf numFmtId="0" fontId="48" fillId="0" borderId="17" xfId="0" applyFont="1" applyBorder="1" applyAlignment="1">
      <alignment horizontal="center" vertical="center" shrinkToFit="1"/>
    </xf>
    <xf numFmtId="0" fontId="48" fillId="0" borderId="112" xfId="0" applyFont="1" applyFill="1" applyBorder="1" applyAlignment="1">
      <alignment horizontal="center" vertical="center" shrinkToFit="1"/>
    </xf>
    <xf numFmtId="0" fontId="48" fillId="0" borderId="198" xfId="0" applyFont="1" applyFill="1" applyBorder="1" applyAlignment="1">
      <alignment horizontal="center" vertical="center" shrinkToFit="1"/>
    </xf>
    <xf numFmtId="0" fontId="48" fillId="0" borderId="199" xfId="0" applyFont="1" applyFill="1" applyBorder="1" applyAlignment="1">
      <alignment horizontal="center" vertical="center" shrinkToFit="1"/>
    </xf>
    <xf numFmtId="0" fontId="101" fillId="14" borderId="18" xfId="0" applyFont="1" applyFill="1" applyBorder="1" applyAlignment="1" applyProtection="1">
      <alignment horizontal="center" vertical="center" wrapText="1" shrinkToFit="1"/>
      <protection locked="0"/>
    </xf>
    <xf numFmtId="0" fontId="101" fillId="14" borderId="19" xfId="0" applyFont="1" applyFill="1" applyBorder="1" applyAlignment="1" applyProtection="1">
      <alignment horizontal="center" vertical="center" wrapText="1" shrinkToFit="1"/>
      <protection locked="0"/>
    </xf>
    <xf numFmtId="0" fontId="101" fillId="14" borderId="206" xfId="0" applyFont="1" applyFill="1" applyBorder="1" applyAlignment="1" applyProtection="1">
      <alignment horizontal="center" vertical="center" wrapText="1" shrinkToFit="1"/>
      <protection locked="0"/>
    </xf>
    <xf numFmtId="0" fontId="101" fillId="14" borderId="66" xfId="0" applyFont="1" applyFill="1" applyBorder="1" applyAlignment="1" applyProtection="1">
      <alignment horizontal="center" vertical="center" wrapText="1" shrinkToFit="1"/>
      <protection locked="0"/>
    </xf>
    <xf numFmtId="0" fontId="101" fillId="14" borderId="0" xfId="0" applyFont="1" applyFill="1" applyBorder="1" applyAlignment="1" applyProtection="1">
      <alignment horizontal="center" vertical="center" wrapText="1" shrinkToFit="1"/>
      <protection locked="0"/>
    </xf>
    <xf numFmtId="0" fontId="101" fillId="14" borderId="31" xfId="0" applyFont="1" applyFill="1" applyBorder="1" applyAlignment="1" applyProtection="1">
      <alignment horizontal="center" vertical="center" wrapText="1" shrinkToFit="1"/>
      <protection locked="0"/>
    </xf>
    <xf numFmtId="0" fontId="101" fillId="14" borderId="23" xfId="0" applyFont="1" applyFill="1" applyBorder="1" applyAlignment="1" applyProtection="1">
      <alignment horizontal="center" vertical="center" wrapText="1" shrinkToFit="1"/>
      <protection locked="0"/>
    </xf>
    <xf numFmtId="0" fontId="101" fillId="14" borderId="22" xfId="0" applyFont="1" applyFill="1" applyBorder="1" applyAlignment="1" applyProtection="1">
      <alignment horizontal="center" vertical="center" wrapText="1" shrinkToFit="1"/>
      <protection locked="0"/>
    </xf>
    <xf numFmtId="0" fontId="101" fillId="14" borderId="21" xfId="0" applyFont="1" applyFill="1" applyBorder="1" applyAlignment="1" applyProtection="1">
      <alignment horizontal="center" vertical="center" wrapText="1" shrinkToFit="1"/>
      <protection locked="0"/>
    </xf>
    <xf numFmtId="0" fontId="48" fillId="7" borderId="28" xfId="0" applyFont="1" applyFill="1" applyBorder="1" applyAlignment="1" applyProtection="1">
      <alignment horizontal="center" vertical="center" wrapText="1" shrinkToFit="1"/>
      <protection locked="0"/>
    </xf>
    <xf numFmtId="0" fontId="48" fillId="7" borderId="1" xfId="0" applyFont="1" applyFill="1" applyBorder="1" applyAlignment="1" applyProtection="1">
      <alignment horizontal="center" vertical="center" wrapText="1" shrinkToFit="1"/>
      <protection locked="0"/>
    </xf>
    <xf numFmtId="0" fontId="48" fillId="7" borderId="25" xfId="0" applyFont="1" applyFill="1" applyBorder="1" applyAlignment="1" applyProtection="1">
      <alignment horizontal="center" vertical="center" wrapText="1" shrinkToFit="1"/>
      <protection locked="0"/>
    </xf>
    <xf numFmtId="0" fontId="48" fillId="7" borderId="2" xfId="0" applyFont="1" applyFill="1" applyBorder="1" applyAlignment="1" applyProtection="1">
      <alignment horizontal="center" vertical="center" wrapText="1" shrinkToFit="1"/>
      <protection locked="0"/>
    </xf>
    <xf numFmtId="0" fontId="48" fillId="7" borderId="0" xfId="0" applyFont="1" applyFill="1" applyBorder="1" applyAlignment="1" applyProtection="1">
      <alignment horizontal="center" vertical="center" wrapText="1" shrinkToFit="1"/>
      <protection locked="0"/>
    </xf>
    <xf numFmtId="0" fontId="48" fillId="7" borderId="31" xfId="0" applyFont="1" applyFill="1" applyBorder="1" applyAlignment="1" applyProtection="1">
      <alignment horizontal="center" vertical="center" wrapText="1" shrinkToFit="1"/>
      <protection locked="0"/>
    </xf>
    <xf numFmtId="0" fontId="48" fillId="7" borderId="33" xfId="0" applyFont="1" applyFill="1" applyBorder="1" applyAlignment="1" applyProtection="1">
      <alignment horizontal="center" vertical="center" wrapText="1" shrinkToFit="1"/>
      <protection locked="0"/>
    </xf>
    <xf numFmtId="0" fontId="48" fillId="7" borderId="32" xfId="0" applyFont="1" applyFill="1" applyBorder="1" applyAlignment="1" applyProtection="1">
      <alignment horizontal="center" vertical="center" wrapText="1" shrinkToFit="1"/>
      <protection locked="0"/>
    </xf>
    <xf numFmtId="0" fontId="48" fillId="7" borderId="207" xfId="0" applyFont="1" applyFill="1" applyBorder="1" applyAlignment="1" applyProtection="1">
      <alignment horizontal="center" vertical="center" wrapText="1" shrinkToFit="1"/>
      <protection locked="0"/>
    </xf>
    <xf numFmtId="0" fontId="51" fillId="0" borderId="66" xfId="6" applyFont="1" applyFill="1" applyBorder="1" applyAlignment="1" applyProtection="1">
      <alignment horizontal="left" vertical="center" wrapText="1" shrinkToFit="1"/>
    </xf>
    <xf numFmtId="0" fontId="49" fillId="0" borderId="18" xfId="6" applyFont="1" applyFill="1" applyBorder="1" applyAlignment="1" applyProtection="1">
      <alignment horizontal="left" vertical="center" wrapText="1" shrinkToFit="1"/>
      <protection locked="0"/>
    </xf>
    <xf numFmtId="0" fontId="49" fillId="0" borderId="191" xfId="6" applyFont="1" applyFill="1" applyBorder="1" applyAlignment="1" applyProtection="1">
      <alignment horizontal="left" vertical="center" wrapText="1" shrinkToFit="1"/>
      <protection locked="0"/>
    </xf>
    <xf numFmtId="0" fontId="49" fillId="0" borderId="66" xfId="6" applyFont="1" applyFill="1" applyBorder="1" applyAlignment="1" applyProtection="1">
      <alignment horizontal="left" vertical="center" wrapText="1" shrinkToFit="1"/>
      <protection locked="0"/>
    </xf>
    <xf numFmtId="0" fontId="49" fillId="0" borderId="169" xfId="6" applyFont="1" applyFill="1" applyBorder="1" applyAlignment="1" applyProtection="1">
      <alignment horizontal="left" vertical="center" wrapText="1" shrinkToFit="1"/>
      <protection locked="0"/>
    </xf>
    <xf numFmtId="0" fontId="49" fillId="0" borderId="23" xfId="6" applyFont="1" applyFill="1" applyBorder="1" applyAlignment="1" applyProtection="1">
      <alignment horizontal="left" vertical="center" wrapText="1" shrinkToFit="1"/>
      <protection locked="0"/>
    </xf>
    <xf numFmtId="0" fontId="49" fillId="0" borderId="171" xfId="6" applyFont="1" applyFill="1" applyBorder="1" applyAlignment="1" applyProtection="1">
      <alignment horizontal="left" vertical="center" wrapText="1" shrinkToFit="1"/>
      <protection locked="0"/>
    </xf>
    <xf numFmtId="0" fontId="49" fillId="0" borderId="189" xfId="6" applyFont="1" applyFill="1" applyBorder="1" applyAlignment="1" applyProtection="1">
      <alignment horizontal="center" vertical="center" wrapText="1" shrinkToFit="1"/>
      <protection locked="0"/>
    </xf>
    <xf numFmtId="0" fontId="49" fillId="0" borderId="141" xfId="6" applyFont="1" applyFill="1" applyBorder="1" applyAlignment="1" applyProtection="1">
      <alignment horizontal="center" vertical="center" wrapText="1" shrinkToFit="1"/>
      <protection locked="0"/>
    </xf>
    <xf numFmtId="0" fontId="49" fillId="0" borderId="177" xfId="6" applyFont="1" applyFill="1" applyBorder="1" applyAlignment="1" applyProtection="1">
      <alignment horizontal="center" vertical="center" wrapText="1" shrinkToFit="1"/>
      <protection locked="0"/>
    </xf>
    <xf numFmtId="0" fontId="49" fillId="0" borderId="185" xfId="6" applyFont="1" applyFill="1" applyBorder="1" applyAlignment="1" applyProtection="1">
      <alignment horizontal="left" vertical="center" textRotation="255" wrapText="1" shrinkToFit="1"/>
      <protection locked="0"/>
    </xf>
    <xf numFmtId="0" fontId="49" fillId="0" borderId="19" xfId="6" applyFont="1" applyFill="1" applyBorder="1" applyAlignment="1" applyProtection="1">
      <alignment horizontal="left" vertical="center" textRotation="255" wrapText="1" shrinkToFit="1"/>
      <protection locked="0"/>
    </xf>
    <xf numFmtId="0" fontId="49" fillId="0" borderId="174" xfId="6" applyFont="1" applyFill="1" applyBorder="1" applyAlignment="1" applyProtection="1">
      <alignment horizontal="left" vertical="center" textRotation="255" wrapText="1" shrinkToFit="1"/>
      <protection locked="0"/>
    </xf>
    <xf numFmtId="0" fontId="49" fillId="0" borderId="172" xfId="6" applyFont="1" applyFill="1" applyBorder="1" applyAlignment="1" applyProtection="1">
      <alignment horizontal="left" vertical="center" textRotation="255" wrapText="1" shrinkToFit="1"/>
      <protection locked="0"/>
    </xf>
    <xf numFmtId="0" fontId="49" fillId="14" borderId="99" xfId="6" applyFont="1" applyFill="1" applyBorder="1" applyAlignment="1" applyProtection="1">
      <alignment vertical="top" wrapText="1" shrinkToFit="1"/>
      <protection locked="0"/>
    </xf>
    <xf numFmtId="0" fontId="49" fillId="14" borderId="141" xfId="6" applyFont="1" applyFill="1" applyBorder="1" applyAlignment="1" applyProtection="1">
      <alignment vertical="top" wrapText="1" shrinkToFit="1"/>
      <protection locked="0"/>
    </xf>
    <xf numFmtId="0" fontId="49" fillId="14" borderId="142" xfId="6" applyFont="1" applyFill="1" applyBorder="1" applyAlignment="1" applyProtection="1">
      <alignment vertical="top" wrapText="1" shrinkToFit="1"/>
      <protection locked="0"/>
    </xf>
    <xf numFmtId="0" fontId="49" fillId="14" borderId="42" xfId="6" applyFont="1" applyFill="1" applyBorder="1" applyAlignment="1" applyProtection="1">
      <alignment vertical="top" wrapText="1" shrinkToFit="1"/>
      <protection locked="0"/>
    </xf>
    <xf numFmtId="0" fontId="49" fillId="14" borderId="41" xfId="6" applyFont="1" applyFill="1" applyBorder="1" applyAlignment="1" applyProtection="1">
      <alignment vertical="top" wrapText="1" shrinkToFit="1"/>
      <protection locked="0"/>
    </xf>
    <xf numFmtId="0" fontId="49" fillId="14" borderId="43" xfId="6" applyFont="1" applyFill="1" applyBorder="1" applyAlignment="1" applyProtection="1">
      <alignment vertical="top" wrapText="1" shrinkToFit="1"/>
      <protection locked="0"/>
    </xf>
    <xf numFmtId="0" fontId="49" fillId="14" borderId="168" xfId="6" applyFont="1" applyFill="1" applyBorder="1" applyAlignment="1" applyProtection="1">
      <alignment horizontal="left" vertical="center" wrapText="1" shrinkToFit="1"/>
      <protection locked="0"/>
    </xf>
    <xf numFmtId="0" fontId="49" fillId="14" borderId="0" xfId="6" applyFont="1" applyFill="1" applyBorder="1" applyAlignment="1" applyProtection="1">
      <alignment horizontal="left" vertical="center" wrapText="1" shrinkToFit="1"/>
      <protection locked="0"/>
    </xf>
    <xf numFmtId="0" fontId="49" fillId="14" borderId="169" xfId="6" applyFont="1" applyFill="1" applyBorder="1" applyAlignment="1" applyProtection="1">
      <alignment horizontal="left" vertical="center" wrapText="1" shrinkToFit="1"/>
      <protection locked="0"/>
    </xf>
    <xf numFmtId="0" fontId="49" fillId="0" borderId="193" xfId="6" applyFont="1" applyFill="1" applyBorder="1" applyAlignment="1" applyProtection="1">
      <alignment horizontal="center" vertical="center" wrapText="1" shrinkToFit="1"/>
      <protection locked="0"/>
    </xf>
    <xf numFmtId="0" fontId="49" fillId="0" borderId="41" xfId="6" applyFont="1" applyFill="1" applyBorder="1" applyAlignment="1" applyProtection="1">
      <alignment horizontal="center" vertical="center" wrapText="1" shrinkToFit="1"/>
      <protection locked="0"/>
    </xf>
    <xf numFmtId="0" fontId="49" fillId="0" borderId="187" xfId="6" applyFont="1" applyFill="1" applyBorder="1" applyAlignment="1" applyProtection="1">
      <alignment horizontal="center" vertical="center" wrapText="1" shrinkToFit="1"/>
      <protection locked="0"/>
    </xf>
    <xf numFmtId="0" fontId="49" fillId="0" borderId="166" xfId="6" applyFont="1" applyFill="1" applyBorder="1" applyAlignment="1" applyProtection="1">
      <alignment horizontal="left" vertical="center" textRotation="255" wrapText="1" shrinkToFit="1"/>
      <protection locked="0"/>
    </xf>
    <xf numFmtId="0" fontId="49" fillId="0" borderId="47" xfId="6" applyFont="1" applyFill="1" applyBorder="1" applyAlignment="1" applyProtection="1">
      <alignment horizontal="left" vertical="center" textRotation="255" wrapText="1" shrinkToFit="1"/>
      <protection locked="0"/>
    </xf>
    <xf numFmtId="0" fontId="49" fillId="0" borderId="170" xfId="6" applyFont="1" applyFill="1" applyBorder="1" applyAlignment="1" applyProtection="1">
      <alignment horizontal="left" vertical="center" textRotation="255" wrapText="1" shrinkToFit="1"/>
      <protection locked="0"/>
    </xf>
    <xf numFmtId="0" fontId="49" fillId="0" borderId="22" xfId="6" applyFont="1" applyFill="1" applyBorder="1" applyAlignment="1" applyProtection="1">
      <alignment horizontal="left" vertical="center" textRotation="255" wrapText="1" shrinkToFit="1"/>
      <protection locked="0"/>
    </xf>
    <xf numFmtId="0" fontId="49" fillId="14" borderId="143" xfId="6" applyFont="1" applyFill="1" applyBorder="1" applyAlignment="1" applyProtection="1">
      <alignment vertical="top" wrapText="1" shrinkToFit="1"/>
      <protection locked="0"/>
    </xf>
    <xf numFmtId="0" fontId="49" fillId="14" borderId="144" xfId="6" applyFont="1" applyFill="1" applyBorder="1" applyAlignment="1" applyProtection="1">
      <alignment vertical="top" wrapText="1" shrinkToFit="1"/>
      <protection locked="0"/>
    </xf>
    <xf numFmtId="0" fontId="49" fillId="14" borderId="145" xfId="6" applyFont="1" applyFill="1" applyBorder="1" applyAlignment="1" applyProtection="1">
      <alignment vertical="top" wrapText="1" shrinkToFit="1"/>
      <protection locked="0"/>
    </xf>
    <xf numFmtId="0" fontId="49" fillId="14" borderId="196" xfId="6" applyFont="1" applyFill="1" applyBorder="1" applyAlignment="1" applyProtection="1">
      <alignment horizontal="left" vertical="center" wrapText="1" shrinkToFit="1"/>
      <protection locked="0"/>
    </xf>
    <xf numFmtId="0" fontId="49" fillId="14" borderId="144" xfId="6" applyFont="1" applyFill="1" applyBorder="1" applyAlignment="1" applyProtection="1">
      <alignment horizontal="left" vertical="center" wrapText="1" shrinkToFit="1"/>
      <protection locked="0"/>
    </xf>
    <xf numFmtId="0" fontId="49" fillId="14" borderId="197" xfId="6" applyFont="1" applyFill="1" applyBorder="1" applyAlignment="1" applyProtection="1">
      <alignment horizontal="left" vertical="center" wrapText="1" shrinkToFit="1"/>
      <protection locked="0"/>
    </xf>
    <xf numFmtId="0" fontId="49" fillId="0" borderId="99" xfId="6" applyFont="1" applyFill="1" applyBorder="1" applyAlignment="1">
      <alignment horizontal="left" vertical="center" wrapText="1" shrinkToFit="1"/>
    </xf>
    <xf numFmtId="0" fontId="49" fillId="0" borderId="141" xfId="6" applyFont="1" applyFill="1" applyBorder="1" applyAlignment="1">
      <alignment horizontal="left" vertical="center" wrapText="1" shrinkToFit="1"/>
    </xf>
    <xf numFmtId="0" fontId="49" fillId="0" borderId="142" xfId="6" applyFont="1" applyFill="1" applyBorder="1" applyAlignment="1">
      <alignment horizontal="left" vertical="center" wrapText="1" shrinkToFit="1"/>
    </xf>
    <xf numFmtId="0" fontId="49" fillId="0" borderId="143" xfId="6" applyFont="1" applyFill="1" applyBorder="1" applyAlignment="1">
      <alignment horizontal="left" vertical="center" wrapText="1" shrinkToFit="1"/>
    </xf>
    <xf numFmtId="0" fontId="49" fillId="0" borderId="144" xfId="6" applyFont="1" applyFill="1" applyBorder="1" applyAlignment="1">
      <alignment horizontal="left" vertical="center" wrapText="1" shrinkToFit="1"/>
    </xf>
    <xf numFmtId="0" fontId="49" fillId="0" borderId="145" xfId="6" applyFont="1" applyFill="1" applyBorder="1" applyAlignment="1">
      <alignment horizontal="left" vertical="center" wrapText="1" shrinkToFit="1"/>
    </xf>
    <xf numFmtId="0" fontId="54" fillId="0" borderId="99" xfId="6" applyFont="1" applyFill="1" applyBorder="1" applyAlignment="1">
      <alignment horizontal="left" vertical="center" wrapText="1" shrinkToFit="1"/>
    </xf>
    <xf numFmtId="0" fontId="54" fillId="0" borderId="141" xfId="6" applyFont="1" applyFill="1" applyBorder="1" applyAlignment="1">
      <alignment horizontal="left" vertical="center" wrapText="1" shrinkToFit="1"/>
    </xf>
    <xf numFmtId="0" fontId="54" fillId="0" borderId="143" xfId="6" applyFont="1" applyFill="1" applyBorder="1" applyAlignment="1">
      <alignment horizontal="left" vertical="center" wrapText="1" shrinkToFit="1"/>
    </xf>
    <xf numFmtId="0" fontId="54" fillId="0" borderId="144" xfId="6" applyFont="1" applyFill="1" applyBorder="1" applyAlignment="1">
      <alignment horizontal="left" vertical="center" wrapText="1" shrinkToFit="1"/>
    </xf>
    <xf numFmtId="0" fontId="49" fillId="0" borderId="99" xfId="6" applyFont="1" applyFill="1" applyBorder="1" applyAlignment="1">
      <alignment horizontal="center" vertical="center" wrapText="1" shrinkToFit="1"/>
    </xf>
    <xf numFmtId="0" fontId="49" fillId="0" borderId="141" xfId="6" applyFont="1" applyFill="1" applyBorder="1" applyAlignment="1">
      <alignment horizontal="center" vertical="center" wrapText="1" shrinkToFit="1"/>
    </xf>
    <xf numFmtId="0" fontId="49" fillId="0" borderId="142" xfId="6" applyFont="1" applyFill="1" applyBorder="1" applyAlignment="1">
      <alignment horizontal="center" vertical="center" wrapText="1" shrinkToFit="1"/>
    </xf>
    <xf numFmtId="0" fontId="49" fillId="0" borderId="143" xfId="6" applyFont="1" applyFill="1" applyBorder="1" applyAlignment="1">
      <alignment horizontal="center" vertical="center" wrapText="1" shrinkToFit="1"/>
    </xf>
    <xf numFmtId="0" fontId="49" fillId="0" borderId="144" xfId="6" applyFont="1" applyFill="1" applyBorder="1" applyAlignment="1">
      <alignment horizontal="center" vertical="center" wrapText="1" shrinkToFit="1"/>
    </xf>
    <xf numFmtId="0" fontId="49" fillId="0" borderId="145" xfId="6" applyFont="1" applyFill="1" applyBorder="1" applyAlignment="1">
      <alignment horizontal="center" vertical="center" wrapText="1" shrinkToFit="1"/>
    </xf>
    <xf numFmtId="0" fontId="62" fillId="14" borderId="163" xfId="6" applyFont="1" applyFill="1" applyBorder="1" applyAlignment="1" applyProtection="1">
      <alignment horizontal="left" vertical="center" wrapText="1" shrinkToFit="1"/>
      <protection locked="0"/>
    </xf>
    <xf numFmtId="0" fontId="62" fillId="14" borderId="164" xfId="6" applyFont="1" applyFill="1" applyBorder="1" applyAlignment="1" applyProtection="1">
      <alignment horizontal="left" vertical="center" wrapText="1" shrinkToFit="1"/>
      <protection locked="0"/>
    </xf>
    <xf numFmtId="0" fontId="49" fillId="14" borderId="164" xfId="6" applyFont="1" applyFill="1" applyBorder="1" applyAlignment="1" applyProtection="1">
      <alignment vertical="center" shrinkToFit="1"/>
      <protection locked="0"/>
    </xf>
    <xf numFmtId="49" fontId="49" fillId="14" borderId="164" xfId="6" applyNumberFormat="1" applyFont="1" applyFill="1" applyBorder="1" applyAlignment="1" applyProtection="1">
      <alignment vertical="center" shrinkToFit="1"/>
      <protection locked="0"/>
    </xf>
    <xf numFmtId="0" fontId="49" fillId="7" borderId="193" xfId="6" applyFont="1" applyFill="1" applyBorder="1" applyAlignment="1" applyProtection="1">
      <alignment horizontal="center" vertical="center" wrapText="1" shrinkToFit="1"/>
      <protection locked="0"/>
    </xf>
    <xf numFmtId="0" fontId="49" fillId="7" borderId="41" xfId="6" applyFont="1" applyFill="1" applyBorder="1" applyAlignment="1" applyProtection="1">
      <alignment horizontal="center" vertical="center" wrapText="1" shrinkToFit="1"/>
      <protection locked="0"/>
    </xf>
    <xf numFmtId="0" fontId="49" fillId="7" borderId="187" xfId="6" applyFont="1" applyFill="1" applyBorder="1" applyAlignment="1" applyProtection="1">
      <alignment horizontal="center" vertical="center" wrapText="1" shrinkToFit="1"/>
      <protection locked="0"/>
    </xf>
    <xf numFmtId="0" fontId="49" fillId="14" borderId="164" xfId="6" applyFont="1" applyFill="1" applyBorder="1" applyAlignment="1" applyProtection="1">
      <alignment horizontal="left" vertical="top" wrapText="1" shrinkToFit="1"/>
      <protection locked="0"/>
    </xf>
    <xf numFmtId="0" fontId="49" fillId="14" borderId="165" xfId="6" applyFont="1" applyFill="1" applyBorder="1" applyAlignment="1" applyProtection="1">
      <alignment horizontal="left" vertical="top" wrapText="1" shrinkToFit="1"/>
      <protection locked="0"/>
    </xf>
    <xf numFmtId="0" fontId="62" fillId="14" borderId="164" xfId="6" applyFont="1" applyFill="1" applyBorder="1" applyAlignment="1" applyProtection="1">
      <alignment horizontal="left" vertical="top" wrapText="1" shrinkToFit="1"/>
      <protection locked="0"/>
    </xf>
    <xf numFmtId="0" fontId="62" fillId="14" borderId="165" xfId="6" applyFont="1" applyFill="1" applyBorder="1" applyAlignment="1" applyProtection="1">
      <alignment horizontal="left" vertical="top" wrapText="1" shrinkToFit="1"/>
      <protection locked="0"/>
    </xf>
    <xf numFmtId="0" fontId="49" fillId="0" borderId="22" xfId="6" applyFont="1" applyFill="1" applyBorder="1" applyAlignment="1">
      <alignment horizontal="left" vertical="center" shrinkToFit="1"/>
    </xf>
    <xf numFmtId="0" fontId="49" fillId="7" borderId="61" xfId="6" applyFont="1" applyFill="1" applyBorder="1" applyAlignment="1" applyProtection="1">
      <alignment horizontal="center" vertical="center" wrapText="1" shrinkToFit="1"/>
      <protection locked="0"/>
    </xf>
    <xf numFmtId="0" fontId="49" fillId="7" borderId="63" xfId="6" applyFont="1" applyFill="1" applyBorder="1" applyAlignment="1" applyProtection="1">
      <alignment horizontal="center" vertical="center" wrapText="1" shrinkToFit="1"/>
      <protection locked="0"/>
    </xf>
    <xf numFmtId="0" fontId="49" fillId="0" borderId="66" xfId="6" applyFont="1" applyFill="1" applyBorder="1" applyAlignment="1" applyProtection="1">
      <alignment horizontal="left" vertical="center" shrinkToFit="1"/>
    </xf>
    <xf numFmtId="181" fontId="53" fillId="14" borderId="195" xfId="6" applyNumberFormat="1" applyFont="1" applyFill="1" applyBorder="1" applyAlignment="1" applyProtection="1">
      <alignment horizontal="center" vertical="center" wrapText="1" shrinkToFit="1"/>
      <protection locked="0"/>
    </xf>
    <xf numFmtId="181" fontId="53" fillId="14" borderId="8" xfId="6" applyNumberFormat="1" applyFont="1" applyFill="1" applyBorder="1" applyAlignment="1" applyProtection="1">
      <alignment horizontal="center" vertical="center" wrapText="1" shrinkToFit="1"/>
      <protection locked="0"/>
    </xf>
    <xf numFmtId="181" fontId="53" fillId="14" borderId="7" xfId="6" applyNumberFormat="1" applyFont="1" applyFill="1" applyBorder="1" applyAlignment="1" applyProtection="1">
      <alignment horizontal="center" vertical="center" wrapText="1" shrinkToFit="1"/>
      <protection locked="0"/>
    </xf>
    <xf numFmtId="0" fontId="49" fillId="0" borderId="203" xfId="6" applyFont="1" applyFill="1" applyBorder="1" applyAlignment="1">
      <alignment horizontal="left" vertical="center" wrapText="1" shrinkToFit="1"/>
    </xf>
    <xf numFmtId="0" fontId="49" fillId="0" borderId="57" xfId="6" applyFont="1" applyFill="1" applyBorder="1" applyAlignment="1">
      <alignment horizontal="left" vertical="center" wrapText="1" shrinkToFit="1"/>
    </xf>
    <xf numFmtId="0" fontId="49" fillId="0" borderId="59" xfId="6" applyFont="1" applyFill="1" applyBorder="1" applyAlignment="1">
      <alignment horizontal="left" vertical="center" wrapText="1" shrinkToFit="1"/>
    </xf>
    <xf numFmtId="0" fontId="49" fillId="0" borderId="58" xfId="6" applyFont="1" applyFill="1" applyBorder="1" applyAlignment="1">
      <alignment horizontal="left" vertical="center" wrapText="1" shrinkToFit="1"/>
    </xf>
    <xf numFmtId="0" fontId="54" fillId="14" borderId="166" xfId="6" applyFont="1" applyFill="1" applyBorder="1" applyAlignment="1" applyProtection="1">
      <alignment horizontal="left" vertical="top" wrapText="1" shrinkToFit="1"/>
      <protection locked="0"/>
    </xf>
    <xf numFmtId="0" fontId="54" fillId="14" borderId="47" xfId="6" applyFont="1" applyFill="1" applyBorder="1" applyAlignment="1" applyProtection="1">
      <alignment horizontal="left" vertical="top" wrapText="1" shrinkToFit="1"/>
      <protection locked="0"/>
    </xf>
    <xf numFmtId="0" fontId="54" fillId="14" borderId="49" xfId="6" applyFont="1" applyFill="1" applyBorder="1" applyAlignment="1" applyProtection="1">
      <alignment horizontal="left" vertical="top" wrapText="1" shrinkToFit="1"/>
      <protection locked="0"/>
    </xf>
    <xf numFmtId="0" fontId="54" fillId="14" borderId="168" xfId="6" applyFont="1" applyFill="1" applyBorder="1" applyAlignment="1" applyProtection="1">
      <alignment horizontal="left" vertical="top" wrapText="1" shrinkToFit="1"/>
      <protection locked="0"/>
    </xf>
    <xf numFmtId="0" fontId="54" fillId="14" borderId="0" xfId="6" applyFont="1" applyFill="1" applyBorder="1" applyAlignment="1" applyProtection="1">
      <alignment horizontal="left" vertical="top" wrapText="1" shrinkToFit="1"/>
      <protection locked="0"/>
    </xf>
    <xf numFmtId="0" fontId="54" fillId="14" borderId="64" xfId="6" applyFont="1" applyFill="1" applyBorder="1" applyAlignment="1" applyProtection="1">
      <alignment horizontal="left" vertical="top" wrapText="1" shrinkToFit="1"/>
      <protection locked="0"/>
    </xf>
    <xf numFmtId="0" fontId="54" fillId="14" borderId="170" xfId="6" applyFont="1" applyFill="1" applyBorder="1" applyAlignment="1" applyProtection="1">
      <alignment horizontal="left" vertical="top" wrapText="1" shrinkToFit="1"/>
      <protection locked="0"/>
    </xf>
    <xf numFmtId="0" fontId="54" fillId="14" borderId="22" xfId="6" applyFont="1" applyFill="1" applyBorder="1" applyAlignment="1" applyProtection="1">
      <alignment horizontal="left" vertical="top" wrapText="1" shrinkToFit="1"/>
      <protection locked="0"/>
    </xf>
    <xf numFmtId="0" fontId="54" fillId="14" borderId="24" xfId="6" applyFont="1" applyFill="1" applyBorder="1" applyAlignment="1" applyProtection="1">
      <alignment horizontal="left" vertical="top" wrapText="1" shrinkToFit="1"/>
      <protection locked="0"/>
    </xf>
    <xf numFmtId="0" fontId="49" fillId="0" borderId="185" xfId="6" applyFont="1" applyFill="1" applyBorder="1" applyAlignment="1">
      <alignment horizontal="left" vertical="center" wrapText="1" shrinkToFit="1"/>
    </xf>
    <xf numFmtId="0" fontId="49" fillId="0" borderId="19" xfId="6" applyFont="1" applyFill="1" applyBorder="1" applyAlignment="1">
      <alignment horizontal="left" vertical="center" wrapText="1" shrinkToFit="1"/>
    </xf>
    <xf numFmtId="0" fontId="49" fillId="0" borderId="17" xfId="6" applyFont="1" applyFill="1" applyBorder="1" applyAlignment="1">
      <alignment horizontal="left" vertical="center" wrapText="1" shrinkToFit="1"/>
    </xf>
    <xf numFmtId="0" fontId="49" fillId="0" borderId="174" xfId="6" applyFont="1" applyFill="1" applyBorder="1" applyAlignment="1">
      <alignment horizontal="left" vertical="center" wrapText="1" shrinkToFit="1"/>
    </xf>
    <xf numFmtId="0" fontId="49" fillId="0" borderId="172" xfId="6" applyFont="1" applyFill="1" applyBorder="1" applyAlignment="1">
      <alignment horizontal="left" vertical="center" wrapText="1" shrinkToFit="1"/>
    </xf>
    <xf numFmtId="0" fontId="49" fillId="0" borderId="173" xfId="6" applyFont="1" applyFill="1" applyBorder="1" applyAlignment="1">
      <alignment horizontal="left" vertical="center" wrapText="1" shrinkToFit="1"/>
    </xf>
    <xf numFmtId="0" fontId="49" fillId="0" borderId="18" xfId="6" applyFont="1" applyFill="1" applyBorder="1" applyAlignment="1">
      <alignment horizontal="left" vertical="top" wrapText="1" shrinkToFit="1"/>
    </xf>
    <xf numFmtId="0" fontId="49" fillId="0" borderId="19" xfId="6" applyFont="1" applyFill="1" applyBorder="1" applyAlignment="1">
      <alignment horizontal="left" vertical="top" wrapText="1" shrinkToFit="1"/>
    </xf>
    <xf numFmtId="0" fontId="49" fillId="0" borderId="17" xfId="6" applyFont="1" applyFill="1" applyBorder="1" applyAlignment="1">
      <alignment horizontal="left" vertical="top" wrapText="1" shrinkToFit="1"/>
    </xf>
    <xf numFmtId="0" fontId="49" fillId="0" borderId="66" xfId="6" applyFont="1" applyFill="1" applyBorder="1" applyAlignment="1">
      <alignment horizontal="left" vertical="top" wrapText="1" shrinkToFit="1"/>
    </xf>
    <xf numFmtId="0" fontId="49" fillId="0" borderId="0" xfId="6" applyFont="1" applyFill="1" applyBorder="1" applyAlignment="1">
      <alignment horizontal="left" vertical="top" wrapText="1" shrinkToFit="1"/>
    </xf>
    <xf numFmtId="0" fontId="49" fillId="0" borderId="64" xfId="6" applyFont="1" applyFill="1" applyBorder="1" applyAlignment="1">
      <alignment horizontal="left" vertical="top" wrapText="1" shrinkToFit="1"/>
    </xf>
    <xf numFmtId="0" fontId="64" fillId="0" borderId="204" xfId="6" applyFont="1" applyFill="1" applyBorder="1" applyAlignment="1">
      <alignment horizontal="center" vertical="center" wrapText="1" shrinkToFit="1"/>
    </xf>
    <xf numFmtId="0" fontId="64" fillId="0" borderId="205" xfId="6" applyFont="1" applyFill="1" applyBorder="1" applyAlignment="1">
      <alignment horizontal="center" vertical="center" shrinkToFit="1"/>
    </xf>
    <xf numFmtId="0" fontId="49" fillId="0" borderId="205" xfId="6" applyFont="1" applyFill="1" applyBorder="1" applyAlignment="1" applyProtection="1">
      <alignment horizontal="center" vertical="center" wrapText="1" shrinkToFit="1"/>
      <protection locked="0"/>
    </xf>
    <xf numFmtId="0" fontId="49" fillId="0" borderId="168" xfId="6" applyFont="1" applyFill="1" applyBorder="1" applyAlignment="1" applyProtection="1">
      <alignment horizontal="center" vertical="center" wrapText="1" shrinkToFit="1"/>
      <protection locked="0"/>
    </xf>
    <xf numFmtId="0" fontId="49" fillId="0" borderId="0" xfId="6" applyFont="1" applyFill="1" applyBorder="1" applyAlignment="1" applyProtection="1">
      <alignment horizontal="center" vertical="center" wrapText="1" shrinkToFit="1"/>
      <protection locked="0"/>
    </xf>
    <xf numFmtId="0" fontId="49" fillId="0" borderId="64" xfId="6" applyFont="1" applyFill="1" applyBorder="1" applyAlignment="1" applyProtection="1">
      <alignment horizontal="center" vertical="center" wrapText="1" shrinkToFit="1"/>
      <protection locked="0"/>
    </xf>
    <xf numFmtId="0" fontId="49" fillId="0" borderId="66" xfId="6" applyFont="1" applyFill="1" applyBorder="1" applyAlignment="1" applyProtection="1">
      <alignment horizontal="left" vertical="center" textRotation="255" wrapText="1" shrinkToFit="1"/>
      <protection locked="0"/>
    </xf>
    <xf numFmtId="0" fontId="49" fillId="0" borderId="0" xfId="6" applyFont="1" applyFill="1" applyBorder="1" applyAlignment="1" applyProtection="1">
      <alignment horizontal="left" vertical="center" textRotation="255" wrapText="1" shrinkToFit="1"/>
      <protection locked="0"/>
    </xf>
    <xf numFmtId="0" fontId="49" fillId="0" borderId="58" xfId="6" applyFont="1" applyFill="1" applyBorder="1" applyAlignment="1">
      <alignment horizontal="center" vertical="center" shrinkToFit="1"/>
    </xf>
    <xf numFmtId="0" fontId="49" fillId="0" borderId="57" xfId="6" applyFont="1" applyFill="1" applyBorder="1" applyAlignment="1">
      <alignment horizontal="center" vertical="center" shrinkToFit="1"/>
    </xf>
    <xf numFmtId="0" fontId="49" fillId="0" borderId="59" xfId="6" applyFont="1" applyFill="1" applyBorder="1" applyAlignment="1">
      <alignment horizontal="center" vertical="center" shrinkToFit="1"/>
    </xf>
    <xf numFmtId="0" fontId="49" fillId="0" borderId="82" xfId="6" applyFont="1" applyFill="1" applyBorder="1" applyAlignment="1">
      <alignment horizontal="center" vertical="center" shrinkToFit="1"/>
    </xf>
    <xf numFmtId="0" fontId="53" fillId="0" borderId="19" xfId="6" applyFont="1" applyFill="1" applyBorder="1" applyAlignment="1">
      <alignment horizontal="left" vertical="center" shrinkToFit="1"/>
    </xf>
    <xf numFmtId="0" fontId="53" fillId="0" borderId="0" xfId="6" applyFont="1" applyFill="1" applyBorder="1" applyAlignment="1">
      <alignment horizontal="left" vertical="center" shrinkToFit="1"/>
    </xf>
    <xf numFmtId="0" fontId="53" fillId="0" borderId="22" xfId="6" applyFont="1" applyFill="1" applyBorder="1" applyAlignment="1">
      <alignment horizontal="left" vertical="center" shrinkToFit="1"/>
    </xf>
    <xf numFmtId="0" fontId="87" fillId="0" borderId="18" xfId="0" applyFont="1" applyFill="1" applyBorder="1" applyAlignment="1">
      <alignment horizontal="left" vertical="top" wrapText="1"/>
    </xf>
    <xf numFmtId="0" fontId="87" fillId="0" borderId="19" xfId="0" applyFont="1" applyFill="1" applyBorder="1" applyAlignment="1">
      <alignment horizontal="left" vertical="top" wrapText="1"/>
    </xf>
    <xf numFmtId="0" fontId="87" fillId="0" borderId="17" xfId="0" applyFont="1" applyFill="1" applyBorder="1" applyAlignment="1">
      <alignment horizontal="left" vertical="top" wrapText="1"/>
    </xf>
    <xf numFmtId="0" fontId="48" fillId="0" borderId="20" xfId="0" applyFont="1" applyFill="1" applyBorder="1" applyAlignment="1">
      <alignment horizontal="center" vertical="center" wrapText="1"/>
    </xf>
    <xf numFmtId="0" fontId="48" fillId="0" borderId="19" xfId="0" applyFont="1" applyFill="1" applyBorder="1" applyAlignment="1">
      <alignment horizontal="center" vertical="center" wrapText="1"/>
    </xf>
    <xf numFmtId="0" fontId="48" fillId="0" borderId="17" xfId="0" applyFont="1" applyFill="1" applyBorder="1" applyAlignment="1">
      <alignment horizontal="center" vertical="center" wrapText="1"/>
    </xf>
    <xf numFmtId="0" fontId="48" fillId="0" borderId="2" xfId="0" applyFont="1" applyFill="1" applyBorder="1" applyAlignment="1">
      <alignment horizontal="center" vertical="center" wrapText="1"/>
    </xf>
    <xf numFmtId="0" fontId="48" fillId="0" borderId="0" xfId="0" applyFont="1" applyFill="1" applyBorder="1" applyAlignment="1">
      <alignment horizontal="center" vertical="center" wrapText="1"/>
    </xf>
    <xf numFmtId="0" fontId="48" fillId="0" borderId="64" xfId="0" applyFont="1" applyFill="1" applyBorder="1" applyAlignment="1">
      <alignment horizontal="center" vertical="center" wrapText="1"/>
    </xf>
    <xf numFmtId="0" fontId="48" fillId="0" borderId="81" xfId="0" applyFont="1" applyFill="1" applyBorder="1" applyAlignment="1">
      <alignment horizontal="center" vertical="center" wrapText="1"/>
    </xf>
    <xf numFmtId="0" fontId="48" fillId="0" borderId="22" xfId="0" applyFont="1" applyFill="1" applyBorder="1" applyAlignment="1">
      <alignment horizontal="center" vertical="center" wrapText="1"/>
    </xf>
    <xf numFmtId="0" fontId="48" fillId="0" borderId="24" xfId="0" applyFont="1" applyFill="1" applyBorder="1" applyAlignment="1">
      <alignment horizontal="center" vertical="center" wrapText="1"/>
    </xf>
    <xf numFmtId="0" fontId="87" fillId="0" borderId="82" xfId="0" applyFont="1" applyFill="1" applyBorder="1" applyAlignment="1">
      <alignment horizontal="left" vertical="center" wrapText="1"/>
    </xf>
    <xf numFmtId="0" fontId="87" fillId="0" borderId="82" xfId="0" applyFont="1" applyFill="1" applyBorder="1" applyAlignment="1">
      <alignment horizontal="left" vertical="top" wrapText="1"/>
    </xf>
    <xf numFmtId="0" fontId="55" fillId="0" borderId="83" xfId="6" applyFont="1" applyFill="1" applyBorder="1" applyAlignment="1">
      <alignment horizontal="center" vertical="center" wrapText="1" shrinkToFit="1"/>
    </xf>
    <xf numFmtId="0" fontId="49" fillId="14" borderId="99" xfId="6" applyFont="1" applyFill="1" applyBorder="1" applyAlignment="1" applyProtection="1">
      <alignment horizontal="left" vertical="center" shrinkToFit="1"/>
      <protection locked="0"/>
    </xf>
    <xf numFmtId="0" fontId="49" fillId="14" borderId="141" xfId="6" applyFont="1" applyFill="1" applyBorder="1" applyAlignment="1" applyProtection="1">
      <alignment horizontal="left" vertical="center" shrinkToFit="1"/>
      <protection locked="0"/>
    </xf>
    <xf numFmtId="0" fontId="49" fillId="14" borderId="142" xfId="6" applyFont="1" applyFill="1" applyBorder="1" applyAlignment="1" applyProtection="1">
      <alignment horizontal="left" vertical="center" shrinkToFit="1"/>
      <protection locked="0"/>
    </xf>
    <xf numFmtId="0" fontId="49" fillId="14" borderId="18" xfId="6" applyFont="1" applyFill="1" applyBorder="1" applyAlignment="1" applyProtection="1">
      <alignment horizontal="center" vertical="center" shrinkToFit="1"/>
      <protection locked="0"/>
    </xf>
    <xf numFmtId="0" fontId="49" fillId="14" borderId="19" xfId="6" applyFont="1" applyFill="1" applyBorder="1" applyAlignment="1" applyProtection="1">
      <alignment horizontal="center" vertical="center" shrinkToFit="1"/>
      <protection locked="0"/>
    </xf>
    <xf numFmtId="0" fontId="49" fillId="14" borderId="66" xfId="6" applyFont="1" applyFill="1" applyBorder="1" applyAlignment="1" applyProtection="1">
      <alignment horizontal="center" vertical="center" shrinkToFit="1"/>
      <protection locked="0"/>
    </xf>
    <xf numFmtId="0" fontId="49" fillId="14" borderId="0" xfId="6" applyFont="1" applyFill="1" applyBorder="1" applyAlignment="1" applyProtection="1">
      <alignment horizontal="center" vertical="center" shrinkToFit="1"/>
      <protection locked="0"/>
    </xf>
    <xf numFmtId="0" fontId="49" fillId="14" borderId="23" xfId="6" applyFont="1" applyFill="1" applyBorder="1" applyAlignment="1" applyProtection="1">
      <alignment horizontal="center" vertical="center" shrinkToFit="1"/>
      <protection locked="0"/>
    </xf>
    <xf numFmtId="0" fontId="49" fillId="14" borderId="22" xfId="6" applyFont="1" applyFill="1" applyBorder="1" applyAlignment="1" applyProtection="1">
      <alignment horizontal="center" vertical="center" shrinkToFit="1"/>
      <protection locked="0"/>
    </xf>
    <xf numFmtId="0" fontId="48" fillId="14" borderId="41" xfId="0" applyFont="1" applyFill="1" applyBorder="1" applyAlignment="1" applyProtection="1">
      <alignment horizontal="center" vertical="center" wrapText="1" shrinkToFit="1"/>
      <protection locked="0"/>
    </xf>
    <xf numFmtId="0" fontId="106" fillId="0" borderId="0" xfId="9" applyFont="1" applyFill="1" applyBorder="1" applyAlignment="1" applyProtection="1">
      <alignment horizontal="left" vertical="center" shrinkToFit="1"/>
      <protection locked="0"/>
    </xf>
    <xf numFmtId="0" fontId="97" fillId="0" borderId="0" xfId="9" applyFill="1" applyBorder="1" applyAlignment="1" applyProtection="1">
      <alignment horizontal="left" vertical="center" shrinkToFit="1"/>
    </xf>
    <xf numFmtId="0" fontId="49" fillId="14" borderId="84" xfId="6" applyFont="1" applyFill="1" applyBorder="1" applyAlignment="1" applyProtection="1">
      <alignment horizontal="left" vertical="center" wrapText="1" shrinkToFit="1"/>
      <protection locked="0"/>
    </xf>
    <xf numFmtId="0" fontId="49" fillId="14" borderId="42" xfId="6" applyFont="1" applyFill="1" applyBorder="1" applyAlignment="1" applyProtection="1">
      <alignment horizontal="center" vertical="center" wrapText="1" shrinkToFit="1"/>
      <protection locked="0"/>
    </xf>
    <xf numFmtId="0" fontId="49" fillId="14" borderId="41" xfId="6" applyFont="1" applyFill="1" applyBorder="1" applyAlignment="1" applyProtection="1">
      <alignment horizontal="center" vertical="center" wrapText="1" shrinkToFit="1"/>
      <protection locked="0"/>
    </xf>
    <xf numFmtId="0" fontId="49" fillId="14" borderId="43" xfId="6" applyFont="1" applyFill="1" applyBorder="1" applyAlignment="1" applyProtection="1">
      <alignment horizontal="center" vertical="center" wrapText="1" shrinkToFit="1"/>
      <protection locked="0"/>
    </xf>
    <xf numFmtId="0" fontId="49" fillId="14" borderId="42" xfId="6" applyFont="1" applyFill="1" applyBorder="1" applyAlignment="1" applyProtection="1">
      <alignment horizontal="left" vertical="center" wrapText="1" shrinkToFit="1"/>
      <protection locked="0"/>
    </xf>
    <xf numFmtId="0" fontId="49" fillId="14" borderId="41" xfId="6" applyFont="1" applyFill="1" applyBorder="1" applyAlignment="1" applyProtection="1">
      <alignment horizontal="left" vertical="center" wrapText="1" shrinkToFit="1"/>
      <protection locked="0"/>
    </xf>
    <xf numFmtId="0" fontId="49" fillId="14" borderId="43" xfId="6" applyFont="1" applyFill="1" applyBorder="1" applyAlignment="1" applyProtection="1">
      <alignment horizontal="left" vertical="center" wrapText="1" shrinkToFit="1"/>
      <protection locked="0"/>
    </xf>
    <xf numFmtId="0" fontId="49" fillId="14" borderId="139" xfId="6" applyFont="1" applyFill="1" applyBorder="1" applyAlignment="1" applyProtection="1">
      <alignment horizontal="center" vertical="center" wrapText="1" shrinkToFit="1"/>
      <protection locked="0"/>
    </xf>
    <xf numFmtId="0" fontId="49" fillId="14" borderId="143" xfId="6" applyFont="1" applyFill="1" applyBorder="1" applyAlignment="1" applyProtection="1">
      <alignment horizontal="center" vertical="center" wrapText="1" shrinkToFit="1"/>
      <protection locked="0"/>
    </xf>
    <xf numFmtId="0" fontId="49" fillId="14" borderId="144" xfId="6" applyFont="1" applyFill="1" applyBorder="1" applyAlignment="1" applyProtection="1">
      <alignment horizontal="center" vertical="center" wrapText="1" shrinkToFit="1"/>
      <protection locked="0"/>
    </xf>
    <xf numFmtId="0" fontId="49" fillId="14" borderId="145" xfId="6" applyFont="1" applyFill="1" applyBorder="1" applyAlignment="1" applyProtection="1">
      <alignment horizontal="center" vertical="center" wrapText="1" shrinkToFit="1"/>
      <protection locked="0"/>
    </xf>
    <xf numFmtId="0" fontId="49" fillId="14" borderId="139" xfId="6" applyFont="1" applyFill="1" applyBorder="1" applyAlignment="1" applyProtection="1">
      <alignment horizontal="left" vertical="center" wrapText="1" shrinkToFit="1"/>
      <protection locked="0"/>
    </xf>
    <xf numFmtId="0" fontId="49" fillId="14" borderId="84" xfId="6" applyFont="1" applyFill="1" applyBorder="1" applyAlignment="1" applyProtection="1">
      <alignment horizontal="center" vertical="center" wrapText="1" shrinkToFit="1"/>
      <protection locked="0"/>
    </xf>
    <xf numFmtId="0" fontId="56" fillId="0" borderId="58" xfId="6" applyFont="1" applyFill="1" applyBorder="1" applyAlignment="1">
      <alignment horizontal="center" vertical="center" shrinkToFit="1"/>
    </xf>
    <xf numFmtId="0" fontId="56" fillId="0" borderId="57" xfId="6" applyFont="1" applyFill="1" applyBorder="1" applyAlignment="1">
      <alignment horizontal="center" vertical="center" shrinkToFit="1"/>
    </xf>
    <xf numFmtId="0" fontId="56" fillId="0" borderId="59" xfId="6" applyFont="1" applyFill="1" applyBorder="1" applyAlignment="1">
      <alignment horizontal="center" vertical="center" shrinkToFit="1"/>
    </xf>
    <xf numFmtId="0" fontId="100" fillId="0" borderId="66" xfId="6" applyFont="1" applyFill="1" applyBorder="1" applyAlignment="1">
      <alignment horizontal="left" vertical="center" wrapText="1" shrinkToFit="1"/>
    </xf>
    <xf numFmtId="0" fontId="100" fillId="0" borderId="0" xfId="6" applyFont="1" applyFill="1" applyBorder="1" applyAlignment="1">
      <alignment horizontal="left" vertical="center" wrapText="1" shrinkToFit="1"/>
    </xf>
    <xf numFmtId="0" fontId="100" fillId="0" borderId="64" xfId="6" applyFont="1" applyFill="1" applyBorder="1" applyAlignment="1">
      <alignment horizontal="left" vertical="center" wrapText="1" shrinkToFit="1"/>
    </xf>
    <xf numFmtId="0" fontId="100" fillId="0" borderId="23" xfId="6" applyFont="1" applyFill="1" applyBorder="1" applyAlignment="1">
      <alignment horizontal="left" vertical="center" wrapText="1" shrinkToFit="1"/>
    </xf>
    <xf numFmtId="0" fontId="100" fillId="0" borderId="22" xfId="6" applyFont="1" applyFill="1" applyBorder="1" applyAlignment="1">
      <alignment horizontal="left" vertical="center" wrapText="1" shrinkToFit="1"/>
    </xf>
    <xf numFmtId="0" fontId="100" fillId="0" borderId="24" xfId="6" applyFont="1" applyFill="1" applyBorder="1" applyAlignment="1">
      <alignment horizontal="left" vertical="center" wrapText="1" shrinkToFit="1"/>
    </xf>
    <xf numFmtId="0" fontId="49" fillId="0" borderId="66" xfId="6" applyFont="1" applyFill="1" applyBorder="1" applyAlignment="1">
      <alignment horizontal="left" vertical="center" wrapText="1" shrinkToFit="1"/>
    </xf>
    <xf numFmtId="0" fontId="49" fillId="0" borderId="0" xfId="6" applyFont="1" applyFill="1" applyBorder="1" applyAlignment="1">
      <alignment horizontal="left" vertical="center" shrinkToFit="1"/>
    </xf>
    <xf numFmtId="0" fontId="49" fillId="0" borderId="64" xfId="6" applyFont="1" applyFill="1" applyBorder="1" applyAlignment="1">
      <alignment horizontal="left" vertical="center" shrinkToFit="1"/>
    </xf>
    <xf numFmtId="0" fontId="49" fillId="0" borderId="66" xfId="6" applyFont="1" applyFill="1" applyBorder="1" applyAlignment="1">
      <alignment horizontal="left" vertical="center" shrinkToFit="1"/>
    </xf>
    <xf numFmtId="178" fontId="65" fillId="0" borderId="9" xfId="6" applyNumberFormat="1" applyFont="1" applyFill="1" applyBorder="1" applyAlignment="1">
      <alignment horizontal="right" vertical="center" wrapText="1" shrinkToFit="1"/>
    </xf>
    <xf numFmtId="178" fontId="65" fillId="0" borderId="8" xfId="6" applyNumberFormat="1" applyFont="1" applyFill="1" applyBorder="1" applyAlignment="1">
      <alignment horizontal="right" vertical="center" wrapText="1" shrinkToFit="1"/>
    </xf>
    <xf numFmtId="41" fontId="56" fillId="0" borderId="8" xfId="6" applyNumberFormat="1" applyFont="1" applyFill="1" applyBorder="1" applyAlignment="1">
      <alignment horizontal="left" vertical="center" shrinkToFit="1"/>
    </xf>
    <xf numFmtId="41" fontId="56" fillId="0" borderId="7" xfId="6" applyNumberFormat="1" applyFont="1" applyFill="1" applyBorder="1" applyAlignment="1">
      <alignment horizontal="left" vertical="center" shrinkToFit="1"/>
    </xf>
    <xf numFmtId="0" fontId="49" fillId="0" borderId="17" xfId="6" applyFont="1" applyFill="1" applyBorder="1" applyAlignment="1">
      <alignment horizontal="center" vertical="center" shrinkToFit="1"/>
    </xf>
    <xf numFmtId="0" fontId="49" fillId="0" borderId="86" xfId="6" applyFont="1" applyFill="1" applyBorder="1" applyAlignment="1">
      <alignment horizontal="center" vertical="center" shrinkToFit="1"/>
    </xf>
    <xf numFmtId="41" fontId="49" fillId="0" borderId="156" xfId="6" applyNumberFormat="1" applyFont="1" applyFill="1" applyBorder="1" applyAlignment="1">
      <alignment horizontal="left" vertical="center" shrinkToFit="1"/>
    </xf>
    <xf numFmtId="41" fontId="49" fillId="0" borderId="157" xfId="6" applyNumberFormat="1" applyFont="1" applyFill="1" applyBorder="1" applyAlignment="1">
      <alignment horizontal="left" vertical="center" shrinkToFit="1"/>
    </xf>
    <xf numFmtId="178" fontId="57" fillId="0" borderId="34" xfId="6" applyNumberFormat="1" applyFont="1" applyFill="1" applyBorder="1" applyAlignment="1">
      <alignment horizontal="right" vertical="center" wrapText="1" shrinkToFit="1"/>
    </xf>
    <xf numFmtId="178" fontId="57" fillId="0" borderId="32" xfId="6" applyNumberFormat="1" applyFont="1" applyFill="1" applyBorder="1" applyAlignment="1">
      <alignment horizontal="right" vertical="center" wrapText="1" shrinkToFit="1"/>
    </xf>
    <xf numFmtId="178" fontId="57" fillId="0" borderId="13" xfId="6" applyNumberFormat="1" applyFont="1" applyFill="1" applyBorder="1" applyAlignment="1">
      <alignment horizontal="right" vertical="center" wrapText="1" shrinkToFit="1"/>
    </xf>
    <xf numFmtId="41" fontId="56" fillId="0" borderId="13" xfId="6" applyNumberFormat="1" applyFont="1" applyFill="1" applyBorder="1" applyAlignment="1">
      <alignment horizontal="left" vertical="center" shrinkToFit="1"/>
    </xf>
    <xf numFmtId="41" fontId="56" fillId="0" borderId="4" xfId="6" applyNumberFormat="1" applyFont="1" applyFill="1" applyBorder="1" applyAlignment="1">
      <alignment horizontal="left" vertical="center" shrinkToFit="1"/>
    </xf>
    <xf numFmtId="41" fontId="49" fillId="0" borderId="152" xfId="6" applyNumberFormat="1" applyFont="1" applyFill="1" applyBorder="1" applyAlignment="1">
      <alignment horizontal="left" vertical="center" shrinkToFit="1"/>
    </xf>
    <xf numFmtId="41" fontId="49" fillId="0" borderId="153" xfId="6" applyNumberFormat="1" applyFont="1" applyFill="1" applyBorder="1" applyAlignment="1">
      <alignment horizontal="left" vertical="center" shrinkToFit="1"/>
    </xf>
    <xf numFmtId="41" fontId="49" fillId="0" borderId="19" xfId="6" applyNumberFormat="1" applyFont="1" applyFill="1" applyBorder="1" applyAlignment="1">
      <alignment horizontal="left" vertical="center" shrinkToFit="1"/>
    </xf>
    <xf numFmtId="41" fontId="49" fillId="0" borderId="17" xfId="6" applyNumberFormat="1" applyFont="1" applyFill="1" applyBorder="1" applyAlignment="1">
      <alignment horizontal="left" vertical="center" shrinkToFit="1"/>
    </xf>
    <xf numFmtId="0" fontId="49" fillId="7" borderId="148" xfId="6" applyFont="1" applyFill="1" applyBorder="1" applyAlignment="1" applyProtection="1">
      <alignment horizontal="center" vertical="center" wrapText="1" shrinkToFit="1"/>
      <protection locked="0"/>
    </xf>
    <xf numFmtId="0" fontId="49" fillId="7" borderId="40" xfId="6" applyFont="1" applyFill="1" applyBorder="1" applyAlignment="1" applyProtection="1">
      <alignment horizontal="center" vertical="center" wrapText="1" shrinkToFit="1"/>
      <protection locked="0"/>
    </xf>
    <xf numFmtId="0" fontId="48" fillId="14" borderId="148" xfId="0" applyFont="1" applyFill="1" applyBorder="1" applyAlignment="1" applyProtection="1">
      <alignment horizontal="left" vertical="center" wrapText="1" shrinkToFit="1"/>
      <protection locked="0"/>
    </xf>
    <xf numFmtId="0" fontId="48" fillId="14" borderId="41" xfId="0" applyFont="1" applyFill="1" applyBorder="1" applyAlignment="1" applyProtection="1">
      <alignment horizontal="left" vertical="center" wrapText="1" shrinkToFit="1"/>
      <protection locked="0"/>
    </xf>
    <xf numFmtId="0" fontId="49" fillId="7" borderId="105" xfId="6" applyFont="1" applyFill="1" applyBorder="1" applyAlignment="1" applyProtection="1">
      <alignment horizontal="center" vertical="center" wrapText="1" shrinkToFit="1"/>
      <protection locked="0"/>
    </xf>
    <xf numFmtId="0" fontId="49" fillId="14" borderId="66" xfId="6" applyFont="1" applyFill="1" applyBorder="1" applyAlignment="1" applyProtection="1">
      <alignment horizontal="left" vertical="top" wrapText="1" shrinkToFit="1"/>
      <protection locked="0"/>
    </xf>
    <xf numFmtId="0" fontId="49" fillId="14" borderId="0" xfId="6" applyFont="1" applyFill="1" applyBorder="1" applyAlignment="1" applyProtection="1">
      <alignment horizontal="left" vertical="top" wrapText="1" shrinkToFit="1"/>
      <protection locked="0"/>
    </xf>
    <xf numFmtId="0" fontId="49" fillId="14" borderId="64" xfId="6" applyFont="1" applyFill="1" applyBorder="1" applyAlignment="1" applyProtection="1">
      <alignment horizontal="left" vertical="top" wrapText="1" shrinkToFit="1"/>
      <protection locked="0"/>
    </xf>
    <xf numFmtId="0" fontId="49" fillId="14" borderId="23" xfId="6" applyFont="1" applyFill="1" applyBorder="1" applyAlignment="1" applyProtection="1">
      <alignment horizontal="left" vertical="top" wrapText="1" shrinkToFit="1"/>
      <protection locked="0"/>
    </xf>
    <xf numFmtId="0" fontId="49" fillId="14" borderId="22" xfId="6" applyFont="1" applyFill="1" applyBorder="1" applyAlignment="1" applyProtection="1">
      <alignment horizontal="left" vertical="top" wrapText="1" shrinkToFit="1"/>
      <protection locked="0"/>
    </xf>
    <xf numFmtId="0" fontId="49" fillId="14" borderId="24" xfId="6" applyFont="1" applyFill="1" applyBorder="1" applyAlignment="1" applyProtection="1">
      <alignment horizontal="left" vertical="top" wrapText="1" shrinkToFit="1"/>
      <protection locked="0"/>
    </xf>
    <xf numFmtId="0" fontId="49" fillId="0" borderId="82" xfId="6" applyFont="1" applyFill="1" applyBorder="1" applyAlignment="1">
      <alignment horizontal="left" vertical="center" wrapText="1" shrinkToFit="1"/>
    </xf>
    <xf numFmtId="0" fontId="49" fillId="0" borderId="18" xfId="6" applyFont="1" applyFill="1" applyBorder="1" applyAlignment="1">
      <alignment horizontal="left" vertical="center" shrinkToFit="1"/>
    </xf>
    <xf numFmtId="0" fontId="49" fillId="0" borderId="19" xfId="6" applyFont="1" applyFill="1" applyBorder="1" applyAlignment="1">
      <alignment horizontal="left" vertical="center" shrinkToFit="1"/>
    </xf>
    <xf numFmtId="0" fontId="49" fillId="0" borderId="59" xfId="6" applyFont="1" applyFill="1" applyBorder="1" applyAlignment="1">
      <alignment horizontal="left" vertical="center" shrinkToFit="1"/>
    </xf>
    <xf numFmtId="0" fontId="49" fillId="7" borderId="5" xfId="6" applyFont="1" applyFill="1" applyBorder="1" applyAlignment="1" applyProtection="1">
      <alignment horizontal="center" vertical="center" wrapText="1" shrinkToFit="1"/>
      <protection locked="0"/>
    </xf>
    <xf numFmtId="0" fontId="49" fillId="7" borderId="4" xfId="6" applyFont="1" applyFill="1" applyBorder="1" applyAlignment="1" applyProtection="1">
      <alignment horizontal="center" vertical="center" wrapText="1" shrinkToFit="1"/>
      <protection locked="0"/>
    </xf>
    <xf numFmtId="0" fontId="49" fillId="14" borderId="57" xfId="6" applyFont="1" applyFill="1" applyBorder="1" applyAlignment="1" applyProtection="1">
      <alignment horizontal="left" vertical="center" wrapText="1" shrinkToFit="1"/>
      <protection locked="0"/>
    </xf>
    <xf numFmtId="0" fontId="49" fillId="14" borderId="22" xfId="6" applyFont="1" applyFill="1" applyBorder="1" applyAlignment="1" applyProtection="1">
      <alignment horizontal="left" vertical="center" wrapText="1" shrinkToFit="1"/>
      <protection locked="0"/>
    </xf>
    <xf numFmtId="0" fontId="54" fillId="0" borderId="66" xfId="6" applyFont="1" applyFill="1" applyBorder="1" applyAlignment="1">
      <alignment horizontal="left" vertical="top" shrinkToFit="1"/>
    </xf>
    <xf numFmtId="0" fontId="54" fillId="0" borderId="0" xfId="6" applyFont="1" applyFill="1" applyBorder="1" applyAlignment="1">
      <alignment horizontal="left" vertical="top" shrinkToFit="1"/>
    </xf>
    <xf numFmtId="0" fontId="54" fillId="0" borderId="64" xfId="6" applyFont="1" applyFill="1" applyBorder="1" applyAlignment="1">
      <alignment horizontal="left" vertical="top" shrinkToFit="1"/>
    </xf>
    <xf numFmtId="178" fontId="58" fillId="0" borderId="18" xfId="6" applyNumberFormat="1" applyFont="1" applyFill="1" applyBorder="1" applyAlignment="1">
      <alignment horizontal="right" vertical="center" wrapText="1" shrinkToFit="1"/>
    </xf>
    <xf numFmtId="178" fontId="58" fillId="0" borderId="19" xfId="6" applyNumberFormat="1" applyFont="1" applyFill="1" applyBorder="1" applyAlignment="1">
      <alignment horizontal="right" vertical="center" wrapText="1" shrinkToFit="1"/>
    </xf>
    <xf numFmtId="178" fontId="58" fillId="0" borderId="156" xfId="6" applyNumberFormat="1" applyFont="1" applyFill="1" applyBorder="1" applyAlignment="1">
      <alignment horizontal="right" vertical="center" wrapText="1" shrinkToFit="1"/>
    </xf>
    <xf numFmtId="178" fontId="58" fillId="0" borderId="158" xfId="6" applyNumberFormat="1" applyFont="1" applyFill="1" applyBorder="1" applyAlignment="1">
      <alignment horizontal="right" vertical="center" wrapText="1" shrinkToFit="1"/>
    </xf>
    <xf numFmtId="0" fontId="49" fillId="0" borderId="17" xfId="6" applyFont="1" applyFill="1" applyBorder="1" applyAlignment="1">
      <alignment horizontal="left" vertical="center" shrinkToFit="1"/>
    </xf>
    <xf numFmtId="0" fontId="49" fillId="7" borderId="13" xfId="6" applyFont="1" applyFill="1" applyBorder="1" applyAlignment="1" applyProtection="1">
      <alignment horizontal="center" vertical="center" shrinkToFit="1"/>
      <protection locked="0"/>
    </xf>
    <xf numFmtId="0" fontId="49" fillId="7" borderId="4" xfId="6" applyFont="1" applyFill="1" applyBorder="1" applyAlignment="1" applyProtection="1">
      <alignment horizontal="center" vertical="center" shrinkToFit="1"/>
      <protection locked="0"/>
    </xf>
    <xf numFmtId="0" fontId="49" fillId="0" borderId="58" xfId="6" applyFont="1" applyFill="1" applyBorder="1" applyAlignment="1" applyProtection="1">
      <alignment horizontal="left" vertical="top" shrinkToFit="1"/>
      <protection locked="0"/>
    </xf>
    <xf numFmtId="0" fontId="49" fillId="0" borderId="57" xfId="6" applyFont="1" applyFill="1" applyBorder="1" applyAlignment="1" applyProtection="1">
      <alignment horizontal="left" vertical="top" shrinkToFit="1"/>
      <protection locked="0"/>
    </xf>
    <xf numFmtId="0" fontId="49" fillId="0" borderId="59" xfId="6" applyFont="1" applyFill="1" applyBorder="1" applyAlignment="1" applyProtection="1">
      <alignment horizontal="left" vertical="top" shrinkToFit="1"/>
      <protection locked="0"/>
    </xf>
    <xf numFmtId="0" fontId="49" fillId="14" borderId="18" xfId="6" applyFont="1" applyFill="1" applyBorder="1" applyAlignment="1" applyProtection="1">
      <alignment horizontal="left" vertical="top" wrapText="1" shrinkToFit="1"/>
      <protection locked="0"/>
    </xf>
    <xf numFmtId="0" fontId="49" fillId="14" borderId="19" xfId="6" applyFont="1" applyFill="1" applyBorder="1" applyAlignment="1" applyProtection="1">
      <alignment horizontal="left" vertical="top" wrapText="1" shrinkToFit="1"/>
      <protection locked="0"/>
    </xf>
    <xf numFmtId="0" fontId="49" fillId="14" borderId="17" xfId="6" applyFont="1" applyFill="1" applyBorder="1" applyAlignment="1" applyProtection="1">
      <alignment horizontal="left" vertical="top" wrapText="1" shrinkToFit="1"/>
      <protection locked="0"/>
    </xf>
    <xf numFmtId="0" fontId="49" fillId="0" borderId="42" xfId="6" applyFont="1" applyFill="1" applyBorder="1" applyAlignment="1">
      <alignment horizontal="left" vertical="top" wrapText="1" shrinkToFit="1"/>
    </xf>
    <xf numFmtId="0" fontId="49" fillId="0" borderId="41" xfId="6" applyFont="1" applyFill="1" applyBorder="1" applyAlignment="1">
      <alignment horizontal="left" vertical="top" wrapText="1" shrinkToFit="1"/>
    </xf>
    <xf numFmtId="0" fontId="49" fillId="0" borderId="43" xfId="6" applyFont="1" applyFill="1" applyBorder="1" applyAlignment="1">
      <alignment horizontal="left" vertical="top" wrapText="1" shrinkToFit="1"/>
    </xf>
    <xf numFmtId="0" fontId="49" fillId="0" borderId="18" xfId="6" applyFont="1" applyFill="1" applyBorder="1" applyAlignment="1">
      <alignment horizontal="center" vertical="center" wrapText="1" shrinkToFit="1"/>
    </xf>
    <xf numFmtId="0" fontId="49" fillId="0" borderId="19" xfId="6" applyFont="1" applyFill="1" applyBorder="1" applyAlignment="1">
      <alignment horizontal="center" vertical="center" wrapText="1" shrinkToFit="1"/>
    </xf>
    <xf numFmtId="0" fontId="49" fillId="0" borderId="17" xfId="6" applyFont="1" applyFill="1" applyBorder="1" applyAlignment="1">
      <alignment horizontal="center" vertical="center" wrapText="1" shrinkToFit="1"/>
    </xf>
    <xf numFmtId="0" fontId="49" fillId="0" borderId="177" xfId="6" applyFont="1" applyFill="1" applyBorder="1" applyAlignment="1">
      <alignment horizontal="center" vertical="center" wrapText="1" shrinkToFit="1"/>
    </xf>
    <xf numFmtId="0" fontId="49" fillId="0" borderId="66" xfId="6" applyFont="1" applyFill="1" applyBorder="1" applyAlignment="1">
      <alignment horizontal="center" vertical="center" wrapText="1" shrinkToFit="1"/>
    </xf>
    <xf numFmtId="0" fontId="49" fillId="0" borderId="0" xfId="6" applyFont="1" applyFill="1" applyBorder="1" applyAlignment="1">
      <alignment horizontal="center" vertical="center" wrapText="1" shrinkToFit="1"/>
    </xf>
    <xf numFmtId="0" fontId="49" fillId="0" borderId="64" xfId="6" applyFont="1" applyFill="1" applyBorder="1" applyAlignment="1">
      <alignment horizontal="center" vertical="center" wrapText="1" shrinkToFit="1"/>
    </xf>
    <xf numFmtId="0" fontId="49" fillId="0" borderId="23" xfId="6" applyFont="1" applyFill="1" applyBorder="1" applyAlignment="1">
      <alignment horizontal="center" vertical="center" wrapText="1" shrinkToFit="1"/>
    </xf>
    <xf numFmtId="0" fontId="49" fillId="0" borderId="22" xfId="6" applyFont="1" applyFill="1" applyBorder="1" applyAlignment="1">
      <alignment horizontal="center" vertical="center" wrapText="1" shrinkToFit="1"/>
    </xf>
    <xf numFmtId="0" fontId="49" fillId="0" borderId="24" xfId="6" applyFont="1" applyFill="1" applyBorder="1" applyAlignment="1">
      <alignment horizontal="center" vertical="center" wrapText="1" shrinkToFit="1"/>
    </xf>
    <xf numFmtId="0" fontId="49" fillId="0" borderId="18" xfId="6" applyFont="1" applyFill="1" applyBorder="1" applyAlignment="1">
      <alignment horizontal="left" vertical="center" wrapText="1" shrinkToFit="1"/>
    </xf>
    <xf numFmtId="0" fontId="49" fillId="0" borderId="0" xfId="6" applyFont="1" applyFill="1" applyBorder="1" applyAlignment="1">
      <alignment horizontal="left" vertical="center" wrapText="1" shrinkToFit="1"/>
    </xf>
    <xf numFmtId="0" fontId="49" fillId="0" borderId="23" xfId="6" applyFont="1" applyFill="1" applyBorder="1" applyAlignment="1">
      <alignment horizontal="left" vertical="center" wrapText="1" shrinkToFit="1"/>
    </xf>
    <xf numFmtId="0" fontId="49" fillId="0" borderId="22" xfId="6" applyFont="1" applyFill="1" applyBorder="1" applyAlignment="1">
      <alignment horizontal="left" vertical="center" wrapText="1" shrinkToFit="1"/>
    </xf>
    <xf numFmtId="0" fontId="49" fillId="0" borderId="18" xfId="0" applyFont="1" applyFill="1" applyBorder="1" applyAlignment="1">
      <alignment horizontal="left" vertical="center" wrapText="1" shrinkToFit="1"/>
    </xf>
    <xf numFmtId="0" fontId="49" fillId="0" borderId="19" xfId="0" applyFont="1" applyFill="1" applyBorder="1" applyAlignment="1">
      <alignment horizontal="left" vertical="center" wrapText="1" shrinkToFit="1"/>
    </xf>
    <xf numFmtId="0" fontId="49" fillId="0" borderId="17" xfId="0" applyFont="1" applyFill="1" applyBorder="1" applyAlignment="1">
      <alignment horizontal="left" vertical="center" wrapText="1" shrinkToFit="1"/>
    </xf>
    <xf numFmtId="0" fontId="49" fillId="0" borderId="66" xfId="0" applyFont="1" applyFill="1" applyBorder="1" applyAlignment="1">
      <alignment horizontal="left" vertical="center" wrapText="1" shrinkToFit="1"/>
    </xf>
    <xf numFmtId="0" fontId="49" fillId="0" borderId="0" xfId="0" applyFont="1" applyFill="1" applyBorder="1" applyAlignment="1">
      <alignment horizontal="left" vertical="center" wrapText="1" shrinkToFit="1"/>
    </xf>
    <xf numFmtId="0" fontId="49" fillId="0" borderId="64" xfId="0" applyFont="1" applyFill="1" applyBorder="1" applyAlignment="1">
      <alignment horizontal="left" vertical="center" wrapText="1" shrinkToFit="1"/>
    </xf>
    <xf numFmtId="0" fontId="49" fillId="0" borderId="48" xfId="6" applyFont="1" applyFill="1" applyBorder="1" applyAlignment="1">
      <alignment horizontal="left" vertical="center" textRotation="255" shrinkToFit="1"/>
    </xf>
    <xf numFmtId="0" fontId="49" fillId="0" borderId="167" xfId="6" applyFont="1" applyFill="1" applyBorder="1" applyAlignment="1">
      <alignment horizontal="left" vertical="center" textRotation="255" shrinkToFit="1"/>
    </xf>
    <xf numFmtId="0" fontId="49" fillId="0" borderId="66" xfId="6" applyFont="1" applyFill="1" applyBorder="1" applyAlignment="1">
      <alignment horizontal="left" vertical="center" textRotation="255" shrinkToFit="1"/>
    </xf>
    <xf numFmtId="0" fontId="49" fillId="0" borderId="169" xfId="6" applyFont="1" applyFill="1" applyBorder="1" applyAlignment="1">
      <alignment horizontal="left" vertical="center" textRotation="255" shrinkToFit="1"/>
    </xf>
    <xf numFmtId="0" fontId="49" fillId="0" borderId="23" xfId="6" applyFont="1" applyFill="1" applyBorder="1" applyAlignment="1">
      <alignment horizontal="left" vertical="center" textRotation="255" shrinkToFit="1"/>
    </xf>
    <xf numFmtId="0" fontId="49" fillId="0" borderId="171" xfId="6" applyFont="1" applyFill="1" applyBorder="1" applyAlignment="1">
      <alignment horizontal="left" vertical="center" textRotation="255" shrinkToFit="1"/>
    </xf>
    <xf numFmtId="0" fontId="62" fillId="14" borderId="168" xfId="6" applyFont="1" applyFill="1" applyBorder="1" applyAlignment="1" applyProtection="1">
      <alignment horizontal="left" vertical="top" wrapText="1" shrinkToFit="1"/>
      <protection locked="0"/>
    </xf>
    <xf numFmtId="0" fontId="62" fillId="14" borderId="0" xfId="6" applyFont="1" applyFill="1" applyBorder="1" applyAlignment="1" applyProtection="1">
      <alignment horizontal="left" vertical="top" wrapText="1" shrinkToFit="1"/>
      <protection locked="0"/>
    </xf>
    <xf numFmtId="0" fontId="62" fillId="14" borderId="169" xfId="6" applyFont="1" applyFill="1" applyBorder="1" applyAlignment="1" applyProtection="1">
      <alignment horizontal="left" vertical="top" wrapText="1" shrinkToFit="1"/>
      <protection locked="0"/>
    </xf>
    <xf numFmtId="0" fontId="62" fillId="14" borderId="174" xfId="6" applyFont="1" applyFill="1" applyBorder="1" applyAlignment="1" applyProtection="1">
      <alignment horizontal="left" vertical="top" wrapText="1" shrinkToFit="1"/>
      <protection locked="0"/>
    </xf>
    <xf numFmtId="0" fontId="62" fillId="14" borderId="172" xfId="6" applyFont="1" applyFill="1" applyBorder="1" applyAlignment="1" applyProtection="1">
      <alignment horizontal="left" vertical="top" wrapText="1" shrinkToFit="1"/>
      <protection locked="0"/>
    </xf>
    <xf numFmtId="0" fontId="62" fillId="14" borderId="188" xfId="6" applyFont="1" applyFill="1" applyBorder="1" applyAlignment="1" applyProtection="1">
      <alignment horizontal="left" vertical="top" wrapText="1" shrinkToFit="1"/>
      <protection locked="0"/>
    </xf>
    <xf numFmtId="0" fontId="62" fillId="14" borderId="170" xfId="6" applyFont="1" applyFill="1" applyBorder="1" applyAlignment="1" applyProtection="1">
      <alignment horizontal="left" vertical="top" wrapText="1" shrinkToFit="1"/>
      <protection locked="0"/>
    </xf>
    <xf numFmtId="0" fontId="62" fillId="14" borderId="22" xfId="6" applyFont="1" applyFill="1" applyBorder="1" applyAlignment="1" applyProtection="1">
      <alignment horizontal="left" vertical="top" wrapText="1" shrinkToFit="1"/>
      <protection locked="0"/>
    </xf>
    <xf numFmtId="0" fontId="62" fillId="14" borderId="171" xfId="6" applyFont="1" applyFill="1" applyBorder="1" applyAlignment="1" applyProtection="1">
      <alignment horizontal="left" vertical="top" wrapText="1" shrinkToFit="1"/>
      <protection locked="0"/>
    </xf>
    <xf numFmtId="0" fontId="49" fillId="0" borderId="18" xfId="6" applyFont="1" applyFill="1" applyBorder="1" applyAlignment="1">
      <alignment horizontal="left" vertical="center" textRotation="255" shrinkToFit="1"/>
    </xf>
    <xf numFmtId="0" fontId="49" fillId="0" borderId="19" xfId="6" applyFont="1" applyFill="1" applyBorder="1" applyAlignment="1">
      <alignment horizontal="left" vertical="center" textRotation="255" shrinkToFit="1"/>
    </xf>
    <xf numFmtId="0" fontId="49" fillId="0" borderId="0" xfId="6" applyFont="1" applyFill="1" applyBorder="1" applyAlignment="1">
      <alignment horizontal="left" vertical="center" textRotation="255" shrinkToFit="1"/>
    </xf>
    <xf numFmtId="0" fontId="49" fillId="0" borderId="22" xfId="6" applyFont="1" applyFill="1" applyBorder="1" applyAlignment="1">
      <alignment horizontal="left" vertical="center" textRotation="255" shrinkToFit="1"/>
    </xf>
    <xf numFmtId="0" fontId="62" fillId="14" borderId="166" xfId="6" applyFont="1" applyFill="1" applyBorder="1" applyAlignment="1" applyProtection="1">
      <alignment horizontal="left" vertical="top" wrapText="1" shrinkToFit="1"/>
      <protection locked="0"/>
    </xf>
    <xf numFmtId="0" fontId="62" fillId="14" borderId="47" xfId="6" applyFont="1" applyFill="1" applyBorder="1" applyAlignment="1" applyProtection="1">
      <alignment horizontal="left" vertical="top" wrapText="1" shrinkToFit="1"/>
      <protection locked="0"/>
    </xf>
    <xf numFmtId="0" fontId="62" fillId="14" borderId="167" xfId="6" applyFont="1" applyFill="1" applyBorder="1" applyAlignment="1" applyProtection="1">
      <alignment horizontal="left" vertical="top" wrapText="1" shrinkToFit="1"/>
      <protection locked="0"/>
    </xf>
    <xf numFmtId="0" fontId="49" fillId="0" borderId="19" xfId="6" applyFont="1" applyFill="1" applyBorder="1" applyAlignment="1">
      <alignment horizontal="center" vertical="center" shrinkToFit="1"/>
    </xf>
    <xf numFmtId="0" fontId="49" fillId="0" borderId="191" xfId="6" applyFont="1" applyFill="1" applyBorder="1" applyAlignment="1">
      <alignment horizontal="center" vertical="center" shrinkToFit="1"/>
    </xf>
    <xf numFmtId="0" fontId="49" fillId="0" borderId="189" xfId="6" applyFont="1" applyFill="1" applyBorder="1" applyAlignment="1">
      <alignment horizontal="center" vertical="center" shrinkToFit="1"/>
    </xf>
    <xf numFmtId="0" fontId="49" fillId="0" borderId="141" xfId="6" applyFont="1" applyFill="1" applyBorder="1" applyAlignment="1">
      <alignment horizontal="center" vertical="center" shrinkToFit="1"/>
    </xf>
    <xf numFmtId="0" fontId="49" fillId="0" borderId="177" xfId="6" applyFont="1" applyFill="1" applyBorder="1" applyAlignment="1">
      <alignment horizontal="center" vertical="center" shrinkToFit="1"/>
    </xf>
    <xf numFmtId="0" fontId="49" fillId="0" borderId="18" xfId="6" applyFont="1" applyFill="1" applyBorder="1" applyAlignment="1">
      <alignment horizontal="left" vertical="center" wrapText="1"/>
    </xf>
    <xf numFmtId="0" fontId="49" fillId="0" borderId="19" xfId="6" applyFont="1" applyFill="1" applyBorder="1" applyAlignment="1">
      <alignment horizontal="left" vertical="center" wrapText="1"/>
    </xf>
    <xf numFmtId="0" fontId="49" fillId="0" borderId="17" xfId="6" applyFont="1" applyFill="1" applyBorder="1" applyAlignment="1">
      <alignment horizontal="left" vertical="center" wrapText="1"/>
    </xf>
    <xf numFmtId="0" fontId="49" fillId="0" borderId="66" xfId="6" applyFont="1" applyFill="1" applyBorder="1" applyAlignment="1">
      <alignment horizontal="left" vertical="center" wrapText="1"/>
    </xf>
    <xf numFmtId="0" fontId="49" fillId="0" borderId="0" xfId="6" applyFont="1" applyFill="1" applyBorder="1" applyAlignment="1">
      <alignment horizontal="left" vertical="center" wrapText="1"/>
    </xf>
    <xf numFmtId="0" fontId="49" fillId="0" borderId="64" xfId="6" applyFont="1" applyFill="1" applyBorder="1" applyAlignment="1">
      <alignment horizontal="left" vertical="center" wrapText="1"/>
    </xf>
    <xf numFmtId="0" fontId="49" fillId="0" borderId="23" xfId="6" applyFont="1" applyFill="1" applyBorder="1" applyAlignment="1">
      <alignment horizontal="left" vertical="center" wrapText="1"/>
    </xf>
    <xf numFmtId="0" fontId="49" fillId="0" borderId="22" xfId="6" applyFont="1" applyFill="1" applyBorder="1" applyAlignment="1">
      <alignment horizontal="left" vertical="center" wrapText="1"/>
    </xf>
    <xf numFmtId="0" fontId="49" fillId="0" borderId="24" xfId="6" applyFont="1" applyFill="1" applyBorder="1" applyAlignment="1">
      <alignment horizontal="left" vertical="center" wrapText="1"/>
    </xf>
    <xf numFmtId="0" fontId="56" fillId="0" borderId="22" xfId="6" applyFont="1" applyFill="1" applyBorder="1" applyAlignment="1">
      <alignment horizontal="left" vertical="center" shrinkToFit="1"/>
    </xf>
    <xf numFmtId="0" fontId="56" fillId="0" borderId="0" xfId="6" applyFont="1" applyFill="1" applyBorder="1" applyAlignment="1">
      <alignment horizontal="left" vertical="center" shrinkToFit="1"/>
    </xf>
    <xf numFmtId="0" fontId="49" fillId="7" borderId="13" xfId="6" applyFont="1" applyFill="1" applyBorder="1" applyAlignment="1" applyProtection="1">
      <alignment horizontal="center" vertical="center" wrapText="1" shrinkToFit="1"/>
      <protection locked="0"/>
    </xf>
    <xf numFmtId="0" fontId="49" fillId="0" borderId="13" xfId="6" applyFont="1" applyFill="1" applyBorder="1" applyAlignment="1">
      <alignment horizontal="left" vertical="center" shrinkToFit="1"/>
    </xf>
    <xf numFmtId="0" fontId="49" fillId="0" borderId="4" xfId="6" applyFont="1" applyFill="1" applyBorder="1" applyAlignment="1">
      <alignment horizontal="left" vertical="center" shrinkToFit="1"/>
    </xf>
    <xf numFmtId="0" fontId="62" fillId="0" borderId="0" xfId="6" applyFont="1" applyFill="1" applyBorder="1" applyAlignment="1" applyProtection="1">
      <alignment horizontal="left" vertical="center" shrinkToFit="1"/>
    </xf>
    <xf numFmtId="0" fontId="62" fillId="0" borderId="64" xfId="6" applyFont="1" applyFill="1" applyBorder="1" applyAlignment="1" applyProtection="1">
      <alignment horizontal="left" vertical="center" shrinkToFit="1"/>
    </xf>
    <xf numFmtId="0" fontId="49" fillId="0" borderId="118" xfId="0" applyFont="1" applyFill="1" applyBorder="1" applyAlignment="1" applyProtection="1">
      <alignment horizontal="left" vertical="center" wrapText="1" shrinkToFit="1"/>
    </xf>
    <xf numFmtId="0" fontId="49" fillId="0" borderId="13" xfId="0" applyFont="1" applyFill="1" applyBorder="1" applyAlignment="1" applyProtection="1">
      <alignment horizontal="left" vertical="center" wrapText="1" shrinkToFit="1"/>
    </xf>
    <xf numFmtId="0" fontId="49" fillId="0" borderId="4" xfId="0" applyFont="1" applyFill="1" applyBorder="1" applyAlignment="1" applyProtection="1">
      <alignment horizontal="left" vertical="center" wrapText="1" shrinkToFit="1"/>
    </xf>
    <xf numFmtId="0" fontId="49" fillId="7" borderId="13" xfId="0" applyFont="1" applyFill="1" applyBorder="1" applyAlignment="1" applyProtection="1">
      <alignment horizontal="center" vertical="center" shrinkToFit="1"/>
      <protection locked="0"/>
    </xf>
    <xf numFmtId="0" fontId="49" fillId="7" borderId="4" xfId="0" applyFont="1" applyFill="1" applyBorder="1" applyAlignment="1" applyProtection="1">
      <alignment horizontal="center" vertical="center" shrinkToFit="1"/>
      <protection locked="0"/>
    </xf>
    <xf numFmtId="0" fontId="49" fillId="7" borderId="5" xfId="0" applyFont="1" applyFill="1" applyBorder="1" applyAlignment="1" applyProtection="1">
      <alignment horizontal="center" vertical="center" shrinkToFit="1"/>
      <protection locked="0"/>
    </xf>
    <xf numFmtId="0" fontId="49" fillId="0" borderId="5" xfId="0" applyFont="1" applyFill="1" applyBorder="1" applyAlignment="1" applyProtection="1">
      <alignment horizontal="left" vertical="center" wrapText="1" shrinkToFit="1"/>
    </xf>
    <xf numFmtId="0" fontId="49" fillId="0" borderId="1" xfId="6" applyFont="1" applyFill="1" applyBorder="1" applyAlignment="1">
      <alignment horizontal="left" vertical="center" wrapText="1" shrinkToFit="1"/>
    </xf>
    <xf numFmtId="0" fontId="49" fillId="0" borderId="27" xfId="6" applyFont="1" applyFill="1" applyBorder="1" applyAlignment="1">
      <alignment horizontal="left" vertical="center" wrapText="1" shrinkToFit="1"/>
    </xf>
    <xf numFmtId="0" fontId="53" fillId="0" borderId="22" xfId="6" applyFont="1" applyFill="1" applyBorder="1" applyAlignment="1">
      <alignment horizontal="left" vertical="center" wrapText="1" shrinkToFit="1"/>
    </xf>
    <xf numFmtId="0" fontId="53" fillId="0" borderId="24" xfId="6" applyFont="1" applyFill="1" applyBorder="1" applyAlignment="1">
      <alignment horizontal="left" vertical="center" wrapText="1" shrinkToFit="1"/>
    </xf>
    <xf numFmtId="0" fontId="49" fillId="0" borderId="5" xfId="6" applyFont="1" applyFill="1" applyBorder="1" applyAlignment="1">
      <alignment horizontal="left" vertical="center" wrapText="1" shrinkToFit="1"/>
    </xf>
    <xf numFmtId="0" fontId="49" fillId="0" borderId="13" xfId="6" applyFont="1" applyFill="1" applyBorder="1" applyAlignment="1">
      <alignment horizontal="left" vertical="center" wrapText="1" shrinkToFit="1"/>
    </xf>
    <xf numFmtId="0" fontId="49" fillId="0" borderId="4" xfId="6" applyFont="1" applyFill="1" applyBorder="1" applyAlignment="1">
      <alignment horizontal="left" vertical="center" wrapText="1" shrinkToFit="1"/>
    </xf>
    <xf numFmtId="0" fontId="49" fillId="0" borderId="13" xfId="0" applyFont="1" applyFill="1" applyBorder="1" applyAlignment="1" applyProtection="1">
      <alignment horizontal="center" vertical="center" wrapText="1" shrinkToFit="1"/>
    </xf>
    <xf numFmtId="0" fontId="49" fillId="14" borderId="13" xfId="0" applyFont="1" applyFill="1" applyBorder="1" applyAlignment="1" applyProtection="1">
      <alignment horizontal="left" vertical="center" wrapText="1" shrinkToFit="1"/>
      <protection locked="0"/>
    </xf>
    <xf numFmtId="0" fontId="49" fillId="0" borderId="4" xfId="0" applyFont="1" applyFill="1" applyBorder="1" applyAlignment="1" applyProtection="1">
      <alignment horizontal="center" vertical="center" wrapText="1" shrinkToFit="1"/>
    </xf>
    <xf numFmtId="0" fontId="49" fillId="0" borderId="18" xfId="6" applyFont="1" applyFill="1" applyBorder="1" applyAlignment="1">
      <alignment horizontal="center" vertical="center" shrinkToFit="1"/>
    </xf>
    <xf numFmtId="0" fontId="49" fillId="0" borderId="66" xfId="6" applyFont="1" applyFill="1" applyBorder="1" applyAlignment="1">
      <alignment horizontal="center" vertical="center" shrinkToFit="1"/>
    </xf>
    <xf numFmtId="0" fontId="49" fillId="0" borderId="0" xfId="6" applyFont="1" applyFill="1" applyBorder="1" applyAlignment="1">
      <alignment horizontal="center" vertical="center" shrinkToFit="1"/>
    </xf>
    <xf numFmtId="0" fontId="49" fillId="0" borderId="64" xfId="6" applyFont="1" applyFill="1" applyBorder="1" applyAlignment="1">
      <alignment horizontal="center" vertical="center" shrinkToFit="1"/>
    </xf>
    <xf numFmtId="0" fontId="49" fillId="0" borderId="23" xfId="6" applyFont="1" applyFill="1" applyBorder="1" applyAlignment="1">
      <alignment horizontal="center" vertical="center" shrinkToFit="1"/>
    </xf>
    <xf numFmtId="0" fontId="49" fillId="0" borderId="22" xfId="6" applyFont="1" applyFill="1" applyBorder="1" applyAlignment="1">
      <alignment horizontal="center" vertical="center" shrinkToFit="1"/>
    </xf>
    <xf numFmtId="0" fontId="49" fillId="0" borderId="24" xfId="6" applyFont="1" applyFill="1" applyBorder="1" applyAlignment="1">
      <alignment horizontal="center" vertical="center" shrinkToFit="1"/>
    </xf>
    <xf numFmtId="0" fontId="55" fillId="0" borderId="58" xfId="6" applyFont="1" applyFill="1" applyBorder="1" applyAlignment="1">
      <alignment horizontal="center" vertical="center" shrinkToFit="1"/>
    </xf>
    <xf numFmtId="0" fontId="55" fillId="0" borderId="57" xfId="6" applyFont="1" applyFill="1" applyBorder="1" applyAlignment="1">
      <alignment horizontal="center" vertical="center" shrinkToFit="1"/>
    </xf>
    <xf numFmtId="0" fontId="55" fillId="0" borderId="59" xfId="6" applyFont="1" applyFill="1" applyBorder="1" applyAlignment="1">
      <alignment horizontal="center" vertical="center" shrinkToFit="1"/>
    </xf>
    <xf numFmtId="49" fontId="49" fillId="14" borderId="58" xfId="6" applyNumberFormat="1" applyFont="1" applyFill="1" applyBorder="1" applyAlignment="1" applyProtection="1">
      <alignment horizontal="left" vertical="center" wrapText="1" shrinkToFit="1"/>
      <protection locked="0"/>
    </xf>
    <xf numFmtId="49" fontId="49" fillId="14" borderId="57" xfId="6" applyNumberFormat="1" applyFont="1" applyFill="1" applyBorder="1" applyAlignment="1" applyProtection="1">
      <alignment horizontal="left" vertical="center" wrapText="1" shrinkToFit="1"/>
      <protection locked="0"/>
    </xf>
    <xf numFmtId="49" fontId="49" fillId="14" borderId="59" xfId="6" applyNumberFormat="1" applyFont="1" applyFill="1" applyBorder="1" applyAlignment="1" applyProtection="1">
      <alignment horizontal="left" vertical="center" wrapText="1" shrinkToFit="1"/>
      <protection locked="0"/>
    </xf>
    <xf numFmtId="0" fontId="55" fillId="0" borderId="82" xfId="6" applyFont="1" applyFill="1" applyBorder="1" applyAlignment="1">
      <alignment horizontal="center" vertical="center" wrapText="1" shrinkToFit="1"/>
    </xf>
    <xf numFmtId="0" fontId="49" fillId="14" borderId="82" xfId="6" applyFont="1" applyFill="1" applyBorder="1" applyAlignment="1" applyProtection="1">
      <alignment horizontal="left" vertical="center" wrapText="1" shrinkToFit="1"/>
      <protection locked="0"/>
    </xf>
    <xf numFmtId="0" fontId="49" fillId="0" borderId="42" xfId="6" applyFont="1" applyFill="1" applyBorder="1" applyAlignment="1">
      <alignment horizontal="center" vertical="center" wrapText="1" shrinkToFit="1"/>
    </xf>
    <xf numFmtId="0" fontId="49" fillId="0" borderId="41" xfId="6" applyFont="1" applyFill="1" applyBorder="1" applyAlignment="1">
      <alignment horizontal="center" vertical="center" wrapText="1" shrinkToFit="1"/>
    </xf>
    <xf numFmtId="0" fontId="49" fillId="0" borderId="43" xfId="6" applyFont="1" applyFill="1" applyBorder="1" applyAlignment="1">
      <alignment horizontal="center" vertical="center" wrapText="1" shrinkToFit="1"/>
    </xf>
    <xf numFmtId="0" fontId="49" fillId="14" borderId="40" xfId="6" applyFont="1" applyFill="1" applyBorder="1" applyAlignment="1" applyProtection="1">
      <alignment horizontal="center" vertical="center" wrapText="1" shrinkToFit="1"/>
      <protection locked="0"/>
    </xf>
    <xf numFmtId="0" fontId="49" fillId="7" borderId="5" xfId="6" applyFont="1" applyFill="1" applyBorder="1" applyAlignment="1" applyProtection="1">
      <alignment horizontal="center" vertical="center" shrinkToFit="1"/>
      <protection locked="0"/>
    </xf>
    <xf numFmtId="0" fontId="55" fillId="0" borderId="66" xfId="6" applyFont="1" applyFill="1" applyBorder="1" applyAlignment="1">
      <alignment horizontal="left" vertical="center" wrapText="1" shrinkToFit="1"/>
    </xf>
    <xf numFmtId="0" fontId="55" fillId="0" borderId="0" xfId="6" applyFont="1" applyFill="1" applyBorder="1" applyAlignment="1">
      <alignment horizontal="left" vertical="center" wrapText="1" shrinkToFit="1"/>
    </xf>
    <xf numFmtId="0" fontId="55" fillId="0" borderId="64" xfId="6" applyFont="1" applyFill="1" applyBorder="1" applyAlignment="1">
      <alignment horizontal="left" vertical="center" wrapText="1" shrinkToFit="1"/>
    </xf>
    <xf numFmtId="0" fontId="55" fillId="0" borderId="23" xfId="6" applyFont="1" applyFill="1" applyBorder="1" applyAlignment="1">
      <alignment horizontal="left" vertical="center" wrapText="1" shrinkToFit="1"/>
    </xf>
    <xf numFmtId="0" fontId="55" fillId="0" borderId="22" xfId="6" applyFont="1" applyFill="1" applyBorder="1" applyAlignment="1">
      <alignment horizontal="left" vertical="center" wrapText="1" shrinkToFit="1"/>
    </xf>
    <xf numFmtId="0" fontId="55" fillId="0" borderId="24" xfId="6" applyFont="1" applyFill="1" applyBorder="1" applyAlignment="1">
      <alignment horizontal="left" vertical="center" wrapText="1" shrinkToFit="1"/>
    </xf>
    <xf numFmtId="0" fontId="48" fillId="0" borderId="60" xfId="0" applyFont="1" applyFill="1" applyBorder="1" applyAlignment="1">
      <alignment horizontal="left" vertical="center" shrinkToFit="1"/>
    </xf>
    <xf numFmtId="0" fontId="48" fillId="0" borderId="57" xfId="0" applyFont="1" applyFill="1" applyBorder="1" applyAlignment="1">
      <alignment horizontal="left" vertical="center" shrinkToFit="1"/>
    </xf>
    <xf numFmtId="0" fontId="48" fillId="0" borderId="59" xfId="0" applyFont="1" applyFill="1" applyBorder="1" applyAlignment="1">
      <alignment horizontal="left" vertical="center" shrinkToFit="1"/>
    </xf>
    <xf numFmtId="0" fontId="55" fillId="0" borderId="86" xfId="6" applyFont="1" applyFill="1" applyBorder="1" applyAlignment="1">
      <alignment horizontal="center" vertical="center" wrapText="1" shrinkToFit="1"/>
    </xf>
    <xf numFmtId="0" fontId="49" fillId="14" borderId="23" xfId="6" applyFont="1" applyFill="1" applyBorder="1" applyAlignment="1" applyProtection="1">
      <alignment horizontal="left" vertical="center" shrinkToFit="1"/>
      <protection locked="0"/>
    </xf>
    <xf numFmtId="0" fontId="49" fillId="14" borderId="22" xfId="6" applyFont="1" applyFill="1" applyBorder="1" applyAlignment="1" applyProtection="1">
      <alignment horizontal="left" vertical="center" shrinkToFit="1"/>
      <protection locked="0"/>
    </xf>
    <xf numFmtId="0" fontId="49" fillId="14" borderId="24" xfId="6" applyFont="1" applyFill="1" applyBorder="1" applyAlignment="1" applyProtection="1">
      <alignment horizontal="left" vertical="center" shrinkToFit="1"/>
      <protection locked="0"/>
    </xf>
    <xf numFmtId="0" fontId="49" fillId="0" borderId="18" xfId="6" applyFont="1" applyFill="1" applyBorder="1" applyAlignment="1">
      <alignment vertical="center" shrinkToFit="1"/>
    </xf>
    <xf numFmtId="0" fontId="49" fillId="0" borderId="19" xfId="6" applyFont="1" applyFill="1" applyBorder="1" applyAlignment="1">
      <alignment vertical="center" shrinkToFit="1"/>
    </xf>
    <xf numFmtId="49" fontId="49" fillId="14" borderId="0" xfId="6" applyNumberFormat="1" applyFont="1" applyFill="1" applyBorder="1" applyAlignment="1" applyProtection="1">
      <alignment horizontal="left" vertical="center" shrinkToFit="1"/>
      <protection locked="0"/>
    </xf>
    <xf numFmtId="49" fontId="49" fillId="14" borderId="64" xfId="6" applyNumberFormat="1" applyFont="1" applyFill="1" applyBorder="1" applyAlignment="1" applyProtection="1">
      <alignment horizontal="left" vertical="center" shrinkToFit="1"/>
      <protection locked="0"/>
    </xf>
    <xf numFmtId="0" fontId="49" fillId="14" borderId="99" xfId="6" applyFont="1" applyFill="1" applyBorder="1" applyAlignment="1" applyProtection="1">
      <alignment horizontal="center" vertical="center" wrapText="1" shrinkToFit="1"/>
      <protection locked="0"/>
    </xf>
    <xf numFmtId="0" fontId="49" fillId="14" borderId="141" xfId="6" applyFont="1" applyFill="1" applyBorder="1" applyAlignment="1" applyProtection="1">
      <alignment horizontal="center" vertical="center" wrapText="1" shrinkToFit="1"/>
      <protection locked="0"/>
    </xf>
    <xf numFmtId="0" fontId="49" fillId="14" borderId="142" xfId="6" applyFont="1" applyFill="1" applyBorder="1" applyAlignment="1" applyProtection="1">
      <alignment horizontal="center" vertical="center" wrapText="1" shrinkToFit="1"/>
      <protection locked="0"/>
    </xf>
    <xf numFmtId="0" fontId="49" fillId="14" borderId="99" xfId="6" applyFont="1" applyFill="1" applyBorder="1" applyAlignment="1" applyProtection="1">
      <alignment horizontal="left" vertical="center" wrapText="1" shrinkToFit="1"/>
      <protection locked="0"/>
    </xf>
    <xf numFmtId="0" fontId="49" fillId="14" borderId="141" xfId="6" applyFont="1" applyFill="1" applyBorder="1" applyAlignment="1" applyProtection="1">
      <alignment horizontal="left" vertical="center" wrapText="1" shrinkToFit="1"/>
      <protection locked="0"/>
    </xf>
    <xf numFmtId="0" fontId="49" fillId="14" borderId="142" xfId="6" applyFont="1" applyFill="1" applyBorder="1" applyAlignment="1" applyProtection="1">
      <alignment horizontal="left" vertical="center" wrapText="1" shrinkToFit="1"/>
      <protection locked="0"/>
    </xf>
    <xf numFmtId="0" fontId="49" fillId="7" borderId="146" xfId="6" applyFont="1" applyFill="1" applyBorder="1" applyAlignment="1" applyProtection="1">
      <alignment horizontal="center" vertical="center" wrapText="1" shrinkToFit="1"/>
      <protection locked="0"/>
    </xf>
    <xf numFmtId="0" fontId="49" fillId="0" borderId="58" xfId="6" applyFont="1" applyFill="1" applyBorder="1" applyAlignment="1">
      <alignment horizontal="left" vertical="center" shrinkToFit="1"/>
    </xf>
    <xf numFmtId="0" fontId="49" fillId="0" borderId="56" xfId="6" applyFont="1" applyFill="1" applyBorder="1" applyAlignment="1">
      <alignment horizontal="left" vertical="center" shrinkToFit="1"/>
    </xf>
    <xf numFmtId="0" fontId="49" fillId="7" borderId="119" xfId="0" applyFont="1" applyFill="1" applyBorder="1" applyAlignment="1" applyProtection="1">
      <alignment horizontal="center" vertical="center" shrinkToFit="1"/>
      <protection locked="0"/>
    </xf>
    <xf numFmtId="0" fontId="49" fillId="0" borderId="118" xfId="0" applyFont="1" applyFill="1" applyBorder="1" applyAlignment="1">
      <alignment horizontal="center" vertical="center" wrapText="1" shrinkToFit="1"/>
    </xf>
    <xf numFmtId="0" fontId="49" fillId="0" borderId="13" xfId="0" applyFont="1" applyFill="1" applyBorder="1" applyAlignment="1">
      <alignment horizontal="center" vertical="center" wrapText="1" shrinkToFit="1"/>
    </xf>
    <xf numFmtId="0" fontId="49" fillId="0" borderId="4" xfId="0" applyFont="1" applyFill="1" applyBorder="1" applyAlignment="1">
      <alignment horizontal="center" vertical="center" wrapText="1" shrinkToFit="1"/>
    </xf>
    <xf numFmtId="0" fontId="49" fillId="0" borderId="24" xfId="6" applyFont="1" applyFill="1" applyBorder="1" applyAlignment="1">
      <alignment horizontal="left" vertical="center" shrinkToFit="1"/>
    </xf>
    <xf numFmtId="0" fontId="49" fillId="0" borderId="112" xfId="0" applyFont="1" applyFill="1" applyBorder="1" applyAlignment="1">
      <alignment horizontal="left" vertical="center" wrapText="1" shrinkToFit="1"/>
    </xf>
    <xf numFmtId="0" fontId="49" fillId="0" borderId="198" xfId="0" applyFont="1" applyFill="1" applyBorder="1" applyAlignment="1">
      <alignment horizontal="left" vertical="center" wrapText="1" shrinkToFit="1"/>
    </xf>
    <xf numFmtId="0" fontId="49" fillId="0" borderId="199" xfId="0" applyFont="1" applyFill="1" applyBorder="1" applyAlignment="1">
      <alignment horizontal="left" vertical="center" wrapText="1" shrinkToFit="1"/>
    </xf>
    <xf numFmtId="0" fontId="49" fillId="14" borderId="58" xfId="6" applyFont="1" applyFill="1" applyBorder="1" applyAlignment="1" applyProtection="1">
      <alignment horizontal="left" vertical="top" wrapText="1" shrinkToFit="1"/>
      <protection locked="0"/>
    </xf>
    <xf numFmtId="0" fontId="49" fillId="14" borderId="57" xfId="6" applyFont="1" applyFill="1" applyBorder="1" applyAlignment="1" applyProtection="1">
      <alignment horizontal="left" vertical="top" wrapText="1" shrinkToFit="1"/>
      <protection locked="0"/>
    </xf>
    <xf numFmtId="0" fontId="49" fillId="14" borderId="59" xfId="6" applyFont="1" applyFill="1" applyBorder="1" applyAlignment="1" applyProtection="1">
      <alignment horizontal="left" vertical="top" wrapText="1" shrinkToFit="1"/>
      <protection locked="0"/>
    </xf>
    <xf numFmtId="0" fontId="49" fillId="7" borderId="119" xfId="6" applyFont="1" applyFill="1" applyBorder="1" applyAlignment="1" applyProtection="1">
      <alignment horizontal="center" vertical="center" shrinkToFit="1"/>
      <protection locked="0"/>
    </xf>
    <xf numFmtId="0" fontId="49" fillId="0" borderId="118" xfId="6" applyFont="1" applyFill="1" applyBorder="1" applyAlignment="1">
      <alignment horizontal="center" vertical="center" wrapText="1" shrinkToFit="1"/>
    </xf>
    <xf numFmtId="0" fontId="49" fillId="0" borderId="13" xfId="6" applyFont="1" applyFill="1" applyBorder="1" applyAlignment="1">
      <alignment horizontal="center" vertical="center" wrapText="1" shrinkToFit="1"/>
    </xf>
    <xf numFmtId="0" fontId="49" fillId="0" borderId="4" xfId="6" applyFont="1" applyFill="1" applyBorder="1" applyAlignment="1">
      <alignment horizontal="center" vertical="center" wrapText="1" shrinkToFit="1"/>
    </xf>
    <xf numFmtId="0" fontId="49" fillId="0" borderId="118" xfId="0" applyFont="1" applyFill="1" applyBorder="1" applyAlignment="1">
      <alignment horizontal="center" vertical="center" shrinkToFit="1"/>
    </xf>
    <xf numFmtId="0" fontId="49" fillId="0" borderId="13" xfId="0" applyFont="1" applyFill="1" applyBorder="1" applyAlignment="1">
      <alignment horizontal="center" vertical="center" shrinkToFit="1"/>
    </xf>
    <xf numFmtId="0" fontId="49" fillId="0" borderId="4" xfId="0" applyFont="1" applyFill="1" applyBorder="1" applyAlignment="1">
      <alignment horizontal="center" vertical="center" shrinkToFit="1"/>
    </xf>
    <xf numFmtId="0" fontId="48" fillId="7" borderId="110" xfId="0" applyFont="1" applyFill="1" applyBorder="1" applyAlignment="1" applyProtection="1">
      <alignment horizontal="center" vertical="center" shrinkToFit="1"/>
      <protection locked="0"/>
    </xf>
    <xf numFmtId="0" fontId="48" fillId="7" borderId="115" xfId="0" applyFont="1" applyFill="1" applyBorder="1" applyAlignment="1" applyProtection="1">
      <alignment horizontal="center" vertical="center" shrinkToFit="1"/>
      <protection locked="0"/>
    </xf>
    <xf numFmtId="0" fontId="48" fillId="0" borderId="0" xfId="0" applyFont="1" applyFill="1" applyBorder="1" applyAlignment="1">
      <alignment vertical="center" shrinkToFit="1"/>
    </xf>
    <xf numFmtId="0" fontId="49" fillId="0" borderId="23" xfId="6" applyFont="1" applyFill="1" applyBorder="1" applyAlignment="1">
      <alignment horizontal="left" vertical="center" shrinkToFit="1"/>
    </xf>
    <xf numFmtId="0" fontId="49" fillId="14" borderId="59" xfId="6" applyFont="1" applyFill="1" applyBorder="1" applyAlignment="1" applyProtection="1">
      <alignment horizontal="left" vertical="center" wrapText="1" shrinkToFit="1"/>
      <protection locked="0"/>
    </xf>
    <xf numFmtId="0" fontId="55" fillId="0" borderId="68" xfId="6" applyFont="1" applyFill="1" applyBorder="1" applyAlignment="1">
      <alignment horizontal="left" vertical="center" wrapText="1" shrinkToFit="1"/>
    </xf>
    <xf numFmtId="0" fontId="62" fillId="0" borderId="143" xfId="6" applyFont="1" applyFill="1" applyBorder="1" applyAlignment="1">
      <alignment horizontal="left" vertical="center" wrapText="1" shrinkToFit="1"/>
    </xf>
    <xf numFmtId="0" fontId="62" fillId="0" borderId="144" xfId="6" applyFont="1" applyFill="1" applyBorder="1" applyAlignment="1">
      <alignment horizontal="left" vertical="center" wrapText="1" shrinkToFit="1"/>
    </xf>
    <xf numFmtId="41" fontId="62" fillId="14" borderId="144" xfId="6" applyNumberFormat="1" applyFont="1" applyFill="1" applyBorder="1" applyAlignment="1" applyProtection="1">
      <alignment horizontal="center" vertical="center" wrapText="1" shrinkToFit="1"/>
      <protection locked="0"/>
    </xf>
    <xf numFmtId="0" fontId="62" fillId="0" borderId="145" xfId="6" applyFont="1" applyFill="1" applyBorder="1" applyAlignment="1">
      <alignment horizontal="left" vertical="center" wrapText="1" shrinkToFit="1"/>
    </xf>
    <xf numFmtId="41" fontId="62" fillId="14" borderId="141" xfId="6" applyNumberFormat="1" applyFont="1" applyFill="1" applyBorder="1" applyAlignment="1" applyProtection="1">
      <alignment horizontal="center" vertical="center" wrapText="1" shrinkToFit="1"/>
      <protection locked="0"/>
    </xf>
    <xf numFmtId="0" fontId="62" fillId="0" borderId="141" xfId="6" applyFont="1" applyFill="1" applyBorder="1" applyAlignment="1">
      <alignment horizontal="left" vertical="center" wrapText="1" shrinkToFit="1"/>
    </xf>
    <xf numFmtId="0" fontId="62" fillId="0" borderId="142" xfId="6" applyFont="1" applyFill="1" applyBorder="1" applyAlignment="1">
      <alignment horizontal="left" vertical="center" wrapText="1" shrinkToFit="1"/>
    </xf>
    <xf numFmtId="41" fontId="62" fillId="14" borderId="41" xfId="6" applyNumberFormat="1" applyFont="1" applyFill="1" applyBorder="1" applyAlignment="1" applyProtection="1">
      <alignment horizontal="center" vertical="center" wrapText="1" shrinkToFit="1"/>
      <protection locked="0"/>
    </xf>
    <xf numFmtId="0" fontId="62" fillId="0" borderId="41" xfId="6" applyFont="1" applyFill="1" applyBorder="1" applyAlignment="1">
      <alignment horizontal="left" vertical="center" wrapText="1" shrinkToFit="1"/>
    </xf>
    <xf numFmtId="0" fontId="62" fillId="0" borderId="43" xfId="6" applyFont="1" applyFill="1" applyBorder="1" applyAlignment="1">
      <alignment horizontal="left" vertical="center" wrapText="1" shrinkToFit="1"/>
    </xf>
    <xf numFmtId="0" fontId="49" fillId="0" borderId="82" xfId="6" applyFont="1" applyFill="1" applyBorder="1" applyAlignment="1">
      <alignment horizontal="center" vertical="center" wrapText="1" shrinkToFit="1"/>
    </xf>
    <xf numFmtId="0" fontId="62" fillId="0" borderId="99" xfId="6" applyFont="1" applyFill="1" applyBorder="1" applyAlignment="1">
      <alignment horizontal="left" vertical="center" wrapText="1" shrinkToFit="1"/>
    </xf>
    <xf numFmtId="0" fontId="62" fillId="0" borderId="42" xfId="6" applyFont="1" applyFill="1" applyBorder="1" applyAlignment="1">
      <alignment horizontal="left" vertical="center" wrapText="1" shrinkToFit="1"/>
    </xf>
    <xf numFmtId="0" fontId="49" fillId="14" borderId="18" xfId="6" applyFont="1" applyFill="1" applyBorder="1" applyAlignment="1" applyProtection="1">
      <alignment horizontal="center" vertical="center" wrapText="1" shrinkToFit="1"/>
      <protection locked="0"/>
    </xf>
    <xf numFmtId="0" fontId="49" fillId="14" borderId="19" xfId="6" applyFont="1" applyFill="1" applyBorder="1" applyAlignment="1" applyProtection="1">
      <alignment horizontal="center" vertical="center" wrapText="1" shrinkToFit="1"/>
      <protection locked="0"/>
    </xf>
    <xf numFmtId="0" fontId="49" fillId="14" borderId="66" xfId="6" applyFont="1" applyFill="1" applyBorder="1" applyAlignment="1" applyProtection="1">
      <alignment horizontal="center" vertical="center" wrapText="1" shrinkToFit="1"/>
      <protection locked="0"/>
    </xf>
    <xf numFmtId="0" fontId="49" fillId="14" borderId="0" xfId="6" applyFont="1" applyFill="1" applyBorder="1" applyAlignment="1" applyProtection="1">
      <alignment horizontal="center" vertical="center" wrapText="1" shrinkToFit="1"/>
      <protection locked="0"/>
    </xf>
    <xf numFmtId="0" fontId="62" fillId="14" borderId="19" xfId="6" applyFont="1" applyFill="1" applyBorder="1" applyAlignment="1" applyProtection="1">
      <alignment horizontal="center" vertical="center" shrinkToFit="1"/>
      <protection locked="0"/>
    </xf>
    <xf numFmtId="0" fontId="62" fillId="14" borderId="0" xfId="6" applyFont="1" applyFill="1" applyBorder="1" applyAlignment="1" applyProtection="1">
      <alignment horizontal="center" vertical="center" shrinkToFit="1"/>
      <protection locked="0"/>
    </xf>
    <xf numFmtId="0" fontId="49" fillId="14" borderId="19" xfId="6" applyFont="1" applyFill="1" applyBorder="1" applyAlignment="1" applyProtection="1">
      <alignment horizontal="left" vertical="center" wrapText="1" shrinkToFit="1"/>
      <protection locked="0"/>
    </xf>
    <xf numFmtId="49" fontId="49" fillId="14" borderId="22" xfId="6" applyNumberFormat="1" applyFont="1" applyFill="1" applyBorder="1" applyAlignment="1" applyProtection="1">
      <alignment horizontal="left" vertical="center" wrapText="1" shrinkToFit="1"/>
      <protection locked="0"/>
    </xf>
    <xf numFmtId="49" fontId="49" fillId="14" borderId="24" xfId="6" applyNumberFormat="1" applyFont="1" applyFill="1" applyBorder="1" applyAlignment="1" applyProtection="1">
      <alignment horizontal="left" vertical="center" wrapText="1" shrinkToFit="1"/>
      <protection locked="0"/>
    </xf>
    <xf numFmtId="0" fontId="49" fillId="14" borderId="24" xfId="6" applyFont="1" applyFill="1" applyBorder="1" applyAlignment="1" applyProtection="1">
      <alignment horizontal="left" vertical="center" wrapText="1" shrinkToFit="1"/>
      <protection locked="0"/>
    </xf>
    <xf numFmtId="49" fontId="49" fillId="14" borderId="19" xfId="6" applyNumberFormat="1" applyFont="1" applyFill="1" applyBorder="1" applyAlignment="1" applyProtection="1">
      <alignment horizontal="left" vertical="center" wrapText="1" shrinkToFit="1"/>
      <protection locked="0"/>
    </xf>
    <xf numFmtId="49" fontId="49" fillId="14" borderId="17" xfId="6" applyNumberFormat="1" applyFont="1" applyFill="1" applyBorder="1" applyAlignment="1" applyProtection="1">
      <alignment horizontal="left" vertical="center" wrapText="1" shrinkToFit="1"/>
      <protection locked="0"/>
    </xf>
    <xf numFmtId="0" fontId="49" fillId="14" borderId="68" xfId="6" applyFont="1" applyFill="1" applyBorder="1" applyAlignment="1" applyProtection="1">
      <alignment horizontal="left" vertical="center" wrapText="1" shrinkToFit="1"/>
      <protection locked="0"/>
    </xf>
    <xf numFmtId="0" fontId="65" fillId="0" borderId="0" xfId="6" applyFont="1" applyFill="1" applyAlignment="1">
      <alignment horizontal="center" vertical="center" shrinkToFit="1"/>
    </xf>
    <xf numFmtId="0" fontId="56" fillId="0" borderId="22" xfId="6" applyFont="1" applyFill="1" applyBorder="1" applyAlignment="1">
      <alignment horizontal="center" vertical="center" shrinkToFit="1"/>
    </xf>
    <xf numFmtId="0" fontId="56" fillId="0" borderId="22" xfId="6" applyFont="1" applyFill="1" applyBorder="1" applyAlignment="1" applyProtection="1">
      <alignment horizontal="center" vertical="center" shrinkToFit="1"/>
    </xf>
    <xf numFmtId="0" fontId="56" fillId="14" borderId="22" xfId="6" applyFont="1" applyFill="1" applyBorder="1" applyAlignment="1" applyProtection="1">
      <alignment horizontal="center" vertical="center" shrinkToFit="1"/>
      <protection locked="0"/>
    </xf>
    <xf numFmtId="0" fontId="62" fillId="0" borderId="82" xfId="6" applyFont="1" applyFill="1" applyBorder="1" applyAlignment="1">
      <alignment horizontal="left" vertical="center" wrapText="1" shrinkToFit="1"/>
    </xf>
    <xf numFmtId="0" fontId="62" fillId="0" borderId="86" xfId="6" applyFont="1" applyFill="1" applyBorder="1" applyAlignment="1">
      <alignment horizontal="left" vertical="center" wrapText="1" shrinkToFit="1"/>
    </xf>
    <xf numFmtId="0" fontId="56" fillId="0" borderId="82" xfId="6" applyFont="1" applyFill="1" applyBorder="1" applyAlignment="1">
      <alignment horizontal="center" vertical="center" shrinkToFit="1"/>
    </xf>
    <xf numFmtId="0" fontId="56" fillId="7" borderId="5" xfId="6" applyFont="1" applyFill="1" applyBorder="1" applyAlignment="1" applyProtection="1">
      <alignment horizontal="center" vertical="center" shrinkToFit="1"/>
      <protection locked="0"/>
    </xf>
    <xf numFmtId="0" fontId="56" fillId="7" borderId="13" xfId="6" applyFont="1" applyFill="1" applyBorder="1" applyAlignment="1" applyProtection="1">
      <alignment horizontal="center" vertical="center" shrinkToFit="1"/>
      <protection locked="0"/>
    </xf>
    <xf numFmtId="0" fontId="56" fillId="7" borderId="4" xfId="6" applyFont="1" applyFill="1" applyBorder="1" applyAlignment="1" applyProtection="1">
      <alignment horizontal="center" vertical="center" shrinkToFit="1"/>
      <protection locked="0"/>
    </xf>
    <xf numFmtId="0" fontId="56" fillId="0" borderId="56" xfId="6" applyFont="1" applyFill="1" applyBorder="1" applyAlignment="1">
      <alignment horizontal="center" vertical="center" shrinkToFit="1"/>
    </xf>
    <xf numFmtId="0" fontId="56" fillId="0" borderId="19" xfId="6" applyFont="1" applyFill="1" applyBorder="1" applyAlignment="1">
      <alignment horizontal="left" vertical="center" shrinkToFit="1"/>
    </xf>
    <xf numFmtId="0" fontId="64" fillId="0" borderId="82" xfId="6" applyFont="1" applyFill="1" applyBorder="1" applyAlignment="1">
      <alignment horizontal="center" vertical="center" wrapText="1" shrinkToFit="1"/>
    </xf>
    <xf numFmtId="0" fontId="64" fillId="0" borderId="82" xfId="6" applyFont="1" applyFill="1" applyBorder="1" applyAlignment="1">
      <alignment horizontal="center" vertical="center" shrinkToFit="1"/>
    </xf>
    <xf numFmtId="0" fontId="64" fillId="0" borderId="58" xfId="6" applyFont="1" applyFill="1" applyBorder="1" applyAlignment="1">
      <alignment horizontal="center" vertical="center" shrinkToFit="1"/>
    </xf>
    <xf numFmtId="0" fontId="49" fillId="7" borderId="5" xfId="6" applyFont="1" applyFill="1" applyBorder="1" applyAlignment="1" applyProtection="1">
      <alignment horizontal="left" vertical="center" shrinkToFit="1"/>
      <protection locked="0"/>
    </xf>
    <xf numFmtId="0" fontId="49" fillId="7" borderId="13" xfId="6" applyFont="1" applyFill="1" applyBorder="1" applyAlignment="1" applyProtection="1">
      <alignment horizontal="left" vertical="center" shrinkToFit="1"/>
      <protection locked="0"/>
    </xf>
    <xf numFmtId="0" fontId="49" fillId="7" borderId="4" xfId="6" applyFont="1" applyFill="1" applyBorder="1" applyAlignment="1" applyProtection="1">
      <alignment horizontal="left" vertical="center" shrinkToFit="1"/>
      <protection locked="0"/>
    </xf>
    <xf numFmtId="0" fontId="64" fillId="0" borderId="83" xfId="6" applyFont="1" applyFill="1" applyBorder="1" applyAlignment="1">
      <alignment horizontal="center" vertical="center" shrinkToFit="1"/>
    </xf>
    <xf numFmtId="0" fontId="49" fillId="14" borderId="140" xfId="6" applyFont="1" applyFill="1" applyBorder="1" applyAlignment="1" applyProtection="1">
      <alignment horizontal="left" vertical="center" shrinkToFit="1"/>
      <protection locked="0"/>
    </xf>
    <xf numFmtId="0" fontId="49" fillId="0" borderId="139" xfId="6" applyFont="1" applyFill="1" applyBorder="1" applyAlignment="1">
      <alignment horizontal="center" vertical="center" shrinkToFit="1"/>
    </xf>
    <xf numFmtId="0" fontId="49" fillId="14" borderId="139" xfId="6" applyFont="1" applyFill="1" applyBorder="1" applyAlignment="1" applyProtection="1">
      <alignment horizontal="left" vertical="center" shrinkToFit="1"/>
      <protection locked="0"/>
    </xf>
    <xf numFmtId="0" fontId="62" fillId="0" borderId="65" xfId="6" applyFont="1" applyFill="1" applyBorder="1" applyAlignment="1">
      <alignment horizontal="left" vertical="center" wrapText="1" shrinkToFit="1"/>
    </xf>
    <xf numFmtId="0" fontId="49" fillId="0" borderId="82" xfId="6" applyFont="1" applyFill="1" applyBorder="1" applyAlignment="1" applyProtection="1">
      <alignment horizontal="center" vertical="center" wrapText="1" shrinkToFit="1"/>
      <protection locked="0"/>
    </xf>
    <xf numFmtId="0" fontId="49" fillId="0" borderId="58" xfId="6" applyFont="1" applyFill="1" applyBorder="1" applyAlignment="1" applyProtection="1">
      <alignment horizontal="center" vertical="center" wrapText="1" shrinkToFit="1"/>
      <protection locked="0"/>
    </xf>
    <xf numFmtId="0" fontId="49" fillId="0" borderId="57" xfId="6" applyFont="1" applyFill="1" applyBorder="1" applyAlignment="1" applyProtection="1">
      <alignment horizontal="center" vertical="center" wrapText="1" shrinkToFit="1"/>
      <protection locked="0"/>
    </xf>
    <xf numFmtId="0" fontId="49" fillId="0" borderId="59" xfId="6" applyFont="1" applyFill="1" applyBorder="1" applyAlignment="1" applyProtection="1">
      <alignment horizontal="center" vertical="center" wrapText="1" shrinkToFit="1"/>
      <protection locked="0"/>
    </xf>
    <xf numFmtId="0" fontId="49" fillId="14" borderId="83" xfId="6" applyFont="1" applyFill="1" applyBorder="1" applyAlignment="1" applyProtection="1">
      <alignment horizontal="left" vertical="center" wrapText="1" shrinkToFit="1"/>
      <protection locked="0"/>
    </xf>
    <xf numFmtId="0" fontId="48" fillId="14" borderId="150" xfId="0" applyFont="1" applyFill="1" applyBorder="1" applyAlignment="1" applyProtection="1">
      <alignment horizontal="left" vertical="center" wrapText="1" shrinkToFit="1"/>
      <protection locked="0"/>
    </xf>
    <xf numFmtId="0" fontId="48" fillId="14" borderId="144" xfId="0" applyFont="1" applyFill="1" applyBorder="1" applyAlignment="1" applyProtection="1">
      <alignment horizontal="left" vertical="center" wrapText="1" shrinkToFit="1"/>
      <protection locked="0"/>
    </xf>
    <xf numFmtId="0" fontId="48" fillId="14" borderId="144" xfId="0" applyFont="1" applyFill="1" applyBorder="1" applyAlignment="1" applyProtection="1">
      <alignment horizontal="center" vertical="center" wrapText="1" shrinkToFit="1"/>
      <protection locked="0"/>
    </xf>
    <xf numFmtId="0" fontId="49" fillId="14" borderId="143" xfId="6" applyFont="1" applyFill="1" applyBorder="1" applyAlignment="1" applyProtection="1">
      <alignment horizontal="left" vertical="center" wrapText="1" shrinkToFit="1"/>
      <protection locked="0"/>
    </xf>
    <xf numFmtId="0" fontId="49" fillId="14" borderId="145" xfId="6" applyFont="1" applyFill="1" applyBorder="1" applyAlignment="1" applyProtection="1">
      <alignment horizontal="left" vertical="center" wrapText="1" shrinkToFit="1"/>
      <protection locked="0"/>
    </xf>
    <xf numFmtId="0" fontId="49" fillId="7" borderId="149" xfId="6" applyFont="1" applyFill="1" applyBorder="1" applyAlignment="1" applyProtection="1">
      <alignment horizontal="center" vertical="center" wrapText="1" shrinkToFit="1"/>
      <protection locked="0"/>
    </xf>
    <xf numFmtId="0" fontId="49" fillId="0" borderId="57" xfId="6" applyFont="1" applyFill="1" applyBorder="1" applyAlignment="1">
      <alignment horizontal="center" vertical="center" wrapText="1" shrinkToFit="1"/>
    </xf>
    <xf numFmtId="0" fontId="49" fillId="0" borderId="59" xfId="6" applyFont="1" applyFill="1" applyBorder="1" applyAlignment="1">
      <alignment horizontal="center" vertical="center" wrapText="1" shrinkToFit="1"/>
    </xf>
    <xf numFmtId="0" fontId="49" fillId="0" borderId="200" xfId="6" applyFont="1" applyFill="1" applyBorder="1" applyAlignment="1">
      <alignment horizontal="center" vertical="center" shrinkToFit="1"/>
    </xf>
    <xf numFmtId="0" fontId="49" fillId="0" borderId="201" xfId="6" applyFont="1" applyFill="1" applyBorder="1" applyAlignment="1">
      <alignment horizontal="center" vertical="center" shrinkToFit="1"/>
    </xf>
    <xf numFmtId="0" fontId="49" fillId="0" borderId="202" xfId="6" applyFont="1" applyFill="1" applyBorder="1" applyAlignment="1">
      <alignment horizontal="center" vertical="center" shrinkToFit="1"/>
    </xf>
    <xf numFmtId="0" fontId="49" fillId="0" borderId="116" xfId="6" applyFont="1" applyFill="1" applyBorder="1" applyAlignment="1">
      <alignment horizontal="center" vertical="center" shrinkToFit="1"/>
    </xf>
    <xf numFmtId="0" fontId="49" fillId="0" borderId="56" xfId="6" applyFont="1" applyFill="1" applyBorder="1" applyAlignment="1">
      <alignment horizontal="center" vertical="center" shrinkToFit="1"/>
    </xf>
    <xf numFmtId="0" fontId="49" fillId="14" borderId="58" xfId="6" applyFont="1" applyFill="1" applyBorder="1" applyAlignment="1" applyProtection="1">
      <alignment horizontal="left" vertical="center" wrapText="1" shrinkToFit="1"/>
      <protection locked="0"/>
    </xf>
    <xf numFmtId="0" fontId="49" fillId="0" borderId="151" xfId="6" applyFont="1" applyFill="1" applyBorder="1" applyAlignment="1">
      <alignment horizontal="center" vertical="center" shrinkToFit="1"/>
    </xf>
    <xf numFmtId="0" fontId="49" fillId="0" borderId="152" xfId="6" applyFont="1" applyFill="1" applyBorder="1" applyAlignment="1">
      <alignment horizontal="center" vertical="center" shrinkToFit="1"/>
    </xf>
    <xf numFmtId="0" fontId="49" fillId="0" borderId="153" xfId="6" applyFont="1" applyFill="1" applyBorder="1" applyAlignment="1">
      <alignment horizontal="center" vertical="center" shrinkToFit="1"/>
    </xf>
    <xf numFmtId="0" fontId="49" fillId="0" borderId="155" xfId="6" applyFont="1" applyFill="1" applyBorder="1" applyAlignment="1">
      <alignment horizontal="center" vertical="center" shrinkToFit="1"/>
    </xf>
    <xf numFmtId="0" fontId="49" fillId="0" borderId="156" xfId="6" applyFont="1" applyFill="1" applyBorder="1" applyAlignment="1">
      <alignment horizontal="center" vertical="center" shrinkToFit="1"/>
    </xf>
    <xf numFmtId="178" fontId="58" fillId="0" borderId="154" xfId="6" applyNumberFormat="1" applyFont="1" applyFill="1" applyBorder="1" applyAlignment="1">
      <alignment horizontal="right" vertical="center" wrapText="1" shrinkToFit="1"/>
    </xf>
    <xf numFmtId="178" fontId="58" fillId="0" borderId="152" xfId="6" applyNumberFormat="1" applyFont="1" applyFill="1" applyBorder="1" applyAlignment="1">
      <alignment horizontal="right" vertical="center" wrapText="1" shrinkToFit="1"/>
    </xf>
    <xf numFmtId="0" fontId="56" fillId="0" borderId="13" xfId="6" applyFont="1" applyFill="1" applyBorder="1" applyAlignment="1">
      <alignment horizontal="center" vertical="center" shrinkToFit="1"/>
    </xf>
    <xf numFmtId="0" fontId="56" fillId="0" borderId="30" xfId="6" applyFont="1" applyFill="1" applyBorder="1" applyAlignment="1">
      <alignment horizontal="center" vertical="center" shrinkToFit="1"/>
    </xf>
    <xf numFmtId="0" fontId="49" fillId="0" borderId="64" xfId="6" applyFont="1" applyFill="1" applyBorder="1" applyAlignment="1">
      <alignment horizontal="left" vertical="center" wrapText="1" shrinkToFit="1"/>
    </xf>
    <xf numFmtId="0" fontId="49" fillId="0" borderId="65" xfId="6" applyFont="1" applyFill="1" applyBorder="1" applyAlignment="1">
      <alignment horizontal="center" vertical="center" shrinkToFit="1"/>
    </xf>
    <xf numFmtId="0" fontId="49" fillId="0" borderId="68" xfId="6" applyFont="1" applyFill="1" applyBorder="1" applyAlignment="1">
      <alignment horizontal="center" vertical="center" shrinkToFit="1"/>
    </xf>
    <xf numFmtId="178" fontId="58" fillId="0" borderId="159" xfId="6" applyNumberFormat="1" applyFont="1" applyFill="1" applyBorder="1" applyAlignment="1">
      <alignment horizontal="right" vertical="center" wrapText="1" shrinkToFit="1"/>
    </xf>
    <xf numFmtId="178" fontId="58" fillId="0" borderId="160" xfId="6" applyNumberFormat="1" applyFont="1" applyFill="1" applyBorder="1" applyAlignment="1">
      <alignment horizontal="right" vertical="center" wrapText="1" shrinkToFit="1"/>
    </xf>
    <xf numFmtId="41" fontId="49" fillId="0" borderId="160" xfId="6" applyNumberFormat="1" applyFont="1" applyFill="1" applyBorder="1" applyAlignment="1">
      <alignment horizontal="left" vertical="center" shrinkToFit="1"/>
    </xf>
    <xf numFmtId="41" fontId="49" fillId="0" borderId="161" xfId="6" applyNumberFormat="1" applyFont="1" applyFill="1" applyBorder="1" applyAlignment="1">
      <alignment horizontal="left" vertical="center" shrinkToFit="1"/>
    </xf>
    <xf numFmtId="0" fontId="49" fillId="0" borderId="58" xfId="6" applyFont="1" applyFill="1" applyBorder="1" applyAlignment="1">
      <alignment horizontal="center" vertical="center" wrapText="1" shrinkToFit="1"/>
    </xf>
    <xf numFmtId="49" fontId="49" fillId="14" borderId="58" xfId="6" applyNumberFormat="1" applyFont="1" applyFill="1" applyBorder="1" applyAlignment="1" applyProtection="1">
      <alignment horizontal="center" vertical="center" shrinkToFit="1"/>
      <protection locked="0"/>
    </xf>
    <xf numFmtId="49" fontId="49" fillId="14" borderId="57" xfId="6" applyNumberFormat="1" applyFont="1" applyFill="1" applyBorder="1" applyAlignment="1" applyProtection="1">
      <alignment horizontal="center" vertical="center" shrinkToFit="1"/>
      <protection locked="0"/>
    </xf>
    <xf numFmtId="49" fontId="49" fillId="14" borderId="59" xfId="6" applyNumberFormat="1" applyFont="1" applyFill="1" applyBorder="1" applyAlignment="1" applyProtection="1">
      <alignment horizontal="center" vertical="center" shrinkToFit="1"/>
      <protection locked="0"/>
    </xf>
    <xf numFmtId="49" fontId="49" fillId="14" borderId="19" xfId="6" applyNumberFormat="1" applyFont="1" applyFill="1" applyBorder="1" applyAlignment="1" applyProtection="1">
      <alignment horizontal="left" vertical="center" shrinkToFit="1"/>
      <protection locked="0"/>
    </xf>
    <xf numFmtId="49" fontId="49" fillId="14" borderId="17" xfId="6" applyNumberFormat="1" applyFont="1" applyFill="1" applyBorder="1" applyAlignment="1" applyProtection="1">
      <alignment horizontal="left" vertical="center" shrinkToFit="1"/>
      <protection locked="0"/>
    </xf>
    <xf numFmtId="0" fontId="49" fillId="14" borderId="68" xfId="6" applyFont="1" applyFill="1" applyBorder="1" applyAlignment="1" applyProtection="1">
      <alignment horizontal="left" vertical="center" shrinkToFit="1"/>
      <protection locked="0"/>
    </xf>
    <xf numFmtId="0" fontId="49" fillId="0" borderId="190" xfId="6" applyFont="1" applyFill="1" applyBorder="1" applyAlignment="1">
      <alignment horizontal="left" vertical="center" textRotation="255" shrinkToFit="1"/>
    </xf>
    <xf numFmtId="0" fontId="49" fillId="0" borderId="188" xfId="6" applyFont="1" applyFill="1" applyBorder="1" applyAlignment="1">
      <alignment horizontal="left" vertical="center" textRotation="255" shrinkToFit="1"/>
    </xf>
    <xf numFmtId="0" fontId="49" fillId="0" borderId="169" xfId="6" applyFont="1" applyFill="1" applyBorder="1" applyAlignment="1" applyProtection="1">
      <alignment horizontal="center" vertical="center" wrapText="1" shrinkToFit="1"/>
      <protection locked="0"/>
    </xf>
    <xf numFmtId="0" fontId="54" fillId="0" borderId="9" xfId="6" applyFont="1" applyFill="1" applyBorder="1" applyAlignment="1">
      <alignment horizontal="center" vertical="center" wrapText="1" shrinkToFit="1"/>
    </xf>
    <xf numFmtId="0" fontId="54" fillId="0" borderId="8" xfId="6" applyFont="1" applyFill="1" applyBorder="1" applyAlignment="1">
      <alignment horizontal="center" vertical="center" wrapText="1" shrinkToFit="1"/>
    </xf>
    <xf numFmtId="0" fontId="54" fillId="0" borderId="194" xfId="6" applyFont="1" applyFill="1" applyBorder="1" applyAlignment="1">
      <alignment horizontal="center" vertical="center" wrapText="1" shrinkToFit="1"/>
    </xf>
    <xf numFmtId="0" fontId="62" fillId="0" borderId="168" xfId="6" applyFont="1" applyFill="1" applyBorder="1" applyAlignment="1" applyProtection="1">
      <alignment horizontal="center" vertical="center" wrapText="1" shrinkToFit="1"/>
      <protection locked="0"/>
    </xf>
    <xf numFmtId="0" fontId="62" fillId="0" borderId="0" xfId="6" applyFont="1" applyFill="1" applyBorder="1" applyAlignment="1" applyProtection="1">
      <alignment horizontal="center" vertical="center" wrapText="1" shrinkToFit="1"/>
      <protection locked="0"/>
    </xf>
    <xf numFmtId="0" fontId="62" fillId="0" borderId="169" xfId="6" applyFont="1" applyFill="1" applyBorder="1" applyAlignment="1" applyProtection="1">
      <alignment horizontal="center" vertical="center" wrapText="1" shrinkToFit="1"/>
      <protection locked="0"/>
    </xf>
    <xf numFmtId="0" fontId="49" fillId="0" borderId="142" xfId="6" applyFont="1" applyFill="1" applyBorder="1" applyAlignment="1">
      <alignment horizontal="center" vertical="center" shrinkToFit="1"/>
    </xf>
    <xf numFmtId="0" fontId="62" fillId="14" borderId="166" xfId="6" applyNumberFormat="1" applyFont="1" applyFill="1" applyBorder="1" applyAlignment="1" applyProtection="1">
      <alignment horizontal="left" vertical="top" wrapText="1" shrinkToFit="1"/>
      <protection locked="0"/>
    </xf>
    <xf numFmtId="0" fontId="62" fillId="14" borderId="47" xfId="6" applyNumberFormat="1" applyFont="1" applyFill="1" applyBorder="1" applyAlignment="1" applyProtection="1">
      <alignment horizontal="left" vertical="top" wrapText="1" shrinkToFit="1"/>
      <protection locked="0"/>
    </xf>
    <xf numFmtId="0" fontId="62" fillId="14" borderId="49" xfId="6" applyNumberFormat="1" applyFont="1" applyFill="1" applyBorder="1" applyAlignment="1" applyProtection="1">
      <alignment horizontal="left" vertical="top" wrapText="1" shrinkToFit="1"/>
      <protection locked="0"/>
    </xf>
    <xf numFmtId="0" fontId="62" fillId="14" borderId="168" xfId="6" applyNumberFormat="1" applyFont="1" applyFill="1" applyBorder="1" applyAlignment="1" applyProtection="1">
      <alignment horizontal="left" vertical="top" wrapText="1" shrinkToFit="1"/>
      <protection locked="0"/>
    </xf>
    <xf numFmtId="0" fontId="62" fillId="14" borderId="0" xfId="6" applyNumberFormat="1" applyFont="1" applyFill="1" applyBorder="1" applyAlignment="1" applyProtection="1">
      <alignment horizontal="left" vertical="top" wrapText="1" shrinkToFit="1"/>
      <protection locked="0"/>
    </xf>
    <xf numFmtId="0" fontId="62" fillId="14" borderId="64" xfId="6" applyNumberFormat="1" applyFont="1" applyFill="1" applyBorder="1" applyAlignment="1" applyProtection="1">
      <alignment horizontal="left" vertical="top" wrapText="1" shrinkToFit="1"/>
      <protection locked="0"/>
    </xf>
    <xf numFmtId="0" fontId="62" fillId="14" borderId="170" xfId="6" applyNumberFormat="1" applyFont="1" applyFill="1" applyBorder="1" applyAlignment="1" applyProtection="1">
      <alignment horizontal="left" vertical="top" wrapText="1" shrinkToFit="1"/>
      <protection locked="0"/>
    </xf>
    <xf numFmtId="0" fontId="62" fillId="14" borderId="22" xfId="6" applyNumberFormat="1" applyFont="1" applyFill="1" applyBorder="1" applyAlignment="1" applyProtection="1">
      <alignment horizontal="left" vertical="top" wrapText="1" shrinkToFit="1"/>
      <protection locked="0"/>
    </xf>
    <xf numFmtId="0" fontId="62" fillId="14" borderId="24" xfId="6" applyNumberFormat="1" applyFont="1" applyFill="1" applyBorder="1" applyAlignment="1" applyProtection="1">
      <alignment horizontal="left" vertical="top" wrapText="1" shrinkToFit="1"/>
      <protection locked="0"/>
    </xf>
    <xf numFmtId="0" fontId="62" fillId="14" borderId="49" xfId="6" applyFont="1" applyFill="1" applyBorder="1" applyAlignment="1" applyProtection="1">
      <alignment horizontal="left" vertical="top" wrapText="1" shrinkToFit="1"/>
      <protection locked="0"/>
    </xf>
    <xf numFmtId="0" fontId="62" fillId="14" borderId="64" xfId="6" applyFont="1" applyFill="1" applyBorder="1" applyAlignment="1" applyProtection="1">
      <alignment horizontal="left" vertical="top" wrapText="1" shrinkToFit="1"/>
      <protection locked="0"/>
    </xf>
    <xf numFmtId="0" fontId="62" fillId="14" borderId="24" xfId="6" applyFont="1" applyFill="1" applyBorder="1" applyAlignment="1" applyProtection="1">
      <alignment horizontal="left" vertical="top" wrapText="1" shrinkToFit="1"/>
      <protection locked="0"/>
    </xf>
    <xf numFmtId="0" fontId="62" fillId="14" borderId="173" xfId="6" applyFont="1" applyFill="1" applyBorder="1" applyAlignment="1" applyProtection="1">
      <alignment horizontal="left" vertical="top" wrapText="1" shrinkToFit="1"/>
      <protection locked="0"/>
    </xf>
    <xf numFmtId="0" fontId="49" fillId="0" borderId="66" xfId="6" applyFont="1" applyFill="1" applyBorder="1" applyAlignment="1">
      <alignment horizontal="left" vertical="top" shrinkToFit="1"/>
    </xf>
    <xf numFmtId="0" fontId="49" fillId="0" borderId="0" xfId="6" applyFont="1" applyFill="1" applyBorder="1" applyAlignment="1">
      <alignment horizontal="left" vertical="top" shrinkToFit="1"/>
    </xf>
    <xf numFmtId="0" fontId="49" fillId="0" borderId="19" xfId="6" applyFont="1" applyFill="1" applyBorder="1" applyAlignment="1">
      <alignment horizontal="left" vertical="top" shrinkToFit="1"/>
    </xf>
    <xf numFmtId="0" fontId="49" fillId="0" borderId="17" xfId="6" applyFont="1" applyFill="1" applyBorder="1" applyAlignment="1">
      <alignment horizontal="left" vertical="top" shrinkToFit="1"/>
    </xf>
    <xf numFmtId="0" fontId="93" fillId="0" borderId="66" xfId="6" applyFont="1" applyFill="1" applyBorder="1" applyAlignment="1" applyProtection="1">
      <alignment horizontal="left" vertical="center" wrapText="1" shrinkToFit="1"/>
    </xf>
    <xf numFmtId="0" fontId="49" fillId="14" borderId="48" xfId="6" applyFont="1" applyFill="1" applyBorder="1" applyAlignment="1" applyProtection="1">
      <alignment horizontal="left" vertical="top" wrapText="1" shrinkToFit="1"/>
      <protection locked="0"/>
    </xf>
    <xf numFmtId="0" fontId="49" fillId="14" borderId="47" xfId="6" applyFont="1" applyFill="1" applyBorder="1" applyAlignment="1" applyProtection="1">
      <alignment horizontal="left" vertical="top" wrapText="1" shrinkToFit="1"/>
      <protection locked="0"/>
    </xf>
    <xf numFmtId="0" fontId="49" fillId="14" borderId="49" xfId="6" applyFont="1" applyFill="1" applyBorder="1" applyAlignment="1" applyProtection="1">
      <alignment horizontal="left" vertical="top" wrapText="1" shrinkToFit="1"/>
      <protection locked="0"/>
    </xf>
    <xf numFmtId="0" fontId="49" fillId="14" borderId="190" xfId="6" applyFont="1" applyFill="1" applyBorder="1" applyAlignment="1" applyProtection="1">
      <alignment horizontal="left" vertical="top" wrapText="1" shrinkToFit="1"/>
      <protection locked="0"/>
    </xf>
    <xf numFmtId="0" fontId="49" fillId="14" borderId="172" xfId="6" applyFont="1" applyFill="1" applyBorder="1" applyAlignment="1" applyProtection="1">
      <alignment horizontal="left" vertical="top" wrapText="1" shrinkToFit="1"/>
      <protection locked="0"/>
    </xf>
    <xf numFmtId="0" fontId="49" fillId="14" borderId="173" xfId="6" applyFont="1" applyFill="1" applyBorder="1" applyAlignment="1" applyProtection="1">
      <alignment horizontal="left" vertical="top" wrapText="1" shrinkToFit="1"/>
      <protection locked="0"/>
    </xf>
    <xf numFmtId="0" fontId="49" fillId="14" borderId="2" xfId="6" applyFont="1" applyFill="1" applyBorder="1" applyAlignment="1" applyProtection="1">
      <alignment horizontal="left" vertical="top" wrapText="1" shrinkToFit="1"/>
      <protection locked="0"/>
    </xf>
    <xf numFmtId="0" fontId="49" fillId="14" borderId="81" xfId="6" applyFont="1" applyFill="1" applyBorder="1" applyAlignment="1" applyProtection="1">
      <alignment horizontal="left" vertical="top" wrapText="1" shrinkToFit="1"/>
      <protection locked="0"/>
    </xf>
    <xf numFmtId="0" fontId="51" fillId="0" borderId="5" xfId="6" applyFont="1" applyFill="1" applyBorder="1" applyAlignment="1">
      <alignment horizontal="center" vertical="center" wrapText="1" shrinkToFit="1"/>
    </xf>
    <xf numFmtId="0" fontId="51" fillId="0" borderId="4" xfId="6" applyFont="1" applyFill="1" applyBorder="1" applyAlignment="1">
      <alignment horizontal="center" vertical="center" wrapText="1" shrinkToFit="1"/>
    </xf>
    <xf numFmtId="0" fontId="49" fillId="0" borderId="189" xfId="6" applyFont="1" applyFill="1" applyBorder="1" applyAlignment="1">
      <alignment horizontal="center" vertical="center" wrapText="1" shrinkToFit="1"/>
    </xf>
    <xf numFmtId="0" fontId="86" fillId="0" borderId="22" xfId="0" applyFont="1" applyFill="1" applyBorder="1" applyAlignment="1">
      <alignment vertical="center" wrapText="1"/>
    </xf>
    <xf numFmtId="0" fontId="48" fillId="0" borderId="18" xfId="0" applyFont="1" applyFill="1" applyBorder="1" applyAlignment="1">
      <alignment horizontal="left" vertical="top" wrapText="1" shrinkToFit="1"/>
    </xf>
    <xf numFmtId="0" fontId="48" fillId="0" borderId="19" xfId="0" applyFont="1" applyFill="1" applyBorder="1" applyAlignment="1">
      <alignment horizontal="left" vertical="top" wrapText="1" shrinkToFit="1"/>
    </xf>
    <xf numFmtId="0" fontId="48" fillId="0" borderId="17" xfId="0" applyFont="1" applyFill="1" applyBorder="1" applyAlignment="1">
      <alignment horizontal="left" vertical="top" wrapText="1" shrinkToFit="1"/>
    </xf>
    <xf numFmtId="0" fontId="48" fillId="0" borderId="66" xfId="0" applyFont="1" applyFill="1" applyBorder="1" applyAlignment="1">
      <alignment horizontal="left" vertical="top" wrapText="1" shrinkToFit="1"/>
    </xf>
    <xf numFmtId="0" fontId="48" fillId="0" borderId="0" xfId="0" applyFont="1" applyFill="1" applyBorder="1" applyAlignment="1">
      <alignment horizontal="left" vertical="top" wrapText="1" shrinkToFit="1"/>
    </xf>
    <xf numFmtId="0" fontId="48" fillId="0" borderId="64" xfId="0" applyFont="1" applyFill="1" applyBorder="1" applyAlignment="1">
      <alignment horizontal="left" vertical="top" wrapText="1" shrinkToFit="1"/>
    </xf>
    <xf numFmtId="0" fontId="48" fillId="7" borderId="87" xfId="0" applyFont="1" applyFill="1" applyBorder="1" applyAlignment="1" applyProtection="1">
      <alignment horizontal="center" vertical="center" wrapText="1"/>
      <protection locked="0"/>
    </xf>
    <xf numFmtId="0" fontId="48" fillId="7" borderId="117" xfId="0" applyFont="1" applyFill="1" applyBorder="1" applyAlignment="1" applyProtection="1">
      <alignment horizontal="center" vertical="center" wrapText="1"/>
      <protection locked="0"/>
    </xf>
    <xf numFmtId="0" fontId="48" fillId="7" borderId="89" xfId="0" applyFont="1" applyFill="1" applyBorder="1" applyAlignment="1" applyProtection="1">
      <alignment horizontal="center" vertical="center" wrapText="1"/>
      <protection locked="0"/>
    </xf>
    <xf numFmtId="0" fontId="48" fillId="7" borderId="116" xfId="0" applyFont="1" applyFill="1" applyBorder="1" applyAlignment="1" applyProtection="1">
      <alignment horizontal="center" vertical="center" wrapText="1"/>
      <protection locked="0"/>
    </xf>
    <xf numFmtId="0" fontId="87" fillId="0" borderId="58" xfId="0" applyFont="1" applyFill="1" applyBorder="1" applyAlignment="1">
      <alignment horizontal="left" vertical="center" shrinkToFit="1"/>
    </xf>
    <xf numFmtId="0" fontId="87" fillId="0" borderId="57" xfId="0" applyFont="1" applyFill="1" applyBorder="1" applyAlignment="1">
      <alignment horizontal="left" vertical="center" shrinkToFit="1"/>
    </xf>
    <xf numFmtId="0" fontId="87" fillId="0" borderId="59" xfId="0" applyFont="1" applyFill="1" applyBorder="1" applyAlignment="1">
      <alignment horizontal="left" vertical="center" shrinkToFit="1"/>
    </xf>
    <xf numFmtId="0" fontId="48" fillId="14" borderId="147" xfId="0" applyFont="1" applyFill="1" applyBorder="1" applyAlignment="1" applyProtection="1">
      <alignment horizontal="left" vertical="center" wrapText="1" shrinkToFit="1"/>
      <protection locked="0"/>
    </xf>
    <xf numFmtId="0" fontId="48" fillId="14" borderId="141" xfId="0" applyFont="1" applyFill="1" applyBorder="1" applyAlignment="1" applyProtection="1">
      <alignment horizontal="left" vertical="center" wrapText="1" shrinkToFit="1"/>
      <protection locked="0"/>
    </xf>
    <xf numFmtId="0" fontId="48" fillId="7" borderId="89" xfId="0" applyFont="1" applyFill="1" applyBorder="1" applyAlignment="1" applyProtection="1">
      <alignment horizontal="center" vertical="center" shrinkToFit="1"/>
      <protection locked="0"/>
    </xf>
    <xf numFmtId="0" fontId="48" fillId="7" borderId="116" xfId="0" applyFont="1" applyFill="1" applyBorder="1" applyAlignment="1" applyProtection="1">
      <alignment horizontal="center" vertical="center" shrinkToFit="1"/>
      <protection locked="0"/>
    </xf>
    <xf numFmtId="0" fontId="49" fillId="0" borderId="84" xfId="6" applyFont="1" applyFill="1" applyBorder="1" applyAlignment="1">
      <alignment horizontal="center" vertical="center" wrapText="1" shrinkToFit="1"/>
    </xf>
    <xf numFmtId="0" fontId="49" fillId="0" borderId="139" xfId="6" applyFont="1" applyFill="1" applyBorder="1" applyAlignment="1">
      <alignment horizontal="center" vertical="center" wrapText="1" shrinkToFit="1"/>
    </xf>
    <xf numFmtId="0" fontId="49" fillId="14" borderId="48" xfId="6" applyFont="1" applyFill="1" applyBorder="1" applyAlignment="1" applyProtection="1">
      <alignment horizontal="left" vertical="center" shrinkToFit="1"/>
      <protection locked="0"/>
    </xf>
    <xf numFmtId="0" fontId="49" fillId="14" borderId="47" xfId="6" applyFont="1" applyFill="1" applyBorder="1" applyAlignment="1" applyProtection="1">
      <alignment horizontal="left" vertical="center" shrinkToFit="1"/>
      <protection locked="0"/>
    </xf>
    <xf numFmtId="0" fontId="49" fillId="14" borderId="49" xfId="6" applyFont="1" applyFill="1" applyBorder="1" applyAlignment="1" applyProtection="1">
      <alignment horizontal="left" vertical="center" shrinkToFit="1"/>
      <protection locked="0"/>
    </xf>
    <xf numFmtId="0" fontId="48" fillId="14" borderId="141" xfId="0" applyFont="1" applyFill="1" applyBorder="1" applyAlignment="1" applyProtection="1">
      <alignment horizontal="center" vertical="center" wrapText="1" shrinkToFit="1"/>
      <protection locked="0"/>
    </xf>
    <xf numFmtId="0" fontId="49" fillId="14" borderId="83" xfId="6" applyFont="1" applyFill="1" applyBorder="1" applyAlignment="1" applyProtection="1">
      <alignment horizontal="center" vertical="center" wrapText="1" shrinkToFit="1"/>
      <protection locked="0"/>
    </xf>
    <xf numFmtId="0" fontId="53" fillId="0" borderId="19" xfId="6" applyFont="1" applyFill="1" applyBorder="1" applyAlignment="1">
      <alignment horizontal="center" vertical="center" shrinkToFit="1"/>
    </xf>
    <xf numFmtId="0" fontId="53" fillId="0" borderId="0" xfId="6" applyFont="1" applyFill="1" applyBorder="1" applyAlignment="1">
      <alignment horizontal="center" vertical="center" shrinkToFit="1"/>
    </xf>
    <xf numFmtId="0" fontId="53" fillId="0" borderId="22" xfId="6" applyFont="1" applyFill="1" applyBorder="1" applyAlignment="1">
      <alignment horizontal="center" vertical="center" shrinkToFit="1"/>
    </xf>
    <xf numFmtId="0" fontId="49" fillId="14" borderId="58" xfId="6" applyFont="1" applyFill="1" applyBorder="1" applyAlignment="1" applyProtection="1">
      <alignment horizontal="left" vertical="center" shrinkToFit="1"/>
      <protection locked="0"/>
    </xf>
    <xf numFmtId="0" fontId="49" fillId="14" borderId="57" xfId="6" applyFont="1" applyFill="1" applyBorder="1" applyAlignment="1" applyProtection="1">
      <alignment horizontal="left" vertical="center" shrinkToFit="1"/>
      <protection locked="0"/>
    </xf>
    <xf numFmtId="0" fontId="49" fillId="14" borderId="59" xfId="6" applyFont="1" applyFill="1" applyBorder="1" applyAlignment="1" applyProtection="1">
      <alignment horizontal="left" vertical="center" shrinkToFit="1"/>
      <protection locked="0"/>
    </xf>
    <xf numFmtId="0" fontId="60" fillId="0" borderId="82" xfId="6" applyFont="1" applyFill="1" applyBorder="1" applyAlignment="1">
      <alignment horizontal="center" vertical="center" wrapText="1" shrinkToFit="1"/>
    </xf>
    <xf numFmtId="0" fontId="60" fillId="0" borderId="86" xfId="6" applyFont="1" applyFill="1" applyBorder="1" applyAlignment="1">
      <alignment horizontal="center" vertical="center" wrapText="1" shrinkToFit="1"/>
    </xf>
    <xf numFmtId="0" fontId="5" fillId="0" borderId="164" xfId="8" applyBorder="1" applyAlignment="1">
      <alignment vertical="center" textRotation="255"/>
    </xf>
    <xf numFmtId="0" fontId="5" fillId="0" borderId="186" xfId="8" applyBorder="1" applyAlignment="1">
      <alignment vertical="center" textRotation="255"/>
    </xf>
    <xf numFmtId="0" fontId="88" fillId="15" borderId="178" xfId="8" applyFont="1" applyFill="1" applyBorder="1" applyAlignment="1">
      <alignment horizontal="center" vertical="center"/>
    </xf>
    <xf numFmtId="0" fontId="88" fillId="15" borderId="179" xfId="8" applyFont="1" applyFill="1" applyBorder="1" applyAlignment="1">
      <alignment horizontal="center" vertical="center"/>
    </xf>
    <xf numFmtId="0" fontId="88" fillId="15" borderId="180" xfId="8" applyFont="1" applyFill="1" applyBorder="1" applyAlignment="1">
      <alignment horizontal="center" vertical="center"/>
    </xf>
    <xf numFmtId="0" fontId="88" fillId="15" borderId="181" xfId="8" applyFont="1" applyFill="1" applyBorder="1" applyAlignment="1">
      <alignment horizontal="center" vertical="center"/>
    </xf>
    <xf numFmtId="0" fontId="110" fillId="0" borderId="0" xfId="8" applyFont="1" applyProtection="1">
      <alignment vertical="center"/>
      <protection locked="0"/>
    </xf>
    <xf numFmtId="0" fontId="111" fillId="0" borderId="0" xfId="8" applyFont="1">
      <alignment vertical="center"/>
    </xf>
    <xf numFmtId="182" fontId="88" fillId="15" borderId="210" xfId="8" applyNumberFormat="1" applyFont="1" applyFill="1" applyBorder="1" applyAlignment="1">
      <alignment horizontal="center" vertical="center"/>
    </xf>
    <xf numFmtId="182" fontId="88" fillId="15" borderId="211" xfId="8" applyNumberFormat="1" applyFont="1" applyFill="1" applyBorder="1" applyAlignment="1">
      <alignment horizontal="center" vertical="center"/>
    </xf>
    <xf numFmtId="0" fontId="88" fillId="15" borderId="182" xfId="8" applyFont="1" applyFill="1" applyBorder="1" applyAlignment="1">
      <alignment horizontal="center" vertical="center"/>
    </xf>
    <xf numFmtId="0" fontId="107" fillId="15" borderId="183" xfId="8" applyFont="1" applyFill="1" applyBorder="1" applyAlignment="1">
      <alignment horizontal="center" vertical="center" wrapText="1"/>
    </xf>
    <xf numFmtId="0" fontId="108" fillId="15" borderId="176" xfId="8" applyFont="1" applyFill="1" applyBorder="1" applyAlignment="1">
      <alignment horizontal="center" vertical="center" wrapText="1"/>
    </xf>
    <xf numFmtId="0" fontId="46" fillId="0" borderId="0" xfId="0" applyFont="1" applyAlignment="1" applyProtection="1">
      <alignment horizontal="left" vertical="center" shrinkToFit="1"/>
    </xf>
    <xf numFmtId="0" fontId="0" fillId="0" borderId="114" xfId="0" applyBorder="1" applyAlignment="1" applyProtection="1">
      <alignment horizontal="center" vertical="center" textRotation="255"/>
    </xf>
    <xf numFmtId="0" fontId="0" fillId="0" borderId="79" xfId="0" applyBorder="1" applyAlignment="1" applyProtection="1">
      <alignment horizontal="center" vertical="center" textRotation="255"/>
    </xf>
    <xf numFmtId="0" fontId="0" fillId="0" borderId="80" xfId="0" applyBorder="1" applyAlignment="1" applyProtection="1">
      <alignment horizontal="center" vertical="center" textRotation="255"/>
    </xf>
    <xf numFmtId="0" fontId="11" fillId="3" borderId="5" xfId="0" applyFont="1" applyFill="1" applyBorder="1" applyAlignment="1" applyProtection="1">
      <alignment vertical="center"/>
    </xf>
    <xf numFmtId="0" fontId="11" fillId="3" borderId="13" xfId="0" applyFont="1" applyFill="1" applyBorder="1" applyAlignment="1" applyProtection="1">
      <alignment vertical="center"/>
    </xf>
    <xf numFmtId="0" fontId="11" fillId="3" borderId="30" xfId="0" applyFont="1" applyFill="1" applyBorder="1" applyAlignment="1" applyProtection="1">
      <alignment vertical="center"/>
    </xf>
    <xf numFmtId="177" fontId="31" fillId="7" borderId="42" xfId="0" applyNumberFormat="1" applyFont="1" applyFill="1" applyBorder="1" applyAlignment="1" applyProtection="1">
      <alignment horizontal="center" vertical="center" wrapText="1"/>
      <protection locked="0"/>
    </xf>
    <xf numFmtId="177" fontId="31" fillId="7" borderId="43" xfId="0" applyNumberFormat="1" applyFont="1" applyFill="1" applyBorder="1" applyAlignment="1" applyProtection="1">
      <alignment horizontal="center" vertical="center" wrapText="1"/>
      <protection locked="0"/>
    </xf>
    <xf numFmtId="0" fontId="11" fillId="7" borderId="42" xfId="0" applyNumberFormat="1" applyFont="1" applyFill="1" applyBorder="1" applyAlignment="1" applyProtection="1">
      <alignment horizontal="left" vertical="top" wrapText="1"/>
      <protection locked="0"/>
    </xf>
    <xf numFmtId="0" fontId="11" fillId="7" borderId="41" xfId="0" applyNumberFormat="1" applyFont="1" applyFill="1" applyBorder="1" applyAlignment="1" applyProtection="1">
      <alignment horizontal="left" vertical="top" wrapText="1"/>
      <protection locked="0"/>
    </xf>
    <xf numFmtId="0" fontId="11" fillId="7" borderId="40" xfId="0" applyNumberFormat="1" applyFont="1" applyFill="1" applyBorder="1" applyAlignment="1" applyProtection="1">
      <alignment horizontal="left" vertical="top" wrapText="1"/>
      <protection locked="0"/>
    </xf>
    <xf numFmtId="0" fontId="11" fillId="3" borderId="29" xfId="0" applyFont="1" applyFill="1" applyBorder="1" applyAlignment="1" applyProtection="1">
      <alignment horizontal="center" vertical="center"/>
    </xf>
    <xf numFmtId="0" fontId="11" fillId="3" borderId="30" xfId="0" applyFont="1" applyFill="1" applyBorder="1" applyAlignment="1" applyProtection="1">
      <alignment horizontal="center" vertical="center"/>
    </xf>
    <xf numFmtId="0" fontId="11" fillId="3" borderId="13" xfId="0" applyFont="1" applyFill="1" applyBorder="1" applyAlignment="1" applyProtection="1">
      <alignment horizontal="center" vertical="center"/>
    </xf>
    <xf numFmtId="0" fontId="11" fillId="3" borderId="4" xfId="0" applyFont="1" applyFill="1" applyBorder="1" applyAlignment="1" applyProtection="1">
      <alignment horizontal="center" vertical="center"/>
    </xf>
    <xf numFmtId="0" fontId="11" fillId="7" borderId="23" xfId="0" applyNumberFormat="1" applyFont="1" applyFill="1" applyBorder="1" applyAlignment="1" applyProtection="1">
      <alignment horizontal="left" vertical="top" wrapText="1"/>
      <protection locked="0"/>
    </xf>
    <xf numFmtId="0" fontId="11" fillId="7" borderId="22" xfId="0" applyNumberFormat="1" applyFont="1" applyFill="1" applyBorder="1" applyAlignment="1" applyProtection="1">
      <alignment horizontal="left" vertical="top" wrapText="1"/>
      <protection locked="0"/>
    </xf>
    <xf numFmtId="0" fontId="11" fillId="7" borderId="21" xfId="0" applyNumberFormat="1" applyFont="1" applyFill="1" applyBorder="1" applyAlignment="1" applyProtection="1">
      <alignment horizontal="left" vertical="top" wrapText="1"/>
      <protection locked="0"/>
    </xf>
    <xf numFmtId="177" fontId="31" fillId="2" borderId="9" xfId="0" applyNumberFormat="1" applyFont="1" applyFill="1" applyBorder="1" applyAlignment="1" applyProtection="1">
      <alignment horizontal="center" vertical="center" wrapText="1"/>
    </xf>
    <xf numFmtId="177" fontId="31" fillId="2" borderId="7" xfId="0" applyNumberFormat="1" applyFont="1" applyFill="1" applyBorder="1" applyAlignment="1" applyProtection="1">
      <alignment horizontal="center" vertical="center" wrapText="1"/>
    </xf>
    <xf numFmtId="0" fontId="11" fillId="2" borderId="5" xfId="0" applyFont="1" applyFill="1" applyBorder="1" applyAlignment="1" applyProtection="1">
      <alignment horizontal="left" vertical="center" wrapText="1"/>
    </xf>
    <xf numFmtId="0" fontId="11" fillId="2" borderId="13" xfId="0" applyFont="1" applyFill="1" applyBorder="1" applyAlignment="1" applyProtection="1">
      <alignment horizontal="left" vertical="center" wrapText="1"/>
    </xf>
    <xf numFmtId="0" fontId="11" fillId="2" borderId="12" xfId="0" applyFont="1" applyFill="1" applyBorder="1" applyAlignment="1" applyProtection="1">
      <alignment horizontal="left" vertical="center" wrapText="1"/>
    </xf>
    <xf numFmtId="0" fontId="11" fillId="2" borderId="30" xfId="0" applyFont="1" applyFill="1" applyBorder="1" applyAlignment="1" applyProtection="1">
      <alignment horizontal="left" vertical="center" wrapText="1"/>
    </xf>
    <xf numFmtId="177" fontId="31" fillId="7" borderId="29" xfId="0" applyNumberFormat="1" applyFont="1" applyFill="1" applyBorder="1" applyAlignment="1" applyProtection="1">
      <alignment horizontal="center" vertical="center" wrapText="1"/>
      <protection locked="0"/>
    </xf>
    <xf numFmtId="177" fontId="31" fillId="7" borderId="30" xfId="0" applyNumberFormat="1" applyFont="1" applyFill="1" applyBorder="1" applyAlignment="1" applyProtection="1">
      <alignment horizontal="center" vertical="center" wrapText="1"/>
      <protection locked="0"/>
    </xf>
    <xf numFmtId="0" fontId="11" fillId="7" borderId="29" xfId="0" applyNumberFormat="1" applyFont="1" applyFill="1" applyBorder="1" applyAlignment="1" applyProtection="1">
      <alignment horizontal="left" vertical="top" wrapText="1"/>
      <protection locked="0"/>
    </xf>
    <xf numFmtId="0" fontId="11" fillId="7" borderId="13" xfId="0" applyNumberFormat="1" applyFont="1" applyFill="1" applyBorder="1" applyAlignment="1" applyProtection="1">
      <alignment horizontal="left" vertical="top" wrapText="1"/>
      <protection locked="0"/>
    </xf>
    <xf numFmtId="0" fontId="11" fillId="7" borderId="4" xfId="0" applyNumberFormat="1" applyFont="1" applyFill="1" applyBorder="1" applyAlignment="1" applyProtection="1">
      <alignment horizontal="left" vertical="top" wrapText="1"/>
      <protection locked="0"/>
    </xf>
    <xf numFmtId="0" fontId="11" fillId="2" borderId="5" xfId="0" applyFont="1" applyFill="1" applyBorder="1" applyAlignment="1" applyProtection="1">
      <alignment horizontal="left" vertical="center"/>
    </xf>
    <xf numFmtId="0" fontId="11" fillId="2" borderId="13" xfId="0" applyFont="1" applyFill="1" applyBorder="1" applyAlignment="1" applyProtection="1">
      <alignment horizontal="left" vertical="center"/>
    </xf>
    <xf numFmtId="0" fontId="11" fillId="2" borderId="30" xfId="0" applyFont="1" applyFill="1" applyBorder="1" applyAlignment="1" applyProtection="1">
      <alignment horizontal="left" vertical="center"/>
    </xf>
    <xf numFmtId="177" fontId="31" fillId="2" borderId="29" xfId="0" applyNumberFormat="1" applyFont="1" applyFill="1" applyBorder="1" applyAlignment="1" applyProtection="1">
      <alignment horizontal="center" vertical="center"/>
    </xf>
    <xf numFmtId="177" fontId="31" fillId="2" borderId="30" xfId="0" applyNumberFormat="1" applyFont="1" applyFill="1" applyBorder="1" applyAlignment="1" applyProtection="1">
      <alignment horizontal="center" vertical="center"/>
    </xf>
    <xf numFmtId="0" fontId="11" fillId="2" borderId="45" xfId="0" applyFont="1" applyFill="1" applyBorder="1" applyAlignment="1" applyProtection="1">
      <alignment horizontal="center" vertical="center"/>
    </xf>
    <xf numFmtId="0" fontId="11" fillId="2" borderId="39" xfId="0" applyFont="1" applyFill="1" applyBorder="1" applyAlignment="1" applyProtection="1">
      <alignment horizontal="center" vertical="center"/>
    </xf>
    <xf numFmtId="0" fontId="11" fillId="2" borderId="50" xfId="0" applyFont="1" applyFill="1" applyBorder="1" applyAlignment="1" applyProtection="1">
      <alignment horizontal="left" vertical="center" wrapText="1"/>
    </xf>
    <xf numFmtId="0" fontId="11" fillId="2" borderId="47" xfId="0" applyFont="1" applyFill="1" applyBorder="1" applyAlignment="1" applyProtection="1">
      <alignment horizontal="left" vertical="center" wrapText="1"/>
    </xf>
    <xf numFmtId="0" fontId="11" fillId="2" borderId="49" xfId="0" applyFont="1" applyFill="1" applyBorder="1" applyAlignment="1" applyProtection="1">
      <alignment horizontal="left" vertical="center" wrapText="1"/>
    </xf>
    <xf numFmtId="0" fontId="11" fillId="2" borderId="47" xfId="0" applyFont="1" applyFill="1" applyBorder="1" applyAlignment="1" applyProtection="1">
      <alignment horizontal="left" vertical="center"/>
    </xf>
    <xf numFmtId="0" fontId="11" fillId="2" borderId="49" xfId="0" applyFont="1" applyFill="1" applyBorder="1" applyAlignment="1" applyProtection="1">
      <alignment horizontal="left" vertical="center"/>
    </xf>
    <xf numFmtId="0" fontId="11" fillId="2" borderId="28" xfId="0" applyFont="1" applyFill="1" applyBorder="1" applyAlignment="1" applyProtection="1">
      <alignment horizontal="left" vertical="center" wrapText="1"/>
    </xf>
    <xf numFmtId="0" fontId="11" fillId="2" borderId="1" xfId="0" applyFont="1" applyFill="1" applyBorder="1" applyAlignment="1" applyProtection="1">
      <alignment horizontal="left" vertical="center" wrapText="1"/>
    </xf>
    <xf numFmtId="0" fontId="11" fillId="2" borderId="27" xfId="0" applyFont="1" applyFill="1" applyBorder="1" applyAlignment="1" applyProtection="1">
      <alignment horizontal="left" vertical="center" wrapText="1"/>
    </xf>
    <xf numFmtId="0" fontId="11" fillId="2" borderId="20" xfId="0" applyFont="1" applyFill="1" applyBorder="1" applyAlignment="1" applyProtection="1">
      <alignment horizontal="left" vertical="center" wrapText="1"/>
    </xf>
    <xf numFmtId="0" fontId="11" fillId="2" borderId="19" xfId="0" applyFont="1" applyFill="1" applyBorder="1" applyAlignment="1" applyProtection="1">
      <alignment horizontal="left" vertical="center" wrapText="1"/>
    </xf>
    <xf numFmtId="0" fontId="11" fillId="2" borderId="17" xfId="0" applyFont="1" applyFill="1" applyBorder="1" applyAlignment="1" applyProtection="1">
      <alignment horizontal="left" vertical="center" wrapText="1"/>
    </xf>
    <xf numFmtId="176" fontId="31" fillId="7" borderId="18" xfId="0" applyNumberFormat="1" applyFont="1" applyFill="1" applyBorder="1" applyAlignment="1" applyProtection="1">
      <alignment horizontal="center" vertical="center"/>
      <protection locked="0"/>
    </xf>
    <xf numFmtId="176" fontId="31" fillId="7" borderId="17" xfId="0" applyNumberFormat="1" applyFont="1" applyFill="1" applyBorder="1" applyAlignment="1" applyProtection="1">
      <alignment horizontal="center" vertical="center"/>
      <protection locked="0"/>
    </xf>
    <xf numFmtId="0" fontId="11" fillId="7" borderId="58" xfId="0" applyNumberFormat="1" applyFont="1" applyFill="1" applyBorder="1" applyAlignment="1" applyProtection="1">
      <alignment horizontal="left" vertical="top" wrapText="1"/>
      <protection locked="0"/>
    </xf>
    <xf numFmtId="0" fontId="11" fillId="7" borderId="57" xfId="0" applyNumberFormat="1" applyFont="1" applyFill="1" applyBorder="1" applyAlignment="1" applyProtection="1">
      <alignment horizontal="left" vertical="top" wrapText="1"/>
      <protection locked="0"/>
    </xf>
    <xf numFmtId="0" fontId="11" fillId="7" borderId="56" xfId="0" applyNumberFormat="1" applyFont="1" applyFill="1" applyBorder="1" applyAlignment="1" applyProtection="1">
      <alignment horizontal="left" vertical="top" wrapText="1"/>
      <protection locked="0"/>
    </xf>
    <xf numFmtId="0" fontId="25" fillId="2" borderId="9" xfId="0" applyFont="1" applyFill="1" applyBorder="1" applyAlignment="1" applyProtection="1">
      <alignment horizontal="center" vertical="center"/>
    </xf>
    <xf numFmtId="0" fontId="25" fillId="2" borderId="8" xfId="0" applyFont="1" applyFill="1" applyBorder="1" applyAlignment="1" applyProtection="1">
      <alignment horizontal="center" vertical="center"/>
    </xf>
    <xf numFmtId="0" fontId="25" fillId="2" borderId="7" xfId="0" applyFont="1" applyFill="1" applyBorder="1" applyAlignment="1" applyProtection="1">
      <alignment horizontal="center" vertical="center"/>
    </xf>
    <xf numFmtId="176" fontId="42" fillId="0" borderId="5" xfId="0" applyNumberFormat="1" applyFont="1" applyFill="1" applyBorder="1" applyAlignment="1" applyProtection="1">
      <alignment horizontal="center" vertical="center" wrapText="1"/>
    </xf>
    <xf numFmtId="176" fontId="42" fillId="0" borderId="4" xfId="0" applyNumberFormat="1" applyFont="1" applyFill="1" applyBorder="1" applyAlignment="1" applyProtection="1">
      <alignment horizontal="center" vertical="center" wrapText="1"/>
    </xf>
    <xf numFmtId="176" fontId="11" fillId="0" borderId="16" xfId="0" applyNumberFormat="1" applyFont="1" applyFill="1" applyBorder="1" applyAlignment="1" applyProtection="1">
      <alignment horizontal="left" vertical="top"/>
    </xf>
    <xf numFmtId="176" fontId="11" fillId="0" borderId="15" xfId="0" applyNumberFormat="1" applyFont="1" applyFill="1" applyBorder="1" applyAlignment="1" applyProtection="1">
      <alignment horizontal="left" vertical="top"/>
    </xf>
    <xf numFmtId="176" fontId="11" fillId="0" borderId="14" xfId="0" applyNumberFormat="1" applyFont="1" applyFill="1" applyBorder="1" applyAlignment="1" applyProtection="1">
      <alignment horizontal="left" vertical="top"/>
    </xf>
    <xf numFmtId="0" fontId="24" fillId="2" borderId="5" xfId="0" applyFont="1" applyFill="1" applyBorder="1" applyAlignment="1" applyProtection="1">
      <alignment horizontal="left" vertical="center" wrapText="1"/>
    </xf>
    <xf numFmtId="0" fontId="24" fillId="2" borderId="13" xfId="0" applyFont="1" applyFill="1" applyBorder="1" applyAlignment="1" applyProtection="1">
      <alignment horizontal="left" vertical="center" wrapText="1"/>
    </xf>
    <xf numFmtId="0" fontId="24" fillId="2" borderId="12" xfId="0" applyFont="1" applyFill="1" applyBorder="1" applyAlignment="1" applyProtection="1">
      <alignment horizontal="left" vertical="center" wrapText="1"/>
    </xf>
    <xf numFmtId="176" fontId="31" fillId="2" borderId="9" xfId="0" applyNumberFormat="1" applyFont="1" applyFill="1" applyBorder="1" applyAlignment="1" applyProtection="1">
      <alignment horizontal="center" vertical="center"/>
    </xf>
    <xf numFmtId="176" fontId="31" fillId="2" borderId="7" xfId="0" applyNumberFormat="1" applyFont="1" applyFill="1" applyBorder="1" applyAlignment="1" applyProtection="1">
      <alignment horizontal="center" vertical="center"/>
    </xf>
    <xf numFmtId="0" fontId="43" fillId="0" borderId="11" xfId="0" applyFont="1" applyBorder="1" applyAlignment="1" applyProtection="1">
      <alignment horizontal="left" vertical="center" wrapText="1"/>
    </xf>
    <xf numFmtId="0" fontId="43" fillId="0" borderId="1" xfId="0" applyFont="1" applyBorder="1" applyAlignment="1" applyProtection="1">
      <alignment horizontal="left" vertical="center" wrapText="1"/>
    </xf>
    <xf numFmtId="176" fontId="31" fillId="7" borderId="26" xfId="0" applyNumberFormat="1" applyFont="1" applyFill="1" applyBorder="1" applyAlignment="1" applyProtection="1">
      <alignment horizontal="center" vertical="center"/>
      <protection locked="0"/>
    </xf>
    <xf numFmtId="176" fontId="31" fillId="7" borderId="27" xfId="0" applyNumberFormat="1" applyFont="1" applyFill="1" applyBorder="1" applyAlignment="1" applyProtection="1">
      <alignment horizontal="center" vertical="center"/>
      <protection locked="0"/>
    </xf>
    <xf numFmtId="0" fontId="11" fillId="7" borderId="26" xfId="0" applyNumberFormat="1" applyFont="1" applyFill="1" applyBorder="1" applyAlignment="1" applyProtection="1">
      <alignment horizontal="left" vertical="top" wrapText="1"/>
      <protection locked="0"/>
    </xf>
    <xf numFmtId="0" fontId="11" fillId="7" borderId="1" xfId="0" applyNumberFormat="1" applyFont="1" applyFill="1" applyBorder="1" applyAlignment="1" applyProtection="1">
      <alignment horizontal="left" vertical="top" wrapText="1"/>
      <protection locked="0"/>
    </xf>
    <xf numFmtId="0" fontId="11" fillId="7" borderId="25" xfId="0" applyNumberFormat="1" applyFont="1" applyFill="1" applyBorder="1" applyAlignment="1" applyProtection="1">
      <alignment horizontal="left" vertical="top" wrapText="1"/>
      <protection locked="0"/>
    </xf>
    <xf numFmtId="0" fontId="28" fillId="4" borderId="32" xfId="0" applyFont="1" applyFill="1" applyBorder="1" applyAlignment="1" applyProtection="1">
      <alignment horizontal="left" vertical="center" wrapText="1"/>
    </xf>
    <xf numFmtId="0" fontId="11" fillId="3" borderId="5" xfId="0" applyFont="1" applyFill="1" applyBorder="1" applyAlignment="1" applyProtection="1">
      <alignment horizontal="center" vertical="center"/>
    </xf>
    <xf numFmtId="0" fontId="27" fillId="0" borderId="5" xfId="0" applyFont="1" applyFill="1" applyBorder="1" applyAlignment="1" applyProtection="1">
      <alignment horizontal="center" vertical="center" shrinkToFit="1"/>
    </xf>
    <xf numFmtId="0" fontId="27" fillId="0" borderId="13" xfId="0" applyFont="1" applyFill="1" applyBorder="1" applyAlignment="1" applyProtection="1">
      <alignment horizontal="center" vertical="center" shrinkToFit="1"/>
    </xf>
    <xf numFmtId="0" fontId="27" fillId="0" borderId="4" xfId="0" applyFont="1" applyFill="1" applyBorder="1" applyAlignment="1" applyProtection="1">
      <alignment horizontal="center" vertical="center" shrinkToFit="1"/>
    </xf>
    <xf numFmtId="0" fontId="26" fillId="0" borderId="0" xfId="0" applyFont="1" applyAlignment="1" applyProtection="1">
      <alignment horizontal="center" vertical="center" wrapText="1"/>
    </xf>
    <xf numFmtId="0" fontId="26" fillId="0" borderId="31" xfId="0" applyFont="1" applyBorder="1" applyAlignment="1" applyProtection="1">
      <alignment horizontal="center" vertical="center" wrapText="1"/>
    </xf>
    <xf numFmtId="177" fontId="41" fillId="4" borderId="1" xfId="0" applyNumberFormat="1" applyFont="1" applyFill="1" applyBorder="1" applyAlignment="1" applyProtection="1">
      <alignment horizontal="center" vertical="center"/>
    </xf>
    <xf numFmtId="0" fontId="41" fillId="4" borderId="1" xfId="0" applyNumberFormat="1" applyFont="1" applyFill="1" applyBorder="1" applyAlignment="1" applyProtection="1">
      <alignment horizontal="center" vertical="center"/>
    </xf>
    <xf numFmtId="176" fontId="30" fillId="4" borderId="0" xfId="0" applyNumberFormat="1" applyFont="1" applyFill="1" applyBorder="1" applyAlignment="1" applyProtection="1">
      <alignment horizontal="left" wrapText="1"/>
    </xf>
    <xf numFmtId="176" fontId="30" fillId="4" borderId="0" xfId="0" applyNumberFormat="1" applyFont="1" applyFill="1" applyBorder="1" applyAlignment="1" applyProtection="1">
      <alignment horizontal="left"/>
    </xf>
    <xf numFmtId="177" fontId="31" fillId="7" borderId="23" xfId="0" applyNumberFormat="1" applyFont="1" applyFill="1" applyBorder="1" applyAlignment="1" applyProtection="1">
      <alignment horizontal="center" vertical="center"/>
      <protection locked="0"/>
    </xf>
    <xf numFmtId="177" fontId="31" fillId="7" borderId="24" xfId="0" applyNumberFormat="1" applyFont="1" applyFill="1" applyBorder="1" applyAlignment="1" applyProtection="1">
      <alignment horizontal="center" vertical="center"/>
      <protection locked="0"/>
    </xf>
    <xf numFmtId="177" fontId="31" fillId="2" borderId="18" xfId="0" applyNumberFormat="1" applyFont="1" applyFill="1" applyBorder="1" applyAlignment="1" applyProtection="1">
      <alignment horizontal="center" vertical="center"/>
    </xf>
    <xf numFmtId="177" fontId="31" fillId="2" borderId="17" xfId="0" applyNumberFormat="1" applyFont="1" applyFill="1" applyBorder="1" applyAlignment="1" applyProtection="1">
      <alignment horizontal="center" vertical="center"/>
    </xf>
    <xf numFmtId="176" fontId="11" fillId="2" borderId="16" xfId="0" applyNumberFormat="1" applyFont="1" applyFill="1" applyBorder="1" applyAlignment="1" applyProtection="1">
      <alignment horizontal="center" vertical="center" wrapText="1"/>
    </xf>
    <xf numFmtId="176" fontId="11" fillId="2" borderId="15" xfId="0" applyNumberFormat="1" applyFont="1" applyFill="1" applyBorder="1" applyAlignment="1" applyProtection="1">
      <alignment horizontal="center" vertical="center" wrapText="1"/>
    </xf>
    <xf numFmtId="176" fontId="11" fillId="2" borderId="14" xfId="0" applyNumberFormat="1" applyFont="1" applyFill="1" applyBorder="1" applyAlignment="1" applyProtection="1">
      <alignment horizontal="center" vertical="center" wrapText="1"/>
    </xf>
    <xf numFmtId="0" fontId="11" fillId="7" borderId="48" xfId="0" applyNumberFormat="1" applyFont="1" applyFill="1" applyBorder="1" applyAlignment="1" applyProtection="1">
      <alignment horizontal="left" vertical="top" wrapText="1"/>
      <protection locked="0"/>
    </xf>
    <xf numFmtId="0" fontId="11" fillId="7" borderId="47" xfId="0" applyNumberFormat="1" applyFont="1" applyFill="1" applyBorder="1" applyAlignment="1" applyProtection="1">
      <alignment horizontal="left" vertical="top" wrapText="1"/>
      <protection locked="0"/>
    </xf>
    <xf numFmtId="0" fontId="11" fillId="7" borderId="46" xfId="0" applyNumberFormat="1" applyFont="1" applyFill="1" applyBorder="1" applyAlignment="1" applyProtection="1">
      <alignment horizontal="left" vertical="top" wrapText="1"/>
      <protection locked="0"/>
    </xf>
    <xf numFmtId="177" fontId="31" fillId="7" borderId="34" xfId="0" applyNumberFormat="1" applyFont="1" applyFill="1" applyBorder="1" applyAlignment="1" applyProtection="1">
      <alignment horizontal="center" vertical="center" wrapText="1"/>
      <protection locked="0"/>
    </xf>
    <xf numFmtId="177" fontId="31" fillId="7" borderId="35" xfId="0" applyNumberFormat="1" applyFont="1" applyFill="1" applyBorder="1" applyAlignment="1" applyProtection="1">
      <alignment horizontal="center" vertical="center" wrapText="1"/>
      <protection locked="0"/>
    </xf>
    <xf numFmtId="176" fontId="11" fillId="2" borderId="73" xfId="0" applyNumberFormat="1" applyFont="1" applyFill="1" applyBorder="1" applyAlignment="1" applyProtection="1">
      <alignment horizontal="center" vertical="center"/>
    </xf>
    <xf numFmtId="176" fontId="11" fillId="2" borderId="74" xfId="0" applyNumberFormat="1" applyFont="1" applyFill="1" applyBorder="1" applyAlignment="1" applyProtection="1">
      <alignment horizontal="center" vertical="center"/>
    </xf>
    <xf numFmtId="176" fontId="11" fillId="2" borderId="75" xfId="0" applyNumberFormat="1" applyFont="1" applyFill="1" applyBorder="1" applyAlignment="1" applyProtection="1">
      <alignment horizontal="center" vertical="center"/>
    </xf>
    <xf numFmtId="0" fontId="11" fillId="2" borderId="81" xfId="0" applyFont="1" applyFill="1" applyBorder="1" applyAlignment="1" applyProtection="1">
      <alignment horizontal="left" vertical="center" wrapText="1"/>
    </xf>
    <xf numFmtId="0" fontId="11" fillId="2" borderId="22" xfId="0" applyFont="1" applyFill="1" applyBorder="1" applyAlignment="1" applyProtection="1">
      <alignment horizontal="left" vertical="center"/>
    </xf>
    <xf numFmtId="0" fontId="11" fillId="2" borderId="24" xfId="0" applyFont="1" applyFill="1" applyBorder="1" applyAlignment="1" applyProtection="1">
      <alignment horizontal="left" vertical="center"/>
    </xf>
    <xf numFmtId="0" fontId="11" fillId="2" borderId="55" xfId="0" applyFont="1" applyFill="1" applyBorder="1" applyAlignment="1" applyProtection="1">
      <alignment horizontal="left" vertical="center" wrapText="1"/>
    </xf>
    <xf numFmtId="0" fontId="11" fillId="2" borderId="52" xfId="0" applyFont="1" applyFill="1" applyBorder="1" applyAlignment="1" applyProtection="1">
      <alignment horizontal="left" vertical="center" wrapText="1"/>
    </xf>
    <xf numFmtId="0" fontId="11" fillId="2" borderId="54" xfId="0" applyFont="1" applyFill="1" applyBorder="1" applyAlignment="1" applyProtection="1">
      <alignment horizontal="left" vertical="center" wrapText="1"/>
    </xf>
    <xf numFmtId="177" fontId="31" fillId="7" borderId="53" xfId="0" applyNumberFormat="1" applyFont="1" applyFill="1" applyBorder="1" applyAlignment="1" applyProtection="1">
      <alignment horizontal="center" vertical="center" wrapText="1"/>
      <protection locked="0"/>
    </xf>
    <xf numFmtId="177" fontId="31" fillId="7" borderId="54" xfId="0" applyNumberFormat="1" applyFont="1" applyFill="1" applyBorder="1" applyAlignment="1" applyProtection="1">
      <alignment horizontal="center" vertical="center" wrapText="1"/>
      <protection locked="0"/>
    </xf>
    <xf numFmtId="0" fontId="11" fillId="7" borderId="53" xfId="0" applyNumberFormat="1" applyFont="1" applyFill="1" applyBorder="1" applyAlignment="1" applyProtection="1">
      <alignment horizontal="left" vertical="top" wrapText="1"/>
      <protection locked="0"/>
    </xf>
    <xf numFmtId="0" fontId="11" fillId="7" borderId="52" xfId="0" applyNumberFormat="1" applyFont="1" applyFill="1" applyBorder="1" applyAlignment="1" applyProtection="1">
      <alignment horizontal="left" vertical="top" wrapText="1"/>
      <protection locked="0"/>
    </xf>
    <xf numFmtId="0" fontId="11" fillId="7" borderId="51" xfId="0" applyNumberFormat="1" applyFont="1" applyFill="1" applyBorder="1" applyAlignment="1" applyProtection="1">
      <alignment horizontal="left" vertical="top" wrapText="1"/>
      <protection locked="0"/>
    </xf>
    <xf numFmtId="0" fontId="11" fillId="7" borderId="66" xfId="0" applyNumberFormat="1" applyFont="1" applyFill="1" applyBorder="1" applyAlignment="1" applyProtection="1">
      <alignment horizontal="left" vertical="top" wrapText="1"/>
      <protection locked="0"/>
    </xf>
    <xf numFmtId="0" fontId="0" fillId="7" borderId="0" xfId="0" applyNumberFormat="1" applyFont="1" applyFill="1" applyBorder="1" applyAlignment="1" applyProtection="1">
      <alignment vertical="center" wrapText="1"/>
      <protection locked="0"/>
    </xf>
    <xf numFmtId="0" fontId="0" fillId="7" borderId="31" xfId="0" applyNumberFormat="1" applyFont="1" applyFill="1" applyBorder="1" applyAlignment="1" applyProtection="1">
      <alignment vertical="center" wrapText="1"/>
      <protection locked="0"/>
    </xf>
    <xf numFmtId="177" fontId="31" fillId="0" borderId="53" xfId="0" applyNumberFormat="1" applyFont="1" applyFill="1" applyBorder="1" applyAlignment="1" applyProtection="1">
      <alignment horizontal="center" vertical="center" wrapText="1"/>
    </xf>
    <xf numFmtId="177" fontId="31" fillId="0" borderId="54" xfId="0" applyNumberFormat="1" applyFont="1" applyFill="1" applyBorder="1" applyAlignment="1" applyProtection="1">
      <alignment horizontal="center" vertical="center" wrapText="1"/>
    </xf>
    <xf numFmtId="176" fontId="11" fillId="0" borderId="53" xfId="0" applyNumberFormat="1" applyFont="1" applyBorder="1" applyAlignment="1" applyProtection="1">
      <alignment horizontal="left" vertical="center" wrapText="1"/>
    </xf>
    <xf numFmtId="176" fontId="11" fillId="0" borderId="52" xfId="0" applyNumberFormat="1" applyFont="1" applyBorder="1" applyAlignment="1" applyProtection="1">
      <alignment horizontal="left" vertical="center"/>
    </xf>
    <xf numFmtId="176" fontId="11" fillId="0" borderId="51" xfId="0" applyNumberFormat="1" applyFont="1" applyBorder="1" applyAlignment="1" applyProtection="1">
      <alignment horizontal="left" vertical="center"/>
    </xf>
    <xf numFmtId="0" fontId="35" fillId="0" borderId="11" xfId="0" applyFont="1" applyBorder="1" applyAlignment="1" applyProtection="1">
      <alignment horizontal="left" vertical="center" wrapText="1"/>
    </xf>
    <xf numFmtId="0" fontId="35" fillId="0" borderId="1" xfId="0" applyFont="1" applyBorder="1" applyAlignment="1" applyProtection="1">
      <alignment horizontal="left" vertical="center" wrapText="1"/>
    </xf>
    <xf numFmtId="176" fontId="38" fillId="0" borderId="5" xfId="0" applyNumberFormat="1" applyFont="1" applyFill="1" applyBorder="1" applyAlignment="1" applyProtection="1">
      <alignment horizontal="center" vertical="center" wrapText="1"/>
    </xf>
    <xf numFmtId="176" fontId="38" fillId="0" borderId="4" xfId="0" applyNumberFormat="1" applyFont="1" applyFill="1" applyBorder="1" applyAlignment="1" applyProtection="1">
      <alignment horizontal="center" vertical="center" wrapText="1"/>
    </xf>
    <xf numFmtId="176" fontId="31" fillId="0" borderId="18" xfId="0" applyNumberFormat="1" applyFont="1" applyFill="1" applyBorder="1" applyAlignment="1" applyProtection="1">
      <alignment horizontal="center" vertical="center"/>
    </xf>
    <xf numFmtId="176" fontId="31" fillId="0" borderId="17" xfId="0" applyNumberFormat="1" applyFont="1" applyFill="1" applyBorder="1" applyAlignment="1" applyProtection="1">
      <alignment horizontal="center" vertical="center"/>
    </xf>
    <xf numFmtId="176" fontId="11" fillId="0" borderId="58" xfId="0" applyNumberFormat="1" applyFont="1" applyFill="1" applyBorder="1" applyAlignment="1" applyProtection="1">
      <alignment horizontal="left" vertical="center" wrapText="1"/>
    </xf>
    <xf numFmtId="176" fontId="11" fillId="0" borderId="57" xfId="0" applyNumberFormat="1" applyFont="1" applyFill="1" applyBorder="1" applyAlignment="1" applyProtection="1">
      <alignment horizontal="left" vertical="center"/>
    </xf>
    <xf numFmtId="176" fontId="11" fillId="0" borderId="56" xfId="0" applyNumberFormat="1" applyFont="1" applyFill="1" applyBorder="1" applyAlignment="1" applyProtection="1">
      <alignment horizontal="left" vertical="center"/>
    </xf>
    <xf numFmtId="177" fontId="31" fillId="0" borderId="42" xfId="0" applyNumberFormat="1" applyFont="1" applyFill="1" applyBorder="1" applyAlignment="1" applyProtection="1">
      <alignment horizontal="center" vertical="center" wrapText="1"/>
    </xf>
    <xf numFmtId="177" fontId="31" fillId="0" borderId="43" xfId="0" applyNumberFormat="1" applyFont="1" applyFill="1" applyBorder="1" applyAlignment="1" applyProtection="1">
      <alignment horizontal="center" vertical="center" wrapText="1"/>
    </xf>
    <xf numFmtId="176" fontId="11" fillId="0" borderId="42" xfId="0" applyNumberFormat="1" applyFont="1" applyBorder="1" applyAlignment="1" applyProtection="1">
      <alignment horizontal="left" vertical="center"/>
    </xf>
    <xf numFmtId="176" fontId="11" fillId="0" borderId="41" xfId="0" applyNumberFormat="1" applyFont="1" applyBorder="1" applyAlignment="1" applyProtection="1">
      <alignment horizontal="left" vertical="center"/>
    </xf>
    <xf numFmtId="176" fontId="11" fillId="0" borderId="40" xfId="0" applyNumberFormat="1" applyFont="1" applyBorder="1" applyAlignment="1" applyProtection="1">
      <alignment horizontal="left" vertical="center"/>
    </xf>
    <xf numFmtId="176" fontId="31" fillId="0" borderId="26" xfId="0" applyNumberFormat="1" applyFont="1" applyFill="1" applyBorder="1" applyAlignment="1" applyProtection="1">
      <alignment horizontal="center" vertical="center"/>
    </xf>
    <xf numFmtId="176" fontId="31" fillId="0" borderId="27" xfId="0" applyNumberFormat="1" applyFont="1" applyFill="1" applyBorder="1" applyAlignment="1" applyProtection="1">
      <alignment horizontal="center" vertical="center"/>
    </xf>
    <xf numFmtId="176" fontId="11" fillId="0" borderId="26" xfId="0" applyNumberFormat="1" applyFont="1" applyFill="1" applyBorder="1" applyAlignment="1" applyProtection="1">
      <alignment horizontal="left" vertical="center" wrapText="1"/>
    </xf>
    <xf numFmtId="176" fontId="11" fillId="0" borderId="1" xfId="0" applyNumberFormat="1" applyFont="1" applyFill="1" applyBorder="1" applyAlignment="1" applyProtection="1">
      <alignment horizontal="left" vertical="center" wrapText="1"/>
    </xf>
    <xf numFmtId="176" fontId="11" fillId="0" borderId="25" xfId="0" applyNumberFormat="1" applyFont="1" applyFill="1" applyBorder="1" applyAlignment="1" applyProtection="1">
      <alignment horizontal="left" vertical="center" wrapText="1"/>
    </xf>
    <xf numFmtId="177" fontId="31" fillId="0" borderId="29" xfId="0" applyNumberFormat="1" applyFont="1" applyFill="1" applyBorder="1" applyAlignment="1" applyProtection="1">
      <alignment horizontal="center" vertical="center" wrapText="1"/>
    </xf>
    <xf numFmtId="177" fontId="31" fillId="0" borderId="30" xfId="0" applyNumberFormat="1" applyFont="1" applyFill="1" applyBorder="1" applyAlignment="1" applyProtection="1">
      <alignment horizontal="center" vertical="center" wrapText="1"/>
    </xf>
    <xf numFmtId="176" fontId="11" fillId="4" borderId="29" xfId="0" applyNumberFormat="1" applyFont="1" applyFill="1" applyBorder="1" applyAlignment="1" applyProtection="1">
      <alignment horizontal="left" vertical="center" wrapText="1"/>
    </xf>
    <xf numFmtId="176" fontId="11" fillId="4" borderId="13" xfId="0" applyNumberFormat="1" applyFont="1" applyFill="1" applyBorder="1" applyAlignment="1" applyProtection="1">
      <alignment horizontal="left" vertical="center"/>
    </xf>
    <xf numFmtId="176" fontId="11" fillId="4" borderId="4" xfId="0" applyNumberFormat="1" applyFont="1" applyFill="1" applyBorder="1" applyAlignment="1" applyProtection="1">
      <alignment horizontal="left" vertical="center"/>
    </xf>
    <xf numFmtId="176" fontId="11" fillId="0" borderId="42" xfId="0" applyNumberFormat="1" applyFont="1" applyBorder="1" applyAlignment="1" applyProtection="1">
      <alignment horizontal="left" vertical="center" wrapText="1"/>
    </xf>
    <xf numFmtId="177" fontId="31" fillId="0" borderId="48" xfId="0" applyNumberFormat="1" applyFont="1" applyFill="1" applyBorder="1" applyAlignment="1" applyProtection="1">
      <alignment horizontal="center" vertical="center" wrapText="1"/>
    </xf>
    <xf numFmtId="177" fontId="31" fillId="0" borderId="49" xfId="0" applyNumberFormat="1" applyFont="1" applyFill="1" applyBorder="1" applyAlignment="1" applyProtection="1">
      <alignment horizontal="center" vertical="center" wrapText="1"/>
    </xf>
    <xf numFmtId="176" fontId="11" fillId="0" borderId="48" xfId="0" applyNumberFormat="1" applyFont="1" applyBorder="1" applyAlignment="1" applyProtection="1">
      <alignment horizontal="left" vertical="center" wrapText="1"/>
    </xf>
    <xf numFmtId="176" fontId="11" fillId="0" borderId="47" xfId="0" applyNumberFormat="1" applyFont="1" applyBorder="1" applyAlignment="1" applyProtection="1">
      <alignment horizontal="left" vertical="center"/>
    </xf>
    <xf numFmtId="176" fontId="11" fillId="0" borderId="46" xfId="0" applyNumberFormat="1" applyFont="1" applyBorder="1" applyAlignment="1" applyProtection="1">
      <alignment horizontal="left" vertical="center"/>
    </xf>
    <xf numFmtId="177" fontId="31" fillId="0" borderId="58" xfId="0" applyNumberFormat="1" applyFont="1" applyFill="1" applyBorder="1" applyAlignment="1" applyProtection="1">
      <alignment horizontal="center" vertical="center"/>
    </xf>
    <xf numFmtId="177" fontId="31" fillId="0" borderId="59" xfId="0" applyNumberFormat="1" applyFont="1" applyFill="1" applyBorder="1" applyAlignment="1" applyProtection="1">
      <alignment horizontal="center" vertical="center"/>
    </xf>
    <xf numFmtId="176" fontId="11" fillId="0" borderId="58" xfId="0" applyNumberFormat="1" applyFont="1" applyBorder="1" applyAlignment="1" applyProtection="1">
      <alignment horizontal="left" vertical="top" wrapText="1"/>
    </xf>
    <xf numFmtId="176" fontId="11" fillId="0" borderId="57" xfId="0" applyNumberFormat="1" applyFont="1" applyBorder="1" applyAlignment="1" applyProtection="1">
      <alignment horizontal="left" vertical="top"/>
    </xf>
    <xf numFmtId="176" fontId="11" fillId="0" borderId="56" xfId="0" applyNumberFormat="1" applyFont="1" applyBorder="1" applyAlignment="1" applyProtection="1">
      <alignment horizontal="left" vertical="top"/>
    </xf>
    <xf numFmtId="177" fontId="31" fillId="0" borderId="18" xfId="0" applyNumberFormat="1" applyFont="1" applyFill="1" applyBorder="1" applyAlignment="1" applyProtection="1">
      <alignment horizontal="center" vertical="center"/>
    </xf>
    <xf numFmtId="177" fontId="31" fillId="0" borderId="17" xfId="0" applyNumberFormat="1" applyFont="1" applyFill="1" applyBorder="1" applyAlignment="1" applyProtection="1">
      <alignment horizontal="center" vertical="center"/>
    </xf>
    <xf numFmtId="176" fontId="11" fillId="0" borderId="48" xfId="0" applyNumberFormat="1" applyFont="1" applyBorder="1" applyAlignment="1" applyProtection="1">
      <alignment horizontal="left" vertical="center"/>
    </xf>
    <xf numFmtId="177" fontId="31" fillId="0" borderId="23" xfId="0" applyNumberFormat="1" applyFont="1" applyFill="1" applyBorder="1" applyAlignment="1" applyProtection="1">
      <alignment horizontal="center" vertical="center" wrapText="1"/>
    </xf>
    <xf numFmtId="177" fontId="31" fillId="0" borderId="24" xfId="0" applyNumberFormat="1" applyFont="1" applyFill="1" applyBorder="1" applyAlignment="1" applyProtection="1">
      <alignment horizontal="center" vertical="center" wrapText="1"/>
    </xf>
    <xf numFmtId="176" fontId="11" fillId="0" borderId="23" xfId="0" applyNumberFormat="1" applyFont="1" applyBorder="1" applyAlignment="1" applyProtection="1">
      <alignment horizontal="left" vertical="center"/>
    </xf>
    <xf numFmtId="176" fontId="11" fillId="0" borderId="22" xfId="0" applyNumberFormat="1" applyFont="1" applyBorder="1" applyAlignment="1" applyProtection="1">
      <alignment horizontal="left" vertical="center"/>
    </xf>
    <xf numFmtId="176" fontId="11" fillId="0" borderId="21" xfId="0" applyNumberFormat="1" applyFont="1" applyBorder="1" applyAlignment="1" applyProtection="1">
      <alignment horizontal="left" vertical="center"/>
    </xf>
    <xf numFmtId="0" fontId="11" fillId="2" borderId="76" xfId="0" applyFont="1" applyFill="1" applyBorder="1" applyAlignment="1" applyProtection="1">
      <alignment horizontal="left" vertical="center" wrapText="1"/>
    </xf>
    <xf numFmtId="0" fontId="11" fillId="2" borderId="77" xfId="0" applyFont="1" applyFill="1" applyBorder="1" applyAlignment="1" applyProtection="1">
      <alignment horizontal="left" vertical="center"/>
    </xf>
    <xf numFmtId="0" fontId="11" fillId="2" borderId="78" xfId="0" applyFont="1" applyFill="1" applyBorder="1" applyAlignment="1" applyProtection="1">
      <alignment horizontal="left" vertical="center"/>
    </xf>
    <xf numFmtId="177" fontId="31" fillId="0" borderId="26" xfId="0" applyNumberFormat="1" applyFont="1" applyFill="1" applyBorder="1" applyAlignment="1" applyProtection="1">
      <alignment horizontal="center" vertical="center"/>
    </xf>
    <xf numFmtId="177" fontId="31" fillId="0" borderId="27" xfId="0" applyNumberFormat="1" applyFont="1" applyFill="1" applyBorder="1" applyAlignment="1" applyProtection="1">
      <alignment horizontal="center" vertical="center"/>
    </xf>
    <xf numFmtId="176" fontId="11" fillId="0" borderId="26" xfId="0" applyNumberFormat="1" applyFont="1" applyBorder="1" applyAlignment="1" applyProtection="1">
      <alignment horizontal="left" vertical="top" wrapText="1"/>
    </xf>
    <xf numFmtId="0" fontId="0" fillId="0" borderId="1" xfId="0" applyFont="1" applyBorder="1" applyProtection="1">
      <alignment vertical="center"/>
    </xf>
    <xf numFmtId="0" fontId="0" fillId="0" borderId="25" xfId="0" applyFont="1" applyBorder="1" applyProtection="1">
      <alignment vertical="center"/>
    </xf>
    <xf numFmtId="0" fontId="27" fillId="4" borderId="5" xfId="0" applyFont="1" applyFill="1" applyBorder="1" applyAlignment="1" applyProtection="1">
      <alignment horizontal="center" vertical="center"/>
    </xf>
    <xf numFmtId="0" fontId="27" fillId="4" borderId="13" xfId="0" applyFont="1" applyFill="1" applyBorder="1" applyAlignment="1" applyProtection="1">
      <alignment horizontal="center" vertical="center"/>
    </xf>
    <xf numFmtId="0" fontId="27" fillId="4" borderId="4" xfId="0" applyFont="1" applyFill="1" applyBorder="1" applyAlignment="1" applyProtection="1">
      <alignment horizontal="center" vertical="center"/>
    </xf>
    <xf numFmtId="0" fontId="11" fillId="3" borderId="5" xfId="0" applyFont="1" applyFill="1" applyBorder="1" applyAlignment="1" applyProtection="1">
      <alignment horizontal="left" vertical="center"/>
    </xf>
    <xf numFmtId="0" fontId="11" fillId="3" borderId="13" xfId="0" applyFont="1" applyFill="1" applyBorder="1" applyAlignment="1" applyProtection="1">
      <alignment horizontal="left" vertical="center"/>
    </xf>
    <xf numFmtId="0" fontId="11" fillId="3" borderId="30" xfId="0" applyFont="1" applyFill="1" applyBorder="1" applyAlignment="1" applyProtection="1">
      <alignment horizontal="left" vertical="center"/>
    </xf>
    <xf numFmtId="0" fontId="26" fillId="4" borderId="0" xfId="0" applyFont="1" applyFill="1" applyAlignment="1" applyProtection="1">
      <alignment horizontal="center" vertical="center" wrapText="1"/>
    </xf>
    <xf numFmtId="0" fontId="26" fillId="4" borderId="31" xfId="0" applyFont="1" applyFill="1" applyBorder="1" applyAlignment="1" applyProtection="1">
      <alignment horizontal="center" vertical="center" wrapText="1"/>
    </xf>
    <xf numFmtId="0" fontId="8" fillId="0" borderId="28" xfId="3" applyFill="1" applyBorder="1" applyAlignment="1" applyProtection="1">
      <alignment horizontal="left" vertical="center" wrapText="1"/>
      <protection locked="0"/>
    </xf>
    <xf numFmtId="0" fontId="8" fillId="0" borderId="27" xfId="3" applyFill="1" applyBorder="1" applyAlignment="1" applyProtection="1">
      <alignment horizontal="left" vertical="center" wrapText="1"/>
      <protection locked="0"/>
    </xf>
    <xf numFmtId="0" fontId="8" fillId="0" borderId="2" xfId="3" applyFill="1" applyBorder="1" applyAlignment="1" applyProtection="1">
      <alignment horizontal="left" vertical="center" wrapText="1"/>
      <protection locked="0"/>
    </xf>
    <xf numFmtId="0" fontId="8" fillId="0" borderId="64" xfId="3" applyFill="1" applyBorder="1" applyAlignment="1" applyProtection="1">
      <alignment horizontal="left" vertical="center" wrapText="1"/>
      <protection locked="0"/>
    </xf>
    <xf numFmtId="0" fontId="8" fillId="0" borderId="33" xfId="3" applyFill="1" applyBorder="1" applyAlignment="1" applyProtection="1">
      <alignment horizontal="left" vertical="center" wrapText="1"/>
      <protection locked="0"/>
    </xf>
    <xf numFmtId="0" fontId="8" fillId="0" borderId="35" xfId="3" applyFill="1" applyBorder="1" applyAlignment="1" applyProtection="1">
      <alignment horizontal="left" vertical="center" wrapText="1"/>
      <protection locked="0"/>
    </xf>
    <xf numFmtId="38" fontId="22" fillId="0" borderId="26" xfId="1" applyFont="1" applyFill="1" applyBorder="1" applyAlignment="1" applyProtection="1">
      <alignment horizontal="right" vertical="center"/>
      <protection locked="0"/>
    </xf>
    <xf numFmtId="38" fontId="22" fillId="0" borderId="66" xfId="1" applyFont="1" applyFill="1" applyBorder="1" applyAlignment="1" applyProtection="1">
      <alignment horizontal="right" vertical="center"/>
      <protection locked="0"/>
    </xf>
    <xf numFmtId="38" fontId="22" fillId="0" borderId="34" xfId="1" applyFont="1" applyFill="1" applyBorder="1" applyAlignment="1" applyProtection="1">
      <alignment horizontal="right" vertical="center"/>
      <protection locked="0"/>
    </xf>
    <xf numFmtId="0" fontId="8" fillId="0" borderId="27" xfId="3" applyFill="1" applyBorder="1" applyAlignment="1" applyProtection="1">
      <alignment horizontal="right" vertical="center"/>
    </xf>
    <xf numFmtId="0" fontId="8" fillId="0" borderId="64" xfId="3" applyFill="1" applyBorder="1" applyAlignment="1" applyProtection="1">
      <alignment horizontal="right" vertical="center"/>
    </xf>
    <xf numFmtId="0" fontId="8" fillId="0" borderId="35" xfId="3" applyFill="1" applyBorder="1" applyAlignment="1" applyProtection="1">
      <alignment horizontal="right" vertical="center"/>
    </xf>
    <xf numFmtId="38" fontId="22" fillId="0" borderId="70" xfId="1" applyFont="1" applyFill="1" applyBorder="1" applyAlignment="1" applyProtection="1">
      <alignment horizontal="center" vertical="center"/>
      <protection locked="0"/>
    </xf>
    <xf numFmtId="38" fontId="22" fillId="0" borderId="67" xfId="1" applyFont="1" applyFill="1" applyBorder="1" applyAlignment="1" applyProtection="1">
      <alignment horizontal="center" vertical="center"/>
      <protection locked="0"/>
    </xf>
    <xf numFmtId="38" fontId="22" fillId="0" borderId="71" xfId="1" applyFont="1" applyFill="1" applyBorder="1" applyAlignment="1" applyProtection="1">
      <alignment horizontal="center" vertical="center"/>
      <protection locked="0"/>
    </xf>
    <xf numFmtId="0" fontId="8" fillId="5" borderId="0" xfId="3" applyFill="1" applyAlignment="1" applyProtection="1">
      <alignment vertical="center"/>
    </xf>
    <xf numFmtId="0" fontId="0" fillId="0" borderId="2" xfId="3" applyFont="1" applyFill="1" applyBorder="1" applyAlignment="1" applyProtection="1">
      <alignment horizontal="left" vertical="center" wrapText="1"/>
      <protection locked="0"/>
    </xf>
    <xf numFmtId="0" fontId="0" fillId="0" borderId="64" xfId="3" applyFont="1" applyFill="1" applyBorder="1" applyAlignment="1" applyProtection="1">
      <alignment horizontal="right" vertical="center"/>
    </xf>
    <xf numFmtId="0" fontId="19" fillId="0" borderId="0" xfId="3" applyFont="1" applyAlignment="1" applyProtection="1">
      <alignment horizontal="left" vertical="center"/>
    </xf>
    <xf numFmtId="0" fontId="20" fillId="0" borderId="0" xfId="3" applyFont="1" applyAlignment="1" applyProtection="1">
      <alignment horizontal="left" vertical="center"/>
    </xf>
    <xf numFmtId="0" fontId="21" fillId="0" borderId="0" xfId="3" applyFont="1" applyAlignment="1" applyProtection="1">
      <alignment horizontal="left" vertical="center"/>
    </xf>
    <xf numFmtId="0" fontId="8" fillId="0" borderId="22" xfId="3" applyBorder="1" applyAlignment="1" applyProtection="1">
      <alignment horizontal="left" vertical="center" shrinkToFit="1"/>
      <protection hidden="1"/>
    </xf>
    <xf numFmtId="0" fontId="8" fillId="0" borderId="61" xfId="3" applyBorder="1" applyAlignment="1" applyProtection="1">
      <alignment horizontal="center" vertical="center"/>
    </xf>
    <xf numFmtId="0" fontId="8" fillId="0" borderId="62" xfId="3" applyBorder="1" applyAlignment="1" applyProtection="1">
      <alignment horizontal="center" vertical="center"/>
    </xf>
    <xf numFmtId="0" fontId="81" fillId="0" borderId="0" xfId="0" applyFont="1" applyBorder="1" applyAlignment="1" applyProtection="1">
      <alignment horizontal="left" vertical="center"/>
    </xf>
    <xf numFmtId="0" fontId="81" fillId="0" borderId="136" xfId="0" applyFont="1" applyBorder="1" applyAlignment="1" applyProtection="1">
      <alignment horizontal="left" vertical="center"/>
    </xf>
    <xf numFmtId="0" fontId="81" fillId="0" borderId="134" xfId="0" applyFont="1" applyBorder="1" applyAlignment="1" applyProtection="1">
      <alignment horizontal="left" vertical="center"/>
    </xf>
    <xf numFmtId="0" fontId="81" fillId="0" borderId="133" xfId="0" applyFont="1" applyBorder="1" applyAlignment="1" applyProtection="1">
      <alignment horizontal="left" vertical="center"/>
    </xf>
    <xf numFmtId="0" fontId="85" fillId="0" borderId="0" xfId="0" applyFont="1" applyAlignment="1" applyProtection="1">
      <alignment horizontal="center" vertical="center" wrapText="1"/>
    </xf>
    <xf numFmtId="0" fontId="84" fillId="0" borderId="0" xfId="0" applyFont="1" applyAlignment="1" applyProtection="1">
      <alignment horizontal="center" vertical="center" wrapText="1"/>
    </xf>
    <xf numFmtId="0" fontId="81" fillId="0" borderId="5" xfId="0" applyFont="1" applyBorder="1" applyAlignment="1" applyProtection="1">
      <alignment horizontal="left" vertical="center"/>
    </xf>
    <xf numFmtId="0" fontId="81" fillId="0" borderId="13" xfId="0" applyFont="1" applyBorder="1" applyAlignment="1" applyProtection="1">
      <alignment horizontal="left" vertical="center"/>
    </xf>
    <xf numFmtId="0" fontId="81" fillId="0" borderId="4" xfId="0" applyFont="1" applyBorder="1" applyAlignment="1" applyProtection="1">
      <alignment horizontal="left" vertical="center"/>
    </xf>
    <xf numFmtId="0" fontId="81" fillId="7" borderId="134" xfId="0" applyFont="1" applyFill="1" applyBorder="1" applyAlignment="1" applyProtection="1">
      <alignment horizontal="center" vertical="center"/>
      <protection locked="0"/>
    </xf>
    <xf numFmtId="0" fontId="81" fillId="7" borderId="134" xfId="0" applyFont="1" applyFill="1" applyBorder="1" applyAlignment="1" applyProtection="1">
      <alignment horizontal="left" vertical="center"/>
      <protection locked="0"/>
    </xf>
    <xf numFmtId="0" fontId="81" fillId="0" borderId="134" xfId="0" applyFont="1" applyBorder="1" applyAlignment="1" applyProtection="1">
      <alignment horizontal="center" vertical="center"/>
    </xf>
    <xf numFmtId="0" fontId="81" fillId="0" borderId="133" xfId="0" applyFont="1" applyBorder="1" applyAlignment="1" applyProtection="1">
      <alignment horizontal="center" vertical="center"/>
    </xf>
    <xf numFmtId="0" fontId="81" fillId="0" borderId="135" xfId="0" applyFont="1" applyBorder="1" applyAlignment="1" applyProtection="1">
      <alignment horizontal="left" vertical="center"/>
    </xf>
    <xf numFmtId="0" fontId="81" fillId="0" borderId="5" xfId="0" applyFont="1" applyBorder="1" applyAlignment="1" applyProtection="1">
      <alignment horizontal="left" vertical="center" wrapText="1"/>
    </xf>
    <xf numFmtId="0" fontId="81" fillId="0" borderId="0" xfId="0" applyFont="1" applyFill="1" applyAlignment="1" applyProtection="1">
      <alignment horizontal="left" vertical="center"/>
    </xf>
    <xf numFmtId="0" fontId="81" fillId="0" borderId="134" xfId="0" applyFont="1" applyBorder="1" applyAlignment="1" applyProtection="1">
      <alignment horizontal="left" vertical="center" shrinkToFit="1"/>
    </xf>
    <xf numFmtId="0" fontId="81" fillId="0" borderId="134" xfId="0" applyFont="1" applyFill="1" applyBorder="1" applyAlignment="1" applyProtection="1">
      <alignment horizontal="left" vertical="center"/>
    </xf>
    <xf numFmtId="0" fontId="81" fillId="0" borderId="5" xfId="0" applyFont="1" applyFill="1" applyBorder="1" applyAlignment="1" applyProtection="1">
      <alignment horizontal="left" vertical="center"/>
    </xf>
    <xf numFmtId="0" fontId="81" fillId="0" borderId="13" xfId="0" applyFont="1" applyFill="1" applyBorder="1" applyAlignment="1" applyProtection="1">
      <alignment horizontal="left" vertical="center"/>
    </xf>
    <xf numFmtId="0" fontId="81" fillId="0" borderId="4" xfId="0" applyFont="1" applyFill="1" applyBorder="1" applyAlignment="1" applyProtection="1">
      <alignment horizontal="left" vertical="center"/>
    </xf>
    <xf numFmtId="0" fontId="81" fillId="7" borderId="82" xfId="0" applyFont="1" applyFill="1" applyBorder="1" applyAlignment="1" applyProtection="1">
      <alignment horizontal="left" vertical="center" wrapText="1"/>
      <protection locked="0"/>
    </xf>
  </cellXfs>
  <cellStyles count="10">
    <cellStyle name="パーセント" xfId="4" builtinId="5"/>
    <cellStyle name="ハイパーリンク" xfId="9" builtinId="8"/>
    <cellStyle name="桁区切り" xfId="5" builtinId="6"/>
    <cellStyle name="桁区切り 2" xfId="1"/>
    <cellStyle name="標準" xfId="0" builtinId="0"/>
    <cellStyle name="標準 2" xfId="2"/>
    <cellStyle name="標準 2 2" xfId="3"/>
    <cellStyle name="標準 3" xfId="6"/>
    <cellStyle name="標準 4" xfId="8"/>
    <cellStyle name="標準 6" xfId="7"/>
  </cellStyles>
  <dxfs count="20">
    <dxf>
      <fill>
        <patternFill>
          <bgColor rgb="FFFFFF99"/>
        </patternFill>
      </fill>
    </dxf>
    <dxf>
      <fill>
        <patternFill>
          <bgColor rgb="FFFFFF99"/>
        </patternFill>
      </fill>
    </dxf>
    <dxf>
      <font>
        <b/>
        <i val="0"/>
        <strike val="0"/>
        <color theme="0"/>
      </font>
      <fill>
        <patternFill>
          <bgColor rgb="FF0033CC"/>
        </patternFill>
      </fill>
    </dxf>
    <dxf>
      <font>
        <b/>
        <i val="0"/>
        <strike val="0"/>
        <color theme="0"/>
      </font>
      <fill>
        <patternFill>
          <bgColor rgb="FF0033CC"/>
        </patternFill>
      </fill>
    </dxf>
    <dxf>
      <font>
        <b/>
        <i val="0"/>
        <strike val="0"/>
        <color theme="0"/>
      </font>
      <fill>
        <patternFill>
          <bgColor rgb="FF0033CC"/>
        </patternFill>
      </fill>
    </dxf>
    <dxf>
      <font>
        <b/>
        <i val="0"/>
        <strike val="0"/>
        <color theme="0"/>
      </font>
      <fill>
        <patternFill>
          <bgColor rgb="FF0033CC"/>
        </patternFill>
      </fill>
    </dxf>
    <dxf>
      <font>
        <b/>
        <i val="0"/>
        <strike val="0"/>
        <color theme="0"/>
      </font>
      <fill>
        <patternFill>
          <bgColor rgb="FF0033CC"/>
        </patternFill>
      </fill>
    </dxf>
    <dxf>
      <font>
        <b/>
        <i val="0"/>
        <strike val="0"/>
        <color theme="0"/>
      </font>
      <fill>
        <patternFill>
          <bgColor rgb="FF0033CC"/>
        </patternFill>
      </fill>
    </dxf>
    <dxf>
      <font>
        <b/>
        <i val="0"/>
        <strike val="0"/>
        <color theme="0"/>
      </font>
      <fill>
        <patternFill>
          <bgColor rgb="FF0033CC"/>
        </patternFill>
      </fill>
    </dxf>
    <dxf>
      <font>
        <b/>
        <i val="0"/>
        <strike val="0"/>
        <color theme="0"/>
      </font>
      <fill>
        <patternFill>
          <bgColor rgb="FF0033CC"/>
        </patternFill>
      </fill>
    </dxf>
    <dxf>
      <font>
        <b/>
        <i val="0"/>
        <strike val="0"/>
        <color theme="0"/>
      </font>
      <fill>
        <patternFill>
          <bgColor rgb="FF0033CC"/>
        </patternFill>
      </fill>
    </dxf>
    <dxf>
      <font>
        <b/>
        <i val="0"/>
        <strike val="0"/>
        <color theme="0"/>
      </font>
      <fill>
        <patternFill>
          <bgColor rgb="FF0033CC"/>
        </patternFill>
      </fill>
    </dxf>
    <dxf>
      <font>
        <b/>
        <i val="0"/>
        <strike val="0"/>
        <color theme="0"/>
      </font>
      <fill>
        <patternFill>
          <bgColor rgb="FF0033CC"/>
        </patternFill>
      </fill>
    </dxf>
    <dxf>
      <font>
        <b/>
        <i val="0"/>
        <strike val="0"/>
        <color theme="0"/>
      </font>
      <fill>
        <patternFill>
          <bgColor rgb="FF0033CC"/>
        </patternFill>
      </fill>
    </dxf>
    <dxf>
      <font>
        <b/>
        <i val="0"/>
        <strike val="0"/>
        <color theme="0"/>
      </font>
      <fill>
        <patternFill>
          <bgColor rgb="FF0033CC"/>
        </patternFill>
      </fill>
    </dxf>
    <dxf>
      <font>
        <b/>
        <i val="0"/>
        <strike val="0"/>
        <color theme="0"/>
      </font>
      <fill>
        <patternFill>
          <bgColor rgb="FF0033CC"/>
        </patternFill>
      </fill>
    </dxf>
    <dxf>
      <font>
        <b/>
        <i val="0"/>
        <strike val="0"/>
        <color theme="0"/>
      </font>
      <fill>
        <patternFill>
          <bgColor rgb="FF0033CC"/>
        </patternFill>
      </fill>
    </dxf>
    <dxf>
      <font>
        <b/>
        <i val="0"/>
        <strike val="0"/>
        <color theme="0"/>
      </font>
      <fill>
        <patternFill>
          <bgColor rgb="FF0033CC"/>
        </patternFill>
      </fill>
    </dxf>
    <dxf>
      <font>
        <b/>
        <i val="0"/>
        <strike val="0"/>
        <color theme="0"/>
      </font>
      <fill>
        <patternFill>
          <bgColor rgb="FF0033CC"/>
        </patternFill>
      </fill>
    </dxf>
    <dxf>
      <font>
        <b/>
        <i val="0"/>
        <strike val="0"/>
        <color theme="0"/>
      </font>
      <fill>
        <patternFill>
          <bgColor rgb="FF0033CC"/>
        </patternFill>
      </fill>
    </dxf>
  </dxfs>
  <tableStyles count="0" defaultTableStyle="TableStyleMedium9" defaultPivotStyle="PivotStyleLight16"/>
  <colors>
    <mruColors>
      <color rgb="FFFFFF99"/>
      <color rgb="FFFFFFCC"/>
      <color rgb="FFCCFFCC"/>
      <color rgb="FF66FFFF"/>
      <color rgb="FFFFCC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externalLink" Target="externalLinks/externalLink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2000" b="0" i="0" u="none" strike="noStrike" kern="1200" cap="none" spc="0" normalizeH="0" baseline="0">
                <a:solidFill>
                  <a:schemeClr val="tx1">
                    <a:lumMod val="65000"/>
                    <a:lumOff val="35000"/>
                  </a:schemeClr>
                </a:solidFill>
                <a:latin typeface="+mj-lt"/>
                <a:ea typeface="+mj-ea"/>
                <a:cs typeface="+mj-cs"/>
              </a:defRPr>
            </a:pPr>
            <a:r>
              <a:rPr lang="en-US"/>
              <a:t>3</a:t>
            </a:r>
            <a:r>
              <a:rPr lang="ja-JP"/>
              <a:t>年間の費目</a:t>
            </a:r>
            <a:r>
              <a:rPr lang="ja-JP" altLang="en-US"/>
              <a:t>の構成</a:t>
            </a:r>
            <a:endParaRPr lang="ja-JP"/>
          </a:p>
        </c:rich>
      </c:tx>
      <c:layout/>
      <c:overlay val="0"/>
      <c:spPr>
        <a:noFill/>
        <a:ln>
          <a:noFill/>
        </a:ln>
        <a:effectLst/>
      </c:spPr>
      <c:txPr>
        <a:bodyPr rot="0" spcFirstLastPara="1" vertOverflow="ellipsis" vert="horz" wrap="square" anchor="ctr" anchorCtr="1"/>
        <a:lstStyle/>
        <a:p>
          <a:pPr>
            <a:defRPr sz="2000" b="0" i="0" u="none" strike="noStrike" kern="1200" cap="none" spc="0" normalizeH="0" baseline="0">
              <a:solidFill>
                <a:schemeClr val="tx1">
                  <a:lumMod val="65000"/>
                  <a:lumOff val="35000"/>
                </a:schemeClr>
              </a:solidFill>
              <a:latin typeface="+mj-lt"/>
              <a:ea typeface="+mj-ea"/>
              <a:cs typeface="+mj-cs"/>
            </a:defRPr>
          </a:pPr>
          <a:endParaRPr lang="ja-JP"/>
        </a:p>
      </c:txPr>
    </c:title>
    <c:autoTitleDeleted val="0"/>
    <c:plotArea>
      <c:layout/>
      <c:barChart>
        <c:barDir val="bar"/>
        <c:grouping val="stacked"/>
        <c:varyColors val="0"/>
        <c:ser>
          <c:idx val="0"/>
          <c:order val="0"/>
          <c:tx>
            <c:strRef>
              <c:f>【参考】全体予算!$C$5</c:f>
              <c:strCache>
                <c:ptCount val="1"/>
                <c:pt idx="0">
                  <c:v>要望額調書（1年目）</c:v>
                </c:pt>
              </c:strCache>
            </c:strRef>
          </c:tx>
          <c:spPr>
            <a:solidFill>
              <a:schemeClr val="accent1"/>
            </a:solidFill>
            <a:ln>
              <a:noFill/>
            </a:ln>
            <a:effectLst/>
          </c:spPr>
          <c:invertIfNegative val="0"/>
          <c:cat>
            <c:strRef>
              <c:f>(【参考】全体予算!$B$6:$B$7,【参考】全体予算!$B$9:$B$20,【参考】全体予算!$B$22)</c:f>
              <c:strCache>
                <c:ptCount val="15"/>
                <c:pt idx="0">
                  <c:v>謝金</c:v>
                </c:pt>
                <c:pt idx="1">
                  <c:v>旅費</c:v>
                </c:pt>
                <c:pt idx="2">
                  <c:v>　賃金（正職員）</c:v>
                </c:pt>
                <c:pt idx="3">
                  <c:v>　賃金（アルバイト）</c:v>
                </c:pt>
                <c:pt idx="4">
                  <c:v>　家賃</c:v>
                </c:pt>
                <c:pt idx="5">
                  <c:v>　光熱水費</c:v>
                </c:pt>
                <c:pt idx="6">
                  <c:v>　備品購入費</c:v>
                </c:pt>
                <c:pt idx="7">
                  <c:v>　消耗品費</c:v>
                </c:pt>
                <c:pt idx="8">
                  <c:v>　借料損料</c:v>
                </c:pt>
                <c:pt idx="9">
                  <c:v>　印刷製本費</c:v>
                </c:pt>
                <c:pt idx="10">
                  <c:v>　通信運搬費</c:v>
                </c:pt>
                <c:pt idx="11">
                  <c:v>　委託費</c:v>
                </c:pt>
                <c:pt idx="12">
                  <c:v>　雑役務費</c:v>
                </c:pt>
                <c:pt idx="13">
                  <c:v>　保険料</c:v>
                </c:pt>
                <c:pt idx="14">
                  <c:v> Ｂ その他の費用</c:v>
                </c:pt>
              </c:strCache>
            </c:strRef>
          </c:cat>
          <c:val>
            <c:numRef>
              <c:f>(【参考】全体予算!$C$6:$C$7,【参考】全体予算!$C$9:$C$20,【参考】全体予算!$C$22)</c:f>
              <c:numCache>
                <c:formatCode>#,##0_);[Red]\(#,##0\)</c:formatCode>
                <c:ptCount val="1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numCache>
            </c:numRef>
          </c:val>
          <c:extLst>
            <c:ext xmlns:c16="http://schemas.microsoft.com/office/drawing/2014/chart" uri="{C3380CC4-5D6E-409C-BE32-E72D297353CC}">
              <c16:uniqueId val="{00000000-F707-4722-B10D-FE88B5E9A808}"/>
            </c:ext>
          </c:extLst>
        </c:ser>
        <c:ser>
          <c:idx val="1"/>
          <c:order val="1"/>
          <c:tx>
            <c:strRef>
              <c:f>【参考】全体予算!$D$5</c:f>
              <c:strCache>
                <c:ptCount val="1"/>
                <c:pt idx="0">
                  <c:v>要望額調書（2年目）</c:v>
                </c:pt>
              </c:strCache>
            </c:strRef>
          </c:tx>
          <c:spPr>
            <a:solidFill>
              <a:schemeClr val="accent2"/>
            </a:solidFill>
            <a:ln>
              <a:noFill/>
            </a:ln>
            <a:effectLst/>
          </c:spPr>
          <c:invertIfNegative val="0"/>
          <c:cat>
            <c:strRef>
              <c:f>(【参考】全体予算!$B$6:$B$7,【参考】全体予算!$B$9:$B$20,【参考】全体予算!$B$22)</c:f>
              <c:strCache>
                <c:ptCount val="15"/>
                <c:pt idx="0">
                  <c:v>謝金</c:v>
                </c:pt>
                <c:pt idx="1">
                  <c:v>旅費</c:v>
                </c:pt>
                <c:pt idx="2">
                  <c:v>　賃金（正職員）</c:v>
                </c:pt>
                <c:pt idx="3">
                  <c:v>　賃金（アルバイト）</c:v>
                </c:pt>
                <c:pt idx="4">
                  <c:v>　家賃</c:v>
                </c:pt>
                <c:pt idx="5">
                  <c:v>　光熱水費</c:v>
                </c:pt>
                <c:pt idx="6">
                  <c:v>　備品購入費</c:v>
                </c:pt>
                <c:pt idx="7">
                  <c:v>　消耗品費</c:v>
                </c:pt>
                <c:pt idx="8">
                  <c:v>　借料損料</c:v>
                </c:pt>
                <c:pt idx="9">
                  <c:v>　印刷製本費</c:v>
                </c:pt>
                <c:pt idx="10">
                  <c:v>　通信運搬費</c:v>
                </c:pt>
                <c:pt idx="11">
                  <c:v>　委託費</c:v>
                </c:pt>
                <c:pt idx="12">
                  <c:v>　雑役務費</c:v>
                </c:pt>
                <c:pt idx="13">
                  <c:v>　保険料</c:v>
                </c:pt>
                <c:pt idx="14">
                  <c:v> Ｂ その他の費用</c:v>
                </c:pt>
              </c:strCache>
            </c:strRef>
          </c:cat>
          <c:val>
            <c:numRef>
              <c:f>(【参考】全体予算!$D$6:$D$7,【参考】全体予算!$D$9:$D$20,【参考】全体予算!$D$22)</c:f>
              <c:numCache>
                <c:formatCode>#,##0_);[Red]\(#,##0\)</c:formatCode>
                <c:ptCount val="1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numCache>
            </c:numRef>
          </c:val>
          <c:extLst>
            <c:ext xmlns:c16="http://schemas.microsoft.com/office/drawing/2014/chart" uri="{C3380CC4-5D6E-409C-BE32-E72D297353CC}">
              <c16:uniqueId val="{00000001-F707-4722-B10D-FE88B5E9A808}"/>
            </c:ext>
          </c:extLst>
        </c:ser>
        <c:ser>
          <c:idx val="2"/>
          <c:order val="2"/>
          <c:tx>
            <c:strRef>
              <c:f>【参考】全体予算!$E$5</c:f>
              <c:strCache>
                <c:ptCount val="1"/>
                <c:pt idx="0">
                  <c:v>要望額調書（3年目）</c:v>
                </c:pt>
              </c:strCache>
            </c:strRef>
          </c:tx>
          <c:spPr>
            <a:solidFill>
              <a:schemeClr val="accent3"/>
            </a:solidFill>
            <a:ln>
              <a:noFill/>
            </a:ln>
            <a:effectLst/>
          </c:spPr>
          <c:invertIfNegative val="0"/>
          <c:cat>
            <c:strRef>
              <c:f>(【参考】全体予算!$B$6:$B$7,【参考】全体予算!$B$9:$B$20,【参考】全体予算!$B$22)</c:f>
              <c:strCache>
                <c:ptCount val="15"/>
                <c:pt idx="0">
                  <c:v>謝金</c:v>
                </c:pt>
                <c:pt idx="1">
                  <c:v>旅費</c:v>
                </c:pt>
                <c:pt idx="2">
                  <c:v>　賃金（正職員）</c:v>
                </c:pt>
                <c:pt idx="3">
                  <c:v>　賃金（アルバイト）</c:v>
                </c:pt>
                <c:pt idx="4">
                  <c:v>　家賃</c:v>
                </c:pt>
                <c:pt idx="5">
                  <c:v>　光熱水費</c:v>
                </c:pt>
                <c:pt idx="6">
                  <c:v>　備品購入費</c:v>
                </c:pt>
                <c:pt idx="7">
                  <c:v>　消耗品費</c:v>
                </c:pt>
                <c:pt idx="8">
                  <c:v>　借料損料</c:v>
                </c:pt>
                <c:pt idx="9">
                  <c:v>　印刷製本費</c:v>
                </c:pt>
                <c:pt idx="10">
                  <c:v>　通信運搬費</c:v>
                </c:pt>
                <c:pt idx="11">
                  <c:v>　委託費</c:v>
                </c:pt>
                <c:pt idx="12">
                  <c:v>　雑役務費</c:v>
                </c:pt>
                <c:pt idx="13">
                  <c:v>　保険料</c:v>
                </c:pt>
                <c:pt idx="14">
                  <c:v> Ｂ その他の費用</c:v>
                </c:pt>
              </c:strCache>
            </c:strRef>
          </c:cat>
          <c:val>
            <c:numRef>
              <c:f>(【参考】全体予算!$E$6:$E$7,【参考】全体予算!$E$9:$E$20,【参考】全体予算!$E$22)</c:f>
              <c:numCache>
                <c:formatCode>#,##0_);[Red]\(#,##0\)</c:formatCode>
                <c:ptCount val="1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numCache>
            </c:numRef>
          </c:val>
          <c:extLst>
            <c:ext xmlns:c16="http://schemas.microsoft.com/office/drawing/2014/chart" uri="{C3380CC4-5D6E-409C-BE32-E72D297353CC}">
              <c16:uniqueId val="{00000002-F707-4722-B10D-FE88B5E9A808}"/>
            </c:ext>
          </c:extLst>
        </c:ser>
        <c:dLbls>
          <c:showLegendKey val="0"/>
          <c:showVal val="0"/>
          <c:showCatName val="0"/>
          <c:showSerName val="0"/>
          <c:showPercent val="0"/>
          <c:showBubbleSize val="0"/>
        </c:dLbls>
        <c:gapWidth val="39"/>
        <c:overlap val="27"/>
        <c:axId val="400925576"/>
        <c:axId val="400921640"/>
      </c:barChart>
      <c:catAx>
        <c:axId val="400925576"/>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none" spc="0" normalizeH="0" baseline="0">
                <a:solidFill>
                  <a:schemeClr val="tx1">
                    <a:lumMod val="65000"/>
                    <a:lumOff val="35000"/>
                  </a:schemeClr>
                </a:solidFill>
                <a:latin typeface="+mn-lt"/>
                <a:ea typeface="+mn-ea"/>
                <a:cs typeface="+mn-cs"/>
              </a:defRPr>
            </a:pPr>
            <a:endParaRPr lang="ja-JP"/>
          </a:p>
        </c:txPr>
        <c:crossAx val="400921640"/>
        <c:crosses val="autoZero"/>
        <c:auto val="1"/>
        <c:lblAlgn val="ctr"/>
        <c:lblOffset val="100"/>
        <c:noMultiLvlLbl val="0"/>
      </c:catAx>
      <c:valAx>
        <c:axId val="400921640"/>
        <c:scaling>
          <c:orientation val="minMax"/>
        </c:scaling>
        <c:delete val="0"/>
        <c:axPos val="t"/>
        <c:majorGridlines>
          <c:spPr>
            <a:ln w="9525" cap="flat" cmpd="sng" algn="ctr">
              <a:solidFill>
                <a:schemeClr val="tx1">
                  <a:lumMod val="15000"/>
                  <a:lumOff val="85000"/>
                </a:schemeClr>
              </a:solidFill>
              <a:round/>
            </a:ln>
            <a:effectLst/>
          </c:spPr>
        </c:majorGridlines>
        <c:minorGridlines>
          <c:spPr>
            <a:ln w="9525" cap="flat" cmpd="sng" algn="ctr">
              <a:solidFill>
                <a:schemeClr val="tx1">
                  <a:lumMod val="5000"/>
                  <a:lumOff val="95000"/>
                </a:schemeClr>
              </a:solidFill>
              <a:round/>
            </a:ln>
            <a:effectLst/>
          </c:spPr>
        </c:minorGridlines>
        <c:numFmt formatCode="#,##0_);[Red]\(#,##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00925576"/>
        <c:crosses val="autoZero"/>
        <c:crossBetween val="between"/>
      </c:valAx>
      <c:spPr>
        <a:noFill/>
        <a:ln>
          <a:noFill/>
        </a:ln>
        <a:effectLst/>
      </c:spPr>
    </c:plotArea>
    <c:legend>
      <c:legendPos val="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06">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b="0" kern="1200" cap="none" spc="0" normalizeH="0" baseline="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75000"/>
        <a:lumOff val="25000"/>
      </a:schemeClr>
    </cs:fontRef>
    <cs:spPr>
      <a:solidFill>
        <a:schemeClr val="dk1">
          <a:lumMod val="15000"/>
          <a:lumOff val="85000"/>
        </a:schemeClr>
      </a:solidFill>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38100"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8"/>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50000"/>
            <a:lumOff val="50000"/>
          </a:schemeClr>
        </a:solidFill>
        <a:prstDash val="dash"/>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w="9525" cap="flat" cmpd="sng" algn="ctr">
        <a:solidFill>
          <a:schemeClr val="tx1">
            <a:lumMod val="5000"/>
            <a:lumOff val="95000"/>
          </a:schemeClr>
        </a:solidFill>
        <a:round/>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ajor">
      <a:schemeClr val="tx1">
        <a:lumMod val="65000"/>
        <a:lumOff val="35000"/>
      </a:schemeClr>
    </cs:fontRef>
    <cs:defRPr sz="2000" b="0" kern="1200" cap="none" spc="0" normalizeH="0" baseline="0"/>
  </cs:title>
  <cs:trendline>
    <cs:lnRef idx="0">
      <cs:styleClr val="auto"/>
    </cs:lnRef>
    <cs:fillRef idx="0"/>
    <cs:effectRef idx="0"/>
    <cs:fontRef idx="minor">
      <a:schemeClr val="dk1"/>
    </cs:fontRef>
    <cs:spPr>
      <a:ln w="19050" cap="rnd">
        <a:solidFill>
          <a:schemeClr val="phClr"/>
        </a:solidFill>
        <a:round/>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checked="Checked"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4" Type="http://schemas.openxmlformats.org/officeDocument/2006/relationships/image" Target="../media/image4.emf"/></Relationships>
</file>

<file path=xl/drawings/_rels/drawing2.xml.rels><?xml version="1.0" encoding="UTF-8" standalone="yes"?>
<Relationships xmlns="http://schemas.openxmlformats.org/package/2006/relationships"><Relationship Id="rId1" Type="http://schemas.openxmlformats.org/officeDocument/2006/relationships/image" Target="../media/image5.emf"/></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8.xml.rels><?xml version="1.0" encoding="UTF-8" standalone="yes"?>
<Relationships xmlns="http://schemas.openxmlformats.org/package/2006/relationships"><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49</xdr:col>
      <xdr:colOff>512619</xdr:colOff>
      <xdr:row>97</xdr:row>
      <xdr:rowOff>41564</xdr:rowOff>
    </xdr:from>
    <xdr:to>
      <xdr:col>76</xdr:col>
      <xdr:colOff>44335</xdr:colOff>
      <xdr:row>125</xdr:row>
      <xdr:rowOff>49184</xdr:rowOff>
    </xdr:to>
    <xdr:pic>
      <xdr:nvPicPr>
        <xdr:cNvPr id="29" name="図 28"/>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301346" y="35148982"/>
          <a:ext cx="5890953" cy="1131292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50</xdr:col>
      <xdr:colOff>0</xdr:colOff>
      <xdr:row>296</xdr:row>
      <xdr:rowOff>0</xdr:rowOff>
    </xdr:from>
    <xdr:to>
      <xdr:col>77</xdr:col>
      <xdr:colOff>30480</xdr:colOff>
      <xdr:row>311</xdr:row>
      <xdr:rowOff>7620</xdr:rowOff>
    </xdr:to>
    <xdr:pic>
      <xdr:nvPicPr>
        <xdr:cNvPr id="28" name="図 27"/>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42860" y="103548180"/>
          <a:ext cx="6004560" cy="102336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51</xdr:col>
      <xdr:colOff>242047</xdr:colOff>
      <xdr:row>0</xdr:row>
      <xdr:rowOff>71717</xdr:rowOff>
    </xdr:from>
    <xdr:to>
      <xdr:col>62</xdr:col>
      <xdr:colOff>22756</xdr:colOff>
      <xdr:row>6</xdr:row>
      <xdr:rowOff>98611</xdr:rowOff>
    </xdr:to>
    <xdr:sp macro="" textlink="">
      <xdr:nvSpPr>
        <xdr:cNvPr id="4" name="テキスト ボックス 3">
          <a:extLst>
            <a:ext uri="{FF2B5EF4-FFF2-40B4-BE49-F238E27FC236}">
              <a16:creationId xmlns:a16="http://schemas.microsoft.com/office/drawing/2014/main" id="{00000000-0008-0000-0100-000003000000}"/>
            </a:ext>
          </a:extLst>
        </xdr:cNvPr>
        <xdr:cNvSpPr txBox="1"/>
      </xdr:nvSpPr>
      <xdr:spPr>
        <a:xfrm>
          <a:off x="8328212" y="71717"/>
          <a:ext cx="3169368" cy="1730188"/>
        </a:xfrm>
        <a:prstGeom prst="rect">
          <a:avLst/>
        </a:prstGeom>
        <a:solidFill>
          <a:schemeClr val="lt1"/>
        </a:solidFill>
        <a:ln w="38100" cmpd="sng">
          <a:solidFill>
            <a:srgbClr val="FF0000"/>
          </a:solidFill>
          <a:prstDash val="sysDo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latin typeface="HG丸ｺﾞｼｯｸM-PRO" panose="020F0600000000000000" pitchFamily="50" charset="-128"/>
              <a:ea typeface="HG丸ｺﾞｼｯｸM-PRO" panose="020F0600000000000000" pitchFamily="50" charset="-128"/>
            </a:rPr>
            <a:t>◎ 改行は </a:t>
          </a:r>
          <a:r>
            <a:rPr kumimoji="1" lang="en-US" altLang="ja-JP" sz="1100">
              <a:latin typeface="HG丸ｺﾞｼｯｸM-PRO" panose="020F0600000000000000" pitchFamily="50" charset="-128"/>
              <a:ea typeface="HG丸ｺﾞｼｯｸM-PRO" panose="020F0600000000000000" pitchFamily="50" charset="-128"/>
            </a:rPr>
            <a:t>Alt</a:t>
          </a:r>
          <a:r>
            <a:rPr kumimoji="1" lang="ja-JP" altLang="en-US" sz="1100">
              <a:latin typeface="HG丸ｺﾞｼｯｸM-PRO" panose="020F0600000000000000" pitchFamily="50" charset="-128"/>
              <a:ea typeface="HG丸ｺﾞｼｯｸM-PRO" panose="020F0600000000000000" pitchFamily="50" charset="-128"/>
            </a:rPr>
            <a:t>キー ＋ </a:t>
          </a:r>
          <a:r>
            <a:rPr kumimoji="1" lang="en-US" altLang="ja-JP" sz="1100">
              <a:latin typeface="HG丸ｺﾞｼｯｸM-PRO" panose="020F0600000000000000" pitchFamily="50" charset="-128"/>
              <a:ea typeface="HG丸ｺﾞｼｯｸM-PRO" panose="020F0600000000000000" pitchFamily="50" charset="-128"/>
            </a:rPr>
            <a:t>Enter</a:t>
          </a:r>
          <a:r>
            <a:rPr kumimoji="1" lang="ja-JP" altLang="en-US" sz="1100">
              <a:latin typeface="HG丸ｺﾞｼｯｸM-PRO" panose="020F0600000000000000" pitchFamily="50" charset="-128"/>
              <a:ea typeface="HG丸ｺﾞｼｯｸM-PRO" panose="020F0600000000000000" pitchFamily="50" charset="-128"/>
            </a:rPr>
            <a:t>キーで行えます。</a:t>
          </a:r>
          <a:endParaRPr kumimoji="1" lang="en-US" altLang="ja-JP" sz="1100">
            <a:latin typeface="HG丸ｺﾞｼｯｸM-PRO" panose="020F0600000000000000" pitchFamily="50" charset="-128"/>
            <a:ea typeface="HG丸ｺﾞｼｯｸM-PRO" panose="020F0600000000000000" pitchFamily="50" charset="-128"/>
          </a:endParaRPr>
        </a:p>
        <a:p>
          <a:r>
            <a:rPr kumimoji="1" lang="ja-JP" altLang="en-US" sz="1100">
              <a:latin typeface="HG丸ｺﾞｼｯｸM-PRO" panose="020F0600000000000000" pitchFamily="50" charset="-128"/>
              <a:ea typeface="HG丸ｺﾞｼｯｸM-PRO" panose="020F0600000000000000" pitchFamily="50" charset="-128"/>
            </a:rPr>
            <a:t>◎枠は固定されおり、幅等を広げることはできません。</a:t>
          </a:r>
          <a:endParaRPr kumimoji="1" lang="en-US" altLang="ja-JP" sz="1100">
            <a:latin typeface="HG丸ｺﾞｼｯｸM-PRO" panose="020F0600000000000000" pitchFamily="50" charset="-128"/>
            <a:ea typeface="HG丸ｺﾞｼｯｸM-PRO" panose="020F0600000000000000" pitchFamily="50" charset="-128"/>
          </a:endParaRPr>
        </a:p>
        <a:p>
          <a:r>
            <a:rPr kumimoji="1" lang="ja-JP" altLang="en-US" sz="1100">
              <a:latin typeface="HG丸ｺﾞｼｯｸM-PRO" panose="020F0600000000000000" pitchFamily="50" charset="-128"/>
              <a:ea typeface="HG丸ｺﾞｼｯｸM-PRO" panose="020F0600000000000000" pitchFamily="50" charset="-128"/>
            </a:rPr>
            <a:t>◎文字数を設定している項目がありますが、文字数設定は目安ですので、文字数にかかわらず、枠内に収まるように記載してください。</a:t>
          </a:r>
          <a:endParaRPr kumimoji="1" lang="en-US" altLang="ja-JP" sz="1100">
            <a:latin typeface="HG丸ｺﾞｼｯｸM-PRO" panose="020F0600000000000000" pitchFamily="50" charset="-128"/>
            <a:ea typeface="HG丸ｺﾞｼｯｸM-PRO" panose="020F0600000000000000" pitchFamily="50" charset="-128"/>
          </a:endParaRPr>
        </a:p>
        <a:p>
          <a:r>
            <a:rPr kumimoji="1" lang="ja-JP" altLang="en-US" sz="1100" b="1">
              <a:solidFill>
                <a:srgbClr val="FF0000"/>
              </a:solidFill>
              <a:latin typeface="HG丸ｺﾞｼｯｸM-PRO" panose="020F0600000000000000" pitchFamily="50" charset="-128"/>
              <a:ea typeface="HG丸ｺﾞｼｯｸM-PRO" panose="020F0600000000000000" pitchFamily="50" charset="-128"/>
            </a:rPr>
            <a:t>◎「事業実施スケジュール」シートも忘れずに作成してください。</a:t>
          </a:r>
        </a:p>
      </xdr:txBody>
    </xdr:sp>
    <xdr:clientData/>
  </xdr:twoCellAnchor>
  <xdr:twoCellAnchor>
    <xdr:from>
      <xdr:col>49</xdr:col>
      <xdr:colOff>394447</xdr:colOff>
      <xdr:row>41</xdr:row>
      <xdr:rowOff>17930</xdr:rowOff>
    </xdr:from>
    <xdr:to>
      <xdr:col>54</xdr:col>
      <xdr:colOff>426168</xdr:colOff>
      <xdr:row>43</xdr:row>
      <xdr:rowOff>188258</xdr:rowOff>
    </xdr:to>
    <xdr:sp macro="" textlink="">
      <xdr:nvSpPr>
        <xdr:cNvPr id="5" name="テキスト ボックス 4">
          <a:extLst>
            <a:ext uri="{FF2B5EF4-FFF2-40B4-BE49-F238E27FC236}">
              <a16:creationId xmlns:a16="http://schemas.microsoft.com/office/drawing/2014/main" id="{00000000-0008-0000-0100-000003000000}"/>
            </a:ext>
          </a:extLst>
        </xdr:cNvPr>
        <xdr:cNvSpPr txBox="1"/>
      </xdr:nvSpPr>
      <xdr:spPr>
        <a:xfrm>
          <a:off x="7225553" y="12183036"/>
          <a:ext cx="3169368" cy="1335740"/>
        </a:xfrm>
        <a:prstGeom prst="rect">
          <a:avLst/>
        </a:prstGeom>
        <a:solidFill>
          <a:schemeClr val="lt1"/>
        </a:solidFill>
        <a:ln w="38100" cmpd="sng">
          <a:solidFill>
            <a:srgbClr val="FF0000"/>
          </a:solidFill>
          <a:prstDash val="sysDo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latin typeface="HG丸ｺﾞｼｯｸM-PRO" panose="020F0600000000000000" pitchFamily="50" charset="-128"/>
              <a:ea typeface="HG丸ｺﾞｼｯｸM-PRO" panose="020F0600000000000000" pitchFamily="50" charset="-128"/>
            </a:rPr>
            <a:t>◎ 改行は </a:t>
          </a:r>
          <a:r>
            <a:rPr kumimoji="1" lang="en-US" altLang="ja-JP" sz="1100">
              <a:latin typeface="HG丸ｺﾞｼｯｸM-PRO" panose="020F0600000000000000" pitchFamily="50" charset="-128"/>
              <a:ea typeface="HG丸ｺﾞｼｯｸM-PRO" panose="020F0600000000000000" pitchFamily="50" charset="-128"/>
            </a:rPr>
            <a:t>Alt</a:t>
          </a:r>
          <a:r>
            <a:rPr kumimoji="1" lang="ja-JP" altLang="en-US" sz="1100">
              <a:latin typeface="HG丸ｺﾞｼｯｸM-PRO" panose="020F0600000000000000" pitchFamily="50" charset="-128"/>
              <a:ea typeface="HG丸ｺﾞｼｯｸM-PRO" panose="020F0600000000000000" pitchFamily="50" charset="-128"/>
            </a:rPr>
            <a:t>キー ＋ </a:t>
          </a:r>
          <a:r>
            <a:rPr kumimoji="1" lang="en-US" altLang="ja-JP" sz="1100">
              <a:latin typeface="HG丸ｺﾞｼｯｸM-PRO" panose="020F0600000000000000" pitchFamily="50" charset="-128"/>
              <a:ea typeface="HG丸ｺﾞｼｯｸM-PRO" panose="020F0600000000000000" pitchFamily="50" charset="-128"/>
            </a:rPr>
            <a:t>Enter</a:t>
          </a:r>
          <a:r>
            <a:rPr kumimoji="1" lang="ja-JP" altLang="en-US" sz="1100">
              <a:latin typeface="HG丸ｺﾞｼｯｸM-PRO" panose="020F0600000000000000" pitchFamily="50" charset="-128"/>
              <a:ea typeface="HG丸ｺﾞｼｯｸM-PRO" panose="020F0600000000000000" pitchFamily="50" charset="-128"/>
            </a:rPr>
            <a:t>キーで行えます。</a:t>
          </a:r>
          <a:endParaRPr kumimoji="1" lang="en-US" altLang="ja-JP" sz="1100">
            <a:latin typeface="HG丸ｺﾞｼｯｸM-PRO" panose="020F0600000000000000" pitchFamily="50" charset="-128"/>
            <a:ea typeface="HG丸ｺﾞｼｯｸM-PRO" panose="020F0600000000000000" pitchFamily="50" charset="-128"/>
          </a:endParaRPr>
        </a:p>
        <a:p>
          <a:r>
            <a:rPr kumimoji="1" lang="ja-JP" altLang="en-US" sz="1100">
              <a:latin typeface="HG丸ｺﾞｼｯｸM-PRO" panose="020F0600000000000000" pitchFamily="50" charset="-128"/>
              <a:ea typeface="HG丸ｺﾞｼｯｸM-PRO" panose="020F0600000000000000" pitchFamily="50" charset="-128"/>
            </a:rPr>
            <a:t>◎枠は固定されおり、幅等を広げることはできません。</a:t>
          </a:r>
          <a:endParaRPr kumimoji="1" lang="en-US" altLang="ja-JP" sz="1100">
            <a:latin typeface="HG丸ｺﾞｼｯｸM-PRO" panose="020F0600000000000000" pitchFamily="50" charset="-128"/>
            <a:ea typeface="HG丸ｺﾞｼｯｸM-PRO" panose="020F0600000000000000" pitchFamily="50" charset="-128"/>
          </a:endParaRPr>
        </a:p>
        <a:p>
          <a:r>
            <a:rPr kumimoji="1" lang="ja-JP" altLang="en-US" sz="1100">
              <a:latin typeface="HG丸ｺﾞｼｯｸM-PRO" panose="020F0600000000000000" pitchFamily="50" charset="-128"/>
              <a:ea typeface="HG丸ｺﾞｼｯｸM-PRO" panose="020F0600000000000000" pitchFamily="50" charset="-128"/>
            </a:rPr>
            <a:t>◎文字数を設定している項目がありますが、文字数設定は目安ですので、文字数にかかわらず、枠内に収まるように記載してください。</a:t>
          </a:r>
          <a:endParaRPr kumimoji="1" lang="en-US" altLang="ja-JP" sz="1100">
            <a:latin typeface="HG丸ｺﾞｼｯｸM-PRO" panose="020F0600000000000000" pitchFamily="50" charset="-128"/>
            <a:ea typeface="HG丸ｺﾞｼｯｸM-PRO" panose="020F0600000000000000" pitchFamily="50" charset="-128"/>
          </a:endParaRPr>
        </a:p>
      </xdr:txBody>
    </xdr:sp>
    <xdr:clientData/>
  </xdr:twoCellAnchor>
  <xdr:twoCellAnchor>
    <xdr:from>
      <xdr:col>53</xdr:col>
      <xdr:colOff>467184</xdr:colOff>
      <xdr:row>107</xdr:row>
      <xdr:rowOff>346161</xdr:rowOff>
    </xdr:from>
    <xdr:to>
      <xdr:col>73</xdr:col>
      <xdr:colOff>121571</xdr:colOff>
      <xdr:row>110</xdr:row>
      <xdr:rowOff>444772</xdr:rowOff>
    </xdr:to>
    <xdr:sp macro="" textlink="">
      <xdr:nvSpPr>
        <xdr:cNvPr id="7" name="テキスト ボックス 6">
          <a:extLst>
            <a:ext uri="{FF2B5EF4-FFF2-40B4-BE49-F238E27FC236}">
              <a16:creationId xmlns:a16="http://schemas.microsoft.com/office/drawing/2014/main" id="{00000000-0008-0000-0100-000003000000}"/>
            </a:ext>
          </a:extLst>
        </xdr:cNvPr>
        <xdr:cNvSpPr txBox="1"/>
      </xdr:nvSpPr>
      <xdr:spPr>
        <a:xfrm>
          <a:off x="9749729" y="39360561"/>
          <a:ext cx="3145733" cy="1345520"/>
        </a:xfrm>
        <a:prstGeom prst="rect">
          <a:avLst/>
        </a:prstGeom>
        <a:solidFill>
          <a:schemeClr val="lt1"/>
        </a:solidFill>
        <a:ln w="38100" cmpd="sng">
          <a:solidFill>
            <a:srgbClr val="FF0000"/>
          </a:solidFill>
          <a:prstDash val="sysDo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latin typeface="HG丸ｺﾞｼｯｸM-PRO" panose="020F0600000000000000" pitchFamily="50" charset="-128"/>
              <a:ea typeface="HG丸ｺﾞｼｯｸM-PRO" panose="020F0600000000000000" pitchFamily="50" charset="-128"/>
            </a:rPr>
            <a:t>◎ 改行は </a:t>
          </a:r>
          <a:r>
            <a:rPr kumimoji="1" lang="en-US" altLang="ja-JP" sz="1100">
              <a:latin typeface="HG丸ｺﾞｼｯｸM-PRO" panose="020F0600000000000000" pitchFamily="50" charset="-128"/>
              <a:ea typeface="HG丸ｺﾞｼｯｸM-PRO" panose="020F0600000000000000" pitchFamily="50" charset="-128"/>
            </a:rPr>
            <a:t>Alt</a:t>
          </a:r>
          <a:r>
            <a:rPr kumimoji="1" lang="ja-JP" altLang="en-US" sz="1100">
              <a:latin typeface="HG丸ｺﾞｼｯｸM-PRO" panose="020F0600000000000000" pitchFamily="50" charset="-128"/>
              <a:ea typeface="HG丸ｺﾞｼｯｸM-PRO" panose="020F0600000000000000" pitchFamily="50" charset="-128"/>
            </a:rPr>
            <a:t>キー ＋ </a:t>
          </a:r>
          <a:r>
            <a:rPr kumimoji="1" lang="en-US" altLang="ja-JP" sz="1100">
              <a:latin typeface="HG丸ｺﾞｼｯｸM-PRO" panose="020F0600000000000000" pitchFamily="50" charset="-128"/>
              <a:ea typeface="HG丸ｺﾞｼｯｸM-PRO" panose="020F0600000000000000" pitchFamily="50" charset="-128"/>
            </a:rPr>
            <a:t>Enter</a:t>
          </a:r>
          <a:r>
            <a:rPr kumimoji="1" lang="ja-JP" altLang="en-US" sz="1100">
              <a:latin typeface="HG丸ｺﾞｼｯｸM-PRO" panose="020F0600000000000000" pitchFamily="50" charset="-128"/>
              <a:ea typeface="HG丸ｺﾞｼｯｸM-PRO" panose="020F0600000000000000" pitchFamily="50" charset="-128"/>
            </a:rPr>
            <a:t>キーで行えます。</a:t>
          </a:r>
          <a:endParaRPr kumimoji="1" lang="en-US" altLang="ja-JP" sz="1100">
            <a:latin typeface="HG丸ｺﾞｼｯｸM-PRO" panose="020F0600000000000000" pitchFamily="50" charset="-128"/>
            <a:ea typeface="HG丸ｺﾞｼｯｸM-PRO" panose="020F0600000000000000" pitchFamily="50" charset="-128"/>
          </a:endParaRPr>
        </a:p>
        <a:p>
          <a:r>
            <a:rPr kumimoji="1" lang="ja-JP" altLang="en-US" sz="1100">
              <a:latin typeface="HG丸ｺﾞｼｯｸM-PRO" panose="020F0600000000000000" pitchFamily="50" charset="-128"/>
              <a:ea typeface="HG丸ｺﾞｼｯｸM-PRO" panose="020F0600000000000000" pitchFamily="50" charset="-128"/>
            </a:rPr>
            <a:t>◎枠は固定されおり、幅等を広げることはできません。</a:t>
          </a:r>
          <a:endParaRPr kumimoji="1" lang="en-US" altLang="ja-JP" sz="1100">
            <a:latin typeface="HG丸ｺﾞｼｯｸM-PRO" panose="020F0600000000000000" pitchFamily="50" charset="-128"/>
            <a:ea typeface="HG丸ｺﾞｼｯｸM-PRO" panose="020F0600000000000000" pitchFamily="50" charset="-128"/>
          </a:endParaRPr>
        </a:p>
        <a:p>
          <a:r>
            <a:rPr kumimoji="1" lang="ja-JP" altLang="en-US" sz="1100">
              <a:latin typeface="HG丸ｺﾞｼｯｸM-PRO" panose="020F0600000000000000" pitchFamily="50" charset="-128"/>
              <a:ea typeface="HG丸ｺﾞｼｯｸM-PRO" panose="020F0600000000000000" pitchFamily="50" charset="-128"/>
            </a:rPr>
            <a:t>◎文字数を設定している項目がありますが、文字数設定は目安ですので、文字数にかかわらず、枠内に収まるように記載してください。</a:t>
          </a:r>
          <a:endParaRPr kumimoji="1" lang="en-US" altLang="ja-JP" sz="1100">
            <a:latin typeface="HG丸ｺﾞｼｯｸM-PRO" panose="020F0600000000000000" pitchFamily="50" charset="-128"/>
            <a:ea typeface="HG丸ｺﾞｼｯｸM-PRO" panose="020F0600000000000000" pitchFamily="50" charset="-128"/>
          </a:endParaRPr>
        </a:p>
      </xdr:txBody>
    </xdr:sp>
    <xdr:clientData/>
  </xdr:twoCellAnchor>
  <xdr:twoCellAnchor>
    <xdr:from>
      <xdr:col>50</xdr:col>
      <xdr:colOff>139360</xdr:colOff>
      <xdr:row>128</xdr:row>
      <xdr:rowOff>290129</xdr:rowOff>
    </xdr:from>
    <xdr:to>
      <xdr:col>56</xdr:col>
      <xdr:colOff>46391</xdr:colOff>
      <xdr:row>132</xdr:row>
      <xdr:rowOff>227375</xdr:rowOff>
    </xdr:to>
    <xdr:sp macro="" textlink="">
      <xdr:nvSpPr>
        <xdr:cNvPr id="8" name="テキスト ボックス 7">
          <a:extLst>
            <a:ext uri="{FF2B5EF4-FFF2-40B4-BE49-F238E27FC236}">
              <a16:creationId xmlns:a16="http://schemas.microsoft.com/office/drawing/2014/main" id="{00000000-0008-0000-0100-000003000000}"/>
            </a:ext>
          </a:extLst>
        </xdr:cNvPr>
        <xdr:cNvSpPr txBox="1"/>
      </xdr:nvSpPr>
      <xdr:spPr>
        <a:xfrm>
          <a:off x="7551542" y="47561838"/>
          <a:ext cx="3148994" cy="1322701"/>
        </a:xfrm>
        <a:prstGeom prst="rect">
          <a:avLst/>
        </a:prstGeom>
        <a:solidFill>
          <a:schemeClr val="lt1"/>
        </a:solidFill>
        <a:ln w="38100" cmpd="sng">
          <a:solidFill>
            <a:srgbClr val="FF0000"/>
          </a:solidFill>
          <a:prstDash val="sysDo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latin typeface="HG丸ｺﾞｼｯｸM-PRO" panose="020F0600000000000000" pitchFamily="50" charset="-128"/>
              <a:ea typeface="HG丸ｺﾞｼｯｸM-PRO" panose="020F0600000000000000" pitchFamily="50" charset="-128"/>
            </a:rPr>
            <a:t>◎ 改行は </a:t>
          </a:r>
          <a:r>
            <a:rPr kumimoji="1" lang="en-US" altLang="ja-JP" sz="1100">
              <a:latin typeface="HG丸ｺﾞｼｯｸM-PRO" panose="020F0600000000000000" pitchFamily="50" charset="-128"/>
              <a:ea typeface="HG丸ｺﾞｼｯｸM-PRO" panose="020F0600000000000000" pitchFamily="50" charset="-128"/>
            </a:rPr>
            <a:t>Alt</a:t>
          </a:r>
          <a:r>
            <a:rPr kumimoji="1" lang="ja-JP" altLang="en-US" sz="1100">
              <a:latin typeface="HG丸ｺﾞｼｯｸM-PRO" panose="020F0600000000000000" pitchFamily="50" charset="-128"/>
              <a:ea typeface="HG丸ｺﾞｼｯｸM-PRO" panose="020F0600000000000000" pitchFamily="50" charset="-128"/>
            </a:rPr>
            <a:t>キー ＋ </a:t>
          </a:r>
          <a:r>
            <a:rPr kumimoji="1" lang="en-US" altLang="ja-JP" sz="1100">
              <a:latin typeface="HG丸ｺﾞｼｯｸM-PRO" panose="020F0600000000000000" pitchFamily="50" charset="-128"/>
              <a:ea typeface="HG丸ｺﾞｼｯｸM-PRO" panose="020F0600000000000000" pitchFamily="50" charset="-128"/>
            </a:rPr>
            <a:t>Enter</a:t>
          </a:r>
          <a:r>
            <a:rPr kumimoji="1" lang="ja-JP" altLang="en-US" sz="1100">
              <a:latin typeface="HG丸ｺﾞｼｯｸM-PRO" panose="020F0600000000000000" pitchFamily="50" charset="-128"/>
              <a:ea typeface="HG丸ｺﾞｼｯｸM-PRO" panose="020F0600000000000000" pitchFamily="50" charset="-128"/>
            </a:rPr>
            <a:t>キーで行えます。</a:t>
          </a:r>
          <a:endParaRPr kumimoji="1" lang="en-US" altLang="ja-JP" sz="1100">
            <a:latin typeface="HG丸ｺﾞｼｯｸM-PRO" panose="020F0600000000000000" pitchFamily="50" charset="-128"/>
            <a:ea typeface="HG丸ｺﾞｼｯｸM-PRO" panose="020F0600000000000000" pitchFamily="50" charset="-128"/>
          </a:endParaRPr>
        </a:p>
        <a:p>
          <a:r>
            <a:rPr kumimoji="1" lang="ja-JP" altLang="en-US" sz="1100">
              <a:latin typeface="HG丸ｺﾞｼｯｸM-PRO" panose="020F0600000000000000" pitchFamily="50" charset="-128"/>
              <a:ea typeface="HG丸ｺﾞｼｯｸM-PRO" panose="020F0600000000000000" pitchFamily="50" charset="-128"/>
            </a:rPr>
            <a:t>◎枠は固定されおり、幅等を広げることはできません。</a:t>
          </a:r>
          <a:endParaRPr kumimoji="1" lang="en-US" altLang="ja-JP" sz="1100">
            <a:latin typeface="HG丸ｺﾞｼｯｸM-PRO" panose="020F0600000000000000" pitchFamily="50" charset="-128"/>
            <a:ea typeface="HG丸ｺﾞｼｯｸM-PRO" panose="020F0600000000000000" pitchFamily="50" charset="-128"/>
          </a:endParaRPr>
        </a:p>
        <a:p>
          <a:r>
            <a:rPr kumimoji="1" lang="ja-JP" altLang="en-US" sz="1100">
              <a:latin typeface="HG丸ｺﾞｼｯｸM-PRO" panose="020F0600000000000000" pitchFamily="50" charset="-128"/>
              <a:ea typeface="HG丸ｺﾞｼｯｸM-PRO" panose="020F0600000000000000" pitchFamily="50" charset="-128"/>
            </a:rPr>
            <a:t>◎文字数を設定している項目がありますが、文字数設定は目安ですので、文字数にかかわらず、枠内に収まるように記載してください。</a:t>
          </a:r>
          <a:endParaRPr kumimoji="1" lang="en-US" altLang="ja-JP" sz="1100">
            <a:latin typeface="HG丸ｺﾞｼｯｸM-PRO" panose="020F0600000000000000" pitchFamily="50" charset="-128"/>
            <a:ea typeface="HG丸ｺﾞｼｯｸM-PRO" panose="020F0600000000000000" pitchFamily="50" charset="-128"/>
          </a:endParaRPr>
        </a:p>
      </xdr:txBody>
    </xdr:sp>
    <xdr:clientData/>
  </xdr:twoCellAnchor>
  <xdr:twoCellAnchor editAs="oneCell">
    <xdr:from>
      <xdr:col>50</xdr:col>
      <xdr:colOff>8964</xdr:colOff>
      <xdr:row>148</xdr:row>
      <xdr:rowOff>44824</xdr:rowOff>
    </xdr:from>
    <xdr:to>
      <xdr:col>69</xdr:col>
      <xdr:colOff>8964</xdr:colOff>
      <xdr:row>152</xdr:row>
      <xdr:rowOff>55134</xdr:rowOff>
    </xdr:to>
    <xdr:pic>
      <xdr:nvPicPr>
        <xdr:cNvPr id="22" name="図 21"/>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467599" y="55859083"/>
          <a:ext cx="4894730" cy="148948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49</xdr:col>
      <xdr:colOff>471055</xdr:colOff>
      <xdr:row>77</xdr:row>
      <xdr:rowOff>457200</xdr:rowOff>
    </xdr:from>
    <xdr:to>
      <xdr:col>76</xdr:col>
      <xdr:colOff>2771</xdr:colOff>
      <xdr:row>87</xdr:row>
      <xdr:rowOff>547947</xdr:rowOff>
    </xdr:to>
    <xdr:pic>
      <xdr:nvPicPr>
        <xdr:cNvPr id="17" name="図 16"/>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259782" y="24079200"/>
          <a:ext cx="5890953" cy="575725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65</xdr:col>
      <xdr:colOff>73349</xdr:colOff>
      <xdr:row>82</xdr:row>
      <xdr:rowOff>560702</xdr:rowOff>
    </xdr:from>
    <xdr:to>
      <xdr:col>90</xdr:col>
      <xdr:colOff>103440</xdr:colOff>
      <xdr:row>85</xdr:row>
      <xdr:rowOff>512618</xdr:rowOff>
    </xdr:to>
    <xdr:sp macro="" textlink="">
      <xdr:nvSpPr>
        <xdr:cNvPr id="6" name="テキスト ボックス 5">
          <a:extLst>
            <a:ext uri="{FF2B5EF4-FFF2-40B4-BE49-F238E27FC236}">
              <a16:creationId xmlns:a16="http://schemas.microsoft.com/office/drawing/2014/main" id="{00000000-0008-0000-0100-000003000000}"/>
            </a:ext>
          </a:extLst>
        </xdr:cNvPr>
        <xdr:cNvSpPr txBox="1"/>
      </xdr:nvSpPr>
      <xdr:spPr>
        <a:xfrm>
          <a:off x="11849713" y="26939757"/>
          <a:ext cx="3147363" cy="1697588"/>
        </a:xfrm>
        <a:prstGeom prst="rect">
          <a:avLst/>
        </a:prstGeom>
        <a:solidFill>
          <a:schemeClr val="lt1"/>
        </a:solidFill>
        <a:ln w="38100" cmpd="sng">
          <a:solidFill>
            <a:srgbClr val="FF0000"/>
          </a:solidFill>
          <a:prstDash val="sysDo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latin typeface="HG丸ｺﾞｼｯｸM-PRO" panose="020F0600000000000000" pitchFamily="50" charset="-128"/>
              <a:ea typeface="HG丸ｺﾞｼｯｸM-PRO" panose="020F0600000000000000" pitchFamily="50" charset="-128"/>
            </a:rPr>
            <a:t>◎ 改行は </a:t>
          </a:r>
          <a:r>
            <a:rPr kumimoji="1" lang="en-US" altLang="ja-JP" sz="1100">
              <a:latin typeface="HG丸ｺﾞｼｯｸM-PRO" panose="020F0600000000000000" pitchFamily="50" charset="-128"/>
              <a:ea typeface="HG丸ｺﾞｼｯｸM-PRO" panose="020F0600000000000000" pitchFamily="50" charset="-128"/>
            </a:rPr>
            <a:t>Alt</a:t>
          </a:r>
          <a:r>
            <a:rPr kumimoji="1" lang="ja-JP" altLang="en-US" sz="1100">
              <a:latin typeface="HG丸ｺﾞｼｯｸM-PRO" panose="020F0600000000000000" pitchFamily="50" charset="-128"/>
              <a:ea typeface="HG丸ｺﾞｼｯｸM-PRO" panose="020F0600000000000000" pitchFamily="50" charset="-128"/>
            </a:rPr>
            <a:t>キー ＋ </a:t>
          </a:r>
          <a:r>
            <a:rPr kumimoji="1" lang="en-US" altLang="ja-JP" sz="1100">
              <a:latin typeface="HG丸ｺﾞｼｯｸM-PRO" panose="020F0600000000000000" pitchFamily="50" charset="-128"/>
              <a:ea typeface="HG丸ｺﾞｼｯｸM-PRO" panose="020F0600000000000000" pitchFamily="50" charset="-128"/>
            </a:rPr>
            <a:t>Enter</a:t>
          </a:r>
          <a:r>
            <a:rPr kumimoji="1" lang="ja-JP" altLang="en-US" sz="1100">
              <a:latin typeface="HG丸ｺﾞｼｯｸM-PRO" panose="020F0600000000000000" pitchFamily="50" charset="-128"/>
              <a:ea typeface="HG丸ｺﾞｼｯｸM-PRO" panose="020F0600000000000000" pitchFamily="50" charset="-128"/>
            </a:rPr>
            <a:t>キーで行えます。</a:t>
          </a:r>
          <a:endParaRPr kumimoji="1" lang="en-US" altLang="ja-JP" sz="1100">
            <a:latin typeface="HG丸ｺﾞｼｯｸM-PRO" panose="020F0600000000000000" pitchFamily="50" charset="-128"/>
            <a:ea typeface="HG丸ｺﾞｼｯｸM-PRO" panose="020F0600000000000000" pitchFamily="50" charset="-128"/>
          </a:endParaRPr>
        </a:p>
        <a:p>
          <a:r>
            <a:rPr kumimoji="1" lang="ja-JP" altLang="en-US" sz="1100">
              <a:latin typeface="HG丸ｺﾞｼｯｸM-PRO" panose="020F0600000000000000" pitchFamily="50" charset="-128"/>
              <a:ea typeface="HG丸ｺﾞｼｯｸM-PRO" panose="020F0600000000000000" pitchFamily="50" charset="-128"/>
            </a:rPr>
            <a:t>◎枠は固定されおり、幅等を広げることはできません。</a:t>
          </a:r>
          <a:endParaRPr kumimoji="1" lang="en-US" altLang="ja-JP" sz="1100">
            <a:latin typeface="HG丸ｺﾞｼｯｸM-PRO" panose="020F0600000000000000" pitchFamily="50" charset="-128"/>
            <a:ea typeface="HG丸ｺﾞｼｯｸM-PRO" panose="020F0600000000000000" pitchFamily="50" charset="-128"/>
          </a:endParaRPr>
        </a:p>
        <a:p>
          <a:r>
            <a:rPr kumimoji="1" lang="ja-JP" altLang="en-US" sz="1100">
              <a:latin typeface="HG丸ｺﾞｼｯｸM-PRO" panose="020F0600000000000000" pitchFamily="50" charset="-128"/>
              <a:ea typeface="HG丸ｺﾞｼｯｸM-PRO" panose="020F0600000000000000" pitchFamily="50" charset="-128"/>
            </a:rPr>
            <a:t>◎文字数を設定している項目がありますが、文字数設定は目安ですので、文字数にかかわらず、枠内に収まるように記載してください。</a:t>
          </a:r>
          <a:endParaRPr kumimoji="1" lang="en-US" altLang="ja-JP" sz="1100">
            <a:latin typeface="HG丸ｺﾞｼｯｸM-PRO" panose="020F0600000000000000" pitchFamily="50" charset="-128"/>
            <a:ea typeface="HG丸ｺﾞｼｯｸM-PRO" panose="020F0600000000000000"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HG丸ｺﾞｼｯｸM-PRO" panose="020F0600000000000000" pitchFamily="50" charset="-128"/>
              <a:ea typeface="HG丸ｺﾞｼｯｸM-PRO" panose="020F0600000000000000" pitchFamily="50" charset="-128"/>
              <a:cs typeface="+mn-cs"/>
            </a:rPr>
            <a:t>◎「事業実施スケジュール」シートも忘れずに作成してください。</a:t>
          </a:r>
        </a:p>
        <a:p>
          <a:endParaRPr kumimoji="1" lang="en-US" altLang="ja-JP" sz="1100">
            <a:latin typeface="HG丸ｺﾞｼｯｸM-PRO" panose="020F0600000000000000" pitchFamily="50" charset="-128"/>
            <a:ea typeface="HG丸ｺﾞｼｯｸM-PRO" panose="020F0600000000000000" pitchFamily="50" charset="-128"/>
          </a:endParaRPr>
        </a:p>
      </xdr:txBody>
    </xdr:sp>
    <xdr:clientData/>
  </xdr:twoCellAnchor>
  <xdr:twoCellAnchor>
    <xdr:from>
      <xdr:col>50</xdr:col>
      <xdr:colOff>0</xdr:colOff>
      <xdr:row>156</xdr:row>
      <xdr:rowOff>0</xdr:rowOff>
    </xdr:from>
    <xdr:to>
      <xdr:col>55</xdr:col>
      <xdr:colOff>31721</xdr:colOff>
      <xdr:row>159</xdr:row>
      <xdr:rowOff>269756</xdr:rowOff>
    </xdr:to>
    <xdr:sp macro="" textlink="">
      <xdr:nvSpPr>
        <xdr:cNvPr id="20" name="テキスト ボックス 19">
          <a:extLst>
            <a:ext uri="{FF2B5EF4-FFF2-40B4-BE49-F238E27FC236}">
              <a16:creationId xmlns:a16="http://schemas.microsoft.com/office/drawing/2014/main" id="{00000000-0008-0000-0100-000003000000}"/>
            </a:ext>
          </a:extLst>
        </xdr:cNvPr>
        <xdr:cNvSpPr txBox="1"/>
      </xdr:nvSpPr>
      <xdr:spPr>
        <a:xfrm>
          <a:off x="7412182" y="58867964"/>
          <a:ext cx="3148994" cy="1322701"/>
        </a:xfrm>
        <a:prstGeom prst="rect">
          <a:avLst/>
        </a:prstGeom>
        <a:solidFill>
          <a:schemeClr val="lt1"/>
        </a:solidFill>
        <a:ln w="38100" cmpd="sng">
          <a:solidFill>
            <a:srgbClr val="FF0000"/>
          </a:solidFill>
          <a:prstDash val="sysDo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latin typeface="HG丸ｺﾞｼｯｸM-PRO" panose="020F0600000000000000" pitchFamily="50" charset="-128"/>
              <a:ea typeface="HG丸ｺﾞｼｯｸM-PRO" panose="020F0600000000000000" pitchFamily="50" charset="-128"/>
            </a:rPr>
            <a:t>◎ 改行は </a:t>
          </a:r>
          <a:r>
            <a:rPr kumimoji="1" lang="en-US" altLang="ja-JP" sz="1100">
              <a:latin typeface="HG丸ｺﾞｼｯｸM-PRO" panose="020F0600000000000000" pitchFamily="50" charset="-128"/>
              <a:ea typeface="HG丸ｺﾞｼｯｸM-PRO" panose="020F0600000000000000" pitchFamily="50" charset="-128"/>
            </a:rPr>
            <a:t>Alt</a:t>
          </a:r>
          <a:r>
            <a:rPr kumimoji="1" lang="ja-JP" altLang="en-US" sz="1100">
              <a:latin typeface="HG丸ｺﾞｼｯｸM-PRO" panose="020F0600000000000000" pitchFamily="50" charset="-128"/>
              <a:ea typeface="HG丸ｺﾞｼｯｸM-PRO" panose="020F0600000000000000" pitchFamily="50" charset="-128"/>
            </a:rPr>
            <a:t>キー ＋ </a:t>
          </a:r>
          <a:r>
            <a:rPr kumimoji="1" lang="en-US" altLang="ja-JP" sz="1100">
              <a:latin typeface="HG丸ｺﾞｼｯｸM-PRO" panose="020F0600000000000000" pitchFamily="50" charset="-128"/>
              <a:ea typeface="HG丸ｺﾞｼｯｸM-PRO" panose="020F0600000000000000" pitchFamily="50" charset="-128"/>
            </a:rPr>
            <a:t>Enter</a:t>
          </a:r>
          <a:r>
            <a:rPr kumimoji="1" lang="ja-JP" altLang="en-US" sz="1100">
              <a:latin typeface="HG丸ｺﾞｼｯｸM-PRO" panose="020F0600000000000000" pitchFamily="50" charset="-128"/>
              <a:ea typeface="HG丸ｺﾞｼｯｸM-PRO" panose="020F0600000000000000" pitchFamily="50" charset="-128"/>
            </a:rPr>
            <a:t>キーで行えます。</a:t>
          </a:r>
          <a:endParaRPr kumimoji="1" lang="en-US" altLang="ja-JP" sz="1100">
            <a:latin typeface="HG丸ｺﾞｼｯｸM-PRO" panose="020F0600000000000000" pitchFamily="50" charset="-128"/>
            <a:ea typeface="HG丸ｺﾞｼｯｸM-PRO" panose="020F0600000000000000" pitchFamily="50" charset="-128"/>
          </a:endParaRPr>
        </a:p>
        <a:p>
          <a:r>
            <a:rPr kumimoji="1" lang="ja-JP" altLang="en-US" sz="1100">
              <a:latin typeface="HG丸ｺﾞｼｯｸM-PRO" panose="020F0600000000000000" pitchFamily="50" charset="-128"/>
              <a:ea typeface="HG丸ｺﾞｼｯｸM-PRO" panose="020F0600000000000000" pitchFamily="50" charset="-128"/>
            </a:rPr>
            <a:t>◎枠は固定されおり、幅等を広げることはできません。</a:t>
          </a:r>
          <a:endParaRPr kumimoji="1" lang="en-US" altLang="ja-JP" sz="1100">
            <a:latin typeface="HG丸ｺﾞｼｯｸM-PRO" panose="020F0600000000000000" pitchFamily="50" charset="-128"/>
            <a:ea typeface="HG丸ｺﾞｼｯｸM-PRO" panose="020F0600000000000000" pitchFamily="50" charset="-128"/>
          </a:endParaRPr>
        </a:p>
        <a:p>
          <a:r>
            <a:rPr kumimoji="1" lang="ja-JP" altLang="en-US" sz="1100">
              <a:latin typeface="HG丸ｺﾞｼｯｸM-PRO" panose="020F0600000000000000" pitchFamily="50" charset="-128"/>
              <a:ea typeface="HG丸ｺﾞｼｯｸM-PRO" panose="020F0600000000000000" pitchFamily="50" charset="-128"/>
            </a:rPr>
            <a:t>◎文字数を設定している項目がありますが、文字数設定は目安ですので、文字数にかかわらず、枠内に収まるように記載してください。</a:t>
          </a:r>
          <a:endParaRPr kumimoji="1" lang="en-US" altLang="ja-JP" sz="1100">
            <a:latin typeface="HG丸ｺﾞｼｯｸM-PRO" panose="020F0600000000000000" pitchFamily="50" charset="-128"/>
            <a:ea typeface="HG丸ｺﾞｼｯｸM-PRO" panose="020F0600000000000000" pitchFamily="50" charset="-128"/>
          </a:endParaRPr>
        </a:p>
      </xdr:txBody>
    </xdr:sp>
    <xdr:clientData/>
  </xdr:twoCellAnchor>
  <xdr:twoCellAnchor>
    <xdr:from>
      <xdr:col>50</xdr:col>
      <xdr:colOff>0</xdr:colOff>
      <xdr:row>187</xdr:row>
      <xdr:rowOff>0</xdr:rowOff>
    </xdr:from>
    <xdr:to>
      <xdr:col>55</xdr:col>
      <xdr:colOff>31721</xdr:colOff>
      <xdr:row>191</xdr:row>
      <xdr:rowOff>103501</xdr:rowOff>
    </xdr:to>
    <xdr:sp macro="" textlink="">
      <xdr:nvSpPr>
        <xdr:cNvPr id="23" name="テキスト ボックス 22">
          <a:extLst>
            <a:ext uri="{FF2B5EF4-FFF2-40B4-BE49-F238E27FC236}">
              <a16:creationId xmlns:a16="http://schemas.microsoft.com/office/drawing/2014/main" id="{00000000-0008-0000-0100-000003000000}"/>
            </a:ext>
          </a:extLst>
        </xdr:cNvPr>
        <xdr:cNvSpPr txBox="1"/>
      </xdr:nvSpPr>
      <xdr:spPr>
        <a:xfrm>
          <a:off x="7412182" y="70935273"/>
          <a:ext cx="3148994" cy="1322701"/>
        </a:xfrm>
        <a:prstGeom prst="rect">
          <a:avLst/>
        </a:prstGeom>
        <a:solidFill>
          <a:schemeClr val="lt1"/>
        </a:solidFill>
        <a:ln w="38100" cmpd="sng">
          <a:solidFill>
            <a:srgbClr val="FF0000"/>
          </a:solidFill>
          <a:prstDash val="sysDo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latin typeface="HG丸ｺﾞｼｯｸM-PRO" panose="020F0600000000000000" pitchFamily="50" charset="-128"/>
              <a:ea typeface="HG丸ｺﾞｼｯｸM-PRO" panose="020F0600000000000000" pitchFamily="50" charset="-128"/>
            </a:rPr>
            <a:t>◎ 改行は </a:t>
          </a:r>
          <a:r>
            <a:rPr kumimoji="1" lang="en-US" altLang="ja-JP" sz="1100">
              <a:latin typeface="HG丸ｺﾞｼｯｸM-PRO" panose="020F0600000000000000" pitchFamily="50" charset="-128"/>
              <a:ea typeface="HG丸ｺﾞｼｯｸM-PRO" panose="020F0600000000000000" pitchFamily="50" charset="-128"/>
            </a:rPr>
            <a:t>Alt</a:t>
          </a:r>
          <a:r>
            <a:rPr kumimoji="1" lang="ja-JP" altLang="en-US" sz="1100">
              <a:latin typeface="HG丸ｺﾞｼｯｸM-PRO" panose="020F0600000000000000" pitchFamily="50" charset="-128"/>
              <a:ea typeface="HG丸ｺﾞｼｯｸM-PRO" panose="020F0600000000000000" pitchFamily="50" charset="-128"/>
            </a:rPr>
            <a:t>キー ＋ </a:t>
          </a:r>
          <a:r>
            <a:rPr kumimoji="1" lang="en-US" altLang="ja-JP" sz="1100">
              <a:latin typeface="HG丸ｺﾞｼｯｸM-PRO" panose="020F0600000000000000" pitchFamily="50" charset="-128"/>
              <a:ea typeface="HG丸ｺﾞｼｯｸM-PRO" panose="020F0600000000000000" pitchFamily="50" charset="-128"/>
            </a:rPr>
            <a:t>Enter</a:t>
          </a:r>
          <a:r>
            <a:rPr kumimoji="1" lang="ja-JP" altLang="en-US" sz="1100">
              <a:latin typeface="HG丸ｺﾞｼｯｸM-PRO" panose="020F0600000000000000" pitchFamily="50" charset="-128"/>
              <a:ea typeface="HG丸ｺﾞｼｯｸM-PRO" panose="020F0600000000000000" pitchFamily="50" charset="-128"/>
            </a:rPr>
            <a:t>キーで行えます。</a:t>
          </a:r>
          <a:endParaRPr kumimoji="1" lang="en-US" altLang="ja-JP" sz="1100">
            <a:latin typeface="HG丸ｺﾞｼｯｸM-PRO" panose="020F0600000000000000" pitchFamily="50" charset="-128"/>
            <a:ea typeface="HG丸ｺﾞｼｯｸM-PRO" panose="020F0600000000000000" pitchFamily="50" charset="-128"/>
          </a:endParaRPr>
        </a:p>
        <a:p>
          <a:r>
            <a:rPr kumimoji="1" lang="ja-JP" altLang="en-US" sz="1100">
              <a:latin typeface="HG丸ｺﾞｼｯｸM-PRO" panose="020F0600000000000000" pitchFamily="50" charset="-128"/>
              <a:ea typeface="HG丸ｺﾞｼｯｸM-PRO" panose="020F0600000000000000" pitchFamily="50" charset="-128"/>
            </a:rPr>
            <a:t>◎枠は固定されおり、幅等を広げることはできません。</a:t>
          </a:r>
          <a:endParaRPr kumimoji="1" lang="en-US" altLang="ja-JP" sz="1100">
            <a:latin typeface="HG丸ｺﾞｼｯｸM-PRO" panose="020F0600000000000000" pitchFamily="50" charset="-128"/>
            <a:ea typeface="HG丸ｺﾞｼｯｸM-PRO" panose="020F0600000000000000" pitchFamily="50" charset="-128"/>
          </a:endParaRPr>
        </a:p>
        <a:p>
          <a:r>
            <a:rPr kumimoji="1" lang="ja-JP" altLang="en-US" sz="1100">
              <a:latin typeface="HG丸ｺﾞｼｯｸM-PRO" panose="020F0600000000000000" pitchFamily="50" charset="-128"/>
              <a:ea typeface="HG丸ｺﾞｼｯｸM-PRO" panose="020F0600000000000000" pitchFamily="50" charset="-128"/>
            </a:rPr>
            <a:t>◎文字数を設定している項目がありますが、文字数設定は目安ですので、文字数にかかわらず、枠内に収まるように記載してください。</a:t>
          </a:r>
          <a:endParaRPr kumimoji="1" lang="en-US" altLang="ja-JP" sz="1100">
            <a:latin typeface="HG丸ｺﾞｼｯｸM-PRO" panose="020F0600000000000000" pitchFamily="50" charset="-128"/>
            <a:ea typeface="HG丸ｺﾞｼｯｸM-PRO" panose="020F0600000000000000" pitchFamily="50" charset="-128"/>
          </a:endParaRPr>
        </a:p>
      </xdr:txBody>
    </xdr:sp>
    <xdr:clientData/>
  </xdr:twoCellAnchor>
  <xdr:twoCellAnchor>
    <xdr:from>
      <xdr:col>50</xdr:col>
      <xdr:colOff>138545</xdr:colOff>
      <xdr:row>221</xdr:row>
      <xdr:rowOff>27709</xdr:rowOff>
    </xdr:from>
    <xdr:to>
      <xdr:col>56</xdr:col>
      <xdr:colOff>45576</xdr:colOff>
      <xdr:row>224</xdr:row>
      <xdr:rowOff>20374</xdr:rowOff>
    </xdr:to>
    <xdr:sp macro="" textlink="">
      <xdr:nvSpPr>
        <xdr:cNvPr id="24" name="テキスト ボックス 23">
          <a:extLst>
            <a:ext uri="{FF2B5EF4-FFF2-40B4-BE49-F238E27FC236}">
              <a16:creationId xmlns:a16="http://schemas.microsoft.com/office/drawing/2014/main" id="{00000000-0008-0000-0100-000003000000}"/>
            </a:ext>
          </a:extLst>
        </xdr:cNvPr>
        <xdr:cNvSpPr txBox="1"/>
      </xdr:nvSpPr>
      <xdr:spPr>
        <a:xfrm>
          <a:off x="7550727" y="79649782"/>
          <a:ext cx="3148994" cy="1322701"/>
        </a:xfrm>
        <a:prstGeom prst="rect">
          <a:avLst/>
        </a:prstGeom>
        <a:solidFill>
          <a:schemeClr val="lt1"/>
        </a:solidFill>
        <a:ln w="38100" cmpd="sng">
          <a:solidFill>
            <a:srgbClr val="FF0000"/>
          </a:solidFill>
          <a:prstDash val="sysDo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latin typeface="HG丸ｺﾞｼｯｸM-PRO" panose="020F0600000000000000" pitchFamily="50" charset="-128"/>
              <a:ea typeface="HG丸ｺﾞｼｯｸM-PRO" panose="020F0600000000000000" pitchFamily="50" charset="-128"/>
            </a:rPr>
            <a:t>◎ 改行は </a:t>
          </a:r>
          <a:r>
            <a:rPr kumimoji="1" lang="en-US" altLang="ja-JP" sz="1100">
              <a:latin typeface="HG丸ｺﾞｼｯｸM-PRO" panose="020F0600000000000000" pitchFamily="50" charset="-128"/>
              <a:ea typeface="HG丸ｺﾞｼｯｸM-PRO" panose="020F0600000000000000" pitchFamily="50" charset="-128"/>
            </a:rPr>
            <a:t>Alt</a:t>
          </a:r>
          <a:r>
            <a:rPr kumimoji="1" lang="ja-JP" altLang="en-US" sz="1100">
              <a:latin typeface="HG丸ｺﾞｼｯｸM-PRO" panose="020F0600000000000000" pitchFamily="50" charset="-128"/>
              <a:ea typeface="HG丸ｺﾞｼｯｸM-PRO" panose="020F0600000000000000" pitchFamily="50" charset="-128"/>
            </a:rPr>
            <a:t>キー ＋ </a:t>
          </a:r>
          <a:r>
            <a:rPr kumimoji="1" lang="en-US" altLang="ja-JP" sz="1100">
              <a:latin typeface="HG丸ｺﾞｼｯｸM-PRO" panose="020F0600000000000000" pitchFamily="50" charset="-128"/>
              <a:ea typeface="HG丸ｺﾞｼｯｸM-PRO" panose="020F0600000000000000" pitchFamily="50" charset="-128"/>
            </a:rPr>
            <a:t>Enter</a:t>
          </a:r>
          <a:r>
            <a:rPr kumimoji="1" lang="ja-JP" altLang="en-US" sz="1100">
              <a:latin typeface="HG丸ｺﾞｼｯｸM-PRO" panose="020F0600000000000000" pitchFamily="50" charset="-128"/>
              <a:ea typeface="HG丸ｺﾞｼｯｸM-PRO" panose="020F0600000000000000" pitchFamily="50" charset="-128"/>
            </a:rPr>
            <a:t>キーで行えます。</a:t>
          </a:r>
          <a:endParaRPr kumimoji="1" lang="en-US" altLang="ja-JP" sz="1100">
            <a:latin typeface="HG丸ｺﾞｼｯｸM-PRO" panose="020F0600000000000000" pitchFamily="50" charset="-128"/>
            <a:ea typeface="HG丸ｺﾞｼｯｸM-PRO" panose="020F0600000000000000" pitchFamily="50" charset="-128"/>
          </a:endParaRPr>
        </a:p>
        <a:p>
          <a:r>
            <a:rPr kumimoji="1" lang="ja-JP" altLang="en-US" sz="1100">
              <a:latin typeface="HG丸ｺﾞｼｯｸM-PRO" panose="020F0600000000000000" pitchFamily="50" charset="-128"/>
              <a:ea typeface="HG丸ｺﾞｼｯｸM-PRO" panose="020F0600000000000000" pitchFamily="50" charset="-128"/>
            </a:rPr>
            <a:t>◎枠は固定されおり、幅等を広げることはできません。</a:t>
          </a:r>
          <a:endParaRPr kumimoji="1" lang="en-US" altLang="ja-JP" sz="1100">
            <a:latin typeface="HG丸ｺﾞｼｯｸM-PRO" panose="020F0600000000000000" pitchFamily="50" charset="-128"/>
            <a:ea typeface="HG丸ｺﾞｼｯｸM-PRO" panose="020F0600000000000000" pitchFamily="50" charset="-128"/>
          </a:endParaRPr>
        </a:p>
        <a:p>
          <a:r>
            <a:rPr kumimoji="1" lang="ja-JP" altLang="en-US" sz="1100">
              <a:latin typeface="HG丸ｺﾞｼｯｸM-PRO" panose="020F0600000000000000" pitchFamily="50" charset="-128"/>
              <a:ea typeface="HG丸ｺﾞｼｯｸM-PRO" panose="020F0600000000000000" pitchFamily="50" charset="-128"/>
            </a:rPr>
            <a:t>◎文字数を設定している項目がありますが、文字数設定は目安ですので、文字数にかかわらず、枠内に収まるように記載してください。</a:t>
          </a:r>
          <a:endParaRPr kumimoji="1" lang="en-US" altLang="ja-JP" sz="1100">
            <a:latin typeface="HG丸ｺﾞｼｯｸM-PRO" panose="020F0600000000000000" pitchFamily="50" charset="-128"/>
            <a:ea typeface="HG丸ｺﾞｼｯｸM-PRO" panose="020F0600000000000000" pitchFamily="50" charset="-128"/>
          </a:endParaRPr>
        </a:p>
      </xdr:txBody>
    </xdr:sp>
    <xdr:clientData/>
  </xdr:twoCellAnchor>
  <xdr:twoCellAnchor>
    <xdr:from>
      <xdr:col>50</xdr:col>
      <xdr:colOff>443345</xdr:colOff>
      <xdr:row>236</xdr:row>
      <xdr:rowOff>207819</xdr:rowOff>
    </xdr:from>
    <xdr:to>
      <xdr:col>58</xdr:col>
      <xdr:colOff>100994</xdr:colOff>
      <xdr:row>237</xdr:row>
      <xdr:rowOff>1308847</xdr:rowOff>
    </xdr:to>
    <xdr:sp macro="" textlink="">
      <xdr:nvSpPr>
        <xdr:cNvPr id="26" name="テキスト ボックス 25">
          <a:extLst>
            <a:ext uri="{FF2B5EF4-FFF2-40B4-BE49-F238E27FC236}">
              <a16:creationId xmlns:a16="http://schemas.microsoft.com/office/drawing/2014/main" id="{00000000-0008-0000-0100-000003000000}"/>
            </a:ext>
          </a:extLst>
        </xdr:cNvPr>
        <xdr:cNvSpPr txBox="1"/>
      </xdr:nvSpPr>
      <xdr:spPr>
        <a:xfrm>
          <a:off x="7855527" y="85815055"/>
          <a:ext cx="3148994" cy="1322701"/>
        </a:xfrm>
        <a:prstGeom prst="rect">
          <a:avLst/>
        </a:prstGeom>
        <a:solidFill>
          <a:schemeClr val="lt1"/>
        </a:solidFill>
        <a:ln w="38100" cmpd="sng">
          <a:solidFill>
            <a:srgbClr val="FF0000"/>
          </a:solidFill>
          <a:prstDash val="sysDo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latin typeface="HG丸ｺﾞｼｯｸM-PRO" panose="020F0600000000000000" pitchFamily="50" charset="-128"/>
              <a:ea typeface="HG丸ｺﾞｼｯｸM-PRO" panose="020F0600000000000000" pitchFamily="50" charset="-128"/>
            </a:rPr>
            <a:t>◎ 改行は </a:t>
          </a:r>
          <a:r>
            <a:rPr kumimoji="1" lang="en-US" altLang="ja-JP" sz="1100">
              <a:latin typeface="HG丸ｺﾞｼｯｸM-PRO" panose="020F0600000000000000" pitchFamily="50" charset="-128"/>
              <a:ea typeface="HG丸ｺﾞｼｯｸM-PRO" panose="020F0600000000000000" pitchFamily="50" charset="-128"/>
            </a:rPr>
            <a:t>Alt</a:t>
          </a:r>
          <a:r>
            <a:rPr kumimoji="1" lang="ja-JP" altLang="en-US" sz="1100">
              <a:latin typeface="HG丸ｺﾞｼｯｸM-PRO" panose="020F0600000000000000" pitchFamily="50" charset="-128"/>
              <a:ea typeface="HG丸ｺﾞｼｯｸM-PRO" panose="020F0600000000000000" pitchFamily="50" charset="-128"/>
            </a:rPr>
            <a:t>キー ＋ </a:t>
          </a:r>
          <a:r>
            <a:rPr kumimoji="1" lang="en-US" altLang="ja-JP" sz="1100">
              <a:latin typeface="HG丸ｺﾞｼｯｸM-PRO" panose="020F0600000000000000" pitchFamily="50" charset="-128"/>
              <a:ea typeface="HG丸ｺﾞｼｯｸM-PRO" panose="020F0600000000000000" pitchFamily="50" charset="-128"/>
            </a:rPr>
            <a:t>Enter</a:t>
          </a:r>
          <a:r>
            <a:rPr kumimoji="1" lang="ja-JP" altLang="en-US" sz="1100">
              <a:latin typeface="HG丸ｺﾞｼｯｸM-PRO" panose="020F0600000000000000" pitchFamily="50" charset="-128"/>
              <a:ea typeface="HG丸ｺﾞｼｯｸM-PRO" panose="020F0600000000000000" pitchFamily="50" charset="-128"/>
            </a:rPr>
            <a:t>キーで行えます。</a:t>
          </a:r>
          <a:endParaRPr kumimoji="1" lang="en-US" altLang="ja-JP" sz="1100">
            <a:latin typeface="HG丸ｺﾞｼｯｸM-PRO" panose="020F0600000000000000" pitchFamily="50" charset="-128"/>
            <a:ea typeface="HG丸ｺﾞｼｯｸM-PRO" panose="020F0600000000000000" pitchFamily="50" charset="-128"/>
          </a:endParaRPr>
        </a:p>
        <a:p>
          <a:r>
            <a:rPr kumimoji="1" lang="ja-JP" altLang="en-US" sz="1100">
              <a:latin typeface="HG丸ｺﾞｼｯｸM-PRO" panose="020F0600000000000000" pitchFamily="50" charset="-128"/>
              <a:ea typeface="HG丸ｺﾞｼｯｸM-PRO" panose="020F0600000000000000" pitchFamily="50" charset="-128"/>
            </a:rPr>
            <a:t>◎枠は固定されおり、幅等を広げることはできません。</a:t>
          </a:r>
          <a:endParaRPr kumimoji="1" lang="en-US" altLang="ja-JP" sz="1100">
            <a:latin typeface="HG丸ｺﾞｼｯｸM-PRO" panose="020F0600000000000000" pitchFamily="50" charset="-128"/>
            <a:ea typeface="HG丸ｺﾞｼｯｸM-PRO" panose="020F0600000000000000" pitchFamily="50" charset="-128"/>
          </a:endParaRPr>
        </a:p>
        <a:p>
          <a:r>
            <a:rPr kumimoji="1" lang="ja-JP" altLang="en-US" sz="1100">
              <a:latin typeface="HG丸ｺﾞｼｯｸM-PRO" panose="020F0600000000000000" pitchFamily="50" charset="-128"/>
              <a:ea typeface="HG丸ｺﾞｼｯｸM-PRO" panose="020F0600000000000000" pitchFamily="50" charset="-128"/>
            </a:rPr>
            <a:t>◎文字数を設定している項目がありますが、文字数設定は目安ですので、文字数にかかわらず、枠内に収まるように記載してください。</a:t>
          </a:r>
          <a:endParaRPr kumimoji="1" lang="en-US" altLang="ja-JP" sz="1100">
            <a:latin typeface="HG丸ｺﾞｼｯｸM-PRO" panose="020F0600000000000000" pitchFamily="50" charset="-128"/>
            <a:ea typeface="HG丸ｺﾞｼｯｸM-PRO" panose="020F0600000000000000" pitchFamily="50" charset="-128"/>
          </a:endParaRPr>
        </a:p>
      </xdr:txBody>
    </xdr:sp>
    <xdr:clientData/>
  </xdr:twoCellAnchor>
  <xdr:twoCellAnchor>
    <xdr:from>
      <xdr:col>51</xdr:col>
      <xdr:colOff>457201</xdr:colOff>
      <xdr:row>300</xdr:row>
      <xdr:rowOff>401782</xdr:rowOff>
    </xdr:from>
    <xdr:to>
      <xdr:col>63</xdr:col>
      <xdr:colOff>114849</xdr:colOff>
      <xdr:row>302</xdr:row>
      <xdr:rowOff>311319</xdr:rowOff>
    </xdr:to>
    <xdr:sp macro="" textlink="">
      <xdr:nvSpPr>
        <xdr:cNvPr id="27" name="テキスト ボックス 26">
          <a:extLst>
            <a:ext uri="{FF2B5EF4-FFF2-40B4-BE49-F238E27FC236}">
              <a16:creationId xmlns:a16="http://schemas.microsoft.com/office/drawing/2014/main" id="{00000000-0008-0000-0100-000003000000}"/>
            </a:ext>
          </a:extLst>
        </xdr:cNvPr>
        <xdr:cNvSpPr txBox="1"/>
      </xdr:nvSpPr>
      <xdr:spPr>
        <a:xfrm>
          <a:off x="8492837" y="106832400"/>
          <a:ext cx="3148994" cy="1322701"/>
        </a:xfrm>
        <a:prstGeom prst="rect">
          <a:avLst/>
        </a:prstGeom>
        <a:solidFill>
          <a:schemeClr val="lt1"/>
        </a:solidFill>
        <a:ln w="38100" cmpd="sng">
          <a:solidFill>
            <a:srgbClr val="FF0000"/>
          </a:solidFill>
          <a:prstDash val="sysDo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latin typeface="HG丸ｺﾞｼｯｸM-PRO" panose="020F0600000000000000" pitchFamily="50" charset="-128"/>
              <a:ea typeface="HG丸ｺﾞｼｯｸM-PRO" panose="020F0600000000000000" pitchFamily="50" charset="-128"/>
            </a:rPr>
            <a:t>◎ 改行は </a:t>
          </a:r>
          <a:r>
            <a:rPr kumimoji="1" lang="en-US" altLang="ja-JP" sz="1100">
              <a:latin typeface="HG丸ｺﾞｼｯｸM-PRO" panose="020F0600000000000000" pitchFamily="50" charset="-128"/>
              <a:ea typeface="HG丸ｺﾞｼｯｸM-PRO" panose="020F0600000000000000" pitchFamily="50" charset="-128"/>
            </a:rPr>
            <a:t>Alt</a:t>
          </a:r>
          <a:r>
            <a:rPr kumimoji="1" lang="ja-JP" altLang="en-US" sz="1100">
              <a:latin typeface="HG丸ｺﾞｼｯｸM-PRO" panose="020F0600000000000000" pitchFamily="50" charset="-128"/>
              <a:ea typeface="HG丸ｺﾞｼｯｸM-PRO" panose="020F0600000000000000" pitchFamily="50" charset="-128"/>
            </a:rPr>
            <a:t>キー ＋ </a:t>
          </a:r>
          <a:r>
            <a:rPr kumimoji="1" lang="en-US" altLang="ja-JP" sz="1100">
              <a:latin typeface="HG丸ｺﾞｼｯｸM-PRO" panose="020F0600000000000000" pitchFamily="50" charset="-128"/>
              <a:ea typeface="HG丸ｺﾞｼｯｸM-PRO" panose="020F0600000000000000" pitchFamily="50" charset="-128"/>
            </a:rPr>
            <a:t>Enter</a:t>
          </a:r>
          <a:r>
            <a:rPr kumimoji="1" lang="ja-JP" altLang="en-US" sz="1100">
              <a:latin typeface="HG丸ｺﾞｼｯｸM-PRO" panose="020F0600000000000000" pitchFamily="50" charset="-128"/>
              <a:ea typeface="HG丸ｺﾞｼｯｸM-PRO" panose="020F0600000000000000" pitchFamily="50" charset="-128"/>
            </a:rPr>
            <a:t>キーで行えます。</a:t>
          </a:r>
          <a:endParaRPr kumimoji="1" lang="en-US" altLang="ja-JP" sz="1100">
            <a:latin typeface="HG丸ｺﾞｼｯｸM-PRO" panose="020F0600000000000000" pitchFamily="50" charset="-128"/>
            <a:ea typeface="HG丸ｺﾞｼｯｸM-PRO" panose="020F0600000000000000" pitchFamily="50" charset="-128"/>
          </a:endParaRPr>
        </a:p>
        <a:p>
          <a:r>
            <a:rPr kumimoji="1" lang="ja-JP" altLang="en-US" sz="1100">
              <a:latin typeface="HG丸ｺﾞｼｯｸM-PRO" panose="020F0600000000000000" pitchFamily="50" charset="-128"/>
              <a:ea typeface="HG丸ｺﾞｼｯｸM-PRO" panose="020F0600000000000000" pitchFamily="50" charset="-128"/>
            </a:rPr>
            <a:t>◎枠は固定されおり、幅等を広げることはできません。</a:t>
          </a:r>
          <a:endParaRPr kumimoji="1" lang="en-US" altLang="ja-JP" sz="1100">
            <a:latin typeface="HG丸ｺﾞｼｯｸM-PRO" panose="020F0600000000000000" pitchFamily="50" charset="-128"/>
            <a:ea typeface="HG丸ｺﾞｼｯｸM-PRO" panose="020F0600000000000000" pitchFamily="50" charset="-128"/>
          </a:endParaRPr>
        </a:p>
        <a:p>
          <a:r>
            <a:rPr kumimoji="1" lang="ja-JP" altLang="en-US" sz="1100">
              <a:latin typeface="HG丸ｺﾞｼｯｸM-PRO" panose="020F0600000000000000" pitchFamily="50" charset="-128"/>
              <a:ea typeface="HG丸ｺﾞｼｯｸM-PRO" panose="020F0600000000000000" pitchFamily="50" charset="-128"/>
            </a:rPr>
            <a:t>◎文字数を設定している項目がありますが、文字数設定は目安ですので、文字数にかかわらず、枠内に収まるように記載してください。</a:t>
          </a:r>
          <a:endParaRPr kumimoji="1" lang="en-US" altLang="ja-JP" sz="1100">
            <a:latin typeface="HG丸ｺﾞｼｯｸM-PRO" panose="020F0600000000000000" pitchFamily="50" charset="-128"/>
            <a:ea typeface="HG丸ｺﾞｼｯｸM-PRO" panose="020F0600000000000000"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44</xdr:col>
      <xdr:colOff>0</xdr:colOff>
      <xdr:row>11</xdr:row>
      <xdr:rowOff>0</xdr:rowOff>
    </xdr:from>
    <xdr:to>
      <xdr:col>69</xdr:col>
      <xdr:colOff>7620</xdr:colOff>
      <xdr:row>53</xdr:row>
      <xdr:rowOff>7620</xdr:rowOff>
    </xdr:to>
    <xdr:pic>
      <xdr:nvPicPr>
        <xdr:cNvPr id="4" name="図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068800" y="1173480"/>
          <a:ext cx="15247620" cy="7048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99390</xdr:colOff>
      <xdr:row>34</xdr:row>
      <xdr:rowOff>124240</xdr:rowOff>
    </xdr:from>
    <xdr:to>
      <xdr:col>5</xdr:col>
      <xdr:colOff>1225826</xdr:colOff>
      <xdr:row>61</xdr:row>
      <xdr:rowOff>149085</xdr:rowOff>
    </xdr:to>
    <xdr:graphicFrame macro="">
      <xdr:nvGraphicFramePr>
        <xdr:cNvPr id="5"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1</xdr:col>
      <xdr:colOff>57978</xdr:colOff>
      <xdr:row>2</xdr:row>
      <xdr:rowOff>57977</xdr:rowOff>
    </xdr:from>
    <xdr:ext cx="8208066" cy="275717"/>
    <xdr:sp macro="" textlink="">
      <xdr:nvSpPr>
        <xdr:cNvPr id="2" name="テキスト ボックス 1"/>
        <xdr:cNvSpPr txBox="1"/>
      </xdr:nvSpPr>
      <xdr:spPr>
        <a:xfrm>
          <a:off x="347869" y="389281"/>
          <a:ext cx="8208066" cy="275717"/>
        </a:xfrm>
        <a:prstGeom prst="rect">
          <a:avLst/>
        </a:prstGeom>
        <a:solidFill>
          <a:srgbClr val="FF0000"/>
        </a:solidFill>
        <a:ln>
          <a:noFill/>
        </a:ln>
      </xdr:spPr>
      <xdr:style>
        <a:lnRef idx="0">
          <a:scrgbClr r="0" g="0" b="0"/>
        </a:lnRef>
        <a:fillRef idx="0">
          <a:scrgbClr r="0" g="0" b="0"/>
        </a:fillRef>
        <a:effectRef idx="0">
          <a:scrgbClr r="0" g="0" b="0"/>
        </a:effectRef>
        <a:fontRef idx="minor">
          <a:schemeClr val="lt1"/>
        </a:fontRef>
      </xdr:style>
      <xdr:txBody>
        <a:bodyPr vertOverflow="clip" horzOverflow="clip" wrap="square" rtlCol="0" anchor="t">
          <a:spAutoFit/>
        </a:bodyPr>
        <a:lstStyle/>
        <a:p>
          <a:r>
            <a:rPr kumimoji="1" lang="ja-JP" altLang="en-US" sz="1100" b="1"/>
            <a:t>このシートは、</a:t>
          </a:r>
          <a:r>
            <a:rPr kumimoji="1" lang="en-US" altLang="ja-JP" sz="1100" b="1"/>
            <a:t>1</a:t>
          </a:r>
          <a:r>
            <a:rPr kumimoji="1" lang="ja-JP" altLang="en-US" sz="1100" b="1"/>
            <a:t>年目・</a:t>
          </a:r>
          <a:r>
            <a:rPr kumimoji="1" lang="en-US" altLang="ja-JP" sz="1100" b="1"/>
            <a:t>2</a:t>
          </a:r>
          <a:r>
            <a:rPr kumimoji="1" lang="ja-JP" altLang="en-US" sz="1100" b="1"/>
            <a:t>年目・</a:t>
          </a:r>
          <a:r>
            <a:rPr kumimoji="1" lang="en-US" altLang="ja-JP" sz="1100" b="1"/>
            <a:t>3</a:t>
          </a:r>
          <a:r>
            <a:rPr kumimoji="1" lang="ja-JP" altLang="en-US" sz="1100" b="1"/>
            <a:t>年目の各シートからデータを読み込んでいる内容ですので、入力する箇所はありません。</a:t>
          </a:r>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7</xdr:col>
      <xdr:colOff>217715</xdr:colOff>
      <xdr:row>33</xdr:row>
      <xdr:rowOff>305226</xdr:rowOff>
    </xdr:from>
    <xdr:to>
      <xdr:col>9</xdr:col>
      <xdr:colOff>18506</xdr:colOff>
      <xdr:row>34</xdr:row>
      <xdr:rowOff>642255</xdr:rowOff>
    </xdr:to>
    <xdr:grpSp>
      <xdr:nvGrpSpPr>
        <xdr:cNvPr id="2" name="グループ化 1"/>
        <xdr:cNvGrpSpPr/>
      </xdr:nvGrpSpPr>
      <xdr:grpSpPr>
        <a:xfrm>
          <a:off x="4416335" y="18616086"/>
          <a:ext cx="1195251" cy="657069"/>
          <a:chOff x="6224086" y="59192653"/>
          <a:chExt cx="2124065" cy="297132"/>
        </a:xfrm>
      </xdr:grpSpPr>
      <xdr:cxnSp macro="">
        <xdr:nvCxnSpPr>
          <xdr:cNvPr id="3" name="直線矢印コネクタ 2"/>
          <xdr:cNvCxnSpPr/>
        </xdr:nvCxnSpPr>
        <xdr:spPr>
          <a:xfrm>
            <a:off x="6224086" y="59341168"/>
            <a:ext cx="2124065" cy="695"/>
          </a:xfrm>
          <a:prstGeom prst="straightConnector1">
            <a:avLst/>
          </a:prstGeom>
          <a:ln w="28575">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 name="角丸四角形 3"/>
          <xdr:cNvSpPr/>
        </xdr:nvSpPr>
        <xdr:spPr>
          <a:xfrm>
            <a:off x="6458059" y="59192653"/>
            <a:ext cx="1435345" cy="297132"/>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solidFill>
                  <a:schemeClr val="tx1"/>
                </a:solidFill>
              </a:rPr>
              <a:t>千円未満切り捨て</a:t>
            </a:r>
          </a:p>
        </xdr:txBody>
      </xdr:sp>
    </xdr:grpSp>
    <xdr:clientData/>
  </xdr:twoCellAnchor>
  <xdr:twoCellAnchor>
    <xdr:from>
      <xdr:col>7</xdr:col>
      <xdr:colOff>217715</xdr:colOff>
      <xdr:row>33</xdr:row>
      <xdr:rowOff>305226</xdr:rowOff>
    </xdr:from>
    <xdr:to>
      <xdr:col>9</xdr:col>
      <xdr:colOff>18506</xdr:colOff>
      <xdr:row>34</xdr:row>
      <xdr:rowOff>642255</xdr:rowOff>
    </xdr:to>
    <xdr:grpSp>
      <xdr:nvGrpSpPr>
        <xdr:cNvPr id="5" name="グループ化 4"/>
        <xdr:cNvGrpSpPr/>
      </xdr:nvGrpSpPr>
      <xdr:grpSpPr>
        <a:xfrm>
          <a:off x="4416335" y="18616086"/>
          <a:ext cx="1195251" cy="657069"/>
          <a:chOff x="6224086" y="59192653"/>
          <a:chExt cx="2124065" cy="297132"/>
        </a:xfrm>
      </xdr:grpSpPr>
      <xdr:cxnSp macro="">
        <xdr:nvCxnSpPr>
          <xdr:cNvPr id="6" name="直線矢印コネクタ 5"/>
          <xdr:cNvCxnSpPr/>
        </xdr:nvCxnSpPr>
        <xdr:spPr>
          <a:xfrm>
            <a:off x="6224086" y="59341168"/>
            <a:ext cx="2124065" cy="695"/>
          </a:xfrm>
          <a:prstGeom prst="straightConnector1">
            <a:avLst/>
          </a:prstGeom>
          <a:ln w="28575">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7" name="角丸四角形 6"/>
          <xdr:cNvSpPr/>
        </xdr:nvSpPr>
        <xdr:spPr>
          <a:xfrm>
            <a:off x="6458059" y="59192653"/>
            <a:ext cx="1435345" cy="297132"/>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solidFill>
                  <a:schemeClr val="tx1"/>
                </a:solidFill>
              </a:rPr>
              <a:t>千円未満切り捨て</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7</xdr:col>
      <xdr:colOff>217715</xdr:colOff>
      <xdr:row>33</xdr:row>
      <xdr:rowOff>305226</xdr:rowOff>
    </xdr:from>
    <xdr:to>
      <xdr:col>9</xdr:col>
      <xdr:colOff>18506</xdr:colOff>
      <xdr:row>34</xdr:row>
      <xdr:rowOff>642255</xdr:rowOff>
    </xdr:to>
    <xdr:grpSp>
      <xdr:nvGrpSpPr>
        <xdr:cNvPr id="2" name="グループ化 1"/>
        <xdr:cNvGrpSpPr/>
      </xdr:nvGrpSpPr>
      <xdr:grpSpPr>
        <a:xfrm>
          <a:off x="4416335" y="18616086"/>
          <a:ext cx="1195251" cy="657069"/>
          <a:chOff x="6224086" y="59192653"/>
          <a:chExt cx="2124065" cy="297132"/>
        </a:xfrm>
      </xdr:grpSpPr>
      <xdr:cxnSp macro="">
        <xdr:nvCxnSpPr>
          <xdr:cNvPr id="3" name="直線矢印コネクタ 2"/>
          <xdr:cNvCxnSpPr/>
        </xdr:nvCxnSpPr>
        <xdr:spPr>
          <a:xfrm>
            <a:off x="6224086" y="59341168"/>
            <a:ext cx="2124065" cy="695"/>
          </a:xfrm>
          <a:prstGeom prst="straightConnector1">
            <a:avLst/>
          </a:prstGeom>
          <a:ln w="28575">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 name="角丸四角形 3"/>
          <xdr:cNvSpPr/>
        </xdr:nvSpPr>
        <xdr:spPr>
          <a:xfrm>
            <a:off x="6458059" y="59192653"/>
            <a:ext cx="1435345" cy="297132"/>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solidFill>
                  <a:schemeClr val="tx1"/>
                </a:solidFill>
              </a:rPr>
              <a:t>千円未満切り捨て</a:t>
            </a:r>
          </a:p>
        </xdr:txBody>
      </xdr:sp>
    </xdr:grpSp>
    <xdr:clientData/>
  </xdr:twoCellAnchor>
  <xdr:twoCellAnchor>
    <xdr:from>
      <xdr:col>7</xdr:col>
      <xdr:colOff>217715</xdr:colOff>
      <xdr:row>33</xdr:row>
      <xdr:rowOff>305226</xdr:rowOff>
    </xdr:from>
    <xdr:to>
      <xdr:col>9</xdr:col>
      <xdr:colOff>18506</xdr:colOff>
      <xdr:row>34</xdr:row>
      <xdr:rowOff>642255</xdr:rowOff>
    </xdr:to>
    <xdr:grpSp>
      <xdr:nvGrpSpPr>
        <xdr:cNvPr id="5" name="グループ化 4"/>
        <xdr:cNvGrpSpPr/>
      </xdr:nvGrpSpPr>
      <xdr:grpSpPr>
        <a:xfrm>
          <a:off x="4416335" y="18616086"/>
          <a:ext cx="1195251" cy="657069"/>
          <a:chOff x="6224086" y="59192653"/>
          <a:chExt cx="2124065" cy="297132"/>
        </a:xfrm>
      </xdr:grpSpPr>
      <xdr:cxnSp macro="">
        <xdr:nvCxnSpPr>
          <xdr:cNvPr id="6" name="直線矢印コネクタ 5"/>
          <xdr:cNvCxnSpPr/>
        </xdr:nvCxnSpPr>
        <xdr:spPr>
          <a:xfrm>
            <a:off x="6224086" y="59341168"/>
            <a:ext cx="2124065" cy="695"/>
          </a:xfrm>
          <a:prstGeom prst="straightConnector1">
            <a:avLst/>
          </a:prstGeom>
          <a:ln w="28575">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7" name="角丸四角形 6"/>
          <xdr:cNvSpPr/>
        </xdr:nvSpPr>
        <xdr:spPr>
          <a:xfrm>
            <a:off x="6458059" y="59192653"/>
            <a:ext cx="1435345" cy="297132"/>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solidFill>
                  <a:schemeClr val="tx1"/>
                </a:solidFill>
              </a:rPr>
              <a:t>千円未満切り捨て</a:t>
            </a:r>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7</xdr:col>
      <xdr:colOff>217715</xdr:colOff>
      <xdr:row>33</xdr:row>
      <xdr:rowOff>305226</xdr:rowOff>
    </xdr:from>
    <xdr:to>
      <xdr:col>9</xdr:col>
      <xdr:colOff>18506</xdr:colOff>
      <xdr:row>34</xdr:row>
      <xdr:rowOff>642255</xdr:rowOff>
    </xdr:to>
    <xdr:grpSp>
      <xdr:nvGrpSpPr>
        <xdr:cNvPr id="2" name="グループ化 1"/>
        <xdr:cNvGrpSpPr/>
      </xdr:nvGrpSpPr>
      <xdr:grpSpPr>
        <a:xfrm>
          <a:off x="4416335" y="18616086"/>
          <a:ext cx="1195251" cy="657069"/>
          <a:chOff x="6224086" y="59192653"/>
          <a:chExt cx="2124065" cy="297132"/>
        </a:xfrm>
      </xdr:grpSpPr>
      <xdr:cxnSp macro="">
        <xdr:nvCxnSpPr>
          <xdr:cNvPr id="3" name="直線矢印コネクタ 2"/>
          <xdr:cNvCxnSpPr/>
        </xdr:nvCxnSpPr>
        <xdr:spPr>
          <a:xfrm>
            <a:off x="6224086" y="59341168"/>
            <a:ext cx="2124065" cy="695"/>
          </a:xfrm>
          <a:prstGeom prst="straightConnector1">
            <a:avLst/>
          </a:prstGeom>
          <a:ln w="28575">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 name="角丸四角形 3"/>
          <xdr:cNvSpPr/>
        </xdr:nvSpPr>
        <xdr:spPr>
          <a:xfrm>
            <a:off x="6458059" y="59192653"/>
            <a:ext cx="1435345" cy="297132"/>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solidFill>
                  <a:schemeClr val="tx1"/>
                </a:solidFill>
              </a:rPr>
              <a:t>千円未満切り捨て</a:t>
            </a:r>
          </a:p>
        </xdr:txBody>
      </xdr:sp>
    </xdr:grpSp>
    <xdr:clientData/>
  </xdr:twoCellAnchor>
  <xdr:twoCellAnchor>
    <xdr:from>
      <xdr:col>7</xdr:col>
      <xdr:colOff>217715</xdr:colOff>
      <xdr:row>33</xdr:row>
      <xdr:rowOff>305226</xdr:rowOff>
    </xdr:from>
    <xdr:to>
      <xdr:col>9</xdr:col>
      <xdr:colOff>18506</xdr:colOff>
      <xdr:row>34</xdr:row>
      <xdr:rowOff>642255</xdr:rowOff>
    </xdr:to>
    <xdr:grpSp>
      <xdr:nvGrpSpPr>
        <xdr:cNvPr id="5" name="グループ化 4"/>
        <xdr:cNvGrpSpPr/>
      </xdr:nvGrpSpPr>
      <xdr:grpSpPr>
        <a:xfrm>
          <a:off x="4416335" y="18616086"/>
          <a:ext cx="1195251" cy="657069"/>
          <a:chOff x="6224086" y="59192653"/>
          <a:chExt cx="2124065" cy="297132"/>
        </a:xfrm>
      </xdr:grpSpPr>
      <xdr:cxnSp macro="">
        <xdr:nvCxnSpPr>
          <xdr:cNvPr id="6" name="直線矢印コネクタ 5"/>
          <xdr:cNvCxnSpPr/>
        </xdr:nvCxnSpPr>
        <xdr:spPr>
          <a:xfrm>
            <a:off x="6224086" y="59341168"/>
            <a:ext cx="2124065" cy="695"/>
          </a:xfrm>
          <a:prstGeom prst="straightConnector1">
            <a:avLst/>
          </a:prstGeom>
          <a:ln w="28575">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7" name="角丸四角形 6"/>
          <xdr:cNvSpPr/>
        </xdr:nvSpPr>
        <xdr:spPr>
          <a:xfrm>
            <a:off x="6458059" y="59192653"/>
            <a:ext cx="1435345" cy="297132"/>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solidFill>
                  <a:schemeClr val="tx1"/>
                </a:solidFill>
              </a:rPr>
              <a:t>千円未満切り捨て</a:t>
            </a:r>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7</xdr:col>
      <xdr:colOff>217715</xdr:colOff>
      <xdr:row>33</xdr:row>
      <xdr:rowOff>305226</xdr:rowOff>
    </xdr:from>
    <xdr:to>
      <xdr:col>9</xdr:col>
      <xdr:colOff>18506</xdr:colOff>
      <xdr:row>34</xdr:row>
      <xdr:rowOff>642255</xdr:rowOff>
    </xdr:to>
    <xdr:grpSp>
      <xdr:nvGrpSpPr>
        <xdr:cNvPr id="2" name="グループ化 1"/>
        <xdr:cNvGrpSpPr/>
      </xdr:nvGrpSpPr>
      <xdr:grpSpPr>
        <a:xfrm>
          <a:off x="4583975" y="19690506"/>
          <a:ext cx="1195251" cy="878049"/>
          <a:chOff x="6224086" y="59192653"/>
          <a:chExt cx="2124065" cy="297132"/>
        </a:xfrm>
      </xdr:grpSpPr>
      <xdr:cxnSp macro="">
        <xdr:nvCxnSpPr>
          <xdr:cNvPr id="3" name="直線矢印コネクタ 2"/>
          <xdr:cNvCxnSpPr/>
        </xdr:nvCxnSpPr>
        <xdr:spPr>
          <a:xfrm>
            <a:off x="6224086" y="59341168"/>
            <a:ext cx="2124065" cy="695"/>
          </a:xfrm>
          <a:prstGeom prst="straightConnector1">
            <a:avLst/>
          </a:prstGeom>
          <a:ln w="28575">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 name="角丸四角形 3"/>
          <xdr:cNvSpPr/>
        </xdr:nvSpPr>
        <xdr:spPr>
          <a:xfrm>
            <a:off x="6458059" y="59192653"/>
            <a:ext cx="1435345" cy="297132"/>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solidFill>
                  <a:schemeClr val="tx1"/>
                </a:solidFill>
              </a:rPr>
              <a:t>千円未満切り捨て</a:t>
            </a:r>
          </a:p>
        </xdr:txBody>
      </xdr:sp>
    </xdr:grpSp>
    <xdr:clientData/>
  </xdr:twoCellAnchor>
  <xdr:twoCellAnchor>
    <xdr:from>
      <xdr:col>12</xdr:col>
      <xdr:colOff>421822</xdr:colOff>
      <xdr:row>0</xdr:row>
      <xdr:rowOff>122464</xdr:rowOff>
    </xdr:from>
    <xdr:to>
      <xdr:col>15</xdr:col>
      <xdr:colOff>180710</xdr:colOff>
      <xdr:row>4</xdr:row>
      <xdr:rowOff>11205</xdr:rowOff>
    </xdr:to>
    <xdr:sp macro="" textlink="">
      <xdr:nvSpPr>
        <xdr:cNvPr id="5" name="AutoShape 5"/>
        <xdr:cNvSpPr>
          <a:spLocks/>
        </xdr:cNvSpPr>
      </xdr:nvSpPr>
      <xdr:spPr bwMode="auto">
        <a:xfrm>
          <a:off x="10170940" y="122464"/>
          <a:ext cx="1809564" cy="1222241"/>
        </a:xfrm>
        <a:prstGeom prst="borderCallout2">
          <a:avLst>
            <a:gd name="adj1" fmla="val 88341"/>
            <a:gd name="adj2" fmla="val -1152"/>
            <a:gd name="adj3" fmla="val 169267"/>
            <a:gd name="adj4" fmla="val -21799"/>
            <a:gd name="adj5" fmla="val 169490"/>
            <a:gd name="adj6" fmla="val -19803"/>
          </a:avLst>
        </a:prstGeom>
        <a:solidFill>
          <a:srgbClr val="FFC000"/>
        </a:solidFill>
        <a:ln w="38100">
          <a:solidFill>
            <a:srgbClr val="FF0000"/>
          </a:solidFill>
          <a:miter lim="800000"/>
          <a:headEnd/>
          <a:tailEnd/>
        </a:ln>
        <a:effectLst/>
      </xdr:spPr>
      <xdr:txBody>
        <a:bodyPr vertOverflow="clip" wrap="square" lIns="74295" tIns="36000" rIns="74295" bIns="36000" anchor="ctr" anchorCtr="0" upright="1"/>
        <a:lstStyle/>
        <a:p>
          <a:pPr algn="l" rtl="0">
            <a:defRPr sz="1000"/>
          </a:pPr>
          <a:r>
            <a:rPr lang="ja-JP" altLang="en-US" sz="1050" b="0" i="0" u="none" strike="noStrike" baseline="0">
              <a:solidFill>
                <a:srgbClr val="000000"/>
              </a:solidFill>
              <a:latin typeface="ＭＳ ゴシック"/>
              <a:ea typeface="ＭＳ ゴシック"/>
            </a:rPr>
            <a:t>入力が必要な部分は赤枠の箇所のみとなります。</a:t>
          </a:r>
          <a:endParaRPr lang="en-US" altLang="ja-JP" sz="1050" b="0" i="0" u="none" strike="noStrike" baseline="0">
            <a:solidFill>
              <a:srgbClr val="000000"/>
            </a:solidFill>
            <a:latin typeface="ＭＳ ゴシック"/>
            <a:ea typeface="ＭＳ ゴシック"/>
          </a:endParaRPr>
        </a:p>
        <a:p>
          <a:pPr algn="l" rtl="0">
            <a:defRPr sz="1000"/>
          </a:pPr>
          <a:r>
            <a:rPr lang="ja-JP" altLang="en-US" sz="1050" b="0" i="0" u="none" strike="noStrike" baseline="0">
              <a:solidFill>
                <a:srgbClr val="000000"/>
              </a:solidFill>
              <a:latin typeface="ＭＳ ゴシック"/>
              <a:ea typeface="ＭＳ ゴシック"/>
              <a:cs typeface="Times New Roman"/>
            </a:rPr>
            <a:t>それ以外の部分は自動で入力されます。</a:t>
          </a:r>
          <a:endParaRPr lang="ja-JP" altLang="en-US" sz="1050" b="0" i="0" u="none" strike="noStrike" baseline="0">
            <a:solidFill>
              <a:srgbClr val="000000"/>
            </a:solidFill>
            <a:latin typeface="Times New Roman"/>
            <a:cs typeface="Times New Roman"/>
          </a:endParaRPr>
        </a:p>
      </xdr:txBody>
    </xdr:sp>
    <xdr:clientData/>
  </xdr:twoCellAnchor>
  <xdr:twoCellAnchor>
    <xdr:from>
      <xdr:col>4</xdr:col>
      <xdr:colOff>1086970</xdr:colOff>
      <xdr:row>4</xdr:row>
      <xdr:rowOff>0</xdr:rowOff>
    </xdr:from>
    <xdr:to>
      <xdr:col>12</xdr:col>
      <xdr:colOff>13604</xdr:colOff>
      <xdr:row>6</xdr:row>
      <xdr:rowOff>0</xdr:rowOff>
    </xdr:to>
    <xdr:sp macro="" textlink="">
      <xdr:nvSpPr>
        <xdr:cNvPr id="7" name="角丸四角形 6"/>
        <xdr:cNvSpPr/>
      </xdr:nvSpPr>
      <xdr:spPr>
        <a:xfrm>
          <a:off x="3440205" y="1333500"/>
          <a:ext cx="6322517" cy="1770529"/>
        </a:xfrm>
        <a:prstGeom prst="roundRect">
          <a:avLst>
            <a:gd name="adj" fmla="val 10338"/>
          </a:avLst>
        </a:prstGeom>
        <a:noFill/>
        <a:ln w="5715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endParaRPr kumimoji="1" lang="ja-JP" altLang="en-US" sz="1100"/>
        </a:p>
      </xdr:txBody>
    </xdr:sp>
    <xdr:clientData/>
  </xdr:twoCellAnchor>
  <xdr:twoCellAnchor>
    <xdr:from>
      <xdr:col>5</xdr:col>
      <xdr:colOff>1</xdr:colOff>
      <xdr:row>7</xdr:row>
      <xdr:rowOff>0</xdr:rowOff>
    </xdr:from>
    <xdr:to>
      <xdr:col>12</xdr:col>
      <xdr:colOff>43543</xdr:colOff>
      <xdr:row>19</xdr:row>
      <xdr:rowOff>40821</xdr:rowOff>
    </xdr:to>
    <xdr:sp macro="" textlink="">
      <xdr:nvSpPr>
        <xdr:cNvPr id="8" name="角丸四角形 7"/>
        <xdr:cNvSpPr/>
      </xdr:nvSpPr>
      <xdr:spPr>
        <a:xfrm>
          <a:off x="2993572" y="3374571"/>
          <a:ext cx="5617028" cy="7421336"/>
        </a:xfrm>
        <a:prstGeom prst="roundRect">
          <a:avLst>
            <a:gd name="adj" fmla="val 2835"/>
          </a:avLst>
        </a:prstGeom>
        <a:noFill/>
        <a:ln w="5715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endParaRPr kumimoji="1" lang="ja-JP" altLang="en-US" sz="1100"/>
        </a:p>
      </xdr:txBody>
    </xdr:sp>
    <xdr:clientData/>
  </xdr:twoCellAnchor>
  <xdr:twoCellAnchor>
    <xdr:from>
      <xdr:col>5</xdr:col>
      <xdr:colOff>0</xdr:colOff>
      <xdr:row>20</xdr:row>
      <xdr:rowOff>141514</xdr:rowOff>
    </xdr:from>
    <xdr:to>
      <xdr:col>12</xdr:col>
      <xdr:colOff>54427</xdr:colOff>
      <xdr:row>22</xdr:row>
      <xdr:rowOff>54428</xdr:rowOff>
    </xdr:to>
    <xdr:sp macro="" textlink="">
      <xdr:nvSpPr>
        <xdr:cNvPr id="9" name="角丸四角形 8"/>
        <xdr:cNvSpPr/>
      </xdr:nvSpPr>
      <xdr:spPr>
        <a:xfrm>
          <a:off x="2993571" y="11560628"/>
          <a:ext cx="5627913" cy="772886"/>
        </a:xfrm>
        <a:prstGeom prst="roundRect">
          <a:avLst/>
        </a:prstGeom>
        <a:noFill/>
        <a:ln w="5715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endParaRPr kumimoji="1" lang="ja-JP" altLang="en-US" sz="1100"/>
        </a:p>
      </xdr:txBody>
    </xdr:sp>
    <xdr:clientData/>
  </xdr:twoCellAnchor>
  <xdr:twoCellAnchor>
    <xdr:from>
      <xdr:col>5</xdr:col>
      <xdr:colOff>1</xdr:colOff>
      <xdr:row>27</xdr:row>
      <xdr:rowOff>340178</xdr:rowOff>
    </xdr:from>
    <xdr:to>
      <xdr:col>7</xdr:col>
      <xdr:colOff>1</xdr:colOff>
      <xdr:row>31</xdr:row>
      <xdr:rowOff>13606</xdr:rowOff>
    </xdr:to>
    <xdr:sp macro="" textlink="">
      <xdr:nvSpPr>
        <xdr:cNvPr id="10" name="角丸四角形 9"/>
        <xdr:cNvSpPr/>
      </xdr:nvSpPr>
      <xdr:spPr>
        <a:xfrm>
          <a:off x="3252108" y="14083392"/>
          <a:ext cx="1401536" cy="2041071"/>
        </a:xfrm>
        <a:prstGeom prst="roundRect">
          <a:avLst/>
        </a:prstGeom>
        <a:noFill/>
        <a:ln w="5715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endParaRPr kumimoji="1" lang="ja-JP" altLang="en-US" sz="1100"/>
        </a:p>
      </xdr:txBody>
    </xdr:sp>
    <xdr:clientData/>
  </xdr:twoCellAnchor>
  <xdr:twoCellAnchor>
    <xdr:from>
      <xdr:col>5</xdr:col>
      <xdr:colOff>10886</xdr:colOff>
      <xdr:row>34</xdr:row>
      <xdr:rowOff>0</xdr:rowOff>
    </xdr:from>
    <xdr:to>
      <xdr:col>6</xdr:col>
      <xdr:colOff>739588</xdr:colOff>
      <xdr:row>35</xdr:row>
      <xdr:rowOff>19958</xdr:rowOff>
    </xdr:to>
    <xdr:sp macro="" textlink="">
      <xdr:nvSpPr>
        <xdr:cNvPr id="12" name="角丸四角形 11"/>
        <xdr:cNvSpPr/>
      </xdr:nvSpPr>
      <xdr:spPr>
        <a:xfrm>
          <a:off x="3451092" y="17727706"/>
          <a:ext cx="1389849" cy="681105"/>
        </a:xfrm>
        <a:prstGeom prst="roundRect">
          <a:avLst/>
        </a:prstGeom>
        <a:noFill/>
        <a:ln w="57150">
          <a:solidFill>
            <a:srgbClr val="0070C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endParaRPr kumimoji="1" lang="ja-JP" altLang="en-US" sz="1100"/>
        </a:p>
      </xdr:txBody>
    </xdr:sp>
    <xdr:clientData/>
  </xdr:twoCellAnchor>
  <xdr:twoCellAnchor>
    <xdr:from>
      <xdr:col>8</xdr:col>
      <xdr:colOff>661146</xdr:colOff>
      <xdr:row>34</xdr:row>
      <xdr:rowOff>16489</xdr:rowOff>
    </xdr:from>
    <xdr:to>
      <xdr:col>9</xdr:col>
      <xdr:colOff>738627</xdr:colOff>
      <xdr:row>35</xdr:row>
      <xdr:rowOff>34526</xdr:rowOff>
    </xdr:to>
    <xdr:sp macro="" textlink="">
      <xdr:nvSpPr>
        <xdr:cNvPr id="13" name="角丸四角形 12"/>
        <xdr:cNvSpPr/>
      </xdr:nvSpPr>
      <xdr:spPr>
        <a:xfrm>
          <a:off x="6398558" y="17744195"/>
          <a:ext cx="738628" cy="679184"/>
        </a:xfrm>
        <a:prstGeom prst="roundRect">
          <a:avLst/>
        </a:prstGeom>
        <a:noFill/>
        <a:ln w="57150">
          <a:solidFill>
            <a:srgbClr val="0070C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endParaRPr kumimoji="1" lang="ja-JP" altLang="en-US" sz="1100"/>
        </a:p>
      </xdr:txBody>
    </xdr:sp>
    <xdr:clientData/>
  </xdr:twoCellAnchor>
  <xdr:twoCellAnchor>
    <xdr:from>
      <xdr:col>13</xdr:col>
      <xdr:colOff>33618</xdr:colOff>
      <xdr:row>30</xdr:row>
      <xdr:rowOff>206829</xdr:rowOff>
    </xdr:from>
    <xdr:to>
      <xdr:col>20</xdr:col>
      <xdr:colOff>280147</xdr:colOff>
      <xdr:row>34</xdr:row>
      <xdr:rowOff>44823</xdr:rowOff>
    </xdr:to>
    <xdr:sp macro="" textlink="">
      <xdr:nvSpPr>
        <xdr:cNvPr id="14" name="AutoShape 5"/>
        <xdr:cNvSpPr>
          <a:spLocks/>
        </xdr:cNvSpPr>
      </xdr:nvSpPr>
      <xdr:spPr bwMode="auto">
        <a:xfrm>
          <a:off x="10456689" y="16086365"/>
          <a:ext cx="5009029" cy="1566101"/>
        </a:xfrm>
        <a:prstGeom prst="borderCallout2">
          <a:avLst>
            <a:gd name="adj1" fmla="val 37372"/>
            <a:gd name="adj2" fmla="val 1244"/>
            <a:gd name="adj3" fmla="val 51698"/>
            <a:gd name="adj4" fmla="val -13572"/>
            <a:gd name="adj5" fmla="val 52697"/>
            <a:gd name="adj6" fmla="val -13256"/>
          </a:avLst>
        </a:prstGeom>
        <a:solidFill>
          <a:schemeClr val="accent1"/>
        </a:solidFill>
        <a:ln w="38100">
          <a:headEnd/>
          <a:tailEnd/>
        </a:ln>
      </xdr:spPr>
      <xdr:style>
        <a:lnRef idx="2">
          <a:schemeClr val="accent1"/>
        </a:lnRef>
        <a:fillRef idx="1">
          <a:schemeClr val="lt1"/>
        </a:fillRef>
        <a:effectRef idx="0">
          <a:schemeClr val="accent1"/>
        </a:effectRef>
        <a:fontRef idx="minor">
          <a:schemeClr val="dk1"/>
        </a:fontRef>
      </xdr:style>
      <xdr:txBody>
        <a:bodyPr vertOverflow="clip" wrap="square" lIns="74295" tIns="36000" rIns="74295" bIns="36000" anchor="t" anchorCtr="0" upright="1"/>
        <a:lstStyle/>
        <a:p>
          <a:pPr marL="0" marR="0" indent="0" algn="l" defTabSz="914400" rtl="0" eaLnBrk="1" fontAlgn="auto" latinLnBrk="0" hangingPunct="1">
            <a:lnSpc>
              <a:spcPct val="100000"/>
            </a:lnSpc>
            <a:spcBef>
              <a:spcPts val="0"/>
            </a:spcBef>
            <a:spcAft>
              <a:spcPts val="0"/>
            </a:spcAft>
            <a:buClrTx/>
            <a:buSzTx/>
            <a:buFontTx/>
            <a:buNone/>
            <a:tabLst/>
            <a:defRPr sz="1000"/>
          </a:pPr>
          <a:r>
            <a:rPr kumimoji="1" lang="ja-JP" altLang="ja-JP" sz="1600" b="1">
              <a:solidFill>
                <a:schemeClr val="bg1"/>
              </a:solidFill>
              <a:latin typeface="+mn-lt"/>
              <a:ea typeface="+mn-ea"/>
              <a:cs typeface="+mn-cs"/>
            </a:rPr>
            <a:t>＜メッセージが</a:t>
          </a:r>
          <a:r>
            <a:rPr kumimoji="1" lang="ja-JP" altLang="en-US" sz="1600" b="1">
              <a:solidFill>
                <a:schemeClr val="bg1"/>
              </a:solidFill>
              <a:latin typeface="+mn-lt"/>
              <a:ea typeface="+mn-ea"/>
              <a:cs typeface="+mn-cs"/>
            </a:rPr>
            <a:t>表示された</a:t>
          </a:r>
          <a:r>
            <a:rPr kumimoji="1" lang="ja-JP" altLang="ja-JP" sz="1600" b="1">
              <a:solidFill>
                <a:schemeClr val="bg1"/>
              </a:solidFill>
              <a:latin typeface="+mn-lt"/>
              <a:ea typeface="+mn-ea"/>
              <a:cs typeface="+mn-cs"/>
            </a:rPr>
            <a:t>場合＞</a:t>
          </a:r>
          <a:endParaRPr kumimoji="1" lang="en-US" altLang="ja-JP" sz="1600" b="1">
            <a:solidFill>
              <a:schemeClr val="bg1"/>
            </a:solidFill>
            <a:latin typeface="+mn-lt"/>
            <a:ea typeface="+mn-ea"/>
            <a:cs typeface="+mn-cs"/>
          </a:endParaRPr>
        </a:p>
        <a:p>
          <a:pPr algn="l" rtl="0">
            <a:defRPr sz="1000"/>
          </a:pPr>
          <a:endParaRPr kumimoji="1" lang="en-US" altLang="ja-JP" sz="1200" b="1">
            <a:solidFill>
              <a:schemeClr val="bg1"/>
            </a:solidFill>
            <a:latin typeface="+mn-lt"/>
            <a:ea typeface="+mn-ea"/>
            <a:cs typeface="+mn-cs"/>
          </a:endParaRPr>
        </a:p>
        <a:p>
          <a:pPr algn="l" rtl="0">
            <a:defRPr sz="1000"/>
          </a:pPr>
          <a:r>
            <a:rPr kumimoji="1" lang="ja-JP" altLang="en-US" sz="1200" b="1">
              <a:solidFill>
                <a:schemeClr val="bg1"/>
              </a:solidFill>
              <a:latin typeface="+mn-lt"/>
              <a:ea typeface="+mn-ea"/>
              <a:cs typeface="+mn-cs"/>
            </a:rPr>
            <a:t>●</a:t>
          </a:r>
          <a:r>
            <a:rPr kumimoji="1" lang="ja-JP" altLang="ja-JP" sz="1200" b="1">
              <a:solidFill>
                <a:schemeClr val="bg1"/>
              </a:solidFill>
              <a:latin typeface="+mn-lt"/>
              <a:ea typeface="+mn-ea"/>
              <a:cs typeface="+mn-cs"/>
            </a:rPr>
            <a:t>「</a:t>
          </a:r>
          <a:r>
            <a:rPr kumimoji="1" lang="ja-JP" altLang="en-US" sz="1200" b="1">
              <a:solidFill>
                <a:schemeClr val="bg1"/>
              </a:solidFill>
              <a:latin typeface="+mn-lt"/>
              <a:ea typeface="+mn-ea"/>
              <a:cs typeface="+mn-cs"/>
            </a:rPr>
            <a:t>Ｂの値より大きくしてください</a:t>
          </a:r>
          <a:r>
            <a:rPr kumimoji="1" lang="ja-JP" altLang="ja-JP" sz="1200" b="1">
              <a:solidFill>
                <a:schemeClr val="bg1"/>
              </a:solidFill>
              <a:latin typeface="+mn-lt"/>
              <a:ea typeface="+mn-ea"/>
              <a:cs typeface="+mn-cs"/>
            </a:rPr>
            <a:t>」と</a:t>
          </a:r>
          <a:r>
            <a:rPr kumimoji="1" lang="ja-JP" altLang="en-US" sz="1200" b="1">
              <a:solidFill>
                <a:schemeClr val="bg1"/>
              </a:solidFill>
              <a:latin typeface="+mn-lt"/>
              <a:ea typeface="+mn-ea"/>
              <a:cs typeface="+mn-cs"/>
            </a:rPr>
            <a:t>表示される</a:t>
          </a:r>
          <a:r>
            <a:rPr kumimoji="1" lang="ja-JP" altLang="ja-JP" sz="1200" b="1">
              <a:solidFill>
                <a:schemeClr val="bg1"/>
              </a:solidFill>
              <a:latin typeface="+mn-lt"/>
              <a:ea typeface="+mn-ea"/>
              <a:cs typeface="+mn-cs"/>
            </a:rPr>
            <a:t>場合</a:t>
          </a:r>
          <a:endParaRPr kumimoji="1" lang="en-US" altLang="ja-JP" sz="1200" b="1">
            <a:solidFill>
              <a:schemeClr val="bg1"/>
            </a:solidFill>
            <a:latin typeface="+mn-lt"/>
            <a:ea typeface="+mn-ea"/>
            <a:cs typeface="+mn-cs"/>
          </a:endParaRPr>
        </a:p>
        <a:p>
          <a:pPr algn="l" rtl="0">
            <a:defRPr sz="1000"/>
          </a:pPr>
          <a:r>
            <a:rPr kumimoji="1" lang="ja-JP" altLang="en-US" sz="1200">
              <a:solidFill>
                <a:schemeClr val="bg1"/>
              </a:solidFill>
              <a:latin typeface="+mn-lt"/>
              <a:ea typeface="+mn-ea"/>
              <a:cs typeface="+mn-cs"/>
            </a:rPr>
            <a:t>　「Ｂ  その他の費用」又は「</a:t>
          </a:r>
          <a:r>
            <a:rPr kumimoji="1" lang="ja-JP" altLang="en-US" sz="1200" baseline="0">
              <a:solidFill>
                <a:schemeClr val="bg1"/>
              </a:solidFill>
              <a:latin typeface="+mn-lt"/>
              <a:ea typeface="+mn-ea"/>
              <a:cs typeface="+mn-cs"/>
            </a:rPr>
            <a:t> </a:t>
          </a:r>
          <a:r>
            <a:rPr kumimoji="1" lang="ja-JP" altLang="en-US" sz="1200">
              <a:solidFill>
                <a:schemeClr val="bg1"/>
              </a:solidFill>
              <a:latin typeface="+mn-lt"/>
              <a:ea typeface="+mn-ea"/>
              <a:cs typeface="+mn-cs"/>
            </a:rPr>
            <a:t>Ｄ  収入合計」の金額を調整し、</a:t>
          </a:r>
          <a:endParaRPr kumimoji="1" lang="en-US" altLang="ja-JP" sz="1200">
            <a:solidFill>
              <a:schemeClr val="bg1"/>
            </a:solidFill>
            <a:latin typeface="+mn-lt"/>
            <a:ea typeface="+mn-ea"/>
            <a:cs typeface="+mn-cs"/>
          </a:endParaRPr>
        </a:p>
        <a:p>
          <a:pPr algn="l" rtl="0">
            <a:defRPr sz="1000"/>
          </a:pPr>
          <a:r>
            <a:rPr kumimoji="1" lang="ja-JP" altLang="en-US" sz="1400" b="1">
              <a:solidFill>
                <a:schemeClr val="bg1"/>
              </a:solidFill>
              <a:latin typeface="+mn-lt"/>
              <a:ea typeface="+mn-ea"/>
              <a:cs typeface="+mn-cs"/>
            </a:rPr>
            <a:t>  Ｂ その他の経費　≦　</a:t>
          </a:r>
          <a:r>
            <a:rPr kumimoji="1" lang="ja-JP" altLang="ja-JP" sz="1400" b="1">
              <a:solidFill>
                <a:schemeClr val="bg1"/>
              </a:solidFill>
              <a:latin typeface="+mn-lt"/>
              <a:ea typeface="+mn-ea"/>
              <a:cs typeface="+mn-cs"/>
            </a:rPr>
            <a:t>Ｄ</a:t>
          </a:r>
          <a:r>
            <a:rPr kumimoji="1" lang="ja-JP" altLang="en-US" sz="1400" b="1" baseline="0">
              <a:solidFill>
                <a:schemeClr val="bg1"/>
              </a:solidFill>
              <a:latin typeface="+mn-lt"/>
              <a:ea typeface="+mn-ea"/>
              <a:cs typeface="+mn-cs"/>
            </a:rPr>
            <a:t> </a:t>
          </a:r>
          <a:r>
            <a:rPr kumimoji="1" lang="ja-JP" altLang="ja-JP" sz="1400" b="1">
              <a:solidFill>
                <a:schemeClr val="bg1"/>
              </a:solidFill>
              <a:latin typeface="+mn-lt"/>
              <a:ea typeface="+mn-ea"/>
              <a:cs typeface="+mn-cs"/>
            </a:rPr>
            <a:t>収入合計</a:t>
          </a:r>
          <a:r>
            <a:rPr kumimoji="1" lang="en-US" altLang="ja-JP" sz="1400" b="1">
              <a:solidFill>
                <a:schemeClr val="bg1"/>
              </a:solidFill>
              <a:latin typeface="+mn-lt"/>
              <a:ea typeface="+mn-ea"/>
              <a:cs typeface="+mn-cs"/>
            </a:rPr>
            <a:t> </a:t>
          </a:r>
          <a:r>
            <a:rPr kumimoji="1" lang="ja-JP" altLang="en-US" sz="1200">
              <a:solidFill>
                <a:schemeClr val="bg1"/>
              </a:solidFill>
              <a:latin typeface="+mn-lt"/>
              <a:ea typeface="+mn-ea"/>
              <a:cs typeface="+mn-cs"/>
            </a:rPr>
            <a:t>となるようにしてください。</a:t>
          </a:r>
          <a:endParaRPr kumimoji="1" lang="en-US" altLang="ja-JP" sz="1200">
            <a:solidFill>
              <a:schemeClr val="bg1"/>
            </a:solidFill>
            <a:latin typeface="+mn-lt"/>
            <a:ea typeface="+mn-ea"/>
            <a:cs typeface="+mn-cs"/>
          </a:endParaRPr>
        </a:p>
      </xdr:txBody>
    </xdr:sp>
    <xdr:clientData/>
  </xdr:twoCellAnchor>
  <xdr:twoCellAnchor>
    <xdr:from>
      <xdr:col>3</xdr:col>
      <xdr:colOff>268620</xdr:colOff>
      <xdr:row>35</xdr:row>
      <xdr:rowOff>140554</xdr:rowOff>
    </xdr:from>
    <xdr:to>
      <xdr:col>10</xdr:col>
      <xdr:colOff>1165412</xdr:colOff>
      <xdr:row>43</xdr:row>
      <xdr:rowOff>67235</xdr:rowOff>
    </xdr:to>
    <xdr:sp macro="" textlink="">
      <xdr:nvSpPr>
        <xdr:cNvPr id="15" name="AutoShape 5"/>
        <xdr:cNvSpPr>
          <a:spLocks/>
        </xdr:cNvSpPr>
      </xdr:nvSpPr>
      <xdr:spPr bwMode="auto">
        <a:xfrm>
          <a:off x="1871061" y="20714554"/>
          <a:ext cx="6432498" cy="2593681"/>
        </a:xfrm>
        <a:prstGeom prst="borderCallout2">
          <a:avLst>
            <a:gd name="adj1" fmla="val 1040"/>
            <a:gd name="adj2" fmla="val 49369"/>
            <a:gd name="adj3" fmla="val -8326"/>
            <a:gd name="adj4" fmla="val 46511"/>
            <a:gd name="adj5" fmla="val -10194"/>
            <a:gd name="adj6" fmla="val 46210"/>
          </a:avLst>
        </a:prstGeom>
        <a:solidFill>
          <a:schemeClr val="accent1"/>
        </a:solidFill>
        <a:ln w="57150">
          <a:headEnd/>
          <a:tailEnd/>
        </a:ln>
      </xdr:spPr>
      <xdr:style>
        <a:lnRef idx="2">
          <a:schemeClr val="accent1"/>
        </a:lnRef>
        <a:fillRef idx="1">
          <a:schemeClr val="lt1"/>
        </a:fillRef>
        <a:effectRef idx="0">
          <a:schemeClr val="accent1"/>
        </a:effectRef>
        <a:fontRef idx="minor">
          <a:schemeClr val="dk1"/>
        </a:fontRef>
      </xdr:style>
      <xdr:txBody>
        <a:bodyPr vertOverflow="clip" wrap="square" lIns="74295" tIns="36000" rIns="74295" bIns="36000" anchor="ctr" anchorCtr="0" upright="1"/>
        <a:lstStyle/>
        <a:p>
          <a:pPr algn="ctr" rtl="0">
            <a:defRPr sz="1000"/>
          </a:pPr>
          <a:r>
            <a:rPr lang="ja-JP" altLang="en-US" sz="1600" b="1" i="0" u="none" strike="noStrike" baseline="0">
              <a:solidFill>
                <a:schemeClr val="bg1"/>
              </a:solidFill>
              <a:latin typeface="ＭＳ ゴシック"/>
              <a:ea typeface="ＭＳ ゴシック"/>
              <a:cs typeface="+mn-cs"/>
            </a:rPr>
            <a:t>自動的に表示されます。</a:t>
          </a:r>
          <a:endParaRPr lang="en-US" altLang="ja-JP" sz="1400" b="1" i="0" u="none" strike="noStrike" baseline="0">
            <a:solidFill>
              <a:schemeClr val="bg1"/>
            </a:solidFill>
            <a:latin typeface="ＭＳ ゴシック"/>
            <a:ea typeface="ＭＳ ゴシック"/>
            <a:cs typeface="+mn-cs"/>
          </a:endParaRPr>
        </a:p>
        <a:p>
          <a:pPr algn="l" rtl="0">
            <a:defRPr sz="1000"/>
          </a:pPr>
          <a:r>
            <a:rPr kumimoji="1" lang="ja-JP" altLang="en-US" sz="1400">
              <a:solidFill>
                <a:schemeClr val="bg1"/>
              </a:solidFill>
              <a:latin typeface="+mn-lt"/>
              <a:ea typeface="+mn-ea"/>
              <a:cs typeface="+mn-cs"/>
            </a:rPr>
            <a:t>メッセージが表示される</a:t>
          </a:r>
          <a:r>
            <a:rPr kumimoji="1" lang="ja-JP" altLang="ja-JP" sz="1400">
              <a:solidFill>
                <a:schemeClr val="bg1"/>
              </a:solidFill>
              <a:latin typeface="+mn-lt"/>
              <a:ea typeface="+mn-ea"/>
              <a:cs typeface="+mn-cs"/>
            </a:rPr>
            <a:t>場合</a:t>
          </a:r>
          <a:r>
            <a:rPr kumimoji="1" lang="ja-JP" altLang="en-US" sz="1400">
              <a:solidFill>
                <a:schemeClr val="bg1"/>
              </a:solidFill>
              <a:latin typeface="+mn-lt"/>
              <a:ea typeface="+mn-ea"/>
              <a:cs typeface="+mn-cs"/>
            </a:rPr>
            <a:t>は、以下の調整が必要です。</a:t>
          </a:r>
          <a:endParaRPr kumimoji="1" lang="en-US" altLang="ja-JP" sz="1200">
            <a:solidFill>
              <a:schemeClr val="bg1"/>
            </a:solidFill>
            <a:latin typeface="+mn-lt"/>
            <a:ea typeface="+mn-ea"/>
            <a:cs typeface="+mn-cs"/>
          </a:endParaRPr>
        </a:p>
        <a:p>
          <a:r>
            <a:rPr kumimoji="1" lang="ja-JP" altLang="ja-JP" sz="1600" b="1">
              <a:solidFill>
                <a:schemeClr val="bg1"/>
              </a:solidFill>
              <a:latin typeface="+mn-lt"/>
              <a:ea typeface="+mn-ea"/>
              <a:cs typeface="+mn-cs"/>
            </a:rPr>
            <a:t>＜メッセージが</a:t>
          </a:r>
          <a:r>
            <a:rPr kumimoji="1" lang="ja-JP" altLang="en-US" sz="1600" b="1">
              <a:solidFill>
                <a:schemeClr val="bg1"/>
              </a:solidFill>
              <a:latin typeface="+mn-lt"/>
              <a:ea typeface="+mn-ea"/>
              <a:cs typeface="+mn-cs"/>
            </a:rPr>
            <a:t>表示された</a:t>
          </a:r>
          <a:r>
            <a:rPr kumimoji="1" lang="ja-JP" altLang="ja-JP" sz="1600" b="1">
              <a:solidFill>
                <a:schemeClr val="bg1"/>
              </a:solidFill>
              <a:latin typeface="+mn-lt"/>
              <a:ea typeface="+mn-ea"/>
              <a:cs typeface="+mn-cs"/>
            </a:rPr>
            <a:t>場合</a:t>
          </a:r>
          <a:r>
            <a:rPr kumimoji="1" lang="ja-JP" altLang="en-US" sz="1600" b="1">
              <a:solidFill>
                <a:schemeClr val="bg1"/>
              </a:solidFill>
              <a:latin typeface="+mn-lt"/>
              <a:ea typeface="+mn-ea"/>
              <a:cs typeface="+mn-cs"/>
            </a:rPr>
            <a:t>の対応</a:t>
          </a:r>
          <a:r>
            <a:rPr kumimoji="1" lang="ja-JP" altLang="ja-JP" sz="1600" b="1">
              <a:solidFill>
                <a:schemeClr val="bg1"/>
              </a:solidFill>
              <a:latin typeface="+mn-lt"/>
              <a:ea typeface="+mn-ea"/>
              <a:cs typeface="+mn-cs"/>
            </a:rPr>
            <a:t>＞</a:t>
          </a:r>
          <a:endParaRPr kumimoji="1" lang="en-US" altLang="ja-JP" sz="1400">
            <a:solidFill>
              <a:schemeClr val="bg1"/>
            </a:solidFill>
            <a:latin typeface="+mn-lt"/>
            <a:ea typeface="+mn-ea"/>
            <a:cs typeface="+mn-cs"/>
          </a:endParaRPr>
        </a:p>
        <a:p>
          <a:r>
            <a:rPr kumimoji="1" lang="ja-JP" altLang="ja-JP" sz="1800">
              <a:solidFill>
                <a:schemeClr val="bg1"/>
              </a:solidFill>
              <a:latin typeface="+mn-lt"/>
              <a:ea typeface="+mn-ea"/>
              <a:cs typeface="+mn-cs"/>
            </a:rPr>
            <a:t>●</a:t>
          </a:r>
          <a:r>
            <a:rPr kumimoji="1" lang="ja-JP" altLang="ja-JP" sz="1800" b="1">
              <a:solidFill>
                <a:schemeClr val="bg1"/>
              </a:solidFill>
              <a:latin typeface="+mn-lt"/>
              <a:ea typeface="+mn-ea"/>
              <a:cs typeface="+mn-cs"/>
            </a:rPr>
            <a:t>「限度額の範囲としてください」</a:t>
          </a:r>
          <a:r>
            <a:rPr kumimoji="1" lang="ja-JP" altLang="en-US" sz="1800" b="1">
              <a:solidFill>
                <a:schemeClr val="bg1"/>
              </a:solidFill>
              <a:latin typeface="+mn-lt"/>
              <a:ea typeface="+mn-ea"/>
              <a:cs typeface="+mn-cs"/>
            </a:rPr>
            <a:t>　</a:t>
          </a:r>
          <a:r>
            <a:rPr kumimoji="1" lang="ja-JP" altLang="ja-JP" sz="1800" b="1">
              <a:solidFill>
                <a:schemeClr val="bg1"/>
              </a:solidFill>
              <a:latin typeface="+mn-lt"/>
              <a:ea typeface="+mn-ea"/>
              <a:cs typeface="+mn-cs"/>
            </a:rPr>
            <a:t>と表示される場合</a:t>
          </a:r>
          <a:endParaRPr kumimoji="1" lang="en-US" altLang="ja-JP" sz="1800" b="1">
            <a:solidFill>
              <a:schemeClr val="bg1"/>
            </a:solidFill>
            <a:latin typeface="+mn-lt"/>
            <a:ea typeface="+mn-ea"/>
            <a:cs typeface="+mn-cs"/>
          </a:endParaRPr>
        </a:p>
        <a:p>
          <a:r>
            <a:rPr kumimoji="1" lang="ja-JP" altLang="ja-JP" sz="1600">
              <a:solidFill>
                <a:schemeClr val="bg1"/>
              </a:solidFill>
              <a:latin typeface="+mn-lt"/>
              <a:ea typeface="+mn-ea"/>
              <a:cs typeface="+mn-cs"/>
            </a:rPr>
            <a:t>⇒助成金額の最小値は</a:t>
          </a:r>
          <a:r>
            <a:rPr kumimoji="1" lang="en-US" altLang="ja-JP" sz="1600">
              <a:solidFill>
                <a:schemeClr val="bg1"/>
              </a:solidFill>
              <a:latin typeface="+mn-lt"/>
              <a:ea typeface="+mn-ea"/>
              <a:cs typeface="+mn-cs"/>
            </a:rPr>
            <a:t>500</a:t>
          </a:r>
          <a:r>
            <a:rPr kumimoji="1" lang="ja-JP" altLang="ja-JP" sz="1600">
              <a:solidFill>
                <a:schemeClr val="bg1"/>
              </a:solidFill>
              <a:latin typeface="+mn-lt"/>
              <a:ea typeface="+mn-ea"/>
              <a:cs typeface="+mn-cs"/>
            </a:rPr>
            <a:t>千円、最大値は</a:t>
          </a:r>
          <a:r>
            <a:rPr kumimoji="1" lang="en-US" altLang="ja-JP" sz="1600">
              <a:solidFill>
                <a:schemeClr val="bg1"/>
              </a:solidFill>
              <a:latin typeface="+mn-lt"/>
              <a:ea typeface="+mn-ea"/>
              <a:cs typeface="+mn-cs"/>
            </a:rPr>
            <a:t>20,000</a:t>
          </a:r>
          <a:r>
            <a:rPr kumimoji="1" lang="ja-JP" altLang="ja-JP" sz="1600">
              <a:solidFill>
                <a:schemeClr val="bg1"/>
              </a:solidFill>
              <a:latin typeface="+mn-lt"/>
              <a:ea typeface="+mn-ea"/>
              <a:cs typeface="+mn-cs"/>
            </a:rPr>
            <a:t>千円です。</a:t>
          </a:r>
          <a:endParaRPr kumimoji="1" lang="en-US" altLang="ja-JP" sz="1600">
            <a:solidFill>
              <a:schemeClr val="bg1"/>
            </a:solidFill>
            <a:latin typeface="+mn-lt"/>
            <a:ea typeface="+mn-ea"/>
            <a:cs typeface="+mn-cs"/>
          </a:endParaRPr>
        </a:p>
        <a:p>
          <a:r>
            <a:rPr kumimoji="1" lang="en-US" altLang="ja-JP" sz="1600">
              <a:solidFill>
                <a:schemeClr val="bg1"/>
              </a:solidFill>
              <a:latin typeface="+mn-lt"/>
              <a:ea typeface="+mn-ea"/>
              <a:cs typeface="+mn-cs"/>
            </a:rPr>
            <a:t>C</a:t>
          </a:r>
          <a:r>
            <a:rPr kumimoji="1" lang="ja-JP" altLang="ja-JP" sz="1600">
              <a:solidFill>
                <a:schemeClr val="bg1"/>
              </a:solidFill>
              <a:latin typeface="+mn-lt"/>
              <a:ea typeface="+mn-ea"/>
              <a:cs typeface="+mn-cs"/>
            </a:rPr>
            <a:t>－</a:t>
          </a:r>
          <a:r>
            <a:rPr kumimoji="1" lang="en-US" altLang="ja-JP" sz="1600">
              <a:solidFill>
                <a:schemeClr val="bg1"/>
              </a:solidFill>
              <a:latin typeface="+mn-lt"/>
              <a:ea typeface="+mn-ea"/>
              <a:cs typeface="+mn-cs"/>
            </a:rPr>
            <a:t>D</a:t>
          </a:r>
          <a:r>
            <a:rPr kumimoji="1" lang="ja-JP" altLang="ja-JP" sz="1600">
              <a:solidFill>
                <a:schemeClr val="bg1"/>
              </a:solidFill>
              <a:latin typeface="+mn-lt"/>
              <a:ea typeface="+mn-ea"/>
              <a:cs typeface="+mn-cs"/>
            </a:rPr>
            <a:t>が</a:t>
          </a:r>
          <a:r>
            <a:rPr kumimoji="1" lang="en-US" altLang="ja-JP" sz="1600">
              <a:solidFill>
                <a:schemeClr val="bg1"/>
              </a:solidFill>
              <a:latin typeface="+mn-lt"/>
              <a:ea typeface="+mn-ea"/>
              <a:cs typeface="+mn-cs"/>
            </a:rPr>
            <a:t>500</a:t>
          </a:r>
          <a:r>
            <a:rPr kumimoji="1" lang="ja-JP" altLang="ja-JP" sz="1600">
              <a:solidFill>
                <a:schemeClr val="bg1"/>
              </a:solidFill>
              <a:latin typeface="+mn-lt"/>
              <a:ea typeface="+mn-ea"/>
              <a:cs typeface="+mn-cs"/>
            </a:rPr>
            <a:t>千円から</a:t>
          </a:r>
          <a:r>
            <a:rPr kumimoji="1" lang="en-US" altLang="ja-JP" sz="1600">
              <a:solidFill>
                <a:schemeClr val="bg1"/>
              </a:solidFill>
              <a:latin typeface="+mn-lt"/>
              <a:ea typeface="+mn-ea"/>
              <a:cs typeface="+mn-cs"/>
            </a:rPr>
            <a:t>20,000</a:t>
          </a:r>
          <a:r>
            <a:rPr kumimoji="1" lang="ja-JP" altLang="ja-JP" sz="1600">
              <a:solidFill>
                <a:schemeClr val="bg1"/>
              </a:solidFill>
              <a:latin typeface="+mn-lt"/>
              <a:ea typeface="+mn-ea"/>
              <a:cs typeface="+mn-cs"/>
            </a:rPr>
            <a:t>千円の間の値になるようにしてください。</a:t>
          </a:r>
          <a:endParaRPr kumimoji="1" lang="en-US" altLang="ja-JP" sz="1400">
            <a:solidFill>
              <a:schemeClr val="bg1"/>
            </a:solidFill>
            <a:latin typeface="+mn-lt"/>
            <a:ea typeface="+mn-ea"/>
            <a:cs typeface="+mn-cs"/>
          </a:endParaRPr>
        </a:p>
        <a:p>
          <a:r>
            <a:rPr kumimoji="1" lang="ja-JP" altLang="ja-JP" sz="1800">
              <a:solidFill>
                <a:schemeClr val="bg1"/>
              </a:solidFill>
              <a:latin typeface="+mn-lt"/>
              <a:ea typeface="+mn-ea"/>
              <a:cs typeface="+mn-cs"/>
            </a:rPr>
            <a:t>●</a:t>
          </a:r>
          <a:r>
            <a:rPr kumimoji="1" lang="ja-JP" altLang="ja-JP" sz="1800" b="1">
              <a:solidFill>
                <a:schemeClr val="bg1"/>
              </a:solidFill>
              <a:latin typeface="+mn-lt"/>
              <a:ea typeface="+mn-ea"/>
              <a:cs typeface="+mn-cs"/>
            </a:rPr>
            <a:t>「委託比率が</a:t>
          </a:r>
          <a:r>
            <a:rPr kumimoji="1" lang="en-US" altLang="ja-JP" sz="1800" b="1">
              <a:solidFill>
                <a:schemeClr val="bg1"/>
              </a:solidFill>
              <a:latin typeface="+mn-lt"/>
              <a:ea typeface="+mn-ea"/>
              <a:cs typeface="+mn-cs"/>
            </a:rPr>
            <a:t>50</a:t>
          </a:r>
          <a:r>
            <a:rPr kumimoji="1" lang="ja-JP" altLang="ja-JP" sz="1800" b="1">
              <a:solidFill>
                <a:schemeClr val="bg1"/>
              </a:solidFill>
              <a:latin typeface="+mn-lt"/>
              <a:ea typeface="+mn-ea"/>
              <a:cs typeface="+mn-cs"/>
            </a:rPr>
            <a:t>％以上」</a:t>
          </a:r>
          <a:r>
            <a:rPr kumimoji="1" lang="ja-JP" altLang="en-US" sz="1800" b="1">
              <a:solidFill>
                <a:schemeClr val="bg1"/>
              </a:solidFill>
              <a:latin typeface="+mn-lt"/>
              <a:ea typeface="+mn-ea"/>
              <a:cs typeface="+mn-cs"/>
            </a:rPr>
            <a:t>　</a:t>
          </a:r>
          <a:r>
            <a:rPr kumimoji="1" lang="ja-JP" altLang="ja-JP" sz="1800" b="1">
              <a:solidFill>
                <a:schemeClr val="bg1"/>
              </a:solidFill>
              <a:latin typeface="+mn-lt"/>
              <a:ea typeface="+mn-ea"/>
              <a:cs typeface="+mn-cs"/>
            </a:rPr>
            <a:t>と表示される場合</a:t>
          </a:r>
          <a:endParaRPr kumimoji="1" lang="en-US" altLang="ja-JP" sz="1800" b="1">
            <a:solidFill>
              <a:schemeClr val="bg1"/>
            </a:solidFill>
            <a:latin typeface="+mn-lt"/>
            <a:ea typeface="+mn-ea"/>
            <a:cs typeface="+mn-cs"/>
          </a:endParaRPr>
        </a:p>
        <a:p>
          <a:r>
            <a:rPr kumimoji="1" lang="ja-JP" altLang="ja-JP" sz="1600">
              <a:solidFill>
                <a:schemeClr val="bg1"/>
              </a:solidFill>
              <a:latin typeface="+mn-lt"/>
              <a:ea typeface="+mn-ea"/>
              <a:cs typeface="+mn-cs"/>
            </a:rPr>
            <a:t>⇒委託費の金額を調整し、</a:t>
          </a:r>
          <a:r>
            <a:rPr kumimoji="1" lang="ja-JP" altLang="ja-JP" sz="1600" b="1">
              <a:solidFill>
                <a:schemeClr val="bg1"/>
              </a:solidFill>
              <a:latin typeface="+mn-lt"/>
              <a:ea typeface="+mn-ea"/>
              <a:cs typeface="+mn-cs"/>
            </a:rPr>
            <a:t>委託比率を５０％未満</a:t>
          </a:r>
          <a:r>
            <a:rPr kumimoji="1" lang="ja-JP" altLang="ja-JP" sz="1600">
              <a:solidFill>
                <a:schemeClr val="bg1"/>
              </a:solidFill>
              <a:latin typeface="+mn-lt"/>
              <a:ea typeface="+mn-ea"/>
              <a:cs typeface="+mn-cs"/>
            </a:rPr>
            <a:t>としてください</a:t>
          </a:r>
          <a:r>
            <a:rPr kumimoji="1" lang="ja-JP" altLang="ja-JP" sz="1200">
              <a:solidFill>
                <a:schemeClr val="bg1"/>
              </a:solidFill>
              <a:latin typeface="+mn-lt"/>
              <a:ea typeface="+mn-ea"/>
              <a:cs typeface="+mn-cs"/>
            </a:rPr>
            <a:t>。</a:t>
          </a:r>
          <a:endParaRPr lang="ja-JP" altLang="ja-JP" sz="1400">
            <a:solidFill>
              <a:schemeClr val="bg1"/>
            </a:solidFill>
          </a:endParaRPr>
        </a:p>
      </xdr:txBody>
    </xdr:sp>
    <xdr:clientData/>
  </xdr:twoCellAnchor>
  <xdr:twoCellAnchor>
    <xdr:from>
      <xdr:col>7</xdr:col>
      <xdr:colOff>0</xdr:colOff>
      <xdr:row>28</xdr:row>
      <xdr:rowOff>0</xdr:rowOff>
    </xdr:from>
    <xdr:to>
      <xdr:col>12</xdr:col>
      <xdr:colOff>13607</xdr:colOff>
      <xdr:row>30</xdr:row>
      <xdr:rowOff>13607</xdr:rowOff>
    </xdr:to>
    <xdr:sp macro="" textlink="">
      <xdr:nvSpPr>
        <xdr:cNvPr id="16" name="角丸四角形 15"/>
        <xdr:cNvSpPr/>
      </xdr:nvSpPr>
      <xdr:spPr>
        <a:xfrm>
          <a:off x="4653643" y="14083393"/>
          <a:ext cx="4558393" cy="1387928"/>
        </a:xfrm>
        <a:prstGeom prst="roundRect">
          <a:avLst/>
        </a:prstGeom>
        <a:noFill/>
        <a:ln w="5715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endParaRPr kumimoji="1" lang="ja-JP" altLang="en-US" sz="1100"/>
        </a:p>
      </xdr:txBody>
    </xdr:sp>
    <xdr:clientData/>
  </xdr:twoCellAnchor>
  <xdr:twoCellAnchor>
    <xdr:from>
      <xdr:col>12</xdr:col>
      <xdr:colOff>65314</xdr:colOff>
      <xdr:row>4</xdr:row>
      <xdr:rowOff>44824</xdr:rowOff>
    </xdr:from>
    <xdr:to>
      <xdr:col>13</xdr:col>
      <xdr:colOff>134471</xdr:colOff>
      <xdr:row>11</xdr:row>
      <xdr:rowOff>228600</xdr:rowOff>
    </xdr:to>
    <xdr:cxnSp macro="">
      <xdr:nvCxnSpPr>
        <xdr:cNvPr id="19" name="直線コネクタ 18"/>
        <xdr:cNvCxnSpPr/>
      </xdr:nvCxnSpPr>
      <xdr:spPr>
        <a:xfrm flipH="1">
          <a:off x="9814432" y="1378324"/>
          <a:ext cx="752715" cy="4598894"/>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54427</xdr:colOff>
      <xdr:row>4</xdr:row>
      <xdr:rowOff>11205</xdr:rowOff>
    </xdr:from>
    <xdr:to>
      <xdr:col>13</xdr:col>
      <xdr:colOff>643046</xdr:colOff>
      <xdr:row>21</xdr:row>
      <xdr:rowOff>333295</xdr:rowOff>
    </xdr:to>
    <xdr:cxnSp macro="">
      <xdr:nvCxnSpPr>
        <xdr:cNvPr id="21" name="直線コネクタ 20"/>
        <xdr:cNvCxnSpPr>
          <a:stCxn id="5" idx="1"/>
          <a:endCxn id="9" idx="3"/>
        </xdr:cNvCxnSpPr>
      </xdr:nvCxnSpPr>
      <xdr:spPr>
        <a:xfrm flipH="1">
          <a:off x="9803545" y="1344705"/>
          <a:ext cx="1272177" cy="10967678"/>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92528</xdr:colOff>
      <xdr:row>4</xdr:row>
      <xdr:rowOff>22412</xdr:rowOff>
    </xdr:from>
    <xdr:to>
      <xdr:col>14</xdr:col>
      <xdr:colOff>291353</xdr:colOff>
      <xdr:row>28</xdr:row>
      <xdr:rowOff>26652</xdr:rowOff>
    </xdr:to>
    <xdr:grpSp>
      <xdr:nvGrpSpPr>
        <xdr:cNvPr id="40" name="グループ化 39"/>
        <xdr:cNvGrpSpPr/>
      </xdr:nvGrpSpPr>
      <xdr:grpSpPr>
        <a:xfrm>
          <a:off x="3780608" y="1462592"/>
          <a:ext cx="6942525" cy="15137560"/>
          <a:chOff x="3966836" y="1353519"/>
          <a:chExt cx="6884646" cy="12757088"/>
        </a:xfrm>
      </xdr:grpSpPr>
      <xdr:cxnSp macro="">
        <xdr:nvCxnSpPr>
          <xdr:cNvPr id="28" name="直線コネクタ 27"/>
          <xdr:cNvCxnSpPr/>
        </xdr:nvCxnSpPr>
        <xdr:spPr>
          <a:xfrm flipH="1">
            <a:off x="3966836" y="13450789"/>
            <a:ext cx="5459982" cy="604000"/>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xnSp macro="">
        <xdr:nvCxnSpPr>
          <xdr:cNvPr id="27" name="直線コネクタ 26"/>
          <xdr:cNvCxnSpPr/>
        </xdr:nvCxnSpPr>
        <xdr:spPr>
          <a:xfrm flipH="1">
            <a:off x="9407080" y="1353519"/>
            <a:ext cx="1444402" cy="12116746"/>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xnSp macro="">
        <xdr:nvCxnSpPr>
          <xdr:cNvPr id="38" name="直線コネクタ 37"/>
          <xdr:cNvCxnSpPr/>
        </xdr:nvCxnSpPr>
        <xdr:spPr>
          <a:xfrm flipH="1">
            <a:off x="8313964" y="13457464"/>
            <a:ext cx="1088572" cy="653143"/>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7</xdr:col>
      <xdr:colOff>0</xdr:colOff>
      <xdr:row>31</xdr:row>
      <xdr:rowOff>5444</xdr:rowOff>
    </xdr:from>
    <xdr:to>
      <xdr:col>10</xdr:col>
      <xdr:colOff>2598963</xdr:colOff>
      <xdr:row>32</xdr:row>
      <xdr:rowOff>14516</xdr:rowOff>
    </xdr:to>
    <xdr:sp macro="" textlink="">
      <xdr:nvSpPr>
        <xdr:cNvPr id="41" name="角丸四角形 40"/>
        <xdr:cNvSpPr/>
      </xdr:nvSpPr>
      <xdr:spPr>
        <a:xfrm>
          <a:off x="4844143" y="16538123"/>
          <a:ext cx="4884963" cy="662214"/>
        </a:xfrm>
        <a:prstGeom prst="roundRect">
          <a:avLst/>
        </a:prstGeom>
        <a:noFill/>
        <a:ln w="57150">
          <a:solidFill>
            <a:srgbClr val="0070C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endParaRPr kumimoji="1" lang="ja-JP" altLang="en-US" sz="1100"/>
        </a:p>
      </xdr:txBody>
    </xdr:sp>
    <xdr:clientData/>
  </xdr:twoCellAnchor>
  <xdr:twoCellAnchor>
    <xdr:from>
      <xdr:col>15</xdr:col>
      <xdr:colOff>269421</xdr:colOff>
      <xdr:row>0</xdr:row>
      <xdr:rowOff>136071</xdr:rowOff>
    </xdr:from>
    <xdr:to>
      <xdr:col>20</xdr:col>
      <xdr:colOff>585107</xdr:colOff>
      <xdr:row>6</xdr:row>
      <xdr:rowOff>435427</xdr:rowOff>
    </xdr:to>
    <xdr:sp macro="" textlink="">
      <xdr:nvSpPr>
        <xdr:cNvPr id="29" name="正方形/長方形 28"/>
        <xdr:cNvSpPr/>
      </xdr:nvSpPr>
      <xdr:spPr>
        <a:xfrm>
          <a:off x="12053207" y="136071"/>
          <a:ext cx="3717471" cy="3401785"/>
        </a:xfrm>
        <a:prstGeom prst="rect">
          <a:avLst/>
        </a:prstGeom>
        <a:ln w="28575">
          <a:solidFill>
            <a:srgbClr val="C00000"/>
          </a:solidFill>
        </a:ln>
      </xdr:spPr>
      <xdr:style>
        <a:lnRef idx="1">
          <a:schemeClr val="accent6"/>
        </a:lnRef>
        <a:fillRef idx="2">
          <a:schemeClr val="accent6"/>
        </a:fillRef>
        <a:effectRef idx="1">
          <a:schemeClr val="accent6"/>
        </a:effectRef>
        <a:fontRef idx="minor">
          <a:schemeClr val="dk1"/>
        </a:fontRef>
      </xdr:style>
      <xdr:txBody>
        <a:bodyPr vertOverflow="clip" rtlCol="0" anchor="t"/>
        <a:lstStyle/>
        <a:p>
          <a:pPr algn="l"/>
          <a:endParaRPr kumimoji="1" lang="en-US" altLang="ja-JP" sz="1400" b="1"/>
        </a:p>
        <a:p>
          <a:pPr algn="l"/>
          <a:r>
            <a:rPr kumimoji="1" lang="ja-JP" altLang="en-US" sz="1400" b="1"/>
            <a:t>「内訳」欄に</a:t>
          </a:r>
          <a:r>
            <a:rPr kumimoji="1" lang="ja-JP" altLang="en-US" sz="2000" b="1">
              <a:solidFill>
                <a:srgbClr val="FF0000"/>
              </a:solidFill>
            </a:rPr>
            <a:t>具体的な積算根拠</a:t>
          </a:r>
          <a:r>
            <a:rPr kumimoji="1" lang="ja-JP" altLang="en-US" sz="1400" b="1"/>
            <a:t>を</a:t>
          </a:r>
          <a:endParaRPr kumimoji="1" lang="en-US" altLang="ja-JP" sz="1400" b="1"/>
        </a:p>
        <a:p>
          <a:pPr algn="l"/>
          <a:r>
            <a:rPr kumimoji="1" lang="ja-JP" altLang="en-US" sz="1400" b="1"/>
            <a:t>記載してください。</a:t>
          </a:r>
          <a:endParaRPr kumimoji="1" lang="en-US" altLang="ja-JP" sz="1400" b="1"/>
        </a:p>
        <a:p>
          <a:pPr algn="l"/>
          <a:endParaRPr kumimoji="1" lang="en-US" altLang="ja-JP" sz="1400" b="1"/>
        </a:p>
        <a:p>
          <a:pPr algn="l"/>
          <a:r>
            <a:rPr kumimoji="1" lang="en-US" altLang="ja-JP" sz="1200" b="1"/>
            <a:t>※</a:t>
          </a:r>
          <a:r>
            <a:rPr kumimoji="1" lang="ja-JP" altLang="en-US" sz="1200" b="1"/>
            <a:t>本記載例では、子ども食堂の事業を主とした４つの柱での事業を行う団体の事例を想定したものとなっております。</a:t>
          </a:r>
          <a:endParaRPr kumimoji="1" lang="en-US" altLang="ja-JP" sz="1200" b="1"/>
        </a:p>
        <a:p>
          <a:pPr algn="l"/>
          <a:endParaRPr kumimoji="1" lang="en-US" altLang="ja-JP" sz="1200" b="1"/>
        </a:p>
        <a:p>
          <a:pPr algn="l"/>
          <a:r>
            <a:rPr kumimoji="1" lang="ja-JP" altLang="en-US" sz="1200" b="1"/>
            <a:t>柱１ 相談員のスキルアップ研修会（全３回）</a:t>
          </a:r>
          <a:endParaRPr kumimoji="1" lang="en-US" altLang="ja-JP" sz="1200" b="1"/>
        </a:p>
        <a:p>
          <a:pPr algn="l"/>
          <a:r>
            <a:rPr kumimoji="1" lang="ja-JP" altLang="en-US" sz="1200" b="1"/>
            <a:t>柱２ 訪問相談・相談会の実施（全９回）</a:t>
          </a:r>
          <a:endParaRPr kumimoji="1" lang="en-US" altLang="ja-JP" sz="1200" b="1"/>
        </a:p>
        <a:p>
          <a:pPr algn="l"/>
          <a:r>
            <a:rPr kumimoji="1" lang="ja-JP" altLang="en-US" sz="1200" b="1"/>
            <a:t>柱３ 子どもと親を対象にした子ども食堂（全４８回）</a:t>
          </a:r>
          <a:endParaRPr kumimoji="1" lang="en-US" altLang="ja-JP" sz="1200" b="1"/>
        </a:p>
        <a:p>
          <a:pPr algn="l"/>
          <a:r>
            <a:rPr kumimoji="1" lang="ja-JP" altLang="en-US" sz="1200" b="1"/>
            <a:t>柱４ 連絡会、報告書の作成</a:t>
          </a:r>
        </a:p>
      </xdr:txBody>
    </xdr:sp>
    <xdr:clientData/>
  </xdr:twoCellAnchor>
  <xdr:twoCellAnchor>
    <xdr:from>
      <xdr:col>15</xdr:col>
      <xdr:colOff>291354</xdr:colOff>
      <xdr:row>8</xdr:row>
      <xdr:rowOff>0</xdr:rowOff>
    </xdr:from>
    <xdr:to>
      <xdr:col>20</xdr:col>
      <xdr:colOff>571500</xdr:colOff>
      <xdr:row>9</xdr:row>
      <xdr:rowOff>515471</xdr:rowOff>
    </xdr:to>
    <xdr:sp macro="" textlink="">
      <xdr:nvSpPr>
        <xdr:cNvPr id="25" name="AutoShape 5"/>
        <xdr:cNvSpPr>
          <a:spLocks/>
        </xdr:cNvSpPr>
      </xdr:nvSpPr>
      <xdr:spPr bwMode="auto">
        <a:xfrm>
          <a:off x="12091148" y="5535706"/>
          <a:ext cx="3697940" cy="1176618"/>
        </a:xfrm>
        <a:prstGeom prst="borderCallout2">
          <a:avLst>
            <a:gd name="adj1" fmla="val 88341"/>
            <a:gd name="adj2" fmla="val -1152"/>
            <a:gd name="adj3" fmla="val 34894"/>
            <a:gd name="adj4" fmla="val -45950"/>
            <a:gd name="adj5" fmla="val -85693"/>
            <a:gd name="adj6" fmla="val -61665"/>
          </a:avLst>
        </a:prstGeom>
        <a:solidFill>
          <a:srgbClr val="FFC000"/>
        </a:solidFill>
        <a:ln w="38100">
          <a:solidFill>
            <a:srgbClr val="FF0000"/>
          </a:solidFill>
          <a:miter lim="800000"/>
          <a:headEnd/>
          <a:tailEnd/>
        </a:ln>
        <a:effectLst/>
      </xdr:spPr>
      <xdr:txBody>
        <a:bodyPr vertOverflow="clip" wrap="square" lIns="74295" tIns="36000" rIns="74295" bIns="36000" anchor="ctr" anchorCtr="0" upright="1"/>
        <a:lstStyle/>
        <a:p>
          <a:pPr algn="l" rtl="0">
            <a:defRPr sz="1000"/>
          </a:pPr>
          <a:r>
            <a:rPr lang="ja-JP" altLang="en-US" sz="1050" b="0" i="0" u="none" strike="noStrike" baseline="0">
              <a:solidFill>
                <a:srgbClr val="000000"/>
              </a:solidFill>
              <a:latin typeface="ＭＳ ゴシック"/>
              <a:ea typeface="ＭＳ ゴシック"/>
            </a:rPr>
            <a:t>積算が多くなる場合には、</a:t>
          </a:r>
          <a:r>
            <a:rPr lang="ja-JP" altLang="en-US" sz="2000" b="0" i="0" u="none" strike="noStrike" baseline="0">
              <a:solidFill>
                <a:srgbClr val="FF0000"/>
              </a:solidFill>
              <a:latin typeface="ＭＳ ゴシック"/>
              <a:ea typeface="ＭＳ ゴシック"/>
            </a:rPr>
            <a:t>別紙</a:t>
          </a:r>
          <a:r>
            <a:rPr lang="ja-JP" altLang="en-US" sz="1050" b="0" i="0" u="none" strike="noStrike" baseline="0">
              <a:solidFill>
                <a:srgbClr val="000000"/>
              </a:solidFill>
              <a:latin typeface="ＭＳ ゴシック"/>
              <a:ea typeface="ＭＳ ゴシック"/>
            </a:rPr>
            <a:t>としてください。</a:t>
          </a:r>
          <a:endParaRPr lang="en-US" altLang="ja-JP" sz="1050" b="0" i="0" u="none" strike="noStrike" baseline="0">
            <a:solidFill>
              <a:srgbClr val="000000"/>
            </a:solidFill>
            <a:latin typeface="ＭＳ ゴシック"/>
            <a:ea typeface="ＭＳ ゴシック"/>
          </a:endParaRPr>
        </a:p>
        <a:p>
          <a:pPr algn="l" rtl="0">
            <a:defRPr sz="1000"/>
          </a:pPr>
          <a:r>
            <a:rPr lang="ja-JP" altLang="en-US" sz="1050" b="0" i="0" u="none" strike="noStrike" baseline="0">
              <a:solidFill>
                <a:srgbClr val="000000"/>
              </a:solidFill>
              <a:latin typeface="ＭＳ ゴシック"/>
              <a:ea typeface="ＭＳ ゴシック"/>
            </a:rPr>
            <a:t>助成対象に含むことができる正職員の基本給・通勤費の考え方、積算の仕方については募集要領の</a:t>
          </a:r>
          <a:r>
            <a:rPr lang="en-US" altLang="ja-JP" sz="1050" b="0" i="0" u="none" strike="noStrike" baseline="0">
              <a:solidFill>
                <a:srgbClr val="000000"/>
              </a:solidFill>
              <a:latin typeface="ＭＳ ゴシック"/>
              <a:ea typeface="ＭＳ ゴシック"/>
            </a:rPr>
            <a:t>Q&amp;A</a:t>
          </a:r>
          <a:r>
            <a:rPr lang="ja-JP" altLang="en-US" sz="1050" b="0" i="0" u="none" strike="noStrike" baseline="0">
              <a:solidFill>
                <a:srgbClr val="000000"/>
              </a:solidFill>
              <a:latin typeface="ＭＳ ゴシック"/>
              <a:ea typeface="ＭＳ ゴシック"/>
            </a:rPr>
            <a:t>を参照してください。</a:t>
          </a:r>
          <a:endParaRPr lang="ja-JP" altLang="en-US" sz="1050" b="0" i="0" u="none" strike="noStrike" baseline="0">
            <a:solidFill>
              <a:srgbClr val="000000"/>
            </a:solidFill>
            <a:latin typeface="Times New Roman"/>
            <a:cs typeface="Times New Roman"/>
          </a:endParaRPr>
        </a:p>
      </xdr:txBody>
    </xdr:sp>
    <xdr:clientData/>
  </xdr:twoCellAnchor>
</xdr:wsDr>
</file>

<file path=xl/drawings/drawing8.xml><?xml version="1.0" encoding="utf-8"?>
<xdr:wsDr xmlns:xdr="http://schemas.openxmlformats.org/drawingml/2006/spreadsheetDrawing" xmlns:a="http://schemas.openxmlformats.org/drawingml/2006/main">
  <xdr:oneCellAnchor>
    <xdr:from>
      <xdr:col>13</xdr:col>
      <xdr:colOff>666750</xdr:colOff>
      <xdr:row>1</xdr:row>
      <xdr:rowOff>85725</xdr:rowOff>
    </xdr:from>
    <xdr:ext cx="563930" cy="560120"/>
    <xdr:pic>
      <xdr:nvPicPr>
        <xdr:cNvPr id="89" name="図 88"/>
        <xdr:cNvPicPr>
          <a:picLocks noChangeAspect="1"/>
        </xdr:cNvPicPr>
      </xdr:nvPicPr>
      <xdr:blipFill>
        <a:blip xmlns:r="http://schemas.openxmlformats.org/officeDocument/2006/relationships" r:embed="rId1"/>
        <a:stretch>
          <a:fillRect/>
        </a:stretch>
      </xdr:blipFill>
      <xdr:spPr>
        <a:xfrm>
          <a:off x="8103870" y="314325"/>
          <a:ext cx="563930" cy="560120"/>
        </a:xfrm>
        <a:prstGeom prst="rect">
          <a:avLst/>
        </a:prstGeom>
      </xdr:spPr>
    </xdr:pic>
    <xdr:clientData/>
  </xdr:oneCellAnchor>
  <mc:AlternateContent xmlns:mc="http://schemas.openxmlformats.org/markup-compatibility/2006">
    <mc:Choice xmlns:a14="http://schemas.microsoft.com/office/drawing/2010/main" Requires="a14">
      <xdr:twoCellAnchor editAs="oneCell">
        <xdr:from>
          <xdr:col>1</xdr:col>
          <xdr:colOff>236220</xdr:colOff>
          <xdr:row>12</xdr:row>
          <xdr:rowOff>0</xdr:rowOff>
        </xdr:from>
        <xdr:to>
          <xdr:col>1</xdr:col>
          <xdr:colOff>441960</xdr:colOff>
          <xdr:row>13</xdr:row>
          <xdr:rowOff>60960</xdr:rowOff>
        </xdr:to>
        <xdr:sp macro="" textlink="">
          <xdr:nvSpPr>
            <xdr:cNvPr id="21590" name="Check Box 86" hidden="1">
              <a:extLst>
                <a:ext uri="{63B3BB69-23CF-44E3-9099-C40C66FF867C}">
                  <a14:compatExt spid="_x0000_s215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236220</xdr:colOff>
          <xdr:row>12</xdr:row>
          <xdr:rowOff>0</xdr:rowOff>
        </xdr:from>
        <xdr:to>
          <xdr:col>7</xdr:col>
          <xdr:colOff>441960</xdr:colOff>
          <xdr:row>13</xdr:row>
          <xdr:rowOff>60960</xdr:rowOff>
        </xdr:to>
        <xdr:sp macro="" textlink="">
          <xdr:nvSpPr>
            <xdr:cNvPr id="21591" name="Check Box 87" hidden="1">
              <a:extLst>
                <a:ext uri="{63B3BB69-23CF-44E3-9099-C40C66FF867C}">
                  <a14:compatExt spid="_x0000_s215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236220</xdr:colOff>
          <xdr:row>12</xdr:row>
          <xdr:rowOff>0</xdr:rowOff>
        </xdr:from>
        <xdr:to>
          <xdr:col>11</xdr:col>
          <xdr:colOff>441960</xdr:colOff>
          <xdr:row>13</xdr:row>
          <xdr:rowOff>60960</xdr:rowOff>
        </xdr:to>
        <xdr:sp macro="" textlink="">
          <xdr:nvSpPr>
            <xdr:cNvPr id="21592" name="Check Box 88" hidden="1">
              <a:extLst>
                <a:ext uri="{63B3BB69-23CF-44E3-9099-C40C66FF867C}">
                  <a14:compatExt spid="_x0000_s215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236220</xdr:colOff>
          <xdr:row>13</xdr:row>
          <xdr:rowOff>0</xdr:rowOff>
        </xdr:from>
        <xdr:to>
          <xdr:col>1</xdr:col>
          <xdr:colOff>441960</xdr:colOff>
          <xdr:row>14</xdr:row>
          <xdr:rowOff>60960</xdr:rowOff>
        </xdr:to>
        <xdr:sp macro="" textlink="">
          <xdr:nvSpPr>
            <xdr:cNvPr id="21593" name="Check Box 89" hidden="1">
              <a:extLst>
                <a:ext uri="{63B3BB69-23CF-44E3-9099-C40C66FF867C}">
                  <a14:compatExt spid="_x0000_s215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236220</xdr:colOff>
          <xdr:row>13</xdr:row>
          <xdr:rowOff>0</xdr:rowOff>
        </xdr:from>
        <xdr:to>
          <xdr:col>7</xdr:col>
          <xdr:colOff>441960</xdr:colOff>
          <xdr:row>14</xdr:row>
          <xdr:rowOff>60960</xdr:rowOff>
        </xdr:to>
        <xdr:sp macro="" textlink="">
          <xdr:nvSpPr>
            <xdr:cNvPr id="21594" name="Check Box 90" hidden="1">
              <a:extLst>
                <a:ext uri="{63B3BB69-23CF-44E3-9099-C40C66FF867C}">
                  <a14:compatExt spid="_x0000_s215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236220</xdr:colOff>
          <xdr:row>14</xdr:row>
          <xdr:rowOff>0</xdr:rowOff>
        </xdr:from>
        <xdr:to>
          <xdr:col>1</xdr:col>
          <xdr:colOff>441960</xdr:colOff>
          <xdr:row>15</xdr:row>
          <xdr:rowOff>60960</xdr:rowOff>
        </xdr:to>
        <xdr:sp macro="" textlink="">
          <xdr:nvSpPr>
            <xdr:cNvPr id="21595" name="Check Box 91" hidden="1">
              <a:extLst>
                <a:ext uri="{63B3BB69-23CF-44E3-9099-C40C66FF867C}">
                  <a14:compatExt spid="_x0000_s215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236220</xdr:colOff>
          <xdr:row>18</xdr:row>
          <xdr:rowOff>0</xdr:rowOff>
        </xdr:from>
        <xdr:to>
          <xdr:col>1</xdr:col>
          <xdr:colOff>441960</xdr:colOff>
          <xdr:row>19</xdr:row>
          <xdr:rowOff>60960</xdr:rowOff>
        </xdr:to>
        <xdr:sp macro="" textlink="">
          <xdr:nvSpPr>
            <xdr:cNvPr id="21596" name="Check Box 92" hidden="1">
              <a:extLst>
                <a:ext uri="{63B3BB69-23CF-44E3-9099-C40C66FF867C}">
                  <a14:compatExt spid="_x0000_s215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236220</xdr:colOff>
          <xdr:row>19</xdr:row>
          <xdr:rowOff>0</xdr:rowOff>
        </xdr:from>
        <xdr:to>
          <xdr:col>1</xdr:col>
          <xdr:colOff>441960</xdr:colOff>
          <xdr:row>20</xdr:row>
          <xdr:rowOff>60960</xdr:rowOff>
        </xdr:to>
        <xdr:sp macro="" textlink="">
          <xdr:nvSpPr>
            <xdr:cNvPr id="21597" name="Check Box 93" hidden="1">
              <a:extLst>
                <a:ext uri="{63B3BB69-23CF-44E3-9099-C40C66FF867C}">
                  <a14:compatExt spid="_x0000_s215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236220</xdr:colOff>
          <xdr:row>21</xdr:row>
          <xdr:rowOff>0</xdr:rowOff>
        </xdr:from>
        <xdr:to>
          <xdr:col>1</xdr:col>
          <xdr:colOff>441960</xdr:colOff>
          <xdr:row>22</xdr:row>
          <xdr:rowOff>60960</xdr:rowOff>
        </xdr:to>
        <xdr:sp macro="" textlink="">
          <xdr:nvSpPr>
            <xdr:cNvPr id="21598" name="Check Box 94" hidden="1">
              <a:extLst>
                <a:ext uri="{63B3BB69-23CF-44E3-9099-C40C66FF867C}">
                  <a14:compatExt spid="_x0000_s215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236220</xdr:colOff>
          <xdr:row>22</xdr:row>
          <xdr:rowOff>0</xdr:rowOff>
        </xdr:from>
        <xdr:to>
          <xdr:col>1</xdr:col>
          <xdr:colOff>441960</xdr:colOff>
          <xdr:row>23</xdr:row>
          <xdr:rowOff>60960</xdr:rowOff>
        </xdr:to>
        <xdr:sp macro="" textlink="">
          <xdr:nvSpPr>
            <xdr:cNvPr id="21599" name="Check Box 95" hidden="1">
              <a:extLst>
                <a:ext uri="{63B3BB69-23CF-44E3-9099-C40C66FF867C}">
                  <a14:compatExt spid="_x0000_s215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236220</xdr:colOff>
          <xdr:row>23</xdr:row>
          <xdr:rowOff>0</xdr:rowOff>
        </xdr:from>
        <xdr:to>
          <xdr:col>1</xdr:col>
          <xdr:colOff>441960</xdr:colOff>
          <xdr:row>24</xdr:row>
          <xdr:rowOff>60960</xdr:rowOff>
        </xdr:to>
        <xdr:sp macro="" textlink="">
          <xdr:nvSpPr>
            <xdr:cNvPr id="21600" name="Check Box 96" hidden="1">
              <a:extLst>
                <a:ext uri="{63B3BB69-23CF-44E3-9099-C40C66FF867C}">
                  <a14:compatExt spid="_x0000_s21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236220</xdr:colOff>
          <xdr:row>24</xdr:row>
          <xdr:rowOff>0</xdr:rowOff>
        </xdr:from>
        <xdr:to>
          <xdr:col>1</xdr:col>
          <xdr:colOff>441960</xdr:colOff>
          <xdr:row>25</xdr:row>
          <xdr:rowOff>60960</xdr:rowOff>
        </xdr:to>
        <xdr:sp macro="" textlink="">
          <xdr:nvSpPr>
            <xdr:cNvPr id="21601" name="Check Box 97" hidden="1">
              <a:extLst>
                <a:ext uri="{63B3BB69-23CF-44E3-9099-C40C66FF867C}">
                  <a14:compatExt spid="_x0000_s216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236220</xdr:colOff>
          <xdr:row>36</xdr:row>
          <xdr:rowOff>0</xdr:rowOff>
        </xdr:from>
        <xdr:to>
          <xdr:col>1</xdr:col>
          <xdr:colOff>441960</xdr:colOff>
          <xdr:row>37</xdr:row>
          <xdr:rowOff>60960</xdr:rowOff>
        </xdr:to>
        <xdr:sp macro="" textlink="">
          <xdr:nvSpPr>
            <xdr:cNvPr id="21602" name="Check Box 98" hidden="1">
              <a:extLst>
                <a:ext uri="{63B3BB69-23CF-44E3-9099-C40C66FF867C}">
                  <a14:compatExt spid="_x0000_s216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236220</xdr:colOff>
          <xdr:row>37</xdr:row>
          <xdr:rowOff>0</xdr:rowOff>
        </xdr:from>
        <xdr:to>
          <xdr:col>1</xdr:col>
          <xdr:colOff>441960</xdr:colOff>
          <xdr:row>38</xdr:row>
          <xdr:rowOff>60960</xdr:rowOff>
        </xdr:to>
        <xdr:sp macro="" textlink="">
          <xdr:nvSpPr>
            <xdr:cNvPr id="21603" name="Check Box 99" hidden="1">
              <a:extLst>
                <a:ext uri="{63B3BB69-23CF-44E3-9099-C40C66FF867C}">
                  <a14:compatExt spid="_x0000_s216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236220</xdr:colOff>
          <xdr:row>38</xdr:row>
          <xdr:rowOff>0</xdr:rowOff>
        </xdr:from>
        <xdr:to>
          <xdr:col>1</xdr:col>
          <xdr:colOff>441960</xdr:colOff>
          <xdr:row>39</xdr:row>
          <xdr:rowOff>60960</xdr:rowOff>
        </xdr:to>
        <xdr:sp macro="" textlink="">
          <xdr:nvSpPr>
            <xdr:cNvPr id="21604" name="Check Box 100" hidden="1">
              <a:extLst>
                <a:ext uri="{63B3BB69-23CF-44E3-9099-C40C66FF867C}">
                  <a14:compatExt spid="_x0000_s216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236220</xdr:colOff>
          <xdr:row>39</xdr:row>
          <xdr:rowOff>0</xdr:rowOff>
        </xdr:from>
        <xdr:to>
          <xdr:col>1</xdr:col>
          <xdr:colOff>441960</xdr:colOff>
          <xdr:row>40</xdr:row>
          <xdr:rowOff>60960</xdr:rowOff>
        </xdr:to>
        <xdr:sp macro="" textlink="">
          <xdr:nvSpPr>
            <xdr:cNvPr id="21605" name="Check Box 101" hidden="1">
              <a:extLst>
                <a:ext uri="{63B3BB69-23CF-44E3-9099-C40C66FF867C}">
                  <a14:compatExt spid="_x0000_s216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236220</xdr:colOff>
          <xdr:row>36</xdr:row>
          <xdr:rowOff>0</xdr:rowOff>
        </xdr:from>
        <xdr:to>
          <xdr:col>8</xdr:col>
          <xdr:colOff>441960</xdr:colOff>
          <xdr:row>37</xdr:row>
          <xdr:rowOff>60960</xdr:rowOff>
        </xdr:to>
        <xdr:sp macro="" textlink="">
          <xdr:nvSpPr>
            <xdr:cNvPr id="21606" name="Check Box 102" hidden="1">
              <a:extLst>
                <a:ext uri="{63B3BB69-23CF-44E3-9099-C40C66FF867C}">
                  <a14:compatExt spid="_x0000_s216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236220</xdr:colOff>
          <xdr:row>37</xdr:row>
          <xdr:rowOff>0</xdr:rowOff>
        </xdr:from>
        <xdr:to>
          <xdr:col>8</xdr:col>
          <xdr:colOff>441960</xdr:colOff>
          <xdr:row>38</xdr:row>
          <xdr:rowOff>60960</xdr:rowOff>
        </xdr:to>
        <xdr:sp macro="" textlink="">
          <xdr:nvSpPr>
            <xdr:cNvPr id="21607" name="Check Box 103" hidden="1">
              <a:extLst>
                <a:ext uri="{63B3BB69-23CF-44E3-9099-C40C66FF867C}">
                  <a14:compatExt spid="_x0000_s216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236220</xdr:colOff>
          <xdr:row>38</xdr:row>
          <xdr:rowOff>0</xdr:rowOff>
        </xdr:from>
        <xdr:to>
          <xdr:col>8</xdr:col>
          <xdr:colOff>441960</xdr:colOff>
          <xdr:row>39</xdr:row>
          <xdr:rowOff>60960</xdr:rowOff>
        </xdr:to>
        <xdr:sp macro="" textlink="">
          <xdr:nvSpPr>
            <xdr:cNvPr id="21608" name="Check Box 104" hidden="1">
              <a:extLst>
                <a:ext uri="{63B3BB69-23CF-44E3-9099-C40C66FF867C}">
                  <a14:compatExt spid="_x0000_s216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236220</xdr:colOff>
          <xdr:row>28</xdr:row>
          <xdr:rowOff>0</xdr:rowOff>
        </xdr:from>
        <xdr:to>
          <xdr:col>1</xdr:col>
          <xdr:colOff>441960</xdr:colOff>
          <xdr:row>29</xdr:row>
          <xdr:rowOff>60960</xdr:rowOff>
        </xdr:to>
        <xdr:sp macro="" textlink="">
          <xdr:nvSpPr>
            <xdr:cNvPr id="21609" name="Check Box 105" hidden="1">
              <a:extLst>
                <a:ext uri="{63B3BB69-23CF-44E3-9099-C40C66FF867C}">
                  <a14:compatExt spid="_x0000_s216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236220</xdr:colOff>
          <xdr:row>29</xdr:row>
          <xdr:rowOff>0</xdr:rowOff>
        </xdr:from>
        <xdr:to>
          <xdr:col>1</xdr:col>
          <xdr:colOff>441960</xdr:colOff>
          <xdr:row>30</xdr:row>
          <xdr:rowOff>60960</xdr:rowOff>
        </xdr:to>
        <xdr:sp macro="" textlink="">
          <xdr:nvSpPr>
            <xdr:cNvPr id="21610" name="Check Box 106" hidden="1">
              <a:extLst>
                <a:ext uri="{63B3BB69-23CF-44E3-9099-C40C66FF867C}">
                  <a14:compatExt spid="_x0000_s216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236220</xdr:colOff>
          <xdr:row>30</xdr:row>
          <xdr:rowOff>0</xdr:rowOff>
        </xdr:from>
        <xdr:to>
          <xdr:col>1</xdr:col>
          <xdr:colOff>441960</xdr:colOff>
          <xdr:row>31</xdr:row>
          <xdr:rowOff>60960</xdr:rowOff>
        </xdr:to>
        <xdr:sp macro="" textlink="">
          <xdr:nvSpPr>
            <xdr:cNvPr id="21611" name="Check Box 107" hidden="1">
              <a:extLst>
                <a:ext uri="{63B3BB69-23CF-44E3-9099-C40C66FF867C}">
                  <a14:compatExt spid="_x0000_s216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236220</xdr:colOff>
          <xdr:row>31</xdr:row>
          <xdr:rowOff>0</xdr:rowOff>
        </xdr:from>
        <xdr:to>
          <xdr:col>1</xdr:col>
          <xdr:colOff>441960</xdr:colOff>
          <xdr:row>32</xdr:row>
          <xdr:rowOff>60960</xdr:rowOff>
        </xdr:to>
        <xdr:sp macro="" textlink="">
          <xdr:nvSpPr>
            <xdr:cNvPr id="21612" name="Check Box 108" hidden="1">
              <a:extLst>
                <a:ext uri="{63B3BB69-23CF-44E3-9099-C40C66FF867C}">
                  <a14:compatExt spid="_x0000_s216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236220</xdr:colOff>
          <xdr:row>32</xdr:row>
          <xdr:rowOff>0</xdr:rowOff>
        </xdr:from>
        <xdr:to>
          <xdr:col>1</xdr:col>
          <xdr:colOff>441960</xdr:colOff>
          <xdr:row>33</xdr:row>
          <xdr:rowOff>60960</xdr:rowOff>
        </xdr:to>
        <xdr:sp macro="" textlink="">
          <xdr:nvSpPr>
            <xdr:cNvPr id="21613" name="Check Box 109" hidden="1">
              <a:extLst>
                <a:ext uri="{63B3BB69-23CF-44E3-9099-C40C66FF867C}">
                  <a14:compatExt spid="_x0000_s216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236220</xdr:colOff>
          <xdr:row>12</xdr:row>
          <xdr:rowOff>0</xdr:rowOff>
        </xdr:from>
        <xdr:to>
          <xdr:col>4</xdr:col>
          <xdr:colOff>441960</xdr:colOff>
          <xdr:row>13</xdr:row>
          <xdr:rowOff>60960</xdr:rowOff>
        </xdr:to>
        <xdr:sp macro="" textlink="">
          <xdr:nvSpPr>
            <xdr:cNvPr id="21614" name="Check Box 110" hidden="1">
              <a:extLst>
                <a:ext uri="{63B3BB69-23CF-44E3-9099-C40C66FF867C}">
                  <a14:compatExt spid="_x0000_s216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236220</xdr:colOff>
          <xdr:row>29</xdr:row>
          <xdr:rowOff>0</xdr:rowOff>
        </xdr:from>
        <xdr:to>
          <xdr:col>7</xdr:col>
          <xdr:colOff>441960</xdr:colOff>
          <xdr:row>30</xdr:row>
          <xdr:rowOff>60960</xdr:rowOff>
        </xdr:to>
        <xdr:sp macro="" textlink="">
          <xdr:nvSpPr>
            <xdr:cNvPr id="21615" name="Check Box 111" hidden="1">
              <a:extLst>
                <a:ext uri="{63B3BB69-23CF-44E3-9099-C40C66FF867C}">
                  <a14:compatExt spid="_x0000_s216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236220</xdr:colOff>
          <xdr:row>30</xdr:row>
          <xdr:rowOff>0</xdr:rowOff>
        </xdr:from>
        <xdr:to>
          <xdr:col>7</xdr:col>
          <xdr:colOff>441960</xdr:colOff>
          <xdr:row>31</xdr:row>
          <xdr:rowOff>60960</xdr:rowOff>
        </xdr:to>
        <xdr:sp macro="" textlink="">
          <xdr:nvSpPr>
            <xdr:cNvPr id="21616" name="Check Box 112" hidden="1">
              <a:extLst>
                <a:ext uri="{63B3BB69-23CF-44E3-9099-C40C66FF867C}">
                  <a14:compatExt spid="_x0000_s216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236220</xdr:colOff>
          <xdr:row>31</xdr:row>
          <xdr:rowOff>0</xdr:rowOff>
        </xdr:from>
        <xdr:to>
          <xdr:col>7</xdr:col>
          <xdr:colOff>441960</xdr:colOff>
          <xdr:row>32</xdr:row>
          <xdr:rowOff>60960</xdr:rowOff>
        </xdr:to>
        <xdr:sp macro="" textlink="">
          <xdr:nvSpPr>
            <xdr:cNvPr id="21617" name="Check Box 113" hidden="1">
              <a:extLst>
                <a:ext uri="{63B3BB69-23CF-44E3-9099-C40C66FF867C}">
                  <a14:compatExt spid="_x0000_s216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236220</xdr:colOff>
          <xdr:row>32</xdr:row>
          <xdr:rowOff>0</xdr:rowOff>
        </xdr:from>
        <xdr:to>
          <xdr:col>1</xdr:col>
          <xdr:colOff>441960</xdr:colOff>
          <xdr:row>33</xdr:row>
          <xdr:rowOff>60960</xdr:rowOff>
        </xdr:to>
        <xdr:sp macro="" textlink="">
          <xdr:nvSpPr>
            <xdr:cNvPr id="21618" name="Check Box 114" hidden="1">
              <a:extLst>
                <a:ext uri="{63B3BB69-23CF-44E3-9099-C40C66FF867C}">
                  <a14:compatExt spid="_x0000_s216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236220</xdr:colOff>
          <xdr:row>22</xdr:row>
          <xdr:rowOff>0</xdr:rowOff>
        </xdr:from>
        <xdr:to>
          <xdr:col>9</xdr:col>
          <xdr:colOff>441960</xdr:colOff>
          <xdr:row>23</xdr:row>
          <xdr:rowOff>60960</xdr:rowOff>
        </xdr:to>
        <xdr:sp macro="" textlink="">
          <xdr:nvSpPr>
            <xdr:cNvPr id="21619" name="Check Box 115" hidden="1">
              <a:extLst>
                <a:ext uri="{63B3BB69-23CF-44E3-9099-C40C66FF867C}">
                  <a14:compatExt spid="_x0000_s216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236220</xdr:colOff>
          <xdr:row>22</xdr:row>
          <xdr:rowOff>0</xdr:rowOff>
        </xdr:from>
        <xdr:to>
          <xdr:col>5</xdr:col>
          <xdr:colOff>441960</xdr:colOff>
          <xdr:row>23</xdr:row>
          <xdr:rowOff>60960</xdr:rowOff>
        </xdr:to>
        <xdr:sp macro="" textlink="">
          <xdr:nvSpPr>
            <xdr:cNvPr id="21620" name="Check Box 116" hidden="1">
              <a:extLst>
                <a:ext uri="{63B3BB69-23CF-44E3-9099-C40C66FF867C}">
                  <a14:compatExt spid="_x0000_s216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236220</xdr:colOff>
          <xdr:row>23</xdr:row>
          <xdr:rowOff>0</xdr:rowOff>
        </xdr:from>
        <xdr:to>
          <xdr:col>5</xdr:col>
          <xdr:colOff>441960</xdr:colOff>
          <xdr:row>24</xdr:row>
          <xdr:rowOff>60960</xdr:rowOff>
        </xdr:to>
        <xdr:sp macro="" textlink="">
          <xdr:nvSpPr>
            <xdr:cNvPr id="21621" name="Check Box 117" hidden="1">
              <a:extLst>
                <a:ext uri="{63B3BB69-23CF-44E3-9099-C40C66FF867C}">
                  <a14:compatExt spid="_x0000_s216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236220</xdr:colOff>
          <xdr:row>20</xdr:row>
          <xdr:rowOff>0</xdr:rowOff>
        </xdr:from>
        <xdr:to>
          <xdr:col>1</xdr:col>
          <xdr:colOff>441960</xdr:colOff>
          <xdr:row>21</xdr:row>
          <xdr:rowOff>60960</xdr:rowOff>
        </xdr:to>
        <xdr:sp macro="" textlink="">
          <xdr:nvSpPr>
            <xdr:cNvPr id="21622" name="Check Box 118" hidden="1">
              <a:extLst>
                <a:ext uri="{63B3BB69-23CF-44E3-9099-C40C66FF867C}">
                  <a14:compatExt spid="_x0000_s216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236220</xdr:colOff>
          <xdr:row>23</xdr:row>
          <xdr:rowOff>0</xdr:rowOff>
        </xdr:from>
        <xdr:to>
          <xdr:col>9</xdr:col>
          <xdr:colOff>441960</xdr:colOff>
          <xdr:row>24</xdr:row>
          <xdr:rowOff>60960</xdr:rowOff>
        </xdr:to>
        <xdr:sp macro="" textlink="">
          <xdr:nvSpPr>
            <xdr:cNvPr id="21623" name="Check Box 119" hidden="1">
              <a:extLst>
                <a:ext uri="{63B3BB69-23CF-44E3-9099-C40C66FF867C}">
                  <a14:compatExt spid="_x0000_s216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6.&#25391;&#33288;&#35506;/700%20&#21161;&#25104;&#26989;&#21209;/750%20&#23436;&#20102;&#22577;&#21578;/012%20&#24179;&#25104;27&#24180;&#24230;&#21161;&#25104;&#20998;/(&#23436;&#20102;&#29992;&#65289;H27&#21161;&#25104;&#37329;&#20966;&#29702;&#31807;%20-%20&#2591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06.&#25391;&#33288;&#35506;/000%20&#35215;&#31243;&#31561;/020%20&#12471;&#12473;&#12486;&#12512;&#38306;&#20418;/007%20&#26032;&#12507;&#12540;&#12512;&#12506;&#12540;&#12472;/&#24179;&#25104;&#65298;&#65304;&#24180;&#24230;/&#21215;&#38598;/&#9314;&#35201;&#26395;&#26360;&#12539;&#35352;&#20837;&#20363;&#12539;&#12481;&#12455;&#12483;&#12463;&#12522;&#12473;&#12488;&#12539;&#35352;&#20837;&#12509;&#12452;&#12531;&#12488;&#65288;tabid2038)/&#9312;&#35201;&#26395;&#26360;/28youbousyo_excel.xlsx"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35352;&#20837;&#20363;&#65288;&#31119;&#31049;&#20998;&#65289;&#20462;&#27491;&#2925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06.&#25391;&#33288;&#35506;/700%20&#21161;&#25104;&#26989;&#21209;/999%20&#26410;&#23450;&#21407;&#31295;/002%20&#20316;&#26989;&#29992;&#12501;&#12457;&#12523;&#12480;/&#26085;&#32622;/&#21161;&#25104;&#20107;&#26989;/&#26032;&#27096;&#24335;.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svr26101\Redirect$\06.&#25391;&#33288;&#35506;\700%20&#21161;&#25104;&#26989;&#21209;\999%20&#26410;&#23450;&#21407;&#31295;\002%20&#20316;&#26989;&#29992;&#12501;&#12457;&#12523;&#12480;\&#26085;&#32622;\&#21161;&#25104;&#20107;&#26989;\&#26032;&#27096;&#24335;.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SVR11101/06.&#25391;&#33288;&#35506;/700%20&#21161;&#25104;&#26989;&#21209;/750%20&#23436;&#20102;&#22577;&#21578;/012%20&#24179;&#25104;27&#24180;&#24230;&#21161;&#25104;&#20998;/(&#23436;&#20102;&#29992;&#65289;H27&#21161;&#25104;&#37329;&#20966;&#29702;&#31807;%20-%20&#2591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27助成金処理簿"/>
      <sheetName val="送付先住所情報"/>
      <sheetName val="処理日数"/>
      <sheetName val="リスト"/>
      <sheetName val="H27助成金処理簿 ９月２日現在"/>
      <sheetName val="Sheet2"/>
      <sheetName val="Sheet1"/>
    </sheetNames>
    <sheetDataSet>
      <sheetData sheetId="0" refreshError="1"/>
      <sheetData sheetId="1" refreshError="1"/>
      <sheetData sheetId="2" refreshError="1"/>
      <sheetData sheetId="3">
        <row r="2">
          <cell r="A2" t="str">
            <v>宮川</v>
          </cell>
        </row>
        <row r="3">
          <cell r="A3" t="str">
            <v>山本</v>
          </cell>
        </row>
        <row r="4">
          <cell r="A4" t="str">
            <v>五十嵐</v>
          </cell>
        </row>
        <row r="5">
          <cell r="A5" t="str">
            <v>井原</v>
          </cell>
        </row>
        <row r="6">
          <cell r="A6" t="str">
            <v>渡真利</v>
          </cell>
        </row>
        <row r="7">
          <cell r="A7" t="str">
            <v>芹澤</v>
          </cell>
        </row>
        <row r="8">
          <cell r="A8" t="str">
            <v>宮﨑</v>
          </cell>
        </row>
        <row r="9">
          <cell r="A9" t="str">
            <v>平原</v>
          </cell>
        </row>
      </sheetData>
      <sheetData sheetId="4" refreshError="1"/>
      <sheetData sheetId="5" refreshError="1"/>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作成にあたって"/>
      <sheetName val="総事業費の支出予定額内訳"/>
      <sheetName val="要望額調書"/>
      <sheetName val="総事業費（謝金・旅費・所費）"/>
      <sheetName val="備品購入理由書"/>
      <sheetName val="助成対象となる経費項目"/>
      <sheetName val="×助成対象となる経費項目 (変更案 宮川作成)"/>
    </sheetNames>
    <sheetDataSet>
      <sheetData sheetId="0"/>
      <sheetData sheetId="1"/>
      <sheetData sheetId="2"/>
      <sheetData sheetId="3"/>
      <sheetData sheetId="4"/>
      <sheetData sheetId="5">
        <row r="20">
          <cell r="C20" t="str">
            <v>有識者・有資格者謝金</v>
          </cell>
        </row>
        <row r="21">
          <cell r="C21" t="str">
            <v>その他謝金</v>
          </cell>
        </row>
        <row r="22">
          <cell r="C22" t="str">
            <v>有識者・有資格者旅費</v>
          </cell>
        </row>
        <row r="23">
          <cell r="C23" t="str">
            <v>その他旅費</v>
          </cell>
        </row>
        <row r="24">
          <cell r="C24" t="str">
            <v>高速料金・ガソリン代弁償費</v>
          </cell>
        </row>
        <row r="25">
          <cell r="C25" t="str">
            <v>リース・レンタル料</v>
          </cell>
        </row>
        <row r="26">
          <cell r="C26" t="str">
            <v>コインパーキング代</v>
          </cell>
        </row>
        <row r="27">
          <cell r="C27" t="str">
            <v>レンタカー代・バス借上料</v>
          </cell>
        </row>
        <row r="28">
          <cell r="C28" t="str">
            <v>会場借料</v>
          </cell>
        </row>
        <row r="29">
          <cell r="C29" t="str">
            <v>助成事業専用家賃</v>
          </cell>
        </row>
        <row r="30">
          <cell r="C30" t="str">
            <v>地代</v>
          </cell>
        </row>
        <row r="31">
          <cell r="C31" t="str">
            <v>備品購入費</v>
          </cell>
        </row>
        <row r="32">
          <cell r="C32" t="str">
            <v>消耗品費</v>
          </cell>
        </row>
        <row r="33">
          <cell r="C33" t="str">
            <v>燃料費</v>
          </cell>
        </row>
        <row r="34">
          <cell r="C34" t="str">
            <v>食材費</v>
          </cell>
        </row>
        <row r="35">
          <cell r="C35" t="str">
            <v>報告書印刷費</v>
          </cell>
        </row>
        <row r="36">
          <cell r="C36" t="str">
            <v>その他印刷費</v>
          </cell>
        </row>
        <row r="37">
          <cell r="C37" t="str">
            <v>郵便・宅配料</v>
          </cell>
        </row>
        <row r="38">
          <cell r="C38" t="str">
            <v>通信料</v>
          </cell>
        </row>
        <row r="39">
          <cell r="C39" t="str">
            <v>会議費</v>
          </cell>
        </row>
        <row r="40">
          <cell r="C40" t="str">
            <v>アルバイト賃金</v>
          </cell>
        </row>
        <row r="41">
          <cell r="C41" t="str">
            <v>委託費</v>
          </cell>
        </row>
        <row r="42">
          <cell r="C42" t="str">
            <v>保険料</v>
          </cell>
        </row>
        <row r="43">
          <cell r="C43" t="str">
            <v>雑役務費</v>
          </cell>
        </row>
        <row r="44">
          <cell r="C44" t="str">
            <v>手数料</v>
          </cell>
        </row>
        <row r="45">
          <cell r="C45" t="str">
            <v>光熱水費</v>
          </cell>
        </row>
      </sheetData>
      <sheetData sheetId="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助成金申請書"/>
      <sheetName val="空き店舗・民家等のリフォーム"/>
      <sheetName val="地域の小規模福祉施設のリフォーム"/>
      <sheetName val="障害者就労支援のための機器"/>
      <sheetName val="障害者就労支援のための車両"/>
      <sheetName val="里親家庭の居住空間整備"/>
      <sheetName val="Sheet3"/>
      <sheetName val="Sheet2"/>
    </sheetNames>
    <sheetDataSet>
      <sheetData sheetId="0" refreshError="1"/>
      <sheetData sheetId="1">
        <row r="597">
          <cell r="A597" t="str">
            <v>01</v>
          </cell>
        </row>
        <row r="598">
          <cell r="A598" t="str">
            <v>02</v>
          </cell>
        </row>
        <row r="599">
          <cell r="A599" t="str">
            <v>03</v>
          </cell>
        </row>
        <row r="600">
          <cell r="A600" t="str">
            <v>04</v>
          </cell>
        </row>
        <row r="601">
          <cell r="A601" t="str">
            <v>05</v>
          </cell>
        </row>
        <row r="602">
          <cell r="A602" t="str">
            <v>06</v>
          </cell>
        </row>
        <row r="603">
          <cell r="A603" t="str">
            <v>07</v>
          </cell>
        </row>
        <row r="604">
          <cell r="A604" t="str">
            <v>08</v>
          </cell>
        </row>
        <row r="605">
          <cell r="A605" t="str">
            <v>09</v>
          </cell>
        </row>
        <row r="606">
          <cell r="A606" t="str">
            <v>10</v>
          </cell>
        </row>
        <row r="607">
          <cell r="A607" t="str">
            <v>11</v>
          </cell>
        </row>
        <row r="608">
          <cell r="A608">
            <v>12</v>
          </cell>
        </row>
        <row r="612">
          <cell r="A612" t="str">
            <v xml:space="preserve">  </v>
          </cell>
        </row>
        <row r="613">
          <cell r="A613" t="str">
            <v>初旬</v>
          </cell>
        </row>
        <row r="614">
          <cell r="A614" t="str">
            <v>中旬</v>
          </cell>
        </row>
        <row r="615">
          <cell r="A615" t="str">
            <v>下旬</v>
          </cell>
        </row>
        <row r="616">
          <cell r="A616" t="str">
            <v>01</v>
          </cell>
        </row>
        <row r="617">
          <cell r="A617" t="str">
            <v>02</v>
          </cell>
        </row>
        <row r="618">
          <cell r="A618" t="str">
            <v>03</v>
          </cell>
        </row>
        <row r="619">
          <cell r="A619" t="str">
            <v>04</v>
          </cell>
        </row>
        <row r="620">
          <cell r="A620" t="str">
            <v>05</v>
          </cell>
        </row>
        <row r="621">
          <cell r="A621" t="str">
            <v>06</v>
          </cell>
        </row>
        <row r="622">
          <cell r="A622" t="str">
            <v>07</v>
          </cell>
        </row>
        <row r="623">
          <cell r="A623" t="str">
            <v>08</v>
          </cell>
        </row>
        <row r="624">
          <cell r="A624" t="str">
            <v>09</v>
          </cell>
        </row>
        <row r="625">
          <cell r="A625" t="str">
            <v>10</v>
          </cell>
        </row>
        <row r="626">
          <cell r="A626" t="str">
            <v>11</v>
          </cell>
        </row>
        <row r="627">
          <cell r="A627">
            <v>12</v>
          </cell>
        </row>
        <row r="628">
          <cell r="A628" t="str">
            <v>13</v>
          </cell>
        </row>
        <row r="629">
          <cell r="A629" t="str">
            <v>14</v>
          </cell>
        </row>
        <row r="630">
          <cell r="A630" t="str">
            <v>15</v>
          </cell>
        </row>
        <row r="631">
          <cell r="A631" t="str">
            <v>16</v>
          </cell>
        </row>
        <row r="632">
          <cell r="A632" t="str">
            <v>17</v>
          </cell>
        </row>
        <row r="633">
          <cell r="A633" t="str">
            <v>18</v>
          </cell>
        </row>
        <row r="634">
          <cell r="A634" t="str">
            <v>19</v>
          </cell>
        </row>
        <row r="635">
          <cell r="A635" t="str">
            <v>20</v>
          </cell>
        </row>
        <row r="636">
          <cell r="A636" t="str">
            <v>21</v>
          </cell>
        </row>
        <row r="637">
          <cell r="A637" t="str">
            <v>22</v>
          </cell>
        </row>
        <row r="638">
          <cell r="A638" t="str">
            <v>23</v>
          </cell>
        </row>
        <row r="639">
          <cell r="A639" t="str">
            <v>24</v>
          </cell>
        </row>
        <row r="640">
          <cell r="A640" t="str">
            <v>25</v>
          </cell>
        </row>
        <row r="641">
          <cell r="A641" t="str">
            <v>26</v>
          </cell>
        </row>
        <row r="642">
          <cell r="A642" t="str">
            <v>27</v>
          </cell>
        </row>
        <row r="643">
          <cell r="A643" t="str">
            <v>28</v>
          </cell>
        </row>
        <row r="644">
          <cell r="A644" t="str">
            <v>29</v>
          </cell>
        </row>
        <row r="645">
          <cell r="A645" t="str">
            <v>30</v>
          </cell>
        </row>
        <row r="646">
          <cell r="A646" t="str">
            <v>31</v>
          </cell>
        </row>
        <row r="652">
          <cell r="A652" t="str">
            <v>北海道</v>
          </cell>
        </row>
        <row r="653">
          <cell r="A653" t="str">
            <v>青森県</v>
          </cell>
        </row>
        <row r="654">
          <cell r="A654" t="str">
            <v>岩手県</v>
          </cell>
        </row>
        <row r="655">
          <cell r="A655" t="str">
            <v>宮城県</v>
          </cell>
        </row>
        <row r="656">
          <cell r="A656" t="str">
            <v>秋田県</v>
          </cell>
        </row>
        <row r="657">
          <cell r="A657" t="str">
            <v>山形県</v>
          </cell>
        </row>
        <row r="658">
          <cell r="A658" t="str">
            <v>福島県</v>
          </cell>
        </row>
        <row r="659">
          <cell r="A659" t="str">
            <v>茨城県</v>
          </cell>
        </row>
        <row r="660">
          <cell r="A660" t="str">
            <v>栃木県</v>
          </cell>
        </row>
        <row r="661">
          <cell r="A661" t="str">
            <v>群馬県</v>
          </cell>
        </row>
        <row r="662">
          <cell r="A662" t="str">
            <v>埼玉県</v>
          </cell>
        </row>
        <row r="663">
          <cell r="A663" t="str">
            <v>千葉県</v>
          </cell>
        </row>
        <row r="664">
          <cell r="A664" t="str">
            <v>東京都</v>
          </cell>
        </row>
        <row r="665">
          <cell r="A665" t="str">
            <v>神奈川県</v>
          </cell>
        </row>
        <row r="666">
          <cell r="A666" t="str">
            <v>新潟県</v>
          </cell>
        </row>
        <row r="667">
          <cell r="A667" t="str">
            <v>富山県</v>
          </cell>
        </row>
        <row r="668">
          <cell r="A668" t="str">
            <v>石川県</v>
          </cell>
        </row>
        <row r="669">
          <cell r="A669" t="str">
            <v>福井県</v>
          </cell>
        </row>
        <row r="670">
          <cell r="A670" t="str">
            <v>山梨県</v>
          </cell>
        </row>
        <row r="671">
          <cell r="A671" t="str">
            <v>長野県</v>
          </cell>
        </row>
        <row r="672">
          <cell r="A672" t="str">
            <v>岐阜県</v>
          </cell>
        </row>
        <row r="673">
          <cell r="A673" t="str">
            <v>静岡県</v>
          </cell>
        </row>
        <row r="674">
          <cell r="A674" t="str">
            <v>愛知県</v>
          </cell>
        </row>
        <row r="675">
          <cell r="A675" t="str">
            <v>三重県</v>
          </cell>
        </row>
        <row r="676">
          <cell r="A676" t="str">
            <v>滋賀県</v>
          </cell>
        </row>
        <row r="677">
          <cell r="A677" t="str">
            <v>京都府</v>
          </cell>
        </row>
        <row r="678">
          <cell r="A678" t="str">
            <v>大阪府</v>
          </cell>
        </row>
        <row r="679">
          <cell r="A679" t="str">
            <v>兵庫県</v>
          </cell>
        </row>
        <row r="680">
          <cell r="A680" t="str">
            <v>奈良県</v>
          </cell>
        </row>
        <row r="681">
          <cell r="A681" t="str">
            <v>和歌山県</v>
          </cell>
        </row>
        <row r="682">
          <cell r="A682" t="str">
            <v>鳥取県</v>
          </cell>
        </row>
        <row r="683">
          <cell r="A683" t="str">
            <v>島根県</v>
          </cell>
        </row>
        <row r="684">
          <cell r="A684" t="str">
            <v>岡山県</v>
          </cell>
        </row>
        <row r="685">
          <cell r="A685" t="str">
            <v>広島県</v>
          </cell>
        </row>
        <row r="686">
          <cell r="A686" t="str">
            <v>山口県</v>
          </cell>
        </row>
        <row r="687">
          <cell r="A687" t="str">
            <v>徳島県</v>
          </cell>
        </row>
        <row r="688">
          <cell r="A688" t="str">
            <v>香川県</v>
          </cell>
        </row>
        <row r="689">
          <cell r="A689" t="str">
            <v>愛媛県</v>
          </cell>
        </row>
        <row r="690">
          <cell r="A690" t="str">
            <v>高知県</v>
          </cell>
        </row>
        <row r="691">
          <cell r="A691" t="str">
            <v>福岡県</v>
          </cell>
        </row>
        <row r="692">
          <cell r="A692" t="str">
            <v>佐賀県</v>
          </cell>
        </row>
        <row r="693">
          <cell r="A693" t="str">
            <v>長崎県</v>
          </cell>
        </row>
        <row r="694">
          <cell r="A694" t="str">
            <v>熊本県</v>
          </cell>
        </row>
        <row r="695">
          <cell r="A695" t="str">
            <v>大分県</v>
          </cell>
        </row>
        <row r="696">
          <cell r="A696" t="str">
            <v>宮崎県</v>
          </cell>
        </row>
        <row r="697">
          <cell r="A697" t="str">
            <v>鹿児島県</v>
          </cell>
        </row>
        <row r="698">
          <cell r="A698" t="str">
            <v>沖縄県</v>
          </cell>
        </row>
        <row r="881">
          <cell r="A881" t="str">
            <v>日本</v>
          </cell>
        </row>
        <row r="882">
          <cell r="A882" t="str">
            <v>アフガニスタン</v>
          </cell>
        </row>
        <row r="883">
          <cell r="A883" t="str">
            <v>アメリカ合衆国</v>
          </cell>
        </row>
        <row r="884">
          <cell r="A884" t="str">
            <v>アラブ首長国連邦</v>
          </cell>
        </row>
        <row r="885">
          <cell r="A885" t="str">
            <v>アルジェリア</v>
          </cell>
        </row>
        <row r="886">
          <cell r="A886" t="str">
            <v>アルゼンチン</v>
          </cell>
        </row>
        <row r="887">
          <cell r="A887" t="str">
            <v>イエメン</v>
          </cell>
        </row>
        <row r="888">
          <cell r="A888" t="str">
            <v>イギリス</v>
          </cell>
        </row>
        <row r="889">
          <cell r="A889" t="str">
            <v>イスラエル</v>
          </cell>
        </row>
        <row r="890">
          <cell r="A890" t="str">
            <v>イタリア</v>
          </cell>
        </row>
        <row r="891">
          <cell r="A891" t="str">
            <v>イラク</v>
          </cell>
        </row>
        <row r="892">
          <cell r="A892" t="str">
            <v>イラン</v>
          </cell>
        </row>
        <row r="893">
          <cell r="A893" t="str">
            <v>インド</v>
          </cell>
        </row>
        <row r="894">
          <cell r="A894" t="str">
            <v>インドネシア</v>
          </cell>
        </row>
        <row r="895">
          <cell r="A895" t="str">
            <v>ウガンダ</v>
          </cell>
        </row>
        <row r="896">
          <cell r="A896" t="str">
            <v>ウクライナ</v>
          </cell>
        </row>
        <row r="897">
          <cell r="A897" t="str">
            <v>エクアドル</v>
          </cell>
        </row>
        <row r="898">
          <cell r="A898" t="str">
            <v>エジプト</v>
          </cell>
        </row>
        <row r="899">
          <cell r="A899" t="str">
            <v>エストニア</v>
          </cell>
        </row>
        <row r="900">
          <cell r="A900" t="str">
            <v>エチオピア</v>
          </cell>
        </row>
        <row r="901">
          <cell r="A901" t="str">
            <v>エルサルバドル</v>
          </cell>
        </row>
        <row r="902">
          <cell r="A902" t="str">
            <v>オーストラリア</v>
          </cell>
        </row>
        <row r="903">
          <cell r="A903" t="str">
            <v>オーストリア</v>
          </cell>
        </row>
        <row r="904">
          <cell r="A904" t="str">
            <v>オマーン</v>
          </cell>
        </row>
        <row r="905">
          <cell r="A905" t="str">
            <v>オランダ</v>
          </cell>
        </row>
        <row r="906">
          <cell r="A906" t="str">
            <v>ガーナ</v>
          </cell>
        </row>
        <row r="907">
          <cell r="A907" t="str">
            <v>ガイアナ</v>
          </cell>
        </row>
        <row r="908">
          <cell r="A908" t="str">
            <v>カタール</v>
          </cell>
        </row>
        <row r="909">
          <cell r="A909" t="str">
            <v>カナダ</v>
          </cell>
        </row>
        <row r="910">
          <cell r="A910" t="str">
            <v>カメルーン</v>
          </cell>
        </row>
        <row r="911">
          <cell r="A911" t="str">
            <v>韓国</v>
          </cell>
        </row>
        <row r="912">
          <cell r="A912" t="str">
            <v>カンボジア</v>
          </cell>
        </row>
        <row r="913">
          <cell r="A913" t="str">
            <v>ギニア</v>
          </cell>
        </row>
        <row r="914">
          <cell r="A914" t="str">
            <v>キューバ</v>
          </cell>
        </row>
        <row r="915">
          <cell r="A915" t="str">
            <v>ギリシア</v>
          </cell>
        </row>
        <row r="916">
          <cell r="A916" t="str">
            <v>キルギスタン</v>
          </cell>
        </row>
        <row r="917">
          <cell r="A917" t="str">
            <v>グァテマラ</v>
          </cell>
        </row>
        <row r="918">
          <cell r="A918" t="str">
            <v>クロアチア</v>
          </cell>
        </row>
        <row r="919">
          <cell r="A919" t="str">
            <v>ケニア</v>
          </cell>
        </row>
        <row r="920">
          <cell r="A920" t="str">
            <v>コスタリカ</v>
          </cell>
        </row>
        <row r="921">
          <cell r="A921" t="str">
            <v>コロンビア</v>
          </cell>
        </row>
        <row r="922">
          <cell r="A922" t="str">
            <v>コンゴ</v>
          </cell>
        </row>
        <row r="923">
          <cell r="A923" t="str">
            <v>サウジアラビア</v>
          </cell>
        </row>
        <row r="924">
          <cell r="A924" t="str">
            <v>ザンビア</v>
          </cell>
        </row>
        <row r="925">
          <cell r="A925" t="str">
            <v>ジブチ</v>
          </cell>
        </row>
        <row r="926">
          <cell r="A926" t="str">
            <v>ジャマイカ</v>
          </cell>
        </row>
        <row r="927">
          <cell r="A927" t="str">
            <v>シリア</v>
          </cell>
        </row>
        <row r="928">
          <cell r="A928" t="str">
            <v>シンガポール</v>
          </cell>
        </row>
        <row r="929">
          <cell r="A929" t="str">
            <v>スイス</v>
          </cell>
        </row>
        <row r="930">
          <cell r="A930" t="str">
            <v>スウェーデン</v>
          </cell>
        </row>
        <row r="931">
          <cell r="A931" t="str">
            <v>スーダン</v>
          </cell>
        </row>
        <row r="932">
          <cell r="A932" t="str">
            <v>スペイン</v>
          </cell>
        </row>
        <row r="933">
          <cell r="A933" t="str">
            <v>スリランカ</v>
          </cell>
        </row>
        <row r="934">
          <cell r="A934" t="str">
            <v>スロバキア</v>
          </cell>
        </row>
        <row r="935">
          <cell r="A935" t="str">
            <v>ソロモン諸島</v>
          </cell>
        </row>
        <row r="936">
          <cell r="A936" t="str">
            <v>タイ</v>
          </cell>
        </row>
        <row r="937">
          <cell r="A937" t="str">
            <v>台湾</v>
          </cell>
        </row>
        <row r="938">
          <cell r="A938" t="str">
            <v>チェコ</v>
          </cell>
        </row>
        <row r="939">
          <cell r="A939" t="str">
            <v>チャド</v>
          </cell>
        </row>
        <row r="940">
          <cell r="A940" t="str">
            <v>中央アフリカ</v>
          </cell>
        </row>
        <row r="941">
          <cell r="A941" t="str">
            <v>中国</v>
          </cell>
        </row>
        <row r="942">
          <cell r="A942" t="str">
            <v>チリ</v>
          </cell>
        </row>
        <row r="943">
          <cell r="A943" t="str">
            <v>デンマーク</v>
          </cell>
        </row>
        <row r="944">
          <cell r="A944" t="str">
            <v>ドイツ</v>
          </cell>
        </row>
        <row r="945">
          <cell r="A945" t="str">
            <v>トーゴ</v>
          </cell>
        </row>
        <row r="946">
          <cell r="A946" t="str">
            <v>トリニダッドトバゴ</v>
          </cell>
        </row>
        <row r="947">
          <cell r="A947" t="str">
            <v>トルコ</v>
          </cell>
        </row>
        <row r="948">
          <cell r="A948" t="str">
            <v>トンガ</v>
          </cell>
        </row>
        <row r="949">
          <cell r="A949" t="str">
            <v>ナイジェリア</v>
          </cell>
        </row>
        <row r="950">
          <cell r="A950" t="str">
            <v>ニカラグア</v>
          </cell>
        </row>
        <row r="951">
          <cell r="A951" t="str">
            <v>ニュージーランド</v>
          </cell>
        </row>
        <row r="952">
          <cell r="A952" t="str">
            <v>ネパール</v>
          </cell>
        </row>
        <row r="953">
          <cell r="A953" t="str">
            <v>ノルウェー</v>
          </cell>
        </row>
        <row r="954">
          <cell r="A954" t="str">
            <v>バーレーン</v>
          </cell>
        </row>
        <row r="955">
          <cell r="A955" t="str">
            <v>ハイチ</v>
          </cell>
        </row>
        <row r="956">
          <cell r="A956" t="str">
            <v>パキスタン</v>
          </cell>
        </row>
        <row r="957">
          <cell r="A957" t="str">
            <v>バチカン</v>
          </cell>
        </row>
        <row r="958">
          <cell r="A958" t="str">
            <v>パナマ</v>
          </cell>
        </row>
        <row r="959">
          <cell r="A959" t="str">
            <v>パプアニューギニア</v>
          </cell>
        </row>
        <row r="960">
          <cell r="A960" t="str">
            <v>パラオ</v>
          </cell>
        </row>
        <row r="961">
          <cell r="A961" t="str">
            <v>パラグアイ</v>
          </cell>
        </row>
        <row r="962">
          <cell r="A962" t="str">
            <v>ハンガリー</v>
          </cell>
        </row>
        <row r="963">
          <cell r="A963" t="str">
            <v>バングラデシュ</v>
          </cell>
        </row>
        <row r="964">
          <cell r="A964" t="str">
            <v>フィジー</v>
          </cell>
        </row>
        <row r="965">
          <cell r="A965" t="str">
            <v>フィリピン</v>
          </cell>
        </row>
        <row r="966">
          <cell r="A966" t="str">
            <v>フィンランド</v>
          </cell>
        </row>
        <row r="967">
          <cell r="A967" t="str">
            <v>ブラジル</v>
          </cell>
        </row>
        <row r="968">
          <cell r="A968" t="str">
            <v>フランス</v>
          </cell>
        </row>
        <row r="969">
          <cell r="A969" t="str">
            <v>ブルガリア</v>
          </cell>
        </row>
        <row r="970">
          <cell r="A970" t="str">
            <v>ブルキナファソ</v>
          </cell>
        </row>
        <row r="971">
          <cell r="A971" t="str">
            <v>ベトナム</v>
          </cell>
        </row>
        <row r="972">
          <cell r="A972" t="str">
            <v>ベネズエラ</v>
          </cell>
        </row>
        <row r="973">
          <cell r="A973" t="str">
            <v>ペルー</v>
          </cell>
        </row>
        <row r="974">
          <cell r="A974" t="str">
            <v>ベルギー</v>
          </cell>
        </row>
        <row r="975">
          <cell r="A975" t="str">
            <v>ポーランド</v>
          </cell>
        </row>
        <row r="976">
          <cell r="A976" t="str">
            <v>ボスニア・ヘルツェゴビナ</v>
          </cell>
        </row>
        <row r="977">
          <cell r="A977" t="str">
            <v>ボリビア</v>
          </cell>
        </row>
        <row r="978">
          <cell r="A978" t="str">
            <v>ポルトガル</v>
          </cell>
        </row>
        <row r="979">
          <cell r="A979" t="str">
            <v>ホンジュラス</v>
          </cell>
        </row>
        <row r="980">
          <cell r="A980" t="str">
            <v>マーシャル諸島</v>
          </cell>
        </row>
        <row r="981">
          <cell r="A981" t="str">
            <v>マダガスカル</v>
          </cell>
        </row>
        <row r="982">
          <cell r="A982" t="str">
            <v>マラウイ</v>
          </cell>
        </row>
        <row r="983">
          <cell r="A983" t="str">
            <v>マリ</v>
          </cell>
        </row>
        <row r="984">
          <cell r="A984" t="str">
            <v>マルタ</v>
          </cell>
        </row>
        <row r="985">
          <cell r="A985" t="str">
            <v>マレーシア</v>
          </cell>
        </row>
        <row r="986">
          <cell r="A986" t="str">
            <v>ミクロネシア連邦</v>
          </cell>
        </row>
        <row r="987">
          <cell r="A987" t="str">
            <v>南アフリカ</v>
          </cell>
        </row>
        <row r="988">
          <cell r="A988" t="str">
            <v>ミャンマー</v>
          </cell>
        </row>
        <row r="989">
          <cell r="A989" t="str">
            <v>メキシコ</v>
          </cell>
        </row>
        <row r="990">
          <cell r="A990" t="str">
            <v>モザンビーク</v>
          </cell>
        </row>
        <row r="991">
          <cell r="A991" t="str">
            <v>モンゴル</v>
          </cell>
        </row>
        <row r="992">
          <cell r="A992" t="str">
            <v>ユーゴスラビア</v>
          </cell>
        </row>
        <row r="993">
          <cell r="A993" t="str">
            <v>ヨルダン</v>
          </cell>
        </row>
        <row r="994">
          <cell r="A994" t="str">
            <v>ラオス</v>
          </cell>
        </row>
        <row r="995">
          <cell r="A995" t="str">
            <v>ラトビア</v>
          </cell>
        </row>
        <row r="996">
          <cell r="A996" t="str">
            <v>リトアニア共和国</v>
          </cell>
        </row>
        <row r="997">
          <cell r="A997" t="str">
            <v>ルーマニア</v>
          </cell>
        </row>
        <row r="998">
          <cell r="A998" t="str">
            <v>ルクセンブルク</v>
          </cell>
        </row>
        <row r="999">
          <cell r="A999" t="str">
            <v>ロシア連邦</v>
          </cell>
        </row>
        <row r="1000">
          <cell r="A1000" t="str">
            <v>その他</v>
          </cell>
        </row>
      </sheetData>
      <sheetData sheetId="2" refreshError="1"/>
      <sheetData sheetId="3" refreshError="1"/>
      <sheetData sheetId="4" refreshError="1"/>
      <sheetData sheetId="5" refreshError="1"/>
      <sheetData sheetId="6" refreshError="1"/>
      <sheetData sheetId="7"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要望額調書（新）"/>
      <sheetName val="備品購入理由書"/>
      <sheetName val="要望書 (様式)"/>
      <sheetName val="記載例★"/>
      <sheetName val="要望額調書"/>
      <sheetName val="要望額調書データ(29wam)"/>
    </sheetNames>
    <sheetDataSet>
      <sheetData sheetId="0"/>
      <sheetData sheetId="1"/>
      <sheetData sheetId="2">
        <row r="72">
          <cell r="L72" t="str">
            <v>（1）安心して暮らせるための地域共生社会の実現に資する事業</v>
          </cell>
        </row>
        <row r="73">
          <cell r="L73" t="str">
            <v>（2）求められる介護サービスを提供するための多様な人材の確保、生産性の向上に資する事業</v>
          </cell>
        </row>
        <row r="74">
          <cell r="L74" t="str">
            <v>（3）介護する家族の不安や悩みに答える相談機能の強化・支援体制の充実に資する事業</v>
          </cell>
        </row>
        <row r="75">
          <cell r="L75" t="str">
            <v>（4）介護に取り組む家族が介護休業・介護休暇を取得しやすい職場環境の整備に資する事業</v>
          </cell>
        </row>
        <row r="76">
          <cell r="L76" t="str">
            <v>（5）介護と仕事を両立させるための働き方改革の推進に資する事業</v>
          </cell>
        </row>
        <row r="77">
          <cell r="L77" t="str">
            <v>（6）元気で豊かな老後を送れる健康寿命の延伸に向けた取り組み強化及び高齢者への多様な就労の機会の確保に資する事業</v>
          </cell>
        </row>
        <row r="78">
          <cell r="L78" t="str">
            <v>（7）障害者、難病患者、がん患者等の活躍を支援する事業</v>
          </cell>
        </row>
        <row r="79">
          <cell r="L79" t="str">
            <v>（8）結婚、子育ての希望実現の基盤となる若者の雇用安定・待遇改善に資する事業</v>
          </cell>
        </row>
        <row r="80">
          <cell r="L80" t="str">
            <v>（9）妊娠・出産・育児に関する各段階の負担・悩み・不安を切れ目なく解消するための支援事業</v>
          </cell>
        </row>
        <row r="81">
          <cell r="L81" t="str">
            <v>（10）子育てを家族で支える三世代同居・近居しやすい環境づくりに資する事業</v>
          </cell>
        </row>
        <row r="82">
          <cell r="L82" t="str">
            <v>（11）出産後・子育て中も就業が可能な多様な保育サービスの充実・多様な人材の確保・生産性の向上に資する事業</v>
          </cell>
        </row>
        <row r="83">
          <cell r="L83" t="str">
            <v>（12）出産・子育ての現場である地域の実情に即した働き方改革の推進に資する事業</v>
          </cell>
        </row>
        <row r="84">
          <cell r="L84" t="str">
            <v>（13）希望する教育を受けることを阻む経済事情など様々な制約の克服に資する事業</v>
          </cell>
        </row>
        <row r="85">
          <cell r="L85" t="str">
            <v>（14）子育てが困難な状況にある家族・子供等への配慮・対策等の強化に資する事業</v>
          </cell>
        </row>
      </sheetData>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備品購入理由書"/>
      <sheetName val="要望書 (様式)"/>
      <sheetName val="記載例★"/>
      <sheetName val="要望額調書"/>
      <sheetName val="要望額調書データ(29wam)"/>
    </sheetNames>
    <sheetDataSet>
      <sheetData sheetId="0" refreshError="1"/>
      <sheetData sheetId="1">
        <row r="72">
          <cell r="L72" t="str">
            <v>（1）安心して暮らせるための地域共生社会の実現に資する事業</v>
          </cell>
        </row>
        <row r="73">
          <cell r="L73" t="str">
            <v>（2）求められる介護サービスを提供するための多様な人材の確保、生産性の向上に資する事業</v>
          </cell>
        </row>
        <row r="74">
          <cell r="L74" t="str">
            <v>（3）介護する家族の不安や悩みに答える相談機能の強化・支援体制の充実に資する事業</v>
          </cell>
        </row>
        <row r="75">
          <cell r="L75" t="str">
            <v>（4）介護に取り組む家族が介護休業・介護休暇を取得しやすい職場環境の整備に資する事業</v>
          </cell>
        </row>
        <row r="76">
          <cell r="L76" t="str">
            <v>（5）介護と仕事を両立させるための働き方改革の推進に資する事業</v>
          </cell>
        </row>
        <row r="77">
          <cell r="L77" t="str">
            <v>（6）元気で豊かな老後を送れる健康寿命の延伸に向けた取り組み強化及び高齢者への多様な就労の機会の確保に資する事業</v>
          </cell>
        </row>
        <row r="78">
          <cell r="L78" t="str">
            <v>（7）障害者、難病患者、がん患者等の活躍を支援する事業</v>
          </cell>
        </row>
        <row r="79">
          <cell r="L79" t="str">
            <v>（8）結婚、子育ての希望実現の基盤となる若者の雇用安定・待遇改善に資する事業</v>
          </cell>
        </row>
        <row r="80">
          <cell r="L80" t="str">
            <v>（9）妊娠・出産・育児に関する各段階の負担・悩み・不安を切れ目なく解消するための支援事業</v>
          </cell>
        </row>
        <row r="81">
          <cell r="L81" t="str">
            <v>（10）子育てを家族で支える三世代同居・近居しやすい環境づくりに資する事業</v>
          </cell>
        </row>
        <row r="82">
          <cell r="L82" t="str">
            <v>（11）出産後・子育て中も就業が可能な多様な保育サービスの充実・多様な人材の確保・生産性の向上に資する事業</v>
          </cell>
        </row>
        <row r="83">
          <cell r="L83" t="str">
            <v>（12）出産・子育ての現場である地域の実情に即した働き方改革の推進に資する事業</v>
          </cell>
        </row>
        <row r="84">
          <cell r="L84" t="str">
            <v>（13）希望する教育を受けることを阻む経済事情など様々な制約の克服に資する事業</v>
          </cell>
        </row>
        <row r="85">
          <cell r="L85" t="str">
            <v>（14）子育てが困難な状況にある家族・子供等への配慮・対策等の強化に資する事業</v>
          </cell>
        </row>
      </sheetData>
      <sheetData sheetId="2" refreshError="1"/>
      <sheetData sheetId="3" refreshError="1"/>
      <sheetData sheetId="4"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27助成金処理簿"/>
      <sheetName val="送付先住所情報"/>
      <sheetName val="処理日数"/>
      <sheetName val="リスト"/>
      <sheetName val="H27助成金処理簿 ９月２日現在"/>
      <sheetName val="Sheet2"/>
    </sheetNames>
    <sheetDataSet>
      <sheetData sheetId="0" refreshError="1"/>
      <sheetData sheetId="1" refreshError="1"/>
      <sheetData sheetId="2" refreshError="1"/>
      <sheetData sheetId="3">
        <row r="2">
          <cell r="A2" t="str">
            <v>宮川</v>
          </cell>
        </row>
        <row r="3">
          <cell r="A3" t="str">
            <v>山本</v>
          </cell>
        </row>
        <row r="4">
          <cell r="A4" t="str">
            <v>五十嵐</v>
          </cell>
        </row>
        <row r="5">
          <cell r="A5" t="str">
            <v>井原</v>
          </cell>
        </row>
        <row r="6">
          <cell r="A6" t="str">
            <v>渡真利</v>
          </cell>
        </row>
        <row r="7">
          <cell r="A7" t="str">
            <v>芹澤</v>
          </cell>
        </row>
        <row r="8">
          <cell r="A8" t="str">
            <v>宮﨑</v>
          </cell>
        </row>
        <row r="9">
          <cell r="A9" t="str">
            <v>平原</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3.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8.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0.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K94"/>
  <sheetViews>
    <sheetView tabSelected="1" view="pageBreakPreview" zoomScale="40" zoomScaleNormal="64" zoomScaleSheetLayoutView="40" workbookViewId="0">
      <selection activeCell="U19" sqref="U19:W21"/>
    </sheetView>
  </sheetViews>
  <sheetFormatPr defaultRowHeight="13.2"/>
  <cols>
    <col min="1" max="3" width="8.88671875" style="128"/>
    <col min="4" max="4" width="4.6640625" style="128" customWidth="1"/>
    <col min="5" max="6" width="8.88671875" style="128"/>
    <col min="7" max="7" width="14.109375" style="128" customWidth="1"/>
    <col min="8" max="8" width="8.88671875" style="128"/>
    <col min="9" max="9" width="31.77734375" style="128" customWidth="1"/>
    <col min="10" max="11" width="8.88671875" style="128"/>
    <col min="12" max="12" width="22.5546875" style="128" customWidth="1"/>
    <col min="13" max="22" width="8.88671875" style="128"/>
    <col min="23" max="23" width="24.88671875" style="128" customWidth="1"/>
    <col min="24" max="24" width="8.88671875" style="128"/>
    <col min="25" max="25" width="4.33203125" style="128" customWidth="1"/>
    <col min="26" max="26" width="8.88671875" style="128"/>
    <col min="27" max="16384" width="8.88671875" style="127"/>
  </cols>
  <sheetData>
    <row r="1" spans="2:26" ht="13.8" thickBot="1"/>
    <row r="2" spans="2:26" ht="13.8" thickTop="1">
      <c r="N2" s="133"/>
      <c r="O2" s="478" t="s">
        <v>296</v>
      </c>
      <c r="P2" s="479"/>
      <c r="Q2" s="479"/>
      <c r="R2" s="479"/>
      <c r="S2" s="479"/>
      <c r="T2" s="479"/>
      <c r="U2" s="479"/>
      <c r="V2" s="479"/>
      <c r="W2" s="479"/>
      <c r="X2" s="479"/>
      <c r="Y2" s="479"/>
      <c r="Z2" s="480"/>
    </row>
    <row r="3" spans="2:26">
      <c r="C3" s="487" t="s">
        <v>508</v>
      </c>
      <c r="D3" s="488"/>
      <c r="E3" s="488"/>
      <c r="F3" s="488"/>
      <c r="G3" s="488"/>
      <c r="H3" s="488"/>
      <c r="I3" s="488"/>
      <c r="J3" s="488"/>
      <c r="K3" s="489"/>
      <c r="N3" s="133"/>
      <c r="O3" s="481"/>
      <c r="P3" s="482"/>
      <c r="Q3" s="482"/>
      <c r="R3" s="482"/>
      <c r="S3" s="482"/>
      <c r="T3" s="482"/>
      <c r="U3" s="482"/>
      <c r="V3" s="482"/>
      <c r="W3" s="482"/>
      <c r="X3" s="482"/>
      <c r="Y3" s="482"/>
      <c r="Z3" s="483"/>
    </row>
    <row r="4" spans="2:26">
      <c r="C4" s="490"/>
      <c r="D4" s="491"/>
      <c r="E4" s="491"/>
      <c r="F4" s="491"/>
      <c r="G4" s="491"/>
      <c r="H4" s="491"/>
      <c r="I4" s="491"/>
      <c r="J4" s="491"/>
      <c r="K4" s="492"/>
      <c r="N4" s="133"/>
      <c r="O4" s="481"/>
      <c r="P4" s="482"/>
      <c r="Q4" s="482"/>
      <c r="R4" s="482"/>
      <c r="S4" s="482"/>
      <c r="T4" s="482"/>
      <c r="U4" s="482"/>
      <c r="V4" s="482"/>
      <c r="W4" s="482"/>
      <c r="X4" s="482"/>
      <c r="Y4" s="482"/>
      <c r="Z4" s="483"/>
    </row>
    <row r="5" spans="2:26" ht="13.8" thickBot="1">
      <c r="C5" s="493"/>
      <c r="D5" s="494"/>
      <c r="E5" s="494"/>
      <c r="F5" s="494"/>
      <c r="G5" s="494"/>
      <c r="H5" s="494"/>
      <c r="I5" s="494"/>
      <c r="J5" s="494"/>
      <c r="K5" s="495"/>
      <c r="N5" s="133"/>
      <c r="O5" s="484"/>
      <c r="P5" s="485"/>
      <c r="Q5" s="485"/>
      <c r="R5" s="485"/>
      <c r="S5" s="485"/>
      <c r="T5" s="485"/>
      <c r="U5" s="485"/>
      <c r="V5" s="485"/>
      <c r="W5" s="485"/>
      <c r="X5" s="485"/>
      <c r="Y5" s="485"/>
      <c r="Z5" s="486"/>
    </row>
    <row r="6" spans="2:26" ht="13.8" thickTop="1">
      <c r="M6" s="136"/>
      <c r="N6" s="136"/>
      <c r="O6" s="136"/>
      <c r="P6" s="136"/>
      <c r="Q6" s="136"/>
      <c r="R6" s="136"/>
      <c r="S6" s="136"/>
      <c r="T6" s="136"/>
      <c r="U6" s="136"/>
      <c r="V6" s="136"/>
    </row>
    <row r="7" spans="2:26" ht="25.05" customHeight="1">
      <c r="J7" s="487" t="s">
        <v>252</v>
      </c>
      <c r="K7" s="496"/>
      <c r="L7" s="497"/>
      <c r="M7" s="501">
        <f>'令和2年度要望書(モデル事業)'!J9</f>
        <v>0</v>
      </c>
      <c r="N7" s="502"/>
      <c r="O7" s="502"/>
      <c r="P7" s="502"/>
      <c r="Q7" s="502"/>
      <c r="R7" s="502"/>
      <c r="S7" s="502"/>
      <c r="T7" s="505">
        <f>'令和2年度要望書(モデル事業)'!J11</f>
        <v>0</v>
      </c>
      <c r="U7" s="505"/>
      <c r="V7" s="505"/>
      <c r="W7" s="505"/>
      <c r="X7" s="505"/>
      <c r="Y7" s="505"/>
      <c r="Z7" s="506"/>
    </row>
    <row r="8" spans="2:26" ht="25.05" customHeight="1">
      <c r="J8" s="498"/>
      <c r="K8" s="499"/>
      <c r="L8" s="500"/>
      <c r="M8" s="503"/>
      <c r="N8" s="504"/>
      <c r="O8" s="504"/>
      <c r="P8" s="504"/>
      <c r="Q8" s="504"/>
      <c r="R8" s="504"/>
      <c r="S8" s="504"/>
      <c r="T8" s="507"/>
      <c r="U8" s="507"/>
      <c r="V8" s="507"/>
      <c r="W8" s="507"/>
      <c r="X8" s="507"/>
      <c r="Y8" s="507"/>
      <c r="Z8" s="508"/>
    </row>
    <row r="10" spans="2:26" ht="33" customHeight="1">
      <c r="C10" s="462" t="s">
        <v>295</v>
      </c>
      <c r="D10" s="462"/>
      <c r="E10" s="462"/>
      <c r="F10" s="462"/>
      <c r="G10" s="462"/>
      <c r="H10" s="462"/>
      <c r="I10" s="462"/>
      <c r="J10" s="462"/>
      <c r="K10" s="462"/>
      <c r="L10" s="462"/>
      <c r="M10" s="462"/>
      <c r="N10" s="462"/>
      <c r="O10" s="462"/>
      <c r="P10" s="462"/>
      <c r="Q10" s="462"/>
      <c r="R10" s="462"/>
      <c r="S10" s="462"/>
      <c r="T10" s="462"/>
      <c r="U10" s="462"/>
      <c r="V10" s="462"/>
      <c r="W10" s="462"/>
      <c r="X10" s="462"/>
      <c r="Y10" s="462"/>
      <c r="Z10" s="462"/>
    </row>
    <row r="11" spans="2:26" ht="33" customHeight="1">
      <c r="C11" s="462"/>
      <c r="D11" s="462"/>
      <c r="E11" s="462"/>
      <c r="F11" s="462"/>
      <c r="G11" s="462"/>
      <c r="H11" s="462"/>
      <c r="I11" s="462"/>
      <c r="J11" s="462"/>
      <c r="K11" s="462"/>
      <c r="L11" s="462"/>
      <c r="M11" s="462"/>
      <c r="N11" s="462"/>
      <c r="O11" s="462"/>
      <c r="P11" s="462"/>
      <c r="Q11" s="462"/>
      <c r="R11" s="462"/>
      <c r="S11" s="462"/>
      <c r="T11" s="462"/>
      <c r="U11" s="462"/>
      <c r="V11" s="462"/>
      <c r="W11" s="462"/>
      <c r="X11" s="462"/>
      <c r="Y11" s="462"/>
      <c r="Z11" s="462"/>
    </row>
    <row r="12" spans="2:26">
      <c r="C12" s="135"/>
      <c r="D12" s="135"/>
      <c r="E12" s="135"/>
      <c r="F12" s="135"/>
      <c r="G12" s="135"/>
      <c r="H12" s="135"/>
      <c r="I12" s="135"/>
      <c r="J12" s="135"/>
      <c r="K12" s="135"/>
      <c r="L12" s="135"/>
      <c r="M12" s="135"/>
      <c r="N12" s="135"/>
      <c r="O12" s="135"/>
      <c r="P12" s="135"/>
      <c r="Q12" s="135"/>
      <c r="R12" s="135"/>
      <c r="S12" s="135"/>
      <c r="T12" s="135"/>
      <c r="U12" s="135"/>
      <c r="V12" s="135"/>
      <c r="W12" s="135"/>
      <c r="X12" s="135"/>
      <c r="Y12" s="135"/>
      <c r="Z12" s="135"/>
    </row>
    <row r="13" spans="2:26">
      <c r="C13" s="135"/>
      <c r="D13" s="135"/>
      <c r="E13" s="135"/>
      <c r="F13" s="135"/>
      <c r="G13" s="135"/>
      <c r="H13" s="135"/>
      <c r="I13" s="135"/>
      <c r="J13" s="135"/>
      <c r="K13" s="135"/>
      <c r="L13" s="135"/>
      <c r="M13" s="135"/>
      <c r="N13" s="135"/>
      <c r="O13" s="135"/>
      <c r="P13" s="135"/>
      <c r="Q13" s="135"/>
      <c r="R13" s="135"/>
      <c r="S13" s="135"/>
      <c r="T13" s="135"/>
      <c r="U13" s="135"/>
      <c r="V13" s="135"/>
      <c r="W13" s="135"/>
      <c r="X13" s="135"/>
      <c r="Y13" s="135"/>
      <c r="Z13" s="135"/>
    </row>
    <row r="14" spans="2:26" ht="34.950000000000003" customHeight="1">
      <c r="B14" s="512" t="s">
        <v>294</v>
      </c>
      <c r="C14" s="512"/>
      <c r="D14" s="512"/>
      <c r="E14" s="512"/>
      <c r="F14" s="512"/>
      <c r="G14" s="512"/>
      <c r="H14" s="512"/>
      <c r="I14" s="512"/>
      <c r="J14" s="512"/>
      <c r="K14" s="512"/>
      <c r="L14" s="512"/>
      <c r="M14" s="512"/>
      <c r="N14" s="512"/>
      <c r="O14" s="512"/>
      <c r="P14" s="512"/>
      <c r="Q14" s="512"/>
      <c r="R14" s="512"/>
      <c r="S14" s="512"/>
      <c r="T14" s="512"/>
      <c r="U14" s="512"/>
      <c r="V14" s="512"/>
      <c r="W14" s="512"/>
      <c r="X14" s="512"/>
      <c r="Y14" s="512"/>
      <c r="Z14" s="512"/>
    </row>
    <row r="15" spans="2:26" ht="34.950000000000003" customHeight="1">
      <c r="B15" s="512"/>
      <c r="C15" s="512"/>
      <c r="D15" s="512"/>
      <c r="E15" s="512"/>
      <c r="F15" s="512"/>
      <c r="G15" s="512"/>
      <c r="H15" s="512"/>
      <c r="I15" s="512"/>
      <c r="J15" s="512"/>
      <c r="K15" s="512"/>
      <c r="L15" s="512"/>
      <c r="M15" s="512"/>
      <c r="N15" s="512"/>
      <c r="O15" s="512"/>
      <c r="P15" s="512"/>
      <c r="Q15" s="512"/>
      <c r="R15" s="512"/>
      <c r="S15" s="512"/>
      <c r="T15" s="512"/>
      <c r="U15" s="512"/>
      <c r="V15" s="512"/>
      <c r="W15" s="512"/>
      <c r="X15" s="512"/>
      <c r="Y15" s="512"/>
      <c r="Z15" s="512"/>
    </row>
    <row r="16" spans="2:26" ht="19.2" customHeight="1">
      <c r="C16" s="134"/>
      <c r="D16" s="134"/>
      <c r="E16" s="134"/>
      <c r="F16" s="134"/>
      <c r="G16" s="134"/>
    </row>
    <row r="17" spans="1:24" ht="18.75" customHeight="1">
      <c r="A17" s="133"/>
      <c r="B17" s="513" t="s">
        <v>293</v>
      </c>
      <c r="C17" s="496"/>
      <c r="D17" s="496"/>
      <c r="E17" s="496"/>
      <c r="F17" s="496"/>
      <c r="G17" s="496"/>
      <c r="H17" s="496"/>
      <c r="I17" s="497"/>
      <c r="J17" s="513" t="s">
        <v>292</v>
      </c>
      <c r="K17" s="496"/>
      <c r="L17" s="496"/>
      <c r="M17" s="496"/>
      <c r="N17" s="496"/>
      <c r="O17" s="496"/>
      <c r="P17" s="496"/>
      <c r="Q17" s="496"/>
      <c r="R17" s="496"/>
      <c r="S17" s="496"/>
      <c r="T17" s="497"/>
      <c r="U17" s="517" t="s">
        <v>291</v>
      </c>
      <c r="V17" s="518"/>
      <c r="W17" s="489"/>
    </row>
    <row r="18" spans="1:24" ht="18.75" customHeight="1" thickBot="1">
      <c r="A18" s="133"/>
      <c r="B18" s="514"/>
      <c r="C18" s="515"/>
      <c r="D18" s="515"/>
      <c r="E18" s="515"/>
      <c r="F18" s="515"/>
      <c r="G18" s="515"/>
      <c r="H18" s="515"/>
      <c r="I18" s="516"/>
      <c r="J18" s="498"/>
      <c r="K18" s="499"/>
      <c r="L18" s="499"/>
      <c r="M18" s="499"/>
      <c r="N18" s="499"/>
      <c r="O18" s="499"/>
      <c r="P18" s="499"/>
      <c r="Q18" s="499"/>
      <c r="R18" s="499"/>
      <c r="S18" s="499"/>
      <c r="T18" s="500"/>
      <c r="U18" s="493"/>
      <c r="V18" s="494"/>
      <c r="W18" s="495"/>
    </row>
    <row r="19" spans="1:24" ht="19.95" customHeight="1" thickTop="1">
      <c r="A19" s="133"/>
      <c r="B19" s="459" t="s">
        <v>290</v>
      </c>
      <c r="C19" s="352" t="s">
        <v>289</v>
      </c>
      <c r="D19" s="353"/>
      <c r="E19" s="353"/>
      <c r="F19" s="353"/>
      <c r="G19" s="353"/>
      <c r="H19" s="353"/>
      <c r="I19" s="354"/>
      <c r="J19" s="423" t="s">
        <v>288</v>
      </c>
      <c r="K19" s="424"/>
      <c r="L19" s="424"/>
      <c r="M19" s="424"/>
      <c r="N19" s="424"/>
      <c r="O19" s="424"/>
      <c r="P19" s="424"/>
      <c r="Q19" s="424"/>
      <c r="R19" s="424"/>
      <c r="S19" s="424"/>
      <c r="T19" s="425"/>
      <c r="U19" s="367" t="s">
        <v>256</v>
      </c>
      <c r="V19" s="368"/>
      <c r="W19" s="369"/>
    </row>
    <row r="20" spans="1:24" ht="19.95" customHeight="1">
      <c r="A20" s="133"/>
      <c r="B20" s="460"/>
      <c r="C20" s="355"/>
      <c r="D20" s="356"/>
      <c r="E20" s="356"/>
      <c r="F20" s="356"/>
      <c r="G20" s="356"/>
      <c r="H20" s="356"/>
      <c r="I20" s="357"/>
      <c r="J20" s="426"/>
      <c r="K20" s="427"/>
      <c r="L20" s="427"/>
      <c r="M20" s="427"/>
      <c r="N20" s="427"/>
      <c r="O20" s="427"/>
      <c r="P20" s="427"/>
      <c r="Q20" s="427"/>
      <c r="R20" s="427"/>
      <c r="S20" s="427"/>
      <c r="T20" s="428"/>
      <c r="U20" s="370"/>
      <c r="V20" s="371"/>
      <c r="W20" s="372"/>
    </row>
    <row r="21" spans="1:24" ht="19.95" customHeight="1">
      <c r="A21" s="133"/>
      <c r="B21" s="460"/>
      <c r="C21" s="358"/>
      <c r="D21" s="359"/>
      <c r="E21" s="359"/>
      <c r="F21" s="359"/>
      <c r="G21" s="359"/>
      <c r="H21" s="359"/>
      <c r="I21" s="360"/>
      <c r="J21" s="429"/>
      <c r="K21" s="430"/>
      <c r="L21" s="430"/>
      <c r="M21" s="430"/>
      <c r="N21" s="430"/>
      <c r="O21" s="430"/>
      <c r="P21" s="430"/>
      <c r="Q21" s="430"/>
      <c r="R21" s="430"/>
      <c r="S21" s="430"/>
      <c r="T21" s="431"/>
      <c r="U21" s="370"/>
      <c r="V21" s="371"/>
      <c r="W21" s="372"/>
      <c r="X21" s="133"/>
    </row>
    <row r="22" spans="1:24" ht="19.95" customHeight="1">
      <c r="A22" s="133"/>
      <c r="B22" s="460"/>
      <c r="C22" s="352" t="s">
        <v>287</v>
      </c>
      <c r="D22" s="353"/>
      <c r="E22" s="353"/>
      <c r="F22" s="353"/>
      <c r="G22" s="353"/>
      <c r="H22" s="353"/>
      <c r="I22" s="354"/>
      <c r="J22" s="426" t="s">
        <v>286</v>
      </c>
      <c r="K22" s="427"/>
      <c r="L22" s="427"/>
      <c r="M22" s="427"/>
      <c r="N22" s="427"/>
      <c r="O22" s="427"/>
      <c r="P22" s="427"/>
      <c r="Q22" s="427"/>
      <c r="R22" s="427"/>
      <c r="S22" s="427"/>
      <c r="T22" s="428"/>
      <c r="U22" s="367" t="s">
        <v>256</v>
      </c>
      <c r="V22" s="368"/>
      <c r="W22" s="369"/>
    </row>
    <row r="23" spans="1:24" ht="19.95" customHeight="1">
      <c r="A23" s="133"/>
      <c r="B23" s="460"/>
      <c r="C23" s="355"/>
      <c r="D23" s="356"/>
      <c r="E23" s="356"/>
      <c r="F23" s="356"/>
      <c r="G23" s="356"/>
      <c r="H23" s="356"/>
      <c r="I23" s="357"/>
      <c r="J23" s="426"/>
      <c r="K23" s="427"/>
      <c r="L23" s="427"/>
      <c r="M23" s="427"/>
      <c r="N23" s="427"/>
      <c r="O23" s="427"/>
      <c r="P23" s="427"/>
      <c r="Q23" s="427"/>
      <c r="R23" s="427"/>
      <c r="S23" s="427"/>
      <c r="T23" s="428"/>
      <c r="U23" s="370"/>
      <c r="V23" s="371"/>
      <c r="W23" s="372"/>
    </row>
    <row r="24" spans="1:24" ht="19.95" customHeight="1">
      <c r="A24" s="133"/>
      <c r="B24" s="460"/>
      <c r="C24" s="355"/>
      <c r="D24" s="356"/>
      <c r="E24" s="356"/>
      <c r="F24" s="356"/>
      <c r="G24" s="356"/>
      <c r="H24" s="356"/>
      <c r="I24" s="357"/>
      <c r="J24" s="429"/>
      <c r="K24" s="430"/>
      <c r="L24" s="430"/>
      <c r="M24" s="430"/>
      <c r="N24" s="430"/>
      <c r="O24" s="430"/>
      <c r="P24" s="430"/>
      <c r="Q24" s="430"/>
      <c r="R24" s="430"/>
      <c r="S24" s="430"/>
      <c r="T24" s="431"/>
      <c r="U24" s="370"/>
      <c r="V24" s="371"/>
      <c r="W24" s="372"/>
      <c r="X24" s="133"/>
    </row>
    <row r="25" spans="1:24" ht="19.95" customHeight="1">
      <c r="A25" s="133"/>
      <c r="B25" s="460"/>
      <c r="C25" s="355"/>
      <c r="D25" s="356"/>
      <c r="E25" s="356"/>
      <c r="F25" s="356"/>
      <c r="G25" s="356"/>
      <c r="H25" s="356"/>
      <c r="I25" s="357"/>
      <c r="J25" s="423" t="s">
        <v>285</v>
      </c>
      <c r="K25" s="424"/>
      <c r="L25" s="424"/>
      <c r="M25" s="424"/>
      <c r="N25" s="424"/>
      <c r="O25" s="424"/>
      <c r="P25" s="424"/>
      <c r="Q25" s="424"/>
      <c r="R25" s="424"/>
      <c r="S25" s="424"/>
      <c r="T25" s="425"/>
      <c r="U25" s="367" t="s">
        <v>256</v>
      </c>
      <c r="V25" s="368"/>
      <c r="W25" s="369"/>
      <c r="X25" s="133"/>
    </row>
    <row r="26" spans="1:24" ht="19.95" customHeight="1">
      <c r="A26" s="133"/>
      <c r="B26" s="460"/>
      <c r="C26" s="355"/>
      <c r="D26" s="356"/>
      <c r="E26" s="356"/>
      <c r="F26" s="356"/>
      <c r="G26" s="356"/>
      <c r="H26" s="356"/>
      <c r="I26" s="357"/>
      <c r="J26" s="426"/>
      <c r="K26" s="427"/>
      <c r="L26" s="427"/>
      <c r="M26" s="427"/>
      <c r="N26" s="427"/>
      <c r="O26" s="427"/>
      <c r="P26" s="427"/>
      <c r="Q26" s="427"/>
      <c r="R26" s="427"/>
      <c r="S26" s="427"/>
      <c r="T26" s="428"/>
      <c r="U26" s="370"/>
      <c r="V26" s="371"/>
      <c r="W26" s="372"/>
      <c r="X26" s="133"/>
    </row>
    <row r="27" spans="1:24" ht="19.95" customHeight="1">
      <c r="A27" s="133"/>
      <c r="B27" s="460"/>
      <c r="C27" s="358"/>
      <c r="D27" s="359"/>
      <c r="E27" s="359"/>
      <c r="F27" s="359"/>
      <c r="G27" s="359"/>
      <c r="H27" s="359"/>
      <c r="I27" s="360"/>
      <c r="J27" s="429"/>
      <c r="K27" s="430"/>
      <c r="L27" s="430"/>
      <c r="M27" s="430"/>
      <c r="N27" s="430"/>
      <c r="O27" s="430"/>
      <c r="P27" s="430"/>
      <c r="Q27" s="430"/>
      <c r="R27" s="430"/>
      <c r="S27" s="430"/>
      <c r="T27" s="431"/>
      <c r="U27" s="370"/>
      <c r="V27" s="371"/>
      <c r="W27" s="372"/>
      <c r="X27" s="133"/>
    </row>
    <row r="28" spans="1:24" ht="19.95" customHeight="1">
      <c r="B28" s="460"/>
      <c r="C28" s="361" t="s">
        <v>488</v>
      </c>
      <c r="D28" s="362"/>
      <c r="E28" s="362"/>
      <c r="F28" s="362"/>
      <c r="G28" s="362"/>
      <c r="H28" s="362"/>
      <c r="I28" s="363"/>
      <c r="J28" s="415" t="s">
        <v>280</v>
      </c>
      <c r="K28" s="413"/>
      <c r="L28" s="413"/>
      <c r="M28" s="413"/>
      <c r="N28" s="413"/>
      <c r="O28" s="413"/>
      <c r="P28" s="413"/>
      <c r="Q28" s="413"/>
      <c r="R28" s="413"/>
      <c r="S28" s="413"/>
      <c r="T28" s="414"/>
      <c r="U28" s="367" t="s">
        <v>256</v>
      </c>
      <c r="V28" s="368"/>
      <c r="W28" s="369"/>
    </row>
    <row r="29" spans="1:24" ht="19.95" customHeight="1">
      <c r="B29" s="460"/>
      <c r="C29" s="361"/>
      <c r="D29" s="362"/>
      <c r="E29" s="362"/>
      <c r="F29" s="362"/>
      <c r="G29" s="362"/>
      <c r="H29" s="362"/>
      <c r="I29" s="363"/>
      <c r="J29" s="415"/>
      <c r="K29" s="413"/>
      <c r="L29" s="413"/>
      <c r="M29" s="413"/>
      <c r="N29" s="413"/>
      <c r="O29" s="413"/>
      <c r="P29" s="413"/>
      <c r="Q29" s="413"/>
      <c r="R29" s="413"/>
      <c r="S29" s="413"/>
      <c r="T29" s="414"/>
      <c r="U29" s="370"/>
      <c r="V29" s="371"/>
      <c r="W29" s="372"/>
    </row>
    <row r="30" spans="1:24" ht="19.95" customHeight="1">
      <c r="B30" s="460"/>
      <c r="C30" s="364"/>
      <c r="D30" s="365"/>
      <c r="E30" s="365"/>
      <c r="F30" s="365"/>
      <c r="G30" s="365"/>
      <c r="H30" s="365"/>
      <c r="I30" s="366"/>
      <c r="J30" s="416"/>
      <c r="K30" s="417"/>
      <c r="L30" s="417"/>
      <c r="M30" s="417"/>
      <c r="N30" s="417"/>
      <c r="O30" s="417"/>
      <c r="P30" s="417"/>
      <c r="Q30" s="417"/>
      <c r="R30" s="417"/>
      <c r="S30" s="417"/>
      <c r="T30" s="418"/>
      <c r="U30" s="370"/>
      <c r="V30" s="371"/>
      <c r="W30" s="372"/>
    </row>
    <row r="31" spans="1:24" ht="19.95" customHeight="1">
      <c r="B31" s="460"/>
      <c r="C31" s="509" t="s">
        <v>281</v>
      </c>
      <c r="D31" s="510"/>
      <c r="E31" s="510"/>
      <c r="F31" s="510"/>
      <c r="G31" s="510"/>
      <c r="H31" s="510"/>
      <c r="I31" s="511"/>
      <c r="J31" s="415" t="s">
        <v>280</v>
      </c>
      <c r="K31" s="413"/>
      <c r="L31" s="413"/>
      <c r="M31" s="413"/>
      <c r="N31" s="413"/>
      <c r="O31" s="413"/>
      <c r="P31" s="413"/>
      <c r="Q31" s="413"/>
      <c r="R31" s="413"/>
      <c r="S31" s="413"/>
      <c r="T31" s="414"/>
      <c r="U31" s="367" t="s">
        <v>256</v>
      </c>
      <c r="V31" s="368"/>
      <c r="W31" s="369"/>
    </row>
    <row r="32" spans="1:24" ht="19.95" customHeight="1">
      <c r="B32" s="460"/>
      <c r="C32" s="361"/>
      <c r="D32" s="362"/>
      <c r="E32" s="362"/>
      <c r="F32" s="362"/>
      <c r="G32" s="362"/>
      <c r="H32" s="362"/>
      <c r="I32" s="363"/>
      <c r="J32" s="415"/>
      <c r="K32" s="413"/>
      <c r="L32" s="413"/>
      <c r="M32" s="413"/>
      <c r="N32" s="413"/>
      <c r="O32" s="413"/>
      <c r="P32" s="413"/>
      <c r="Q32" s="413"/>
      <c r="R32" s="413"/>
      <c r="S32" s="413"/>
      <c r="T32" s="414"/>
      <c r="U32" s="370"/>
      <c r="V32" s="371"/>
      <c r="W32" s="372"/>
    </row>
    <row r="33" spans="2:23" ht="19.95" customHeight="1">
      <c r="B33" s="460"/>
      <c r="C33" s="364"/>
      <c r="D33" s="365"/>
      <c r="E33" s="365"/>
      <c r="F33" s="365"/>
      <c r="G33" s="365"/>
      <c r="H33" s="365"/>
      <c r="I33" s="366"/>
      <c r="J33" s="416"/>
      <c r="K33" s="417"/>
      <c r="L33" s="417"/>
      <c r="M33" s="417"/>
      <c r="N33" s="417"/>
      <c r="O33" s="417"/>
      <c r="P33" s="417"/>
      <c r="Q33" s="417"/>
      <c r="R33" s="417"/>
      <c r="S33" s="417"/>
      <c r="T33" s="418"/>
      <c r="U33" s="370"/>
      <c r="V33" s="371"/>
      <c r="W33" s="372"/>
    </row>
    <row r="34" spans="2:23" ht="19.95" customHeight="1">
      <c r="B34" s="460"/>
      <c r="C34" s="382" t="s">
        <v>489</v>
      </c>
      <c r="D34" s="383"/>
      <c r="E34" s="383"/>
      <c r="F34" s="383"/>
      <c r="G34" s="383"/>
      <c r="H34" s="383"/>
      <c r="I34" s="384"/>
      <c r="J34" s="422" t="s">
        <v>490</v>
      </c>
      <c r="K34" s="374"/>
      <c r="L34" s="374"/>
      <c r="M34" s="374"/>
      <c r="N34" s="374"/>
      <c r="O34" s="374"/>
      <c r="P34" s="374"/>
      <c r="Q34" s="374"/>
      <c r="R34" s="374"/>
      <c r="S34" s="374"/>
      <c r="T34" s="375"/>
      <c r="U34" s="367" t="s">
        <v>256</v>
      </c>
      <c r="V34" s="368"/>
      <c r="W34" s="369"/>
    </row>
    <row r="35" spans="2:23" ht="19.95" customHeight="1">
      <c r="B35" s="460"/>
      <c r="C35" s="385"/>
      <c r="D35" s="386"/>
      <c r="E35" s="386"/>
      <c r="F35" s="386"/>
      <c r="G35" s="386"/>
      <c r="H35" s="386"/>
      <c r="I35" s="387"/>
      <c r="J35" s="376"/>
      <c r="K35" s="377"/>
      <c r="L35" s="377"/>
      <c r="M35" s="377"/>
      <c r="N35" s="377"/>
      <c r="O35" s="377"/>
      <c r="P35" s="377"/>
      <c r="Q35" s="377"/>
      <c r="R35" s="377"/>
      <c r="S35" s="377"/>
      <c r="T35" s="378"/>
      <c r="U35" s="370"/>
      <c r="V35" s="371"/>
      <c r="W35" s="372"/>
    </row>
    <row r="36" spans="2:23" ht="19.95" customHeight="1">
      <c r="B36" s="460"/>
      <c r="C36" s="385"/>
      <c r="D36" s="386"/>
      <c r="E36" s="386"/>
      <c r="F36" s="386"/>
      <c r="G36" s="386"/>
      <c r="H36" s="386"/>
      <c r="I36" s="387"/>
      <c r="J36" s="379"/>
      <c r="K36" s="380"/>
      <c r="L36" s="380"/>
      <c r="M36" s="380"/>
      <c r="N36" s="380"/>
      <c r="O36" s="380"/>
      <c r="P36" s="380"/>
      <c r="Q36" s="380"/>
      <c r="R36" s="380"/>
      <c r="S36" s="380"/>
      <c r="T36" s="381"/>
      <c r="U36" s="370"/>
      <c r="V36" s="371"/>
      <c r="W36" s="372"/>
    </row>
    <row r="37" spans="2:23" ht="19.95" customHeight="1">
      <c r="B37" s="460"/>
      <c r="C37" s="385"/>
      <c r="D37" s="386"/>
      <c r="E37" s="386"/>
      <c r="F37" s="386"/>
      <c r="G37" s="386"/>
      <c r="H37" s="386"/>
      <c r="I37" s="387"/>
      <c r="J37" s="373" t="s">
        <v>502</v>
      </c>
      <c r="K37" s="374"/>
      <c r="L37" s="374"/>
      <c r="M37" s="374"/>
      <c r="N37" s="374"/>
      <c r="O37" s="374"/>
      <c r="P37" s="374"/>
      <c r="Q37" s="374"/>
      <c r="R37" s="374"/>
      <c r="S37" s="374"/>
      <c r="T37" s="375"/>
      <c r="U37" s="367" t="s">
        <v>256</v>
      </c>
      <c r="V37" s="368"/>
      <c r="W37" s="369"/>
    </row>
    <row r="38" spans="2:23" ht="19.95" customHeight="1">
      <c r="B38" s="460"/>
      <c r="C38" s="385"/>
      <c r="D38" s="386"/>
      <c r="E38" s="386"/>
      <c r="F38" s="386"/>
      <c r="G38" s="386"/>
      <c r="H38" s="386"/>
      <c r="I38" s="387"/>
      <c r="J38" s="376"/>
      <c r="K38" s="377"/>
      <c r="L38" s="377"/>
      <c r="M38" s="377"/>
      <c r="N38" s="377"/>
      <c r="O38" s="377"/>
      <c r="P38" s="377"/>
      <c r="Q38" s="377"/>
      <c r="R38" s="377"/>
      <c r="S38" s="377"/>
      <c r="T38" s="378"/>
      <c r="U38" s="370"/>
      <c r="V38" s="371"/>
      <c r="W38" s="372"/>
    </row>
    <row r="39" spans="2:23" ht="19.95" customHeight="1">
      <c r="B39" s="460"/>
      <c r="C39" s="388"/>
      <c r="D39" s="389"/>
      <c r="E39" s="389"/>
      <c r="F39" s="389"/>
      <c r="G39" s="389"/>
      <c r="H39" s="389"/>
      <c r="I39" s="390"/>
      <c r="J39" s="379"/>
      <c r="K39" s="380"/>
      <c r="L39" s="380"/>
      <c r="M39" s="380"/>
      <c r="N39" s="380"/>
      <c r="O39" s="380"/>
      <c r="P39" s="380"/>
      <c r="Q39" s="380"/>
      <c r="R39" s="380"/>
      <c r="S39" s="380"/>
      <c r="T39" s="381"/>
      <c r="U39" s="370"/>
      <c r="V39" s="371"/>
      <c r="W39" s="372"/>
    </row>
    <row r="40" spans="2:23" ht="19.95" customHeight="1">
      <c r="B40" s="460"/>
      <c r="C40" s="400" t="s">
        <v>279</v>
      </c>
      <c r="D40" s="401"/>
      <c r="E40" s="401"/>
      <c r="F40" s="401"/>
      <c r="G40" s="401"/>
      <c r="H40" s="401"/>
      <c r="I40" s="402"/>
      <c r="J40" s="409" t="s">
        <v>501</v>
      </c>
      <c r="K40" s="410"/>
      <c r="L40" s="410"/>
      <c r="M40" s="410"/>
      <c r="N40" s="410"/>
      <c r="O40" s="410"/>
      <c r="P40" s="410"/>
      <c r="Q40" s="410"/>
      <c r="R40" s="410"/>
      <c r="S40" s="410"/>
      <c r="T40" s="411"/>
      <c r="U40" s="367" t="s">
        <v>256</v>
      </c>
      <c r="V40" s="368"/>
      <c r="W40" s="369"/>
    </row>
    <row r="41" spans="2:23" ht="19.95" customHeight="1">
      <c r="B41" s="460"/>
      <c r="C41" s="403"/>
      <c r="D41" s="404"/>
      <c r="E41" s="404"/>
      <c r="F41" s="404"/>
      <c r="G41" s="404"/>
      <c r="H41" s="404"/>
      <c r="I41" s="405"/>
      <c r="J41" s="412"/>
      <c r="K41" s="413"/>
      <c r="L41" s="413"/>
      <c r="M41" s="413"/>
      <c r="N41" s="413"/>
      <c r="O41" s="413"/>
      <c r="P41" s="413"/>
      <c r="Q41" s="413"/>
      <c r="R41" s="413"/>
      <c r="S41" s="413"/>
      <c r="T41" s="414"/>
      <c r="U41" s="370"/>
      <c r="V41" s="371"/>
      <c r="W41" s="372"/>
    </row>
    <row r="42" spans="2:23" ht="19.95" customHeight="1">
      <c r="B42" s="460"/>
      <c r="C42" s="403"/>
      <c r="D42" s="404"/>
      <c r="E42" s="404"/>
      <c r="F42" s="404"/>
      <c r="G42" s="404"/>
      <c r="H42" s="404"/>
      <c r="I42" s="405"/>
      <c r="J42" s="415"/>
      <c r="K42" s="413"/>
      <c r="L42" s="413"/>
      <c r="M42" s="413"/>
      <c r="N42" s="413"/>
      <c r="O42" s="413"/>
      <c r="P42" s="413"/>
      <c r="Q42" s="413"/>
      <c r="R42" s="413"/>
      <c r="S42" s="413"/>
      <c r="T42" s="414"/>
      <c r="U42" s="370"/>
      <c r="V42" s="371"/>
      <c r="W42" s="372"/>
    </row>
    <row r="43" spans="2:23" ht="19.95" customHeight="1">
      <c r="B43" s="460"/>
      <c r="C43" s="406"/>
      <c r="D43" s="407"/>
      <c r="E43" s="407"/>
      <c r="F43" s="407"/>
      <c r="G43" s="407"/>
      <c r="H43" s="407"/>
      <c r="I43" s="408"/>
      <c r="J43" s="416"/>
      <c r="K43" s="417"/>
      <c r="L43" s="417"/>
      <c r="M43" s="417"/>
      <c r="N43" s="417"/>
      <c r="O43" s="417"/>
      <c r="P43" s="417"/>
      <c r="Q43" s="417"/>
      <c r="R43" s="417"/>
      <c r="S43" s="417"/>
      <c r="T43" s="418"/>
      <c r="U43" s="419"/>
      <c r="V43" s="420"/>
      <c r="W43" s="421"/>
    </row>
    <row r="44" spans="2:23" ht="19.95" customHeight="1">
      <c r="B44" s="460"/>
      <c r="C44" s="361" t="s">
        <v>503</v>
      </c>
      <c r="D44" s="362"/>
      <c r="E44" s="362"/>
      <c r="F44" s="362"/>
      <c r="G44" s="362"/>
      <c r="H44" s="362"/>
      <c r="I44" s="363"/>
      <c r="J44" s="423" t="s">
        <v>284</v>
      </c>
      <c r="K44" s="392"/>
      <c r="L44" s="392"/>
      <c r="M44" s="392"/>
      <c r="N44" s="392"/>
      <c r="O44" s="392"/>
      <c r="P44" s="392"/>
      <c r="Q44" s="392"/>
      <c r="R44" s="392"/>
      <c r="S44" s="392"/>
      <c r="T44" s="393"/>
      <c r="U44" s="367" t="s">
        <v>256</v>
      </c>
      <c r="V44" s="368"/>
      <c r="W44" s="369"/>
    </row>
    <row r="45" spans="2:23" ht="19.95" customHeight="1">
      <c r="B45" s="460"/>
      <c r="C45" s="361"/>
      <c r="D45" s="362"/>
      <c r="E45" s="362"/>
      <c r="F45" s="362"/>
      <c r="G45" s="362"/>
      <c r="H45" s="362"/>
      <c r="I45" s="363"/>
      <c r="J45" s="394"/>
      <c r="K45" s="395"/>
      <c r="L45" s="395"/>
      <c r="M45" s="395"/>
      <c r="N45" s="395"/>
      <c r="O45" s="395"/>
      <c r="P45" s="395"/>
      <c r="Q45" s="395"/>
      <c r="R45" s="395"/>
      <c r="S45" s="395"/>
      <c r="T45" s="396"/>
      <c r="U45" s="370"/>
      <c r="V45" s="371"/>
      <c r="W45" s="372"/>
    </row>
    <row r="46" spans="2:23" ht="19.95" customHeight="1">
      <c r="B46" s="460"/>
      <c r="C46" s="361"/>
      <c r="D46" s="362"/>
      <c r="E46" s="362"/>
      <c r="F46" s="362"/>
      <c r="G46" s="362"/>
      <c r="H46" s="362"/>
      <c r="I46" s="363"/>
      <c r="J46" s="397"/>
      <c r="K46" s="398"/>
      <c r="L46" s="398"/>
      <c r="M46" s="398"/>
      <c r="N46" s="398"/>
      <c r="O46" s="398"/>
      <c r="P46" s="398"/>
      <c r="Q46" s="398"/>
      <c r="R46" s="398"/>
      <c r="S46" s="398"/>
      <c r="T46" s="399"/>
      <c r="U46" s="370"/>
      <c r="V46" s="371"/>
      <c r="W46" s="372"/>
    </row>
    <row r="47" spans="2:23" ht="19.95" customHeight="1">
      <c r="B47" s="460"/>
      <c r="C47" s="361"/>
      <c r="D47" s="362"/>
      <c r="E47" s="362"/>
      <c r="F47" s="362"/>
      <c r="G47" s="362"/>
      <c r="H47" s="362"/>
      <c r="I47" s="363"/>
      <c r="J47" s="391" t="s">
        <v>283</v>
      </c>
      <c r="K47" s="392"/>
      <c r="L47" s="392"/>
      <c r="M47" s="392"/>
      <c r="N47" s="392"/>
      <c r="O47" s="392"/>
      <c r="P47" s="392"/>
      <c r="Q47" s="392"/>
      <c r="R47" s="392"/>
      <c r="S47" s="392"/>
      <c r="T47" s="393"/>
      <c r="U47" s="367" t="s">
        <v>256</v>
      </c>
      <c r="V47" s="368"/>
      <c r="W47" s="369"/>
    </row>
    <row r="48" spans="2:23" ht="19.95" customHeight="1">
      <c r="B48" s="460"/>
      <c r="C48" s="361"/>
      <c r="D48" s="362"/>
      <c r="E48" s="362"/>
      <c r="F48" s="362"/>
      <c r="G48" s="362"/>
      <c r="H48" s="362"/>
      <c r="I48" s="363"/>
      <c r="J48" s="394"/>
      <c r="K48" s="395"/>
      <c r="L48" s="395"/>
      <c r="M48" s="395"/>
      <c r="N48" s="395"/>
      <c r="O48" s="395"/>
      <c r="P48" s="395"/>
      <c r="Q48" s="395"/>
      <c r="R48" s="395"/>
      <c r="S48" s="395"/>
      <c r="T48" s="396"/>
      <c r="U48" s="370"/>
      <c r="V48" s="371"/>
      <c r="W48" s="372"/>
    </row>
    <row r="49" spans="2:33" ht="19.95" customHeight="1">
      <c r="B49" s="460"/>
      <c r="C49" s="361"/>
      <c r="D49" s="362"/>
      <c r="E49" s="362"/>
      <c r="F49" s="362"/>
      <c r="G49" s="362"/>
      <c r="H49" s="362"/>
      <c r="I49" s="363"/>
      <c r="J49" s="397"/>
      <c r="K49" s="398"/>
      <c r="L49" s="398"/>
      <c r="M49" s="398"/>
      <c r="N49" s="398"/>
      <c r="O49" s="398"/>
      <c r="P49" s="398"/>
      <c r="Q49" s="398"/>
      <c r="R49" s="398"/>
      <c r="S49" s="398"/>
      <c r="T49" s="399"/>
      <c r="U49" s="370"/>
      <c r="V49" s="371"/>
      <c r="W49" s="372"/>
    </row>
    <row r="50" spans="2:33" ht="19.95" customHeight="1">
      <c r="B50" s="460"/>
      <c r="C50" s="361"/>
      <c r="D50" s="362"/>
      <c r="E50" s="362"/>
      <c r="F50" s="362"/>
      <c r="G50" s="362"/>
      <c r="H50" s="362"/>
      <c r="I50" s="363"/>
      <c r="J50" s="391" t="s">
        <v>282</v>
      </c>
      <c r="K50" s="392"/>
      <c r="L50" s="392"/>
      <c r="M50" s="392"/>
      <c r="N50" s="392"/>
      <c r="O50" s="392"/>
      <c r="P50" s="392"/>
      <c r="Q50" s="392"/>
      <c r="R50" s="392"/>
      <c r="S50" s="392"/>
      <c r="T50" s="393"/>
      <c r="U50" s="367" t="s">
        <v>256</v>
      </c>
      <c r="V50" s="368"/>
      <c r="W50" s="369"/>
    </row>
    <row r="51" spans="2:33" ht="19.95" customHeight="1">
      <c r="B51" s="460"/>
      <c r="C51" s="361"/>
      <c r="D51" s="362"/>
      <c r="E51" s="362"/>
      <c r="F51" s="362"/>
      <c r="G51" s="362"/>
      <c r="H51" s="362"/>
      <c r="I51" s="363"/>
      <c r="J51" s="394"/>
      <c r="K51" s="395"/>
      <c r="L51" s="395"/>
      <c r="M51" s="395"/>
      <c r="N51" s="395"/>
      <c r="O51" s="395"/>
      <c r="P51" s="395"/>
      <c r="Q51" s="395"/>
      <c r="R51" s="395"/>
      <c r="S51" s="395"/>
      <c r="T51" s="396"/>
      <c r="U51" s="370"/>
      <c r="V51" s="371"/>
      <c r="W51" s="372"/>
    </row>
    <row r="52" spans="2:33" ht="19.95" customHeight="1">
      <c r="B52" s="460"/>
      <c r="C52" s="364"/>
      <c r="D52" s="365"/>
      <c r="E52" s="365"/>
      <c r="F52" s="365"/>
      <c r="G52" s="365"/>
      <c r="H52" s="365"/>
      <c r="I52" s="366"/>
      <c r="J52" s="397"/>
      <c r="K52" s="398"/>
      <c r="L52" s="398"/>
      <c r="M52" s="398"/>
      <c r="N52" s="398"/>
      <c r="O52" s="398"/>
      <c r="P52" s="398"/>
      <c r="Q52" s="398"/>
      <c r="R52" s="398"/>
      <c r="S52" s="398"/>
      <c r="T52" s="399"/>
      <c r="U52" s="419"/>
      <c r="V52" s="420"/>
      <c r="W52" s="421"/>
    </row>
    <row r="53" spans="2:33" ht="19.95" customHeight="1">
      <c r="B53" s="460"/>
      <c r="C53" s="352" t="s">
        <v>278</v>
      </c>
      <c r="D53" s="353"/>
      <c r="E53" s="353"/>
      <c r="F53" s="353"/>
      <c r="G53" s="353"/>
      <c r="H53" s="353"/>
      <c r="I53" s="354"/>
      <c r="J53" s="466" t="s">
        <v>277</v>
      </c>
      <c r="K53" s="467"/>
      <c r="L53" s="467"/>
      <c r="M53" s="467"/>
      <c r="N53" s="467"/>
      <c r="O53" s="467"/>
      <c r="P53" s="467"/>
      <c r="Q53" s="467"/>
      <c r="R53" s="467"/>
      <c r="S53" s="467"/>
      <c r="T53" s="468"/>
      <c r="U53" s="367" t="s">
        <v>256</v>
      </c>
      <c r="V53" s="368"/>
      <c r="W53" s="369"/>
    </row>
    <row r="54" spans="2:33" ht="19.95" customHeight="1">
      <c r="B54" s="460"/>
      <c r="C54" s="355"/>
      <c r="D54" s="356"/>
      <c r="E54" s="356"/>
      <c r="F54" s="356"/>
      <c r="G54" s="356"/>
      <c r="H54" s="356"/>
      <c r="I54" s="357"/>
      <c r="J54" s="466"/>
      <c r="K54" s="467"/>
      <c r="L54" s="467"/>
      <c r="M54" s="467"/>
      <c r="N54" s="467"/>
      <c r="O54" s="467"/>
      <c r="P54" s="467"/>
      <c r="Q54" s="467"/>
      <c r="R54" s="467"/>
      <c r="S54" s="467"/>
      <c r="T54" s="468"/>
      <c r="U54" s="370"/>
      <c r="V54" s="371"/>
      <c r="W54" s="372"/>
    </row>
    <row r="55" spans="2:33" ht="19.95" customHeight="1">
      <c r="B55" s="460"/>
      <c r="C55" s="355"/>
      <c r="D55" s="356"/>
      <c r="E55" s="356"/>
      <c r="F55" s="356"/>
      <c r="G55" s="356"/>
      <c r="H55" s="356"/>
      <c r="I55" s="357"/>
      <c r="J55" s="466"/>
      <c r="K55" s="467"/>
      <c r="L55" s="467"/>
      <c r="M55" s="467"/>
      <c r="N55" s="467"/>
      <c r="O55" s="467"/>
      <c r="P55" s="467"/>
      <c r="Q55" s="467"/>
      <c r="R55" s="467"/>
      <c r="S55" s="467"/>
      <c r="T55" s="468"/>
      <c r="U55" s="370"/>
      <c r="V55" s="371"/>
      <c r="W55" s="372"/>
    </row>
    <row r="56" spans="2:33" ht="19.95" customHeight="1">
      <c r="B56" s="460"/>
      <c r="C56" s="355"/>
      <c r="D56" s="356"/>
      <c r="E56" s="356"/>
      <c r="F56" s="356"/>
      <c r="G56" s="356"/>
      <c r="H56" s="356"/>
      <c r="I56" s="357"/>
      <c r="J56" s="469" t="s">
        <v>504</v>
      </c>
      <c r="K56" s="470"/>
      <c r="L56" s="470"/>
      <c r="M56" s="470"/>
      <c r="N56" s="470"/>
      <c r="O56" s="470"/>
      <c r="P56" s="470"/>
      <c r="Q56" s="470"/>
      <c r="R56" s="470"/>
      <c r="S56" s="470"/>
      <c r="T56" s="471"/>
      <c r="U56" s="367" t="s">
        <v>256</v>
      </c>
      <c r="V56" s="368"/>
      <c r="W56" s="369"/>
    </row>
    <row r="57" spans="2:33" ht="19.95" customHeight="1">
      <c r="B57" s="460"/>
      <c r="C57" s="355"/>
      <c r="D57" s="356"/>
      <c r="E57" s="356"/>
      <c r="F57" s="356"/>
      <c r="G57" s="356"/>
      <c r="H57" s="356"/>
      <c r="I57" s="357"/>
      <c r="J57" s="472"/>
      <c r="K57" s="473"/>
      <c r="L57" s="473"/>
      <c r="M57" s="473"/>
      <c r="N57" s="473"/>
      <c r="O57" s="473"/>
      <c r="P57" s="473"/>
      <c r="Q57" s="473"/>
      <c r="R57" s="473"/>
      <c r="S57" s="473"/>
      <c r="T57" s="474"/>
      <c r="U57" s="370"/>
      <c r="V57" s="371"/>
      <c r="W57" s="372"/>
    </row>
    <row r="58" spans="2:33" ht="19.95" customHeight="1">
      <c r="B58" s="460"/>
      <c r="C58" s="355"/>
      <c r="D58" s="356"/>
      <c r="E58" s="356"/>
      <c r="F58" s="356"/>
      <c r="G58" s="356"/>
      <c r="H58" s="356"/>
      <c r="I58" s="357"/>
      <c r="J58" s="475"/>
      <c r="K58" s="476"/>
      <c r="L58" s="476"/>
      <c r="M58" s="476"/>
      <c r="N58" s="476"/>
      <c r="O58" s="476"/>
      <c r="P58" s="476"/>
      <c r="Q58" s="476"/>
      <c r="R58" s="476"/>
      <c r="S58" s="476"/>
      <c r="T58" s="477"/>
      <c r="U58" s="370"/>
      <c r="V58" s="371"/>
      <c r="W58" s="372"/>
    </row>
    <row r="59" spans="2:33" ht="18.600000000000001" customHeight="1">
      <c r="B59" s="460"/>
      <c r="C59" s="355"/>
      <c r="D59" s="356"/>
      <c r="E59" s="356"/>
      <c r="F59" s="356"/>
      <c r="G59" s="356"/>
      <c r="H59" s="356"/>
      <c r="I59" s="357"/>
      <c r="J59" s="440" t="s">
        <v>276</v>
      </c>
      <c r="K59" s="392"/>
      <c r="L59" s="392"/>
      <c r="M59" s="392"/>
      <c r="N59" s="392"/>
      <c r="O59" s="392"/>
      <c r="P59" s="392"/>
      <c r="Q59" s="392"/>
      <c r="R59" s="392"/>
      <c r="S59" s="392"/>
      <c r="T59" s="393"/>
      <c r="U59" s="367" t="s">
        <v>256</v>
      </c>
      <c r="V59" s="368"/>
      <c r="W59" s="369"/>
      <c r="AG59" s="130"/>
    </row>
    <row r="60" spans="2:33" ht="19.95" customHeight="1">
      <c r="B60" s="460"/>
      <c r="C60" s="355"/>
      <c r="D60" s="356"/>
      <c r="E60" s="356"/>
      <c r="F60" s="356"/>
      <c r="G60" s="356"/>
      <c r="H60" s="356"/>
      <c r="I60" s="357"/>
      <c r="J60" s="441"/>
      <c r="K60" s="395"/>
      <c r="L60" s="395"/>
      <c r="M60" s="395"/>
      <c r="N60" s="395"/>
      <c r="O60" s="395"/>
      <c r="P60" s="395"/>
      <c r="Q60" s="395"/>
      <c r="R60" s="395"/>
      <c r="S60" s="395"/>
      <c r="T60" s="396"/>
      <c r="U60" s="370"/>
      <c r="V60" s="371"/>
      <c r="W60" s="372"/>
      <c r="AG60" s="130"/>
    </row>
    <row r="61" spans="2:33" ht="19.95" customHeight="1">
      <c r="B61" s="460"/>
      <c r="C61" s="355"/>
      <c r="D61" s="356"/>
      <c r="E61" s="356"/>
      <c r="F61" s="356"/>
      <c r="G61" s="356"/>
      <c r="H61" s="356"/>
      <c r="I61" s="357"/>
      <c r="J61" s="397"/>
      <c r="K61" s="398"/>
      <c r="L61" s="398"/>
      <c r="M61" s="398"/>
      <c r="N61" s="398"/>
      <c r="O61" s="398"/>
      <c r="P61" s="398"/>
      <c r="Q61" s="398"/>
      <c r="R61" s="398"/>
      <c r="S61" s="398"/>
      <c r="T61" s="399"/>
      <c r="U61" s="370"/>
      <c r="V61" s="371"/>
      <c r="W61" s="372"/>
      <c r="AG61" s="130"/>
    </row>
    <row r="62" spans="2:33" ht="19.95" customHeight="1">
      <c r="B62" s="460"/>
      <c r="C62" s="355"/>
      <c r="D62" s="356"/>
      <c r="E62" s="356"/>
      <c r="F62" s="356"/>
      <c r="G62" s="356"/>
      <c r="H62" s="356"/>
      <c r="I62" s="357"/>
      <c r="J62" s="391" t="s">
        <v>275</v>
      </c>
      <c r="K62" s="392"/>
      <c r="L62" s="392"/>
      <c r="M62" s="392"/>
      <c r="N62" s="392"/>
      <c r="O62" s="392"/>
      <c r="P62" s="392"/>
      <c r="Q62" s="392"/>
      <c r="R62" s="392"/>
      <c r="S62" s="392"/>
      <c r="T62" s="393"/>
      <c r="U62" s="367" t="s">
        <v>256</v>
      </c>
      <c r="V62" s="368"/>
      <c r="W62" s="369"/>
    </row>
    <row r="63" spans="2:33" ht="19.95" customHeight="1">
      <c r="B63" s="460"/>
      <c r="C63" s="355"/>
      <c r="D63" s="356"/>
      <c r="E63" s="356"/>
      <c r="F63" s="356"/>
      <c r="G63" s="356"/>
      <c r="H63" s="356"/>
      <c r="I63" s="357"/>
      <c r="J63" s="394"/>
      <c r="K63" s="395"/>
      <c r="L63" s="395"/>
      <c r="M63" s="395"/>
      <c r="N63" s="395"/>
      <c r="O63" s="395"/>
      <c r="P63" s="395"/>
      <c r="Q63" s="395"/>
      <c r="R63" s="395"/>
      <c r="S63" s="395"/>
      <c r="T63" s="396"/>
      <c r="U63" s="370"/>
      <c r="V63" s="371"/>
      <c r="W63" s="372"/>
    </row>
    <row r="64" spans="2:33" ht="19.95" customHeight="1">
      <c r="B64" s="460"/>
      <c r="C64" s="355"/>
      <c r="D64" s="356"/>
      <c r="E64" s="356"/>
      <c r="F64" s="356"/>
      <c r="G64" s="356"/>
      <c r="H64" s="356"/>
      <c r="I64" s="357"/>
      <c r="J64" s="397"/>
      <c r="K64" s="398"/>
      <c r="L64" s="398"/>
      <c r="M64" s="398"/>
      <c r="N64" s="398"/>
      <c r="O64" s="398"/>
      <c r="P64" s="398"/>
      <c r="Q64" s="398"/>
      <c r="R64" s="398"/>
      <c r="S64" s="398"/>
      <c r="T64" s="399"/>
      <c r="U64" s="370"/>
      <c r="V64" s="371"/>
      <c r="W64" s="372"/>
    </row>
    <row r="65" spans="2:37" ht="19.95" customHeight="1">
      <c r="B65" s="460"/>
      <c r="C65" s="355"/>
      <c r="D65" s="356"/>
      <c r="E65" s="356"/>
      <c r="F65" s="356"/>
      <c r="G65" s="356"/>
      <c r="H65" s="356"/>
      <c r="I65" s="357"/>
      <c r="J65" s="423" t="s">
        <v>274</v>
      </c>
      <c r="K65" s="392"/>
      <c r="L65" s="392"/>
      <c r="M65" s="392"/>
      <c r="N65" s="392"/>
      <c r="O65" s="392"/>
      <c r="P65" s="392"/>
      <c r="Q65" s="392"/>
      <c r="R65" s="392"/>
      <c r="S65" s="392"/>
      <c r="T65" s="393"/>
      <c r="U65" s="367" t="s">
        <v>256</v>
      </c>
      <c r="V65" s="368"/>
      <c r="W65" s="369"/>
      <c r="Z65" s="132"/>
    </row>
    <row r="66" spans="2:37" ht="19.95" customHeight="1">
      <c r="B66" s="460"/>
      <c r="C66" s="355"/>
      <c r="D66" s="356"/>
      <c r="E66" s="356"/>
      <c r="F66" s="356"/>
      <c r="G66" s="356"/>
      <c r="H66" s="356"/>
      <c r="I66" s="357"/>
      <c r="J66" s="394"/>
      <c r="K66" s="395"/>
      <c r="L66" s="395"/>
      <c r="M66" s="395"/>
      <c r="N66" s="395"/>
      <c r="O66" s="395"/>
      <c r="P66" s="395"/>
      <c r="Q66" s="395"/>
      <c r="R66" s="395"/>
      <c r="S66" s="395"/>
      <c r="T66" s="396"/>
      <c r="U66" s="370"/>
      <c r="V66" s="371"/>
      <c r="W66" s="372"/>
    </row>
    <row r="67" spans="2:37" ht="19.95" customHeight="1">
      <c r="B67" s="460"/>
      <c r="C67" s="355"/>
      <c r="D67" s="356"/>
      <c r="E67" s="356"/>
      <c r="F67" s="356"/>
      <c r="G67" s="356"/>
      <c r="H67" s="356"/>
      <c r="I67" s="357"/>
      <c r="J67" s="397"/>
      <c r="K67" s="398"/>
      <c r="L67" s="398"/>
      <c r="M67" s="398"/>
      <c r="N67" s="398"/>
      <c r="O67" s="398"/>
      <c r="P67" s="398"/>
      <c r="Q67" s="398"/>
      <c r="R67" s="398"/>
      <c r="S67" s="398"/>
      <c r="T67" s="399"/>
      <c r="U67" s="370"/>
      <c r="V67" s="371"/>
      <c r="W67" s="372"/>
    </row>
    <row r="68" spans="2:37" ht="19.5" customHeight="1">
      <c r="B68" s="460"/>
      <c r="C68" s="355"/>
      <c r="D68" s="356"/>
      <c r="E68" s="356"/>
      <c r="F68" s="356"/>
      <c r="G68" s="356"/>
      <c r="H68" s="356"/>
      <c r="I68" s="357"/>
      <c r="J68" s="423" t="s">
        <v>273</v>
      </c>
      <c r="K68" s="424"/>
      <c r="L68" s="424"/>
      <c r="M68" s="424"/>
      <c r="N68" s="424"/>
      <c r="O68" s="424"/>
      <c r="P68" s="424"/>
      <c r="Q68" s="424"/>
      <c r="R68" s="424"/>
      <c r="S68" s="424"/>
      <c r="T68" s="425"/>
      <c r="U68" s="367" t="s">
        <v>256</v>
      </c>
      <c r="V68" s="368"/>
      <c r="W68" s="369"/>
      <c r="AD68" s="130"/>
      <c r="AI68" s="131"/>
      <c r="AK68" s="130"/>
    </row>
    <row r="69" spans="2:37" ht="19.5" customHeight="1">
      <c r="B69" s="460"/>
      <c r="C69" s="355"/>
      <c r="D69" s="356"/>
      <c r="E69" s="356"/>
      <c r="F69" s="356"/>
      <c r="G69" s="356"/>
      <c r="H69" s="356"/>
      <c r="I69" s="357"/>
      <c r="J69" s="426"/>
      <c r="K69" s="427"/>
      <c r="L69" s="427"/>
      <c r="M69" s="427"/>
      <c r="N69" s="427"/>
      <c r="O69" s="427"/>
      <c r="P69" s="427"/>
      <c r="Q69" s="427"/>
      <c r="R69" s="427"/>
      <c r="S69" s="427"/>
      <c r="T69" s="428"/>
      <c r="U69" s="370"/>
      <c r="V69" s="371"/>
      <c r="W69" s="372"/>
      <c r="AD69" s="130"/>
    </row>
    <row r="70" spans="2:37" ht="19.5" customHeight="1">
      <c r="B70" s="460"/>
      <c r="C70" s="358"/>
      <c r="D70" s="359"/>
      <c r="E70" s="359"/>
      <c r="F70" s="359"/>
      <c r="G70" s="359"/>
      <c r="H70" s="359"/>
      <c r="I70" s="360"/>
      <c r="J70" s="429"/>
      <c r="K70" s="430"/>
      <c r="L70" s="430"/>
      <c r="M70" s="430"/>
      <c r="N70" s="430"/>
      <c r="O70" s="430"/>
      <c r="P70" s="430"/>
      <c r="Q70" s="430"/>
      <c r="R70" s="430"/>
      <c r="S70" s="430"/>
      <c r="T70" s="431"/>
      <c r="U70" s="370"/>
      <c r="V70" s="371"/>
      <c r="W70" s="372"/>
      <c r="AD70" s="130"/>
    </row>
    <row r="71" spans="2:37" ht="19.5" customHeight="1">
      <c r="B71" s="460"/>
      <c r="C71" s="352" t="s">
        <v>406</v>
      </c>
      <c r="D71" s="353"/>
      <c r="E71" s="353"/>
      <c r="F71" s="353"/>
      <c r="G71" s="353"/>
      <c r="H71" s="353"/>
      <c r="I71" s="354"/>
      <c r="J71" s="423" t="s">
        <v>407</v>
      </c>
      <c r="K71" s="424"/>
      <c r="L71" s="424"/>
      <c r="M71" s="424"/>
      <c r="N71" s="424"/>
      <c r="O71" s="424"/>
      <c r="P71" s="424"/>
      <c r="Q71" s="424"/>
      <c r="R71" s="424"/>
      <c r="S71" s="424"/>
      <c r="T71" s="425"/>
      <c r="U71" s="367" t="s">
        <v>256</v>
      </c>
      <c r="V71" s="368"/>
      <c r="W71" s="369"/>
      <c r="AD71" s="130"/>
    </row>
    <row r="72" spans="2:37" ht="19.5" customHeight="1">
      <c r="B72" s="460"/>
      <c r="C72" s="355"/>
      <c r="D72" s="356"/>
      <c r="E72" s="356"/>
      <c r="F72" s="356"/>
      <c r="G72" s="356"/>
      <c r="H72" s="356"/>
      <c r="I72" s="357"/>
      <c r="J72" s="426"/>
      <c r="K72" s="427"/>
      <c r="L72" s="427"/>
      <c r="M72" s="427"/>
      <c r="N72" s="427"/>
      <c r="O72" s="427"/>
      <c r="P72" s="427"/>
      <c r="Q72" s="427"/>
      <c r="R72" s="427"/>
      <c r="S72" s="427"/>
      <c r="T72" s="428"/>
      <c r="U72" s="370"/>
      <c r="V72" s="371"/>
      <c r="W72" s="372"/>
      <c r="AD72" s="130"/>
    </row>
    <row r="73" spans="2:37" ht="19.5" customHeight="1">
      <c r="B73" s="460"/>
      <c r="C73" s="358"/>
      <c r="D73" s="359"/>
      <c r="E73" s="359"/>
      <c r="F73" s="359"/>
      <c r="G73" s="359"/>
      <c r="H73" s="359"/>
      <c r="I73" s="360"/>
      <c r="J73" s="429"/>
      <c r="K73" s="430"/>
      <c r="L73" s="430"/>
      <c r="M73" s="430"/>
      <c r="N73" s="430"/>
      <c r="O73" s="430"/>
      <c r="P73" s="430"/>
      <c r="Q73" s="430"/>
      <c r="R73" s="430"/>
      <c r="S73" s="430"/>
      <c r="T73" s="431"/>
      <c r="U73" s="370"/>
      <c r="V73" s="371"/>
      <c r="W73" s="372"/>
      <c r="AD73" s="130"/>
    </row>
    <row r="74" spans="2:37" ht="19.95" customHeight="1">
      <c r="B74" s="460"/>
      <c r="C74" s="436" t="s">
        <v>272</v>
      </c>
      <c r="D74" s="436"/>
      <c r="E74" s="436"/>
      <c r="F74" s="436"/>
      <c r="G74" s="436"/>
      <c r="H74" s="436"/>
      <c r="I74" s="437"/>
      <c r="J74" s="450" t="s">
        <v>271</v>
      </c>
      <c r="K74" s="451"/>
      <c r="L74" s="451"/>
      <c r="M74" s="451"/>
      <c r="N74" s="451"/>
      <c r="O74" s="451"/>
      <c r="P74" s="451"/>
      <c r="Q74" s="451"/>
      <c r="R74" s="451"/>
      <c r="S74" s="451"/>
      <c r="T74" s="452"/>
      <c r="U74" s="367" t="s">
        <v>256</v>
      </c>
      <c r="V74" s="368"/>
      <c r="W74" s="369"/>
      <c r="AC74" s="130"/>
      <c r="AD74" s="130"/>
    </row>
    <row r="75" spans="2:37" ht="19.95" customHeight="1">
      <c r="B75" s="460"/>
      <c r="C75" s="438"/>
      <c r="D75" s="438"/>
      <c r="E75" s="438"/>
      <c r="F75" s="438"/>
      <c r="G75" s="438"/>
      <c r="H75" s="438"/>
      <c r="I75" s="439"/>
      <c r="J75" s="453"/>
      <c r="K75" s="454"/>
      <c r="L75" s="454"/>
      <c r="M75" s="454"/>
      <c r="N75" s="454"/>
      <c r="O75" s="454"/>
      <c r="P75" s="454"/>
      <c r="Q75" s="454"/>
      <c r="R75" s="454"/>
      <c r="S75" s="454"/>
      <c r="T75" s="455"/>
      <c r="U75" s="370"/>
      <c r="V75" s="371"/>
      <c r="W75" s="372"/>
      <c r="AD75" s="130"/>
    </row>
    <row r="76" spans="2:37" ht="19.95" customHeight="1">
      <c r="B76" s="460"/>
      <c r="C76" s="448"/>
      <c r="D76" s="448"/>
      <c r="E76" s="448"/>
      <c r="F76" s="448"/>
      <c r="G76" s="448"/>
      <c r="H76" s="448"/>
      <c r="I76" s="449"/>
      <c r="J76" s="456"/>
      <c r="K76" s="457"/>
      <c r="L76" s="457"/>
      <c r="M76" s="457"/>
      <c r="N76" s="457"/>
      <c r="O76" s="457"/>
      <c r="P76" s="457"/>
      <c r="Q76" s="457"/>
      <c r="R76" s="457"/>
      <c r="S76" s="457"/>
      <c r="T76" s="458"/>
      <c r="U76" s="370"/>
      <c r="V76" s="371"/>
      <c r="W76" s="372"/>
    </row>
    <row r="77" spans="2:37" ht="19.95" customHeight="1">
      <c r="B77" s="460"/>
      <c r="C77" s="436" t="s">
        <v>408</v>
      </c>
      <c r="D77" s="436"/>
      <c r="E77" s="436"/>
      <c r="F77" s="436"/>
      <c r="G77" s="436"/>
      <c r="H77" s="436"/>
      <c r="I77" s="437"/>
      <c r="J77" s="440" t="s">
        <v>270</v>
      </c>
      <c r="K77" s="392"/>
      <c r="L77" s="392"/>
      <c r="M77" s="392"/>
      <c r="N77" s="392"/>
      <c r="O77" s="392"/>
      <c r="P77" s="392"/>
      <c r="Q77" s="392"/>
      <c r="R77" s="392"/>
      <c r="S77" s="392"/>
      <c r="T77" s="392"/>
      <c r="U77" s="392"/>
      <c r="V77" s="392"/>
      <c r="W77" s="393"/>
    </row>
    <row r="78" spans="2:37" ht="19.95" customHeight="1">
      <c r="B78" s="460"/>
      <c r="C78" s="438"/>
      <c r="D78" s="438"/>
      <c r="E78" s="438"/>
      <c r="F78" s="438"/>
      <c r="G78" s="438"/>
      <c r="H78" s="438"/>
      <c r="I78" s="439"/>
      <c r="J78" s="441"/>
      <c r="K78" s="395"/>
      <c r="L78" s="395"/>
      <c r="M78" s="395"/>
      <c r="N78" s="395"/>
      <c r="O78" s="395"/>
      <c r="P78" s="395"/>
      <c r="Q78" s="395"/>
      <c r="R78" s="395"/>
      <c r="S78" s="395"/>
      <c r="T78" s="395"/>
      <c r="U78" s="395"/>
      <c r="V78" s="395"/>
      <c r="W78" s="396"/>
    </row>
    <row r="79" spans="2:37" ht="19.95" customHeight="1">
      <c r="B79" s="460"/>
      <c r="C79" s="438"/>
      <c r="D79" s="438"/>
      <c r="E79" s="438"/>
      <c r="F79" s="438"/>
      <c r="G79" s="438"/>
      <c r="H79" s="438"/>
      <c r="I79" s="439"/>
      <c r="J79" s="397"/>
      <c r="K79" s="398"/>
      <c r="L79" s="398"/>
      <c r="M79" s="398"/>
      <c r="N79" s="398"/>
      <c r="O79" s="398"/>
      <c r="P79" s="398"/>
      <c r="Q79" s="398"/>
      <c r="R79" s="398"/>
      <c r="S79" s="398"/>
      <c r="T79" s="398"/>
      <c r="U79" s="398"/>
      <c r="V79" s="398"/>
      <c r="W79" s="399"/>
    </row>
    <row r="80" spans="2:37" ht="19.95" customHeight="1">
      <c r="B80" s="460"/>
      <c r="C80" s="442" t="s">
        <v>269</v>
      </c>
      <c r="D80" s="442"/>
      <c r="E80" s="442"/>
      <c r="F80" s="442"/>
      <c r="G80" s="442"/>
      <c r="H80" s="442"/>
      <c r="I80" s="443"/>
      <c r="J80" s="391" t="s">
        <v>268</v>
      </c>
      <c r="K80" s="392"/>
      <c r="L80" s="392"/>
      <c r="M80" s="392"/>
      <c r="N80" s="392"/>
      <c r="O80" s="392"/>
      <c r="P80" s="392"/>
      <c r="Q80" s="392"/>
      <c r="R80" s="392"/>
      <c r="S80" s="392"/>
      <c r="T80" s="393"/>
      <c r="U80" s="367" t="s">
        <v>256</v>
      </c>
      <c r="V80" s="368"/>
      <c r="W80" s="369"/>
    </row>
    <row r="81" spans="2:34" ht="19.95" customHeight="1">
      <c r="B81" s="460"/>
      <c r="C81" s="444"/>
      <c r="D81" s="444"/>
      <c r="E81" s="444"/>
      <c r="F81" s="444"/>
      <c r="G81" s="444"/>
      <c r="H81" s="444"/>
      <c r="I81" s="445"/>
      <c r="J81" s="394"/>
      <c r="K81" s="395"/>
      <c r="L81" s="395"/>
      <c r="M81" s="395"/>
      <c r="N81" s="395"/>
      <c r="O81" s="395"/>
      <c r="P81" s="395"/>
      <c r="Q81" s="395"/>
      <c r="R81" s="395"/>
      <c r="S81" s="395"/>
      <c r="T81" s="396"/>
      <c r="U81" s="370"/>
      <c r="V81" s="371"/>
      <c r="W81" s="372"/>
    </row>
    <row r="82" spans="2:34" ht="19.95" customHeight="1" thickBot="1">
      <c r="B82" s="461"/>
      <c r="C82" s="446"/>
      <c r="D82" s="446"/>
      <c r="E82" s="446"/>
      <c r="F82" s="446"/>
      <c r="G82" s="446"/>
      <c r="H82" s="446"/>
      <c r="I82" s="447"/>
      <c r="J82" s="397"/>
      <c r="K82" s="398"/>
      <c r="L82" s="398"/>
      <c r="M82" s="398"/>
      <c r="N82" s="398"/>
      <c r="O82" s="398"/>
      <c r="P82" s="398"/>
      <c r="Q82" s="398"/>
      <c r="R82" s="398"/>
      <c r="S82" s="398"/>
      <c r="T82" s="399"/>
      <c r="U82" s="370"/>
      <c r="V82" s="371"/>
      <c r="W82" s="372"/>
    </row>
    <row r="83" spans="2:34" ht="25.05" customHeight="1" thickTop="1">
      <c r="B83" s="432" t="s">
        <v>267</v>
      </c>
      <c r="C83" s="433"/>
      <c r="D83" s="433"/>
      <c r="E83" s="433"/>
      <c r="F83" s="433"/>
      <c r="G83" s="433"/>
      <c r="H83" s="433"/>
      <c r="I83" s="434"/>
      <c r="J83" s="423" t="s">
        <v>266</v>
      </c>
      <c r="K83" s="424"/>
      <c r="L83" s="424"/>
      <c r="M83" s="424"/>
      <c r="N83" s="424"/>
      <c r="O83" s="424"/>
      <c r="P83" s="424"/>
      <c r="Q83" s="424"/>
      <c r="R83" s="424"/>
      <c r="S83" s="424"/>
      <c r="T83" s="425"/>
      <c r="U83" s="367" t="s">
        <v>256</v>
      </c>
      <c r="V83" s="368"/>
      <c r="W83" s="369"/>
    </row>
    <row r="84" spans="2:34" ht="25.05" customHeight="1">
      <c r="B84" s="432"/>
      <c r="C84" s="433"/>
      <c r="D84" s="433"/>
      <c r="E84" s="433"/>
      <c r="F84" s="433"/>
      <c r="G84" s="433"/>
      <c r="H84" s="433"/>
      <c r="I84" s="434"/>
      <c r="J84" s="426"/>
      <c r="K84" s="435"/>
      <c r="L84" s="435"/>
      <c r="M84" s="435"/>
      <c r="N84" s="435"/>
      <c r="O84" s="435"/>
      <c r="P84" s="435"/>
      <c r="Q84" s="435"/>
      <c r="R84" s="435"/>
      <c r="S84" s="435"/>
      <c r="T84" s="428"/>
      <c r="U84" s="370"/>
      <c r="V84" s="371"/>
      <c r="W84" s="372"/>
    </row>
    <row r="85" spans="2:34" ht="25.05" customHeight="1">
      <c r="B85" s="432"/>
      <c r="C85" s="433"/>
      <c r="D85" s="433"/>
      <c r="E85" s="433"/>
      <c r="F85" s="433"/>
      <c r="G85" s="433"/>
      <c r="H85" s="433"/>
      <c r="I85" s="434"/>
      <c r="J85" s="426"/>
      <c r="K85" s="435"/>
      <c r="L85" s="435"/>
      <c r="M85" s="435"/>
      <c r="N85" s="435"/>
      <c r="O85" s="435"/>
      <c r="P85" s="435"/>
      <c r="Q85" s="435"/>
      <c r="R85" s="435"/>
      <c r="S85" s="435"/>
      <c r="T85" s="428"/>
      <c r="U85" s="370"/>
      <c r="V85" s="371"/>
      <c r="W85" s="372"/>
    </row>
    <row r="86" spans="2:34" ht="19.95" customHeight="1">
      <c r="B86" s="463" t="s">
        <v>265</v>
      </c>
      <c r="C86" s="464"/>
      <c r="D86" s="464"/>
      <c r="E86" s="464"/>
      <c r="F86" s="464"/>
      <c r="G86" s="464"/>
      <c r="H86" s="464"/>
      <c r="I86" s="465"/>
      <c r="J86" s="391" t="s">
        <v>264</v>
      </c>
      <c r="K86" s="392"/>
      <c r="L86" s="392"/>
      <c r="M86" s="392"/>
      <c r="N86" s="392"/>
      <c r="O86" s="392"/>
      <c r="P86" s="392"/>
      <c r="Q86" s="392"/>
      <c r="R86" s="392"/>
      <c r="S86" s="392"/>
      <c r="T86" s="393"/>
      <c r="U86" s="367" t="s">
        <v>256</v>
      </c>
      <c r="V86" s="368"/>
      <c r="W86" s="369"/>
      <c r="AH86" s="130"/>
    </row>
    <row r="87" spans="2:34" ht="19.95" customHeight="1">
      <c r="B87" s="463"/>
      <c r="C87" s="464"/>
      <c r="D87" s="464"/>
      <c r="E87" s="464"/>
      <c r="F87" s="464"/>
      <c r="G87" s="464"/>
      <c r="H87" s="464"/>
      <c r="I87" s="465"/>
      <c r="J87" s="394"/>
      <c r="K87" s="395"/>
      <c r="L87" s="395"/>
      <c r="M87" s="395"/>
      <c r="N87" s="395"/>
      <c r="O87" s="395"/>
      <c r="P87" s="395"/>
      <c r="Q87" s="395"/>
      <c r="R87" s="395"/>
      <c r="S87" s="395"/>
      <c r="T87" s="396"/>
      <c r="U87" s="370"/>
      <c r="V87" s="371"/>
      <c r="W87" s="372"/>
    </row>
    <row r="88" spans="2:34" ht="19.95" customHeight="1">
      <c r="B88" s="463"/>
      <c r="C88" s="464"/>
      <c r="D88" s="464"/>
      <c r="E88" s="464"/>
      <c r="F88" s="464"/>
      <c r="G88" s="464"/>
      <c r="H88" s="464"/>
      <c r="I88" s="465"/>
      <c r="J88" s="397"/>
      <c r="K88" s="398"/>
      <c r="L88" s="398"/>
      <c r="M88" s="398"/>
      <c r="N88" s="398"/>
      <c r="O88" s="398"/>
      <c r="P88" s="398"/>
      <c r="Q88" s="398"/>
      <c r="R88" s="398"/>
      <c r="S88" s="398"/>
      <c r="T88" s="399"/>
      <c r="U88" s="370"/>
      <c r="V88" s="371"/>
      <c r="W88" s="372"/>
    </row>
    <row r="89" spans="2:34" ht="19.95" customHeight="1">
      <c r="B89" s="463" t="s">
        <v>263</v>
      </c>
      <c r="C89" s="464"/>
      <c r="D89" s="464"/>
      <c r="E89" s="464"/>
      <c r="F89" s="464"/>
      <c r="G89" s="464"/>
      <c r="H89" s="464"/>
      <c r="I89" s="465"/>
      <c r="J89" s="423" t="s">
        <v>262</v>
      </c>
      <c r="K89" s="392"/>
      <c r="L89" s="392"/>
      <c r="M89" s="392"/>
      <c r="N89" s="392"/>
      <c r="O89" s="392"/>
      <c r="P89" s="392"/>
      <c r="Q89" s="392"/>
      <c r="R89" s="392"/>
      <c r="S89" s="392"/>
      <c r="T89" s="393"/>
      <c r="U89" s="367" t="s">
        <v>256</v>
      </c>
      <c r="V89" s="368"/>
      <c r="W89" s="369"/>
    </row>
    <row r="90" spans="2:34" ht="19.95" customHeight="1">
      <c r="B90" s="463"/>
      <c r="C90" s="464"/>
      <c r="D90" s="464"/>
      <c r="E90" s="464"/>
      <c r="F90" s="464"/>
      <c r="G90" s="464"/>
      <c r="H90" s="464"/>
      <c r="I90" s="465"/>
      <c r="J90" s="394"/>
      <c r="K90" s="395"/>
      <c r="L90" s="395"/>
      <c r="M90" s="395"/>
      <c r="N90" s="395"/>
      <c r="O90" s="395"/>
      <c r="P90" s="395"/>
      <c r="Q90" s="395"/>
      <c r="R90" s="395"/>
      <c r="S90" s="395"/>
      <c r="T90" s="396"/>
      <c r="U90" s="370"/>
      <c r="V90" s="371"/>
      <c r="W90" s="372"/>
    </row>
    <row r="91" spans="2:34" ht="19.95" customHeight="1">
      <c r="B91" s="463"/>
      <c r="C91" s="464"/>
      <c r="D91" s="464"/>
      <c r="E91" s="464"/>
      <c r="F91" s="464"/>
      <c r="G91" s="464"/>
      <c r="H91" s="464"/>
      <c r="I91" s="465"/>
      <c r="J91" s="397"/>
      <c r="K91" s="398"/>
      <c r="L91" s="398"/>
      <c r="M91" s="398"/>
      <c r="N91" s="398"/>
      <c r="O91" s="398"/>
      <c r="P91" s="398"/>
      <c r="Q91" s="398"/>
      <c r="R91" s="398"/>
      <c r="S91" s="398"/>
      <c r="T91" s="399"/>
      <c r="U91" s="419"/>
      <c r="V91" s="420"/>
      <c r="W91" s="421"/>
      <c r="AA91" s="129"/>
    </row>
    <row r="92" spans="2:34" ht="18.600000000000001" customHeight="1"/>
    <row r="93" spans="2:34" ht="67.8" customHeight="1">
      <c r="B93" s="462" t="s">
        <v>491</v>
      </c>
      <c r="C93" s="462"/>
      <c r="D93" s="462"/>
      <c r="E93" s="462"/>
      <c r="F93" s="462"/>
      <c r="G93" s="462"/>
      <c r="H93" s="462"/>
      <c r="I93" s="462"/>
      <c r="J93" s="462"/>
      <c r="K93" s="462"/>
      <c r="L93" s="462"/>
      <c r="M93" s="462"/>
      <c r="N93" s="462"/>
      <c r="O93" s="462"/>
      <c r="P93" s="462"/>
      <c r="Q93" s="462"/>
      <c r="R93" s="462"/>
      <c r="S93" s="462"/>
      <c r="T93" s="462"/>
      <c r="U93" s="462"/>
      <c r="V93" s="462"/>
      <c r="W93" s="462"/>
      <c r="X93" s="462"/>
      <c r="Y93" s="462"/>
      <c r="Z93" s="462"/>
    </row>
    <row r="94" spans="2:34" ht="67.8" customHeight="1">
      <c r="B94" s="462"/>
      <c r="C94" s="462"/>
      <c r="D94" s="462"/>
      <c r="E94" s="462"/>
      <c r="F94" s="462"/>
      <c r="G94" s="462"/>
      <c r="H94" s="462"/>
      <c r="I94" s="462"/>
      <c r="J94" s="462"/>
      <c r="K94" s="462"/>
      <c r="L94" s="462"/>
      <c r="M94" s="462"/>
      <c r="N94" s="462"/>
      <c r="O94" s="462"/>
      <c r="P94" s="462"/>
      <c r="Q94" s="462"/>
      <c r="R94" s="462"/>
      <c r="S94" s="462"/>
      <c r="T94" s="462"/>
      <c r="U94" s="462"/>
      <c r="V94" s="462"/>
      <c r="W94" s="462"/>
      <c r="X94" s="462"/>
      <c r="Y94" s="462"/>
      <c r="Z94" s="462"/>
    </row>
  </sheetData>
  <sheetProtection algorithmName="SHA-512" hashValue="knTrIL2euuIzOez/cGvNb6gVwfIWoi080iLM3q+Uc9xQZ1l/XfaXsPJahkEfe6nWNaoYiUgKCJFNSwR8KIciVQ==" saltValue="NPuo5Pcj/7tX9S5XHfAwKQ==" spinCount="100000" sheet="1" formatCells="0" formatColumns="0" formatRows="0" insertColumns="0" insertRows="0" insertHyperlinks="0" deleteColumns="0" deleteRows="0" selectLockedCells="1" sort="0" autoFilter="0" pivotTables="0"/>
  <mergeCells count="74">
    <mergeCell ref="J44:T46"/>
    <mergeCell ref="U44:W46"/>
    <mergeCell ref="C10:Z11"/>
    <mergeCell ref="O2:Z5"/>
    <mergeCell ref="C3:K5"/>
    <mergeCell ref="J7:L8"/>
    <mergeCell ref="M7:S8"/>
    <mergeCell ref="T7:Z8"/>
    <mergeCell ref="U34:W36"/>
    <mergeCell ref="C31:I33"/>
    <mergeCell ref="J31:T33"/>
    <mergeCell ref="U31:W33"/>
    <mergeCell ref="B14:Z15"/>
    <mergeCell ref="B17:I18"/>
    <mergeCell ref="J17:T18"/>
    <mergeCell ref="U17:W18"/>
    <mergeCell ref="C53:I70"/>
    <mergeCell ref="J53:T55"/>
    <mergeCell ref="U53:W55"/>
    <mergeCell ref="J59:T61"/>
    <mergeCell ref="U59:W61"/>
    <mergeCell ref="J62:T64"/>
    <mergeCell ref="U62:W64"/>
    <mergeCell ref="U56:W58"/>
    <mergeCell ref="J56:T58"/>
    <mergeCell ref="J65:T67"/>
    <mergeCell ref="U65:W67"/>
    <mergeCell ref="J68:T70"/>
    <mergeCell ref="U68:W70"/>
    <mergeCell ref="J19:T21"/>
    <mergeCell ref="U19:W21"/>
    <mergeCell ref="J22:T24"/>
    <mergeCell ref="U22:W24"/>
    <mergeCell ref="J25:T27"/>
    <mergeCell ref="U25:W27"/>
    <mergeCell ref="B93:Z94"/>
    <mergeCell ref="B86:I88"/>
    <mergeCell ref="J86:T88"/>
    <mergeCell ref="U86:W88"/>
    <mergeCell ref="B89:I91"/>
    <mergeCell ref="J89:T91"/>
    <mergeCell ref="U89:W91"/>
    <mergeCell ref="C71:I73"/>
    <mergeCell ref="J71:T73"/>
    <mergeCell ref="U71:W73"/>
    <mergeCell ref="B83:I85"/>
    <mergeCell ref="J83:T85"/>
    <mergeCell ref="U83:W85"/>
    <mergeCell ref="C77:I79"/>
    <mergeCell ref="J77:W79"/>
    <mergeCell ref="C80:I82"/>
    <mergeCell ref="J80:T82"/>
    <mergeCell ref="U80:W82"/>
    <mergeCell ref="C74:I76"/>
    <mergeCell ref="J74:T76"/>
    <mergeCell ref="U74:W76"/>
    <mergeCell ref="B19:B82"/>
    <mergeCell ref="C19:I21"/>
    <mergeCell ref="C22:I27"/>
    <mergeCell ref="C44:I52"/>
    <mergeCell ref="U37:W39"/>
    <mergeCell ref="J37:T39"/>
    <mergeCell ref="C34:I39"/>
    <mergeCell ref="J47:T49"/>
    <mergeCell ref="U47:W49"/>
    <mergeCell ref="C40:I43"/>
    <mergeCell ref="J40:T43"/>
    <mergeCell ref="U40:W43"/>
    <mergeCell ref="J50:T52"/>
    <mergeCell ref="U50:W52"/>
    <mergeCell ref="C28:I30"/>
    <mergeCell ref="J28:T30"/>
    <mergeCell ref="U28:W30"/>
    <mergeCell ref="J34:T36"/>
  </mergeCells>
  <phoneticPr fontId="9"/>
  <dataValidations count="1">
    <dataValidation type="list" allowBlank="1" showInputMessage="1" showErrorMessage="1" sqref="U31 U34 U80:W91 U28 U19:W27 U37 U40:W76">
      <formula1>"□,☑"</formula1>
    </dataValidation>
  </dataValidations>
  <pageMargins left="0.70866141732283472" right="0.70866141732283472" top="0.74803149606299213" bottom="0.74803149606299213" header="0.31496062992125984" footer="0.31496062992125984"/>
  <pageSetup paperSize="9" scale="30"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dimension ref="A1:Q55"/>
  <sheetViews>
    <sheetView view="pageBreakPreview" topLeftCell="B3" zoomScaleNormal="100" zoomScaleSheetLayoutView="100" workbookViewId="0">
      <selection activeCell="B5" sqref="B5:O7"/>
    </sheetView>
  </sheetViews>
  <sheetFormatPr defaultRowHeight="18"/>
  <cols>
    <col min="1" max="1" width="2.6640625" style="267" customWidth="1"/>
    <col min="2" max="15" width="8.88671875" style="267"/>
  </cols>
  <sheetData>
    <row r="1" spans="2:17">
      <c r="B1" s="1295" t="s">
        <v>410</v>
      </c>
      <c r="C1" s="1295"/>
      <c r="D1" s="1295"/>
      <c r="E1" s="1295"/>
      <c r="F1" s="1295"/>
      <c r="G1" s="1295"/>
      <c r="H1" s="1295"/>
      <c r="I1" s="1295"/>
      <c r="J1" s="1295"/>
      <c r="K1" s="1295"/>
      <c r="L1" s="1295"/>
      <c r="M1" s="1295"/>
      <c r="N1" s="1295"/>
      <c r="O1" s="1295"/>
    </row>
    <row r="2" spans="2:17">
      <c r="B2" s="1295"/>
      <c r="C2" s="1295"/>
      <c r="D2" s="1295"/>
      <c r="E2" s="1295"/>
      <c r="F2" s="1295"/>
      <c r="G2" s="1295"/>
      <c r="H2" s="1295"/>
      <c r="I2" s="1295"/>
      <c r="J2" s="1295"/>
      <c r="K2" s="1295"/>
      <c r="L2" s="1295"/>
      <c r="M2" s="1295"/>
      <c r="N2" s="1295"/>
      <c r="O2" s="1295"/>
    </row>
    <row r="3" spans="2:17">
      <c r="B3" s="1295"/>
      <c r="C3" s="1295"/>
      <c r="D3" s="1295"/>
      <c r="E3" s="1295"/>
      <c r="F3" s="1295"/>
      <c r="G3" s="1295"/>
      <c r="H3" s="1295"/>
      <c r="I3" s="1295"/>
      <c r="J3" s="1295"/>
      <c r="K3" s="1295"/>
      <c r="L3" s="1295"/>
      <c r="M3" s="1295"/>
      <c r="N3" s="1295"/>
      <c r="O3" s="1295"/>
    </row>
    <row r="4" spans="2:17">
      <c r="B4" s="1295"/>
      <c r="C4" s="1295"/>
      <c r="D4" s="1295"/>
      <c r="E4" s="1295"/>
      <c r="F4" s="1295"/>
      <c r="G4" s="1295"/>
      <c r="H4" s="1295"/>
      <c r="I4" s="1295"/>
      <c r="J4" s="1295"/>
      <c r="K4" s="1295"/>
      <c r="L4" s="1295"/>
      <c r="M4" s="1295"/>
      <c r="N4" s="1295"/>
      <c r="O4" s="1295"/>
    </row>
    <row r="5" spans="2:17" ht="18.75" customHeight="1">
      <c r="B5" s="1296" t="s">
        <v>449</v>
      </c>
      <c r="C5" s="1296"/>
      <c r="D5" s="1296"/>
      <c r="E5" s="1296"/>
      <c r="F5" s="1296"/>
      <c r="G5" s="1296"/>
      <c r="H5" s="1296"/>
      <c r="I5" s="1296"/>
      <c r="J5" s="1296"/>
      <c r="K5" s="1296"/>
      <c r="L5" s="1296"/>
      <c r="M5" s="1296"/>
      <c r="N5" s="1296"/>
      <c r="O5" s="1296"/>
    </row>
    <row r="6" spans="2:17" ht="18.75" customHeight="1">
      <c r="B6" s="1296"/>
      <c r="C6" s="1296"/>
      <c r="D6" s="1296"/>
      <c r="E6" s="1296"/>
      <c r="F6" s="1296"/>
      <c r="G6" s="1296"/>
      <c r="H6" s="1296"/>
      <c r="I6" s="1296"/>
      <c r="J6" s="1296"/>
      <c r="K6" s="1296"/>
      <c r="L6" s="1296"/>
      <c r="M6" s="1296"/>
      <c r="N6" s="1296"/>
      <c r="O6" s="1296"/>
    </row>
    <row r="7" spans="2:17" ht="18.75" customHeight="1">
      <c r="B7" s="1296"/>
      <c r="C7" s="1296"/>
      <c r="D7" s="1296"/>
      <c r="E7" s="1296"/>
      <c r="F7" s="1296"/>
      <c r="G7" s="1296"/>
      <c r="H7" s="1296"/>
      <c r="I7" s="1296"/>
      <c r="J7" s="1296"/>
      <c r="K7" s="1296"/>
      <c r="L7" s="1296"/>
      <c r="M7" s="1296"/>
      <c r="N7" s="1296"/>
      <c r="O7" s="1296"/>
    </row>
    <row r="8" spans="2:17">
      <c r="B8" s="268"/>
      <c r="C8" s="268"/>
      <c r="D8" s="268"/>
      <c r="E8" s="268"/>
      <c r="F8" s="268"/>
      <c r="G8" s="268"/>
      <c r="H8" s="268"/>
      <c r="I8" s="268"/>
      <c r="J8" s="268"/>
      <c r="K8" s="268"/>
      <c r="L8" s="268"/>
      <c r="M8" s="268"/>
      <c r="N8" s="268"/>
      <c r="O8" s="268"/>
    </row>
    <row r="9" spans="2:17">
      <c r="Q9" s="269"/>
    </row>
    <row r="10" spans="2:17" ht="18.600000000000001" thickBot="1">
      <c r="B10" s="270" t="s">
        <v>456</v>
      </c>
      <c r="C10" s="270"/>
      <c r="D10" s="270"/>
    </row>
    <row r="11" spans="2:17" ht="18.600000000000001" thickBot="1">
      <c r="B11" s="1297" t="s">
        <v>457</v>
      </c>
      <c r="C11" s="1298"/>
      <c r="D11" s="1298"/>
      <c r="E11" s="1298"/>
      <c r="F11" s="1298"/>
      <c r="G11" s="1298"/>
      <c r="H11" s="1298"/>
      <c r="I11" s="1298"/>
      <c r="J11" s="1298"/>
      <c r="K11" s="1298"/>
      <c r="L11" s="1298"/>
      <c r="M11" s="1298"/>
      <c r="N11" s="1298"/>
      <c r="O11" s="1299"/>
    </row>
    <row r="12" spans="2:17" ht="4.95" customHeight="1">
      <c r="B12" s="270"/>
      <c r="C12" s="270"/>
      <c r="D12" s="270"/>
      <c r="L12" s="270"/>
      <c r="M12" s="270"/>
      <c r="N12" s="270"/>
      <c r="O12" s="270"/>
    </row>
    <row r="13" spans="2:17">
      <c r="B13" s="271"/>
      <c r="C13" s="272" t="s">
        <v>458</v>
      </c>
      <c r="D13" s="273"/>
      <c r="E13" s="271"/>
      <c r="F13" s="274" t="s">
        <v>459</v>
      </c>
      <c r="G13" s="275"/>
      <c r="H13" s="276"/>
      <c r="I13" s="1293" t="s">
        <v>460</v>
      </c>
      <c r="J13" s="1293"/>
      <c r="K13" s="1294"/>
      <c r="L13" s="271"/>
      <c r="M13" s="1293" t="s">
        <v>461</v>
      </c>
      <c r="N13" s="1293"/>
      <c r="O13" s="1294"/>
      <c r="P13" s="277"/>
    </row>
    <row r="14" spans="2:17">
      <c r="B14" s="278"/>
      <c r="C14" s="1291" t="s">
        <v>462</v>
      </c>
      <c r="D14" s="1291"/>
      <c r="E14" s="1291"/>
      <c r="F14" s="1291"/>
      <c r="G14" s="1292"/>
      <c r="H14" s="279"/>
      <c r="I14" s="1293" t="s">
        <v>463</v>
      </c>
      <c r="J14" s="1293"/>
      <c r="K14" s="1293"/>
      <c r="L14" s="1293"/>
      <c r="M14" s="1293"/>
      <c r="N14" s="1293"/>
      <c r="O14" s="1294"/>
      <c r="P14" s="277"/>
    </row>
    <row r="15" spans="2:17">
      <c r="B15" s="271"/>
      <c r="C15" s="274" t="s">
        <v>297</v>
      </c>
      <c r="D15" s="1300"/>
      <c r="E15" s="1300"/>
      <c r="F15" s="1300"/>
      <c r="G15" s="280" t="s">
        <v>464</v>
      </c>
      <c r="H15" s="274"/>
      <c r="I15" s="274"/>
      <c r="J15" s="274"/>
      <c r="K15" s="274"/>
      <c r="L15" s="274"/>
      <c r="M15" s="274"/>
      <c r="N15" s="274"/>
      <c r="O15" s="275"/>
    </row>
    <row r="16" spans="2:17" ht="18.600000000000001" thickBot="1">
      <c r="M16" s="270"/>
      <c r="N16" s="270"/>
      <c r="O16" s="270"/>
    </row>
    <row r="17" spans="1:16" ht="18.600000000000001" thickBot="1">
      <c r="A17" s="281"/>
      <c r="B17" s="1298" t="s">
        <v>450</v>
      </c>
      <c r="C17" s="1298"/>
      <c r="D17" s="1298"/>
      <c r="E17" s="1298"/>
      <c r="F17" s="1298"/>
      <c r="G17" s="1298"/>
      <c r="H17" s="1298"/>
      <c r="I17" s="1298"/>
      <c r="J17" s="1298"/>
      <c r="K17" s="1298"/>
      <c r="L17" s="1298"/>
      <c r="M17" s="1298"/>
      <c r="N17" s="1298"/>
      <c r="O17" s="1299"/>
      <c r="P17" s="282"/>
    </row>
    <row r="18" spans="1:16" ht="4.95" customHeight="1">
      <c r="B18" s="283"/>
      <c r="C18" s="283"/>
      <c r="D18" s="283"/>
      <c r="E18" s="283"/>
      <c r="F18" s="283"/>
      <c r="G18" s="283"/>
      <c r="H18" s="283"/>
      <c r="I18" s="283"/>
      <c r="J18" s="283"/>
      <c r="K18" s="283"/>
      <c r="L18" s="283"/>
      <c r="M18" s="283"/>
      <c r="N18" s="283"/>
      <c r="O18" s="283"/>
      <c r="P18" s="277"/>
    </row>
    <row r="19" spans="1:16">
      <c r="B19" s="271"/>
      <c r="C19" s="272" t="s">
        <v>303</v>
      </c>
      <c r="D19" s="272"/>
      <c r="E19" s="272"/>
      <c r="F19" s="272"/>
      <c r="G19" s="272"/>
      <c r="H19" s="1301"/>
      <c r="I19" s="1301"/>
      <c r="J19" s="1301"/>
      <c r="K19" s="1301"/>
      <c r="L19" s="1301"/>
      <c r="M19" s="1301"/>
      <c r="N19" s="1301"/>
      <c r="O19" s="280" t="s">
        <v>465</v>
      </c>
    </row>
    <row r="20" spans="1:16">
      <c r="B20" s="271"/>
      <c r="C20" s="272" t="s">
        <v>451</v>
      </c>
      <c r="D20" s="272"/>
      <c r="E20" s="272"/>
      <c r="F20" s="272"/>
      <c r="G20" s="272"/>
      <c r="H20" s="272"/>
      <c r="I20" s="272"/>
      <c r="J20" s="1301"/>
      <c r="K20" s="1301"/>
      <c r="L20" s="1301"/>
      <c r="M20" s="1301"/>
      <c r="N20" s="1301"/>
      <c r="O20" s="280" t="s">
        <v>465</v>
      </c>
    </row>
    <row r="21" spans="1:16">
      <c r="B21" s="271"/>
      <c r="C21" s="272" t="s">
        <v>452</v>
      </c>
      <c r="D21" s="272"/>
      <c r="E21" s="272"/>
      <c r="F21" s="272"/>
      <c r="G21" s="1301"/>
      <c r="H21" s="1301"/>
      <c r="I21" s="1301"/>
      <c r="J21" s="1301"/>
      <c r="K21" s="1301"/>
      <c r="L21" s="1301"/>
      <c r="M21" s="1301"/>
      <c r="N21" s="1301"/>
      <c r="O21" s="280" t="s">
        <v>465</v>
      </c>
    </row>
    <row r="22" spans="1:16" ht="18.75" customHeight="1">
      <c r="B22" s="271"/>
      <c r="C22" s="1293" t="s">
        <v>466</v>
      </c>
      <c r="D22" s="1293"/>
      <c r="E22" s="1293"/>
      <c r="F22" s="1293"/>
      <c r="G22" s="1293"/>
      <c r="H22" s="1301"/>
      <c r="I22" s="1301"/>
      <c r="J22" s="1301"/>
      <c r="K22" s="1301"/>
      <c r="L22" s="1301"/>
      <c r="M22" s="1301"/>
      <c r="N22" s="1301"/>
      <c r="O22" s="275" t="s">
        <v>464</v>
      </c>
    </row>
    <row r="23" spans="1:16">
      <c r="B23" s="271"/>
      <c r="C23" s="1293" t="s">
        <v>467</v>
      </c>
      <c r="D23" s="1293"/>
      <c r="E23" s="1294"/>
      <c r="F23" s="271"/>
      <c r="G23" s="1302" t="s">
        <v>468</v>
      </c>
      <c r="H23" s="1302"/>
      <c r="I23" s="1303"/>
      <c r="J23" s="271"/>
      <c r="K23" s="274" t="s">
        <v>302</v>
      </c>
      <c r="L23" s="274"/>
      <c r="M23" s="274"/>
      <c r="N23" s="274"/>
      <c r="O23" s="275"/>
      <c r="P23" s="277"/>
    </row>
    <row r="24" spans="1:16">
      <c r="B24" s="271"/>
      <c r="C24" s="272" t="s">
        <v>453</v>
      </c>
      <c r="D24" s="274"/>
      <c r="E24" s="271"/>
      <c r="F24" s="271"/>
      <c r="G24" s="1304" t="s">
        <v>469</v>
      </c>
      <c r="H24" s="1293"/>
      <c r="I24" s="1294"/>
      <c r="J24" s="271"/>
      <c r="K24" s="274" t="s">
        <v>470</v>
      </c>
      <c r="L24" s="274"/>
      <c r="M24" s="274"/>
      <c r="N24" s="274"/>
      <c r="O24" s="275"/>
      <c r="P24" s="284"/>
    </row>
    <row r="25" spans="1:16">
      <c r="B25" s="271"/>
      <c r="C25" s="1293" t="s">
        <v>300</v>
      </c>
      <c r="D25" s="1293"/>
      <c r="E25" s="1293"/>
      <c r="F25" s="1293"/>
      <c r="G25" s="1301"/>
      <c r="H25" s="1301"/>
      <c r="I25" s="1301"/>
      <c r="J25" s="1301"/>
      <c r="K25" s="1301"/>
      <c r="L25" s="1301"/>
      <c r="M25" s="1301"/>
      <c r="N25" s="1301"/>
      <c r="O25" s="280" t="s">
        <v>298</v>
      </c>
    </row>
    <row r="26" spans="1:16" ht="18.600000000000001" thickBot="1"/>
    <row r="27" spans="1:16" ht="18.600000000000001" thickBot="1">
      <c r="B27" s="1297" t="s">
        <v>495</v>
      </c>
      <c r="C27" s="1298"/>
      <c r="D27" s="1298"/>
      <c r="E27" s="1298"/>
      <c r="F27" s="1298"/>
      <c r="G27" s="1298"/>
      <c r="H27" s="1298"/>
      <c r="I27" s="1298"/>
      <c r="J27" s="1298"/>
      <c r="K27" s="1298"/>
      <c r="L27" s="1298"/>
      <c r="M27" s="1298"/>
      <c r="N27" s="1298"/>
      <c r="O27" s="1299"/>
      <c r="P27" s="282"/>
    </row>
    <row r="28" spans="1:16" ht="4.95" customHeight="1">
      <c r="B28" s="285"/>
      <c r="C28" s="285"/>
    </row>
    <row r="29" spans="1:16">
      <c r="A29" s="286"/>
      <c r="B29" s="271"/>
      <c r="C29" s="1293" t="s">
        <v>301</v>
      </c>
      <c r="D29" s="1293"/>
      <c r="E29" s="1293"/>
      <c r="F29" s="1293"/>
      <c r="G29" s="1293"/>
      <c r="H29" s="1293"/>
      <c r="I29" s="1293"/>
      <c r="J29" s="1293"/>
      <c r="K29" s="1293"/>
      <c r="L29" s="1293"/>
      <c r="M29" s="1293"/>
      <c r="N29" s="1293"/>
      <c r="O29" s="1294"/>
    </row>
    <row r="30" spans="1:16">
      <c r="A30" s="286"/>
      <c r="B30" s="271"/>
      <c r="C30" s="1293" t="s">
        <v>454</v>
      </c>
      <c r="D30" s="1293"/>
      <c r="E30" s="1293"/>
      <c r="F30" s="1293"/>
      <c r="G30" s="1294"/>
      <c r="H30" s="271"/>
      <c r="I30" s="1293" t="s">
        <v>471</v>
      </c>
      <c r="J30" s="1293"/>
      <c r="K30" s="1293"/>
      <c r="L30" s="1293"/>
      <c r="M30" s="1293"/>
      <c r="N30" s="1293"/>
      <c r="O30" s="1294"/>
    </row>
    <row r="31" spans="1:16">
      <c r="A31" s="286"/>
      <c r="B31" s="271"/>
      <c r="C31" s="1293" t="s">
        <v>472</v>
      </c>
      <c r="D31" s="1293"/>
      <c r="E31" s="1293"/>
      <c r="F31" s="1293"/>
      <c r="G31" s="1293"/>
      <c r="H31" s="271"/>
      <c r="I31" s="1293" t="s">
        <v>473</v>
      </c>
      <c r="J31" s="1293"/>
      <c r="K31" s="1293"/>
      <c r="L31" s="1293"/>
      <c r="M31" s="1293"/>
      <c r="N31" s="1293"/>
      <c r="O31" s="1294"/>
    </row>
    <row r="32" spans="1:16">
      <c r="A32" s="286"/>
      <c r="B32" s="271"/>
      <c r="C32" s="1293" t="s">
        <v>474</v>
      </c>
      <c r="D32" s="1293"/>
      <c r="E32" s="1293"/>
      <c r="F32" s="1293"/>
      <c r="G32" s="1293"/>
      <c r="H32" s="271"/>
      <c r="I32" s="1293" t="s">
        <v>475</v>
      </c>
      <c r="J32" s="1293"/>
      <c r="K32" s="1293"/>
      <c r="L32" s="1293"/>
      <c r="M32" s="1293"/>
      <c r="N32" s="1293"/>
      <c r="O32" s="1294"/>
    </row>
    <row r="33" spans="1:15">
      <c r="A33" s="286"/>
      <c r="B33" s="271"/>
      <c r="C33" s="1293" t="s">
        <v>300</v>
      </c>
      <c r="D33" s="1293"/>
      <c r="E33" s="1293"/>
      <c r="F33" s="1293"/>
      <c r="G33" s="1301"/>
      <c r="H33" s="1301"/>
      <c r="I33" s="1301"/>
      <c r="J33" s="1301"/>
      <c r="K33" s="1301"/>
      <c r="L33" s="1301"/>
      <c r="M33" s="1301"/>
      <c r="N33" s="1301"/>
      <c r="O33" s="280" t="s">
        <v>298</v>
      </c>
    </row>
    <row r="34" spans="1:15" ht="18.600000000000001" thickBot="1">
      <c r="B34" s="270"/>
    </row>
    <row r="35" spans="1:15" ht="18.600000000000001" thickBot="1">
      <c r="A35" s="281"/>
      <c r="B35" s="1305" t="s">
        <v>494</v>
      </c>
      <c r="C35" s="1298"/>
      <c r="D35" s="1298"/>
      <c r="E35" s="1298"/>
      <c r="F35" s="1298"/>
      <c r="G35" s="1298"/>
      <c r="H35" s="1298"/>
      <c r="I35" s="1298"/>
      <c r="J35" s="1298"/>
      <c r="K35" s="1298"/>
      <c r="L35" s="1298"/>
      <c r="M35" s="1298"/>
      <c r="N35" s="1298"/>
      <c r="O35" s="1299"/>
    </row>
    <row r="36" spans="1:15" ht="4.95" customHeight="1">
      <c r="A36" s="270"/>
      <c r="B36" s="287"/>
      <c r="C36" s="283"/>
      <c r="D36" s="283"/>
      <c r="E36" s="283"/>
      <c r="F36" s="283"/>
      <c r="G36" s="283"/>
      <c r="H36" s="283"/>
      <c r="I36" s="283"/>
      <c r="J36" s="283"/>
      <c r="K36" s="283"/>
      <c r="L36" s="283"/>
      <c r="M36" s="283"/>
      <c r="N36" s="283"/>
      <c r="O36" s="283"/>
    </row>
    <row r="37" spans="1:15">
      <c r="A37" s="286"/>
      <c r="B37" s="271"/>
      <c r="C37" s="1293" t="s">
        <v>476</v>
      </c>
      <c r="D37" s="1293"/>
      <c r="E37" s="1293"/>
      <c r="F37" s="1293"/>
      <c r="G37" s="1293"/>
      <c r="H37" s="1294"/>
      <c r="I37" s="271"/>
      <c r="J37" s="1293" t="s">
        <v>477</v>
      </c>
      <c r="K37" s="1293"/>
      <c r="L37" s="1293"/>
      <c r="M37" s="1293"/>
      <c r="N37" s="1293"/>
      <c r="O37" s="1294"/>
    </row>
    <row r="38" spans="1:15">
      <c r="A38" s="286"/>
      <c r="B38" s="271"/>
      <c r="C38" s="1293" t="s">
        <v>478</v>
      </c>
      <c r="D38" s="1293"/>
      <c r="E38" s="1293"/>
      <c r="F38" s="1293"/>
      <c r="G38" s="1293"/>
      <c r="H38" s="1294"/>
      <c r="I38" s="271"/>
      <c r="J38" s="1293" t="s">
        <v>479</v>
      </c>
      <c r="K38" s="1293"/>
      <c r="L38" s="1293"/>
      <c r="M38" s="1293"/>
      <c r="N38" s="1293"/>
      <c r="O38" s="1294"/>
    </row>
    <row r="39" spans="1:15">
      <c r="A39" s="286"/>
      <c r="B39" s="271"/>
      <c r="C39" s="1307" t="s">
        <v>480</v>
      </c>
      <c r="D39" s="1307"/>
      <c r="E39" s="1307"/>
      <c r="F39" s="1307"/>
      <c r="G39" s="1307"/>
      <c r="H39" s="1307"/>
      <c r="I39" s="271"/>
      <c r="J39" s="1293" t="s">
        <v>481</v>
      </c>
      <c r="K39" s="1293"/>
      <c r="L39" s="1293"/>
      <c r="M39" s="1293"/>
      <c r="N39" s="1293"/>
      <c r="O39" s="1294"/>
    </row>
    <row r="40" spans="1:15">
      <c r="A40" s="286"/>
      <c r="B40" s="271"/>
      <c r="C40" s="1308" t="s">
        <v>299</v>
      </c>
      <c r="D40" s="1308"/>
      <c r="E40" s="1308"/>
      <c r="F40" s="1308"/>
      <c r="G40" s="1301"/>
      <c r="H40" s="1301"/>
      <c r="I40" s="1301"/>
      <c r="J40" s="1301"/>
      <c r="K40" s="1301"/>
      <c r="L40" s="1301"/>
      <c r="M40" s="1301"/>
      <c r="N40" s="1301"/>
      <c r="O40" s="288" t="s">
        <v>298</v>
      </c>
    </row>
    <row r="41" spans="1:15" ht="18.600000000000001" thickBot="1">
      <c r="A41" s="289"/>
      <c r="B41" s="290"/>
      <c r="C41" s="290"/>
      <c r="D41" s="290"/>
      <c r="E41" s="290"/>
      <c r="F41" s="290"/>
      <c r="G41" s="290"/>
      <c r="H41" s="290"/>
      <c r="I41" s="290"/>
      <c r="J41" s="290"/>
      <c r="K41" s="290"/>
      <c r="L41" s="290"/>
      <c r="M41" s="290"/>
    </row>
    <row r="42" spans="1:15" ht="18.600000000000001" thickBot="1">
      <c r="A42" s="289"/>
      <c r="B42" s="1309" t="s">
        <v>455</v>
      </c>
      <c r="C42" s="1310"/>
      <c r="D42" s="1310"/>
      <c r="E42" s="1310"/>
      <c r="F42" s="1310"/>
      <c r="G42" s="1310"/>
      <c r="H42" s="1310"/>
      <c r="I42" s="1310"/>
      <c r="J42" s="1310"/>
      <c r="K42" s="1310"/>
      <c r="L42" s="1310"/>
      <c r="M42" s="1310"/>
      <c r="N42" s="1310"/>
      <c r="O42" s="1311"/>
    </row>
    <row r="43" spans="1:15" ht="4.95" customHeight="1">
      <c r="A43" s="289"/>
      <c r="B43" s="291"/>
      <c r="C43" s="291"/>
      <c r="D43" s="291"/>
      <c r="E43" s="291"/>
      <c r="F43" s="291"/>
      <c r="G43" s="291"/>
      <c r="H43" s="291"/>
      <c r="I43" s="291"/>
      <c r="J43" s="291"/>
      <c r="K43" s="291"/>
      <c r="L43" s="291"/>
      <c r="M43" s="291"/>
      <c r="N43" s="291"/>
      <c r="O43" s="291"/>
    </row>
    <row r="44" spans="1:15">
      <c r="A44" s="292"/>
      <c r="B44" s="1312"/>
      <c r="C44" s="1312"/>
      <c r="D44" s="1312"/>
      <c r="E44" s="1312"/>
      <c r="F44" s="1312"/>
      <c r="G44" s="1312"/>
      <c r="H44" s="1312"/>
      <c r="I44" s="1312"/>
      <c r="J44" s="1312"/>
      <c r="K44" s="1312"/>
      <c r="L44" s="1312"/>
      <c r="M44" s="1312"/>
      <c r="N44" s="1312"/>
      <c r="O44" s="1312"/>
    </row>
    <row r="45" spans="1:15">
      <c r="A45" s="292"/>
      <c r="B45" s="1312"/>
      <c r="C45" s="1312"/>
      <c r="D45" s="1312"/>
      <c r="E45" s="1312"/>
      <c r="F45" s="1312"/>
      <c r="G45" s="1312"/>
      <c r="H45" s="1312"/>
      <c r="I45" s="1312"/>
      <c r="J45" s="1312"/>
      <c r="K45" s="1312"/>
      <c r="L45" s="1312"/>
      <c r="M45" s="1312"/>
      <c r="N45" s="1312"/>
      <c r="O45" s="1312"/>
    </row>
    <row r="46" spans="1:15">
      <c r="A46" s="292"/>
      <c r="B46" s="1312"/>
      <c r="C46" s="1312"/>
      <c r="D46" s="1312"/>
      <c r="E46" s="1312"/>
      <c r="F46" s="1312"/>
      <c r="G46" s="1312"/>
      <c r="H46" s="1312"/>
      <c r="I46" s="1312"/>
      <c r="J46" s="1312"/>
      <c r="K46" s="1312"/>
      <c r="L46" s="1312"/>
      <c r="M46" s="1312"/>
      <c r="N46" s="1312"/>
      <c r="O46" s="1312"/>
    </row>
    <row r="47" spans="1:15">
      <c r="A47" s="292"/>
      <c r="B47" s="1312"/>
      <c r="C47" s="1312"/>
      <c r="D47" s="1312"/>
      <c r="E47" s="1312"/>
      <c r="F47" s="1312"/>
      <c r="G47" s="1312"/>
      <c r="H47" s="1312"/>
      <c r="I47" s="1312"/>
      <c r="J47" s="1312"/>
      <c r="K47" s="1312"/>
      <c r="L47" s="1312"/>
      <c r="M47" s="1312"/>
      <c r="N47" s="1312"/>
      <c r="O47" s="1312"/>
    </row>
    <row r="48" spans="1:15">
      <c r="A48" s="292"/>
      <c r="B48" s="1312"/>
      <c r="C48" s="1312"/>
      <c r="D48" s="1312"/>
      <c r="E48" s="1312"/>
      <c r="F48" s="1312"/>
      <c r="G48" s="1312"/>
      <c r="H48" s="1312"/>
      <c r="I48" s="1312"/>
      <c r="J48" s="1312"/>
      <c r="K48" s="1312"/>
      <c r="L48" s="1312"/>
      <c r="M48" s="1312"/>
      <c r="N48" s="1312"/>
      <c r="O48" s="1312"/>
    </row>
    <row r="49" spans="1:13">
      <c r="A49" s="289"/>
      <c r="B49" s="289"/>
      <c r="C49" s="289"/>
      <c r="D49" s="289"/>
      <c r="E49" s="289"/>
      <c r="F49" s="289"/>
      <c r="G49" s="289"/>
      <c r="H49" s="289"/>
      <c r="I49" s="289"/>
      <c r="J49" s="289"/>
      <c r="K49" s="289"/>
      <c r="L49" s="289"/>
      <c r="M49" s="289"/>
    </row>
    <row r="50" spans="1:13">
      <c r="A50" s="289"/>
      <c r="B50" s="1306" t="s">
        <v>482</v>
      </c>
      <c r="C50" s="1306"/>
      <c r="D50" s="1306"/>
      <c r="E50" s="1306"/>
      <c r="F50" s="1306"/>
      <c r="G50" s="1306"/>
      <c r="H50" s="1306"/>
      <c r="I50" s="1306"/>
      <c r="J50" s="1306"/>
      <c r="K50" s="1306"/>
      <c r="L50" s="1306"/>
      <c r="M50" s="1306"/>
    </row>
    <row r="51" spans="1:13">
      <c r="A51" s="289"/>
      <c r="B51" s="1306" t="s">
        <v>483</v>
      </c>
      <c r="C51" s="1306"/>
      <c r="D51" s="1306"/>
      <c r="E51" s="1306"/>
      <c r="F51" s="1306"/>
      <c r="G51" s="1306"/>
      <c r="H51" s="1306"/>
      <c r="I51" s="1306"/>
      <c r="J51" s="1306"/>
      <c r="K51" s="1306"/>
      <c r="L51" s="1306"/>
      <c r="M51" s="1306"/>
    </row>
    <row r="52" spans="1:13">
      <c r="A52" s="289"/>
      <c r="B52" s="289"/>
      <c r="C52" s="289"/>
      <c r="D52" s="289"/>
      <c r="E52" s="289"/>
      <c r="F52" s="289"/>
      <c r="G52" s="289"/>
      <c r="H52" s="289"/>
      <c r="I52" s="289"/>
      <c r="J52" s="289"/>
      <c r="K52" s="289"/>
      <c r="L52" s="289"/>
      <c r="M52" s="289"/>
    </row>
    <row r="53" spans="1:13">
      <c r="A53" s="289"/>
      <c r="B53" s="1306" t="s">
        <v>484</v>
      </c>
      <c r="C53" s="1306"/>
      <c r="D53" s="1306"/>
      <c r="E53" s="1306"/>
      <c r="F53" s="1306"/>
      <c r="G53" s="1306"/>
      <c r="H53" s="1306"/>
      <c r="I53" s="1306"/>
      <c r="J53" s="1306"/>
      <c r="K53" s="1306"/>
      <c r="L53" s="1306"/>
      <c r="M53" s="1306"/>
    </row>
    <row r="54" spans="1:13">
      <c r="A54" s="289"/>
      <c r="B54" s="289"/>
      <c r="C54" s="289"/>
      <c r="D54" s="289"/>
      <c r="E54" s="289"/>
      <c r="F54" s="289"/>
      <c r="G54" s="289"/>
      <c r="H54" s="289"/>
      <c r="I54" s="289"/>
      <c r="J54" s="289"/>
      <c r="K54" s="289"/>
      <c r="L54" s="289"/>
      <c r="M54" s="289"/>
    </row>
    <row r="55" spans="1:13">
      <c r="A55" s="289"/>
      <c r="B55" s="289"/>
      <c r="C55" s="289"/>
      <c r="D55" s="289"/>
      <c r="E55" s="289"/>
      <c r="F55" s="289"/>
      <c r="G55" s="289"/>
      <c r="H55" s="289"/>
      <c r="I55" s="289"/>
      <c r="J55" s="289"/>
      <c r="K55" s="289"/>
      <c r="L55" s="289"/>
      <c r="M55" s="289"/>
    </row>
  </sheetData>
  <sheetProtection algorithmName="SHA-512" hashValue="OjHPnju0NJTeg4l0qHPMO7y6gPN/v4wjYO3QybNNgieJlqMvPdIJTihZ41Dph8YlPgiUSt72Aqrr8h72ISajhg==" saltValue="G4jskROkvdRbMYvRRxuvhA==" spinCount="100000" sheet="1" objects="1" scenarios="1"/>
  <mergeCells count="43">
    <mergeCell ref="B50:M50"/>
    <mergeCell ref="B51:M51"/>
    <mergeCell ref="B53:M53"/>
    <mergeCell ref="C39:H39"/>
    <mergeCell ref="J39:O39"/>
    <mergeCell ref="C40:F40"/>
    <mergeCell ref="G40:N40"/>
    <mergeCell ref="B42:O42"/>
    <mergeCell ref="B44:O48"/>
    <mergeCell ref="C38:H38"/>
    <mergeCell ref="J38:O38"/>
    <mergeCell ref="C29:O29"/>
    <mergeCell ref="C30:G30"/>
    <mergeCell ref="I30:O30"/>
    <mergeCell ref="C31:G31"/>
    <mergeCell ref="I31:O31"/>
    <mergeCell ref="C32:G32"/>
    <mergeCell ref="I32:O32"/>
    <mergeCell ref="C33:F33"/>
    <mergeCell ref="G33:N33"/>
    <mergeCell ref="B35:O35"/>
    <mergeCell ref="C37:H37"/>
    <mergeCell ref="J37:O37"/>
    <mergeCell ref="B27:O27"/>
    <mergeCell ref="D15:F15"/>
    <mergeCell ref="B17:O17"/>
    <mergeCell ref="H19:N19"/>
    <mergeCell ref="J20:N20"/>
    <mergeCell ref="G21:N21"/>
    <mergeCell ref="C22:G22"/>
    <mergeCell ref="H22:N22"/>
    <mergeCell ref="C23:E23"/>
    <mergeCell ref="G23:I23"/>
    <mergeCell ref="G24:I24"/>
    <mergeCell ref="C25:F25"/>
    <mergeCell ref="G25:N25"/>
    <mergeCell ref="C14:G14"/>
    <mergeCell ref="I14:O14"/>
    <mergeCell ref="B1:O4"/>
    <mergeCell ref="B5:O7"/>
    <mergeCell ref="B11:O11"/>
    <mergeCell ref="I13:K13"/>
    <mergeCell ref="M13:O13"/>
  </mergeCells>
  <phoneticPr fontId="9"/>
  <pageMargins left="0.7" right="0.7" top="0.75" bottom="0.75" header="0.3" footer="0.3"/>
  <pageSetup paperSize="9" scale="64" orientation="portrait"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21590" r:id="rId4" name="Check Box 86">
              <controlPr defaultSize="0" autoFill="0" autoLine="0" autoPict="0">
                <anchor moveWithCells="1">
                  <from>
                    <xdr:col>1</xdr:col>
                    <xdr:colOff>236220</xdr:colOff>
                    <xdr:row>12</xdr:row>
                    <xdr:rowOff>0</xdr:rowOff>
                  </from>
                  <to>
                    <xdr:col>1</xdr:col>
                    <xdr:colOff>441960</xdr:colOff>
                    <xdr:row>13</xdr:row>
                    <xdr:rowOff>60960</xdr:rowOff>
                  </to>
                </anchor>
              </controlPr>
            </control>
          </mc:Choice>
        </mc:AlternateContent>
        <mc:AlternateContent xmlns:mc="http://schemas.openxmlformats.org/markup-compatibility/2006">
          <mc:Choice Requires="x14">
            <control shapeId="21591" r:id="rId5" name="Check Box 87">
              <controlPr defaultSize="0" autoFill="0" autoLine="0" autoPict="0">
                <anchor moveWithCells="1">
                  <from>
                    <xdr:col>7</xdr:col>
                    <xdr:colOff>236220</xdr:colOff>
                    <xdr:row>12</xdr:row>
                    <xdr:rowOff>0</xdr:rowOff>
                  </from>
                  <to>
                    <xdr:col>7</xdr:col>
                    <xdr:colOff>441960</xdr:colOff>
                    <xdr:row>13</xdr:row>
                    <xdr:rowOff>60960</xdr:rowOff>
                  </to>
                </anchor>
              </controlPr>
            </control>
          </mc:Choice>
        </mc:AlternateContent>
        <mc:AlternateContent xmlns:mc="http://schemas.openxmlformats.org/markup-compatibility/2006">
          <mc:Choice Requires="x14">
            <control shapeId="21592" r:id="rId6" name="Check Box 88">
              <controlPr defaultSize="0" autoFill="0" autoLine="0" autoPict="0">
                <anchor moveWithCells="1">
                  <from>
                    <xdr:col>11</xdr:col>
                    <xdr:colOff>236220</xdr:colOff>
                    <xdr:row>12</xdr:row>
                    <xdr:rowOff>0</xdr:rowOff>
                  </from>
                  <to>
                    <xdr:col>11</xdr:col>
                    <xdr:colOff>441960</xdr:colOff>
                    <xdr:row>13</xdr:row>
                    <xdr:rowOff>60960</xdr:rowOff>
                  </to>
                </anchor>
              </controlPr>
            </control>
          </mc:Choice>
        </mc:AlternateContent>
        <mc:AlternateContent xmlns:mc="http://schemas.openxmlformats.org/markup-compatibility/2006">
          <mc:Choice Requires="x14">
            <control shapeId="21593" r:id="rId7" name="Check Box 89">
              <controlPr defaultSize="0" autoFill="0" autoLine="0" autoPict="0">
                <anchor moveWithCells="1">
                  <from>
                    <xdr:col>1</xdr:col>
                    <xdr:colOff>236220</xdr:colOff>
                    <xdr:row>13</xdr:row>
                    <xdr:rowOff>0</xdr:rowOff>
                  </from>
                  <to>
                    <xdr:col>1</xdr:col>
                    <xdr:colOff>441960</xdr:colOff>
                    <xdr:row>14</xdr:row>
                    <xdr:rowOff>60960</xdr:rowOff>
                  </to>
                </anchor>
              </controlPr>
            </control>
          </mc:Choice>
        </mc:AlternateContent>
        <mc:AlternateContent xmlns:mc="http://schemas.openxmlformats.org/markup-compatibility/2006">
          <mc:Choice Requires="x14">
            <control shapeId="21594" r:id="rId8" name="Check Box 90">
              <controlPr defaultSize="0" autoFill="0" autoLine="0" autoPict="0">
                <anchor moveWithCells="1">
                  <from>
                    <xdr:col>7</xdr:col>
                    <xdr:colOff>236220</xdr:colOff>
                    <xdr:row>13</xdr:row>
                    <xdr:rowOff>0</xdr:rowOff>
                  </from>
                  <to>
                    <xdr:col>7</xdr:col>
                    <xdr:colOff>441960</xdr:colOff>
                    <xdr:row>14</xdr:row>
                    <xdr:rowOff>60960</xdr:rowOff>
                  </to>
                </anchor>
              </controlPr>
            </control>
          </mc:Choice>
        </mc:AlternateContent>
        <mc:AlternateContent xmlns:mc="http://schemas.openxmlformats.org/markup-compatibility/2006">
          <mc:Choice Requires="x14">
            <control shapeId="21595" r:id="rId9" name="Check Box 91">
              <controlPr defaultSize="0" autoFill="0" autoLine="0" autoPict="0">
                <anchor moveWithCells="1">
                  <from>
                    <xdr:col>1</xdr:col>
                    <xdr:colOff>236220</xdr:colOff>
                    <xdr:row>14</xdr:row>
                    <xdr:rowOff>0</xdr:rowOff>
                  </from>
                  <to>
                    <xdr:col>1</xdr:col>
                    <xdr:colOff>441960</xdr:colOff>
                    <xdr:row>15</xdr:row>
                    <xdr:rowOff>60960</xdr:rowOff>
                  </to>
                </anchor>
              </controlPr>
            </control>
          </mc:Choice>
        </mc:AlternateContent>
        <mc:AlternateContent xmlns:mc="http://schemas.openxmlformats.org/markup-compatibility/2006">
          <mc:Choice Requires="x14">
            <control shapeId="21596" r:id="rId10" name="Check Box 92">
              <controlPr defaultSize="0" autoFill="0" autoLine="0" autoPict="0">
                <anchor moveWithCells="1">
                  <from>
                    <xdr:col>1</xdr:col>
                    <xdr:colOff>236220</xdr:colOff>
                    <xdr:row>18</xdr:row>
                    <xdr:rowOff>0</xdr:rowOff>
                  </from>
                  <to>
                    <xdr:col>1</xdr:col>
                    <xdr:colOff>441960</xdr:colOff>
                    <xdr:row>19</xdr:row>
                    <xdr:rowOff>60960</xdr:rowOff>
                  </to>
                </anchor>
              </controlPr>
            </control>
          </mc:Choice>
        </mc:AlternateContent>
        <mc:AlternateContent xmlns:mc="http://schemas.openxmlformats.org/markup-compatibility/2006">
          <mc:Choice Requires="x14">
            <control shapeId="21597" r:id="rId11" name="Check Box 93">
              <controlPr defaultSize="0" autoFill="0" autoLine="0" autoPict="0">
                <anchor moveWithCells="1">
                  <from>
                    <xdr:col>1</xdr:col>
                    <xdr:colOff>236220</xdr:colOff>
                    <xdr:row>19</xdr:row>
                    <xdr:rowOff>0</xdr:rowOff>
                  </from>
                  <to>
                    <xdr:col>1</xdr:col>
                    <xdr:colOff>441960</xdr:colOff>
                    <xdr:row>20</xdr:row>
                    <xdr:rowOff>60960</xdr:rowOff>
                  </to>
                </anchor>
              </controlPr>
            </control>
          </mc:Choice>
        </mc:AlternateContent>
        <mc:AlternateContent xmlns:mc="http://schemas.openxmlformats.org/markup-compatibility/2006">
          <mc:Choice Requires="x14">
            <control shapeId="21598" r:id="rId12" name="Check Box 94">
              <controlPr defaultSize="0" autoFill="0" autoLine="0" autoPict="0">
                <anchor moveWithCells="1">
                  <from>
                    <xdr:col>1</xdr:col>
                    <xdr:colOff>236220</xdr:colOff>
                    <xdr:row>21</xdr:row>
                    <xdr:rowOff>0</xdr:rowOff>
                  </from>
                  <to>
                    <xdr:col>1</xdr:col>
                    <xdr:colOff>441960</xdr:colOff>
                    <xdr:row>22</xdr:row>
                    <xdr:rowOff>60960</xdr:rowOff>
                  </to>
                </anchor>
              </controlPr>
            </control>
          </mc:Choice>
        </mc:AlternateContent>
        <mc:AlternateContent xmlns:mc="http://schemas.openxmlformats.org/markup-compatibility/2006">
          <mc:Choice Requires="x14">
            <control shapeId="21599" r:id="rId13" name="Check Box 95">
              <controlPr defaultSize="0" autoFill="0" autoLine="0" autoPict="0">
                <anchor moveWithCells="1">
                  <from>
                    <xdr:col>1</xdr:col>
                    <xdr:colOff>236220</xdr:colOff>
                    <xdr:row>22</xdr:row>
                    <xdr:rowOff>0</xdr:rowOff>
                  </from>
                  <to>
                    <xdr:col>1</xdr:col>
                    <xdr:colOff>441960</xdr:colOff>
                    <xdr:row>23</xdr:row>
                    <xdr:rowOff>60960</xdr:rowOff>
                  </to>
                </anchor>
              </controlPr>
            </control>
          </mc:Choice>
        </mc:AlternateContent>
        <mc:AlternateContent xmlns:mc="http://schemas.openxmlformats.org/markup-compatibility/2006">
          <mc:Choice Requires="x14">
            <control shapeId="21600" r:id="rId14" name="Check Box 96">
              <controlPr defaultSize="0" autoFill="0" autoLine="0" autoPict="0">
                <anchor moveWithCells="1">
                  <from>
                    <xdr:col>1</xdr:col>
                    <xdr:colOff>236220</xdr:colOff>
                    <xdr:row>23</xdr:row>
                    <xdr:rowOff>0</xdr:rowOff>
                  </from>
                  <to>
                    <xdr:col>1</xdr:col>
                    <xdr:colOff>441960</xdr:colOff>
                    <xdr:row>24</xdr:row>
                    <xdr:rowOff>60960</xdr:rowOff>
                  </to>
                </anchor>
              </controlPr>
            </control>
          </mc:Choice>
        </mc:AlternateContent>
        <mc:AlternateContent xmlns:mc="http://schemas.openxmlformats.org/markup-compatibility/2006">
          <mc:Choice Requires="x14">
            <control shapeId="21601" r:id="rId15" name="Check Box 97">
              <controlPr defaultSize="0" autoFill="0" autoLine="0" autoPict="0">
                <anchor moveWithCells="1">
                  <from>
                    <xdr:col>1</xdr:col>
                    <xdr:colOff>236220</xdr:colOff>
                    <xdr:row>24</xdr:row>
                    <xdr:rowOff>0</xdr:rowOff>
                  </from>
                  <to>
                    <xdr:col>1</xdr:col>
                    <xdr:colOff>441960</xdr:colOff>
                    <xdr:row>25</xdr:row>
                    <xdr:rowOff>60960</xdr:rowOff>
                  </to>
                </anchor>
              </controlPr>
            </control>
          </mc:Choice>
        </mc:AlternateContent>
        <mc:AlternateContent xmlns:mc="http://schemas.openxmlformats.org/markup-compatibility/2006">
          <mc:Choice Requires="x14">
            <control shapeId="21602" r:id="rId16" name="Check Box 98">
              <controlPr defaultSize="0" autoFill="0" autoLine="0" autoPict="0">
                <anchor moveWithCells="1">
                  <from>
                    <xdr:col>1</xdr:col>
                    <xdr:colOff>236220</xdr:colOff>
                    <xdr:row>36</xdr:row>
                    <xdr:rowOff>0</xdr:rowOff>
                  </from>
                  <to>
                    <xdr:col>1</xdr:col>
                    <xdr:colOff>441960</xdr:colOff>
                    <xdr:row>37</xdr:row>
                    <xdr:rowOff>60960</xdr:rowOff>
                  </to>
                </anchor>
              </controlPr>
            </control>
          </mc:Choice>
        </mc:AlternateContent>
        <mc:AlternateContent xmlns:mc="http://schemas.openxmlformats.org/markup-compatibility/2006">
          <mc:Choice Requires="x14">
            <control shapeId="21603" r:id="rId17" name="Check Box 99">
              <controlPr defaultSize="0" autoFill="0" autoLine="0" autoPict="0">
                <anchor moveWithCells="1">
                  <from>
                    <xdr:col>1</xdr:col>
                    <xdr:colOff>236220</xdr:colOff>
                    <xdr:row>37</xdr:row>
                    <xdr:rowOff>0</xdr:rowOff>
                  </from>
                  <to>
                    <xdr:col>1</xdr:col>
                    <xdr:colOff>441960</xdr:colOff>
                    <xdr:row>38</xdr:row>
                    <xdr:rowOff>60960</xdr:rowOff>
                  </to>
                </anchor>
              </controlPr>
            </control>
          </mc:Choice>
        </mc:AlternateContent>
        <mc:AlternateContent xmlns:mc="http://schemas.openxmlformats.org/markup-compatibility/2006">
          <mc:Choice Requires="x14">
            <control shapeId="21604" r:id="rId18" name="Check Box 100">
              <controlPr defaultSize="0" autoFill="0" autoLine="0" autoPict="0">
                <anchor moveWithCells="1">
                  <from>
                    <xdr:col>1</xdr:col>
                    <xdr:colOff>236220</xdr:colOff>
                    <xdr:row>38</xdr:row>
                    <xdr:rowOff>0</xdr:rowOff>
                  </from>
                  <to>
                    <xdr:col>1</xdr:col>
                    <xdr:colOff>441960</xdr:colOff>
                    <xdr:row>39</xdr:row>
                    <xdr:rowOff>60960</xdr:rowOff>
                  </to>
                </anchor>
              </controlPr>
            </control>
          </mc:Choice>
        </mc:AlternateContent>
        <mc:AlternateContent xmlns:mc="http://schemas.openxmlformats.org/markup-compatibility/2006">
          <mc:Choice Requires="x14">
            <control shapeId="21605" r:id="rId19" name="Check Box 101">
              <controlPr defaultSize="0" autoFill="0" autoLine="0" autoPict="0">
                <anchor moveWithCells="1">
                  <from>
                    <xdr:col>1</xdr:col>
                    <xdr:colOff>236220</xdr:colOff>
                    <xdr:row>39</xdr:row>
                    <xdr:rowOff>0</xdr:rowOff>
                  </from>
                  <to>
                    <xdr:col>1</xdr:col>
                    <xdr:colOff>441960</xdr:colOff>
                    <xdr:row>40</xdr:row>
                    <xdr:rowOff>60960</xdr:rowOff>
                  </to>
                </anchor>
              </controlPr>
            </control>
          </mc:Choice>
        </mc:AlternateContent>
        <mc:AlternateContent xmlns:mc="http://schemas.openxmlformats.org/markup-compatibility/2006">
          <mc:Choice Requires="x14">
            <control shapeId="21606" r:id="rId20" name="Check Box 102">
              <controlPr defaultSize="0" autoFill="0" autoLine="0" autoPict="0">
                <anchor moveWithCells="1">
                  <from>
                    <xdr:col>8</xdr:col>
                    <xdr:colOff>236220</xdr:colOff>
                    <xdr:row>36</xdr:row>
                    <xdr:rowOff>0</xdr:rowOff>
                  </from>
                  <to>
                    <xdr:col>8</xdr:col>
                    <xdr:colOff>441960</xdr:colOff>
                    <xdr:row>37</xdr:row>
                    <xdr:rowOff>60960</xdr:rowOff>
                  </to>
                </anchor>
              </controlPr>
            </control>
          </mc:Choice>
        </mc:AlternateContent>
        <mc:AlternateContent xmlns:mc="http://schemas.openxmlformats.org/markup-compatibility/2006">
          <mc:Choice Requires="x14">
            <control shapeId="21607" r:id="rId21" name="Check Box 103">
              <controlPr defaultSize="0" autoFill="0" autoLine="0" autoPict="0">
                <anchor moveWithCells="1">
                  <from>
                    <xdr:col>8</xdr:col>
                    <xdr:colOff>236220</xdr:colOff>
                    <xdr:row>37</xdr:row>
                    <xdr:rowOff>0</xdr:rowOff>
                  </from>
                  <to>
                    <xdr:col>8</xdr:col>
                    <xdr:colOff>441960</xdr:colOff>
                    <xdr:row>38</xdr:row>
                    <xdr:rowOff>60960</xdr:rowOff>
                  </to>
                </anchor>
              </controlPr>
            </control>
          </mc:Choice>
        </mc:AlternateContent>
        <mc:AlternateContent xmlns:mc="http://schemas.openxmlformats.org/markup-compatibility/2006">
          <mc:Choice Requires="x14">
            <control shapeId="21608" r:id="rId22" name="Check Box 104">
              <controlPr defaultSize="0" autoFill="0" autoLine="0" autoPict="0">
                <anchor moveWithCells="1">
                  <from>
                    <xdr:col>8</xdr:col>
                    <xdr:colOff>236220</xdr:colOff>
                    <xdr:row>38</xdr:row>
                    <xdr:rowOff>0</xdr:rowOff>
                  </from>
                  <to>
                    <xdr:col>8</xdr:col>
                    <xdr:colOff>441960</xdr:colOff>
                    <xdr:row>39</xdr:row>
                    <xdr:rowOff>60960</xdr:rowOff>
                  </to>
                </anchor>
              </controlPr>
            </control>
          </mc:Choice>
        </mc:AlternateContent>
        <mc:AlternateContent xmlns:mc="http://schemas.openxmlformats.org/markup-compatibility/2006">
          <mc:Choice Requires="x14">
            <control shapeId="21609" r:id="rId23" name="Check Box 105">
              <controlPr defaultSize="0" autoFill="0" autoLine="0" autoPict="0">
                <anchor moveWithCells="1">
                  <from>
                    <xdr:col>1</xdr:col>
                    <xdr:colOff>236220</xdr:colOff>
                    <xdr:row>28</xdr:row>
                    <xdr:rowOff>0</xdr:rowOff>
                  </from>
                  <to>
                    <xdr:col>1</xdr:col>
                    <xdr:colOff>441960</xdr:colOff>
                    <xdr:row>29</xdr:row>
                    <xdr:rowOff>60960</xdr:rowOff>
                  </to>
                </anchor>
              </controlPr>
            </control>
          </mc:Choice>
        </mc:AlternateContent>
        <mc:AlternateContent xmlns:mc="http://schemas.openxmlformats.org/markup-compatibility/2006">
          <mc:Choice Requires="x14">
            <control shapeId="21610" r:id="rId24" name="Check Box 106">
              <controlPr defaultSize="0" autoFill="0" autoLine="0" autoPict="0">
                <anchor moveWithCells="1">
                  <from>
                    <xdr:col>1</xdr:col>
                    <xdr:colOff>236220</xdr:colOff>
                    <xdr:row>29</xdr:row>
                    <xdr:rowOff>0</xdr:rowOff>
                  </from>
                  <to>
                    <xdr:col>1</xdr:col>
                    <xdr:colOff>441960</xdr:colOff>
                    <xdr:row>30</xdr:row>
                    <xdr:rowOff>60960</xdr:rowOff>
                  </to>
                </anchor>
              </controlPr>
            </control>
          </mc:Choice>
        </mc:AlternateContent>
        <mc:AlternateContent xmlns:mc="http://schemas.openxmlformats.org/markup-compatibility/2006">
          <mc:Choice Requires="x14">
            <control shapeId="21611" r:id="rId25" name="Check Box 107">
              <controlPr defaultSize="0" autoFill="0" autoLine="0" autoPict="0">
                <anchor moveWithCells="1">
                  <from>
                    <xdr:col>1</xdr:col>
                    <xdr:colOff>236220</xdr:colOff>
                    <xdr:row>30</xdr:row>
                    <xdr:rowOff>0</xdr:rowOff>
                  </from>
                  <to>
                    <xdr:col>1</xdr:col>
                    <xdr:colOff>441960</xdr:colOff>
                    <xdr:row>31</xdr:row>
                    <xdr:rowOff>60960</xdr:rowOff>
                  </to>
                </anchor>
              </controlPr>
            </control>
          </mc:Choice>
        </mc:AlternateContent>
        <mc:AlternateContent xmlns:mc="http://schemas.openxmlformats.org/markup-compatibility/2006">
          <mc:Choice Requires="x14">
            <control shapeId="21612" r:id="rId26" name="Check Box 108">
              <controlPr defaultSize="0" autoFill="0" autoLine="0" autoPict="0">
                <anchor moveWithCells="1">
                  <from>
                    <xdr:col>1</xdr:col>
                    <xdr:colOff>236220</xdr:colOff>
                    <xdr:row>31</xdr:row>
                    <xdr:rowOff>0</xdr:rowOff>
                  </from>
                  <to>
                    <xdr:col>1</xdr:col>
                    <xdr:colOff>441960</xdr:colOff>
                    <xdr:row>32</xdr:row>
                    <xdr:rowOff>60960</xdr:rowOff>
                  </to>
                </anchor>
              </controlPr>
            </control>
          </mc:Choice>
        </mc:AlternateContent>
        <mc:AlternateContent xmlns:mc="http://schemas.openxmlformats.org/markup-compatibility/2006">
          <mc:Choice Requires="x14">
            <control shapeId="21613" r:id="rId27" name="Check Box 109">
              <controlPr defaultSize="0" autoFill="0" autoLine="0" autoPict="0">
                <anchor moveWithCells="1">
                  <from>
                    <xdr:col>1</xdr:col>
                    <xdr:colOff>236220</xdr:colOff>
                    <xdr:row>32</xdr:row>
                    <xdr:rowOff>0</xdr:rowOff>
                  </from>
                  <to>
                    <xdr:col>1</xdr:col>
                    <xdr:colOff>441960</xdr:colOff>
                    <xdr:row>33</xdr:row>
                    <xdr:rowOff>60960</xdr:rowOff>
                  </to>
                </anchor>
              </controlPr>
            </control>
          </mc:Choice>
        </mc:AlternateContent>
        <mc:AlternateContent xmlns:mc="http://schemas.openxmlformats.org/markup-compatibility/2006">
          <mc:Choice Requires="x14">
            <control shapeId="21614" r:id="rId28" name="Check Box 110">
              <controlPr defaultSize="0" autoFill="0" autoLine="0" autoPict="0">
                <anchor moveWithCells="1">
                  <from>
                    <xdr:col>4</xdr:col>
                    <xdr:colOff>236220</xdr:colOff>
                    <xdr:row>12</xdr:row>
                    <xdr:rowOff>0</xdr:rowOff>
                  </from>
                  <to>
                    <xdr:col>4</xdr:col>
                    <xdr:colOff>441960</xdr:colOff>
                    <xdr:row>13</xdr:row>
                    <xdr:rowOff>60960</xdr:rowOff>
                  </to>
                </anchor>
              </controlPr>
            </control>
          </mc:Choice>
        </mc:AlternateContent>
        <mc:AlternateContent xmlns:mc="http://schemas.openxmlformats.org/markup-compatibility/2006">
          <mc:Choice Requires="x14">
            <control shapeId="21615" r:id="rId29" name="Check Box 111">
              <controlPr defaultSize="0" autoFill="0" autoLine="0" autoPict="0">
                <anchor moveWithCells="1">
                  <from>
                    <xdr:col>7</xdr:col>
                    <xdr:colOff>236220</xdr:colOff>
                    <xdr:row>29</xdr:row>
                    <xdr:rowOff>0</xdr:rowOff>
                  </from>
                  <to>
                    <xdr:col>7</xdr:col>
                    <xdr:colOff>441960</xdr:colOff>
                    <xdr:row>30</xdr:row>
                    <xdr:rowOff>60960</xdr:rowOff>
                  </to>
                </anchor>
              </controlPr>
            </control>
          </mc:Choice>
        </mc:AlternateContent>
        <mc:AlternateContent xmlns:mc="http://schemas.openxmlformats.org/markup-compatibility/2006">
          <mc:Choice Requires="x14">
            <control shapeId="21616" r:id="rId30" name="Check Box 112">
              <controlPr defaultSize="0" autoFill="0" autoLine="0" autoPict="0">
                <anchor moveWithCells="1">
                  <from>
                    <xdr:col>7</xdr:col>
                    <xdr:colOff>236220</xdr:colOff>
                    <xdr:row>30</xdr:row>
                    <xdr:rowOff>0</xdr:rowOff>
                  </from>
                  <to>
                    <xdr:col>7</xdr:col>
                    <xdr:colOff>441960</xdr:colOff>
                    <xdr:row>31</xdr:row>
                    <xdr:rowOff>60960</xdr:rowOff>
                  </to>
                </anchor>
              </controlPr>
            </control>
          </mc:Choice>
        </mc:AlternateContent>
        <mc:AlternateContent xmlns:mc="http://schemas.openxmlformats.org/markup-compatibility/2006">
          <mc:Choice Requires="x14">
            <control shapeId="21617" r:id="rId31" name="Check Box 113">
              <controlPr defaultSize="0" autoFill="0" autoLine="0" autoPict="0">
                <anchor moveWithCells="1">
                  <from>
                    <xdr:col>7</xdr:col>
                    <xdr:colOff>236220</xdr:colOff>
                    <xdr:row>31</xdr:row>
                    <xdr:rowOff>0</xdr:rowOff>
                  </from>
                  <to>
                    <xdr:col>7</xdr:col>
                    <xdr:colOff>441960</xdr:colOff>
                    <xdr:row>32</xdr:row>
                    <xdr:rowOff>60960</xdr:rowOff>
                  </to>
                </anchor>
              </controlPr>
            </control>
          </mc:Choice>
        </mc:AlternateContent>
        <mc:AlternateContent xmlns:mc="http://schemas.openxmlformats.org/markup-compatibility/2006">
          <mc:Choice Requires="x14">
            <control shapeId="21618" r:id="rId32" name="Check Box 114">
              <controlPr defaultSize="0" autoFill="0" autoLine="0" autoPict="0">
                <anchor moveWithCells="1">
                  <from>
                    <xdr:col>1</xdr:col>
                    <xdr:colOff>236220</xdr:colOff>
                    <xdr:row>32</xdr:row>
                    <xdr:rowOff>0</xdr:rowOff>
                  </from>
                  <to>
                    <xdr:col>1</xdr:col>
                    <xdr:colOff>441960</xdr:colOff>
                    <xdr:row>33</xdr:row>
                    <xdr:rowOff>60960</xdr:rowOff>
                  </to>
                </anchor>
              </controlPr>
            </control>
          </mc:Choice>
        </mc:AlternateContent>
        <mc:AlternateContent xmlns:mc="http://schemas.openxmlformats.org/markup-compatibility/2006">
          <mc:Choice Requires="x14">
            <control shapeId="21619" r:id="rId33" name="Check Box 115">
              <controlPr defaultSize="0" autoFill="0" autoLine="0" autoPict="0">
                <anchor moveWithCells="1">
                  <from>
                    <xdr:col>9</xdr:col>
                    <xdr:colOff>236220</xdr:colOff>
                    <xdr:row>22</xdr:row>
                    <xdr:rowOff>0</xdr:rowOff>
                  </from>
                  <to>
                    <xdr:col>9</xdr:col>
                    <xdr:colOff>441960</xdr:colOff>
                    <xdr:row>23</xdr:row>
                    <xdr:rowOff>60960</xdr:rowOff>
                  </to>
                </anchor>
              </controlPr>
            </control>
          </mc:Choice>
        </mc:AlternateContent>
        <mc:AlternateContent xmlns:mc="http://schemas.openxmlformats.org/markup-compatibility/2006">
          <mc:Choice Requires="x14">
            <control shapeId="21620" r:id="rId34" name="Check Box 116">
              <controlPr defaultSize="0" autoFill="0" autoLine="0" autoPict="0">
                <anchor moveWithCells="1">
                  <from>
                    <xdr:col>5</xdr:col>
                    <xdr:colOff>236220</xdr:colOff>
                    <xdr:row>22</xdr:row>
                    <xdr:rowOff>0</xdr:rowOff>
                  </from>
                  <to>
                    <xdr:col>5</xdr:col>
                    <xdr:colOff>441960</xdr:colOff>
                    <xdr:row>23</xdr:row>
                    <xdr:rowOff>60960</xdr:rowOff>
                  </to>
                </anchor>
              </controlPr>
            </control>
          </mc:Choice>
        </mc:AlternateContent>
        <mc:AlternateContent xmlns:mc="http://schemas.openxmlformats.org/markup-compatibility/2006">
          <mc:Choice Requires="x14">
            <control shapeId="21621" r:id="rId35" name="Check Box 117">
              <controlPr defaultSize="0" autoFill="0" autoLine="0" autoPict="0">
                <anchor moveWithCells="1">
                  <from>
                    <xdr:col>5</xdr:col>
                    <xdr:colOff>236220</xdr:colOff>
                    <xdr:row>23</xdr:row>
                    <xdr:rowOff>0</xdr:rowOff>
                  </from>
                  <to>
                    <xdr:col>5</xdr:col>
                    <xdr:colOff>441960</xdr:colOff>
                    <xdr:row>24</xdr:row>
                    <xdr:rowOff>60960</xdr:rowOff>
                  </to>
                </anchor>
              </controlPr>
            </control>
          </mc:Choice>
        </mc:AlternateContent>
        <mc:AlternateContent xmlns:mc="http://schemas.openxmlformats.org/markup-compatibility/2006">
          <mc:Choice Requires="x14">
            <control shapeId="21622" r:id="rId36" name="Check Box 118">
              <controlPr defaultSize="0" autoFill="0" autoLine="0" autoPict="0">
                <anchor moveWithCells="1">
                  <from>
                    <xdr:col>1</xdr:col>
                    <xdr:colOff>236220</xdr:colOff>
                    <xdr:row>20</xdr:row>
                    <xdr:rowOff>0</xdr:rowOff>
                  </from>
                  <to>
                    <xdr:col>1</xdr:col>
                    <xdr:colOff>441960</xdr:colOff>
                    <xdr:row>21</xdr:row>
                    <xdr:rowOff>60960</xdr:rowOff>
                  </to>
                </anchor>
              </controlPr>
            </control>
          </mc:Choice>
        </mc:AlternateContent>
        <mc:AlternateContent xmlns:mc="http://schemas.openxmlformats.org/markup-compatibility/2006">
          <mc:Choice Requires="x14">
            <control shapeId="21623" r:id="rId37" name="Check Box 119">
              <controlPr defaultSize="0" autoFill="0" autoLine="0" autoPict="0">
                <anchor moveWithCells="1">
                  <from>
                    <xdr:col>9</xdr:col>
                    <xdr:colOff>236220</xdr:colOff>
                    <xdr:row>23</xdr:row>
                    <xdr:rowOff>0</xdr:rowOff>
                  </from>
                  <to>
                    <xdr:col>9</xdr:col>
                    <xdr:colOff>441960</xdr:colOff>
                    <xdr:row>24</xdr:row>
                    <xdr:rowOff>60960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CT312"/>
  <sheetViews>
    <sheetView showGridLines="0" zoomScaleNormal="100" zoomScaleSheetLayoutView="100" workbookViewId="0">
      <selection activeCell="AO3" sqref="AO3:AP3"/>
    </sheetView>
  </sheetViews>
  <sheetFormatPr defaultColWidth="1.88671875" defaultRowHeight="12.75" customHeight="1"/>
  <cols>
    <col min="1" max="2" width="1.88671875" style="118"/>
    <col min="3" max="3" width="2" style="118" customWidth="1"/>
    <col min="4" max="19" width="1.88671875" style="118"/>
    <col min="20" max="21" width="2.109375" style="118" customWidth="1"/>
    <col min="22" max="48" width="1.88671875" style="118"/>
    <col min="49" max="49" width="11.109375" style="229" customWidth="1"/>
    <col min="50" max="55" width="9.109375" style="229" customWidth="1"/>
    <col min="56" max="58" width="1.88671875" style="229"/>
    <col min="59" max="78" width="1.88671875" style="344"/>
    <col min="79" max="83" width="1.88671875" style="254"/>
    <col min="84" max="16384" width="1.88671875" style="117"/>
  </cols>
  <sheetData>
    <row r="1" spans="1:58" ht="7.2" customHeight="1">
      <c r="A1" s="119"/>
      <c r="B1" s="119"/>
      <c r="C1" s="119"/>
      <c r="D1" s="119"/>
      <c r="E1" s="119"/>
      <c r="F1" s="119"/>
      <c r="G1" s="119"/>
      <c r="H1" s="119"/>
      <c r="I1" s="119"/>
      <c r="J1" s="119"/>
      <c r="K1" s="119"/>
      <c r="L1" s="119"/>
      <c r="M1" s="119"/>
      <c r="N1" s="119"/>
      <c r="O1" s="119"/>
      <c r="P1" s="119"/>
      <c r="Q1" s="119"/>
      <c r="R1" s="119"/>
      <c r="S1" s="119"/>
      <c r="T1" s="119"/>
      <c r="U1" s="119"/>
      <c r="V1" s="119"/>
      <c r="W1" s="119"/>
      <c r="X1" s="119"/>
      <c r="Y1" s="119"/>
      <c r="Z1" s="119"/>
      <c r="AA1" s="119"/>
      <c r="AB1" s="119"/>
      <c r="AC1" s="119"/>
      <c r="AD1" s="119"/>
      <c r="AE1" s="119"/>
      <c r="AF1" s="119"/>
      <c r="AG1" s="119"/>
      <c r="AH1" s="119"/>
      <c r="AI1" s="119"/>
      <c r="AJ1" s="119"/>
      <c r="AK1" s="119"/>
      <c r="AL1" s="119"/>
      <c r="AM1" s="119"/>
      <c r="AN1" s="119"/>
      <c r="AO1" s="119"/>
      <c r="AP1" s="119"/>
      <c r="AQ1" s="119"/>
      <c r="AR1" s="119"/>
      <c r="AS1" s="119"/>
      <c r="AT1" s="119"/>
      <c r="AU1" s="119"/>
      <c r="AV1" s="119"/>
    </row>
    <row r="2" spans="1:58" ht="27" customHeight="1">
      <c r="A2" s="119"/>
      <c r="B2" s="119"/>
      <c r="C2" s="940" t="s">
        <v>328</v>
      </c>
      <c r="D2" s="940"/>
      <c r="E2" s="940"/>
      <c r="F2" s="940"/>
      <c r="G2" s="940"/>
      <c r="H2" s="940"/>
      <c r="I2" s="940"/>
      <c r="J2" s="940"/>
      <c r="K2" s="940"/>
      <c r="L2" s="940"/>
      <c r="M2" s="940"/>
      <c r="N2" s="940"/>
      <c r="O2" s="940"/>
      <c r="P2" s="940"/>
      <c r="Q2" s="940"/>
      <c r="R2" s="940"/>
      <c r="S2" s="940"/>
      <c r="T2" s="940"/>
      <c r="U2" s="940"/>
      <c r="V2" s="940"/>
      <c r="W2" s="940"/>
      <c r="X2" s="940"/>
      <c r="Y2" s="940"/>
      <c r="Z2" s="940"/>
      <c r="AA2" s="940"/>
      <c r="AB2" s="940"/>
      <c r="AC2" s="940"/>
      <c r="AD2" s="940"/>
      <c r="AE2" s="940"/>
      <c r="AF2" s="940"/>
      <c r="AG2" s="940"/>
      <c r="AH2" s="940"/>
      <c r="AI2" s="940"/>
      <c r="AJ2" s="940"/>
      <c r="AK2" s="940"/>
      <c r="AL2" s="940"/>
      <c r="AM2" s="940"/>
      <c r="AN2" s="940"/>
      <c r="AO2" s="940"/>
      <c r="AP2" s="940"/>
      <c r="AQ2" s="940"/>
      <c r="AR2" s="940"/>
      <c r="AS2" s="940"/>
      <c r="AT2" s="940"/>
      <c r="AU2" s="940"/>
      <c r="AV2" s="940"/>
      <c r="AW2" s="230"/>
      <c r="AX2" s="230"/>
      <c r="AY2" s="230"/>
      <c r="AZ2" s="230"/>
      <c r="BA2" s="230"/>
      <c r="BB2" s="230"/>
      <c r="BC2" s="230"/>
    </row>
    <row r="3" spans="1:58" ht="27" customHeight="1">
      <c r="A3" s="119"/>
      <c r="B3" s="119"/>
      <c r="C3" s="126"/>
      <c r="D3" s="126"/>
      <c r="E3" s="126"/>
      <c r="F3" s="126"/>
      <c r="G3" s="126"/>
      <c r="H3" s="126"/>
      <c r="I3" s="126"/>
      <c r="J3" s="126"/>
      <c r="K3" s="126"/>
      <c r="L3" s="126"/>
      <c r="M3" s="126"/>
      <c r="N3" s="126"/>
      <c r="O3" s="126"/>
      <c r="P3" s="126"/>
      <c r="Q3" s="126"/>
      <c r="R3" s="126"/>
      <c r="S3" s="126"/>
      <c r="T3" s="126"/>
      <c r="U3" s="126"/>
      <c r="V3" s="126"/>
      <c r="W3" s="126"/>
      <c r="X3" s="126"/>
      <c r="Y3" s="126"/>
      <c r="Z3" s="126"/>
      <c r="AA3" s="941" t="s">
        <v>261</v>
      </c>
      <c r="AB3" s="941"/>
      <c r="AC3" s="941"/>
      <c r="AD3" s="941"/>
      <c r="AE3" s="941" t="s">
        <v>422</v>
      </c>
      <c r="AF3" s="941"/>
      <c r="AG3" s="941"/>
      <c r="AH3" s="941"/>
      <c r="AI3" s="942">
        <v>2</v>
      </c>
      <c r="AJ3" s="942"/>
      <c r="AK3" s="942"/>
      <c r="AL3" s="942"/>
      <c r="AM3" s="941" t="s">
        <v>176</v>
      </c>
      <c r="AN3" s="941"/>
      <c r="AO3" s="943"/>
      <c r="AP3" s="943"/>
      <c r="AQ3" s="941" t="s">
        <v>175</v>
      </c>
      <c r="AR3" s="941"/>
      <c r="AS3" s="943"/>
      <c r="AT3" s="943"/>
      <c r="AU3" s="941" t="s">
        <v>174</v>
      </c>
      <c r="AV3" s="941"/>
      <c r="AW3" s="231"/>
      <c r="AX3" s="296"/>
      <c r="AY3" s="296"/>
      <c r="AZ3" s="296"/>
      <c r="BA3" s="296"/>
      <c r="BB3" s="231"/>
      <c r="BC3" s="231"/>
    </row>
    <row r="4" spans="1:58" ht="25.2" customHeight="1" thickBot="1">
      <c r="A4" s="119"/>
      <c r="B4" s="119"/>
      <c r="C4" s="944" t="s">
        <v>260</v>
      </c>
      <c r="D4" s="944"/>
      <c r="E4" s="944"/>
      <c r="F4" s="944"/>
      <c r="G4" s="944"/>
      <c r="H4" s="944"/>
      <c r="I4" s="944"/>
      <c r="J4" s="944"/>
      <c r="K4" s="944"/>
      <c r="L4" s="944"/>
      <c r="M4" s="945"/>
      <c r="N4" s="945"/>
      <c r="O4" s="945"/>
      <c r="P4" s="944"/>
      <c r="Q4" s="944"/>
      <c r="R4" s="944"/>
      <c r="S4" s="944"/>
      <c r="T4" s="944"/>
      <c r="U4" s="944"/>
      <c r="V4" s="944"/>
      <c r="W4" s="944"/>
      <c r="X4" s="944"/>
      <c r="Y4" s="944"/>
      <c r="Z4" s="944"/>
      <c r="AA4" s="944"/>
      <c r="AB4" s="944"/>
      <c r="AC4" s="944"/>
      <c r="AD4" s="944"/>
      <c r="AE4" s="944"/>
      <c r="AF4" s="945"/>
      <c r="AG4" s="945"/>
      <c r="AH4" s="945"/>
      <c r="AI4" s="944"/>
      <c r="AJ4" s="944"/>
      <c r="AK4" s="944"/>
      <c r="AL4" s="944"/>
      <c r="AM4" s="944"/>
      <c r="AN4" s="944"/>
      <c r="AO4" s="944"/>
      <c r="AP4" s="944"/>
      <c r="AQ4" s="944"/>
      <c r="AR4" s="944"/>
      <c r="AS4" s="944"/>
      <c r="AT4" s="944"/>
      <c r="AU4" s="944"/>
      <c r="AV4" s="944"/>
      <c r="AW4" s="226"/>
      <c r="AX4" s="345"/>
      <c r="AY4" s="345"/>
      <c r="AZ4" s="345"/>
      <c r="BA4" s="345"/>
      <c r="BB4" s="345"/>
      <c r="BC4" s="226"/>
    </row>
    <row r="5" spans="1:58" ht="19.8" customHeight="1" thickBot="1">
      <c r="A5" s="119"/>
      <c r="B5" s="119"/>
      <c r="C5" s="946" t="s">
        <v>258</v>
      </c>
      <c r="D5" s="946"/>
      <c r="E5" s="946"/>
      <c r="F5" s="946"/>
      <c r="G5" s="946"/>
      <c r="H5" s="946"/>
      <c r="I5" s="946"/>
      <c r="J5" s="946"/>
      <c r="K5" s="946"/>
      <c r="L5" s="696"/>
      <c r="M5" s="947" t="s">
        <v>256</v>
      </c>
      <c r="N5" s="948"/>
      <c r="O5" s="949"/>
      <c r="P5" s="697" t="s">
        <v>257</v>
      </c>
      <c r="Q5" s="697"/>
      <c r="R5" s="697"/>
      <c r="S5" s="697"/>
      <c r="T5" s="697"/>
      <c r="U5" s="697"/>
      <c r="V5" s="697"/>
      <c r="W5" s="697"/>
      <c r="X5" s="697"/>
      <c r="Y5" s="697"/>
      <c r="Z5" s="697"/>
      <c r="AA5" s="697"/>
      <c r="AB5" s="697"/>
      <c r="AC5" s="697"/>
      <c r="AD5" s="697"/>
      <c r="AE5" s="950"/>
      <c r="AF5" s="947" t="s">
        <v>492</v>
      </c>
      <c r="AG5" s="948"/>
      <c r="AH5" s="949"/>
      <c r="AI5" s="697" t="s">
        <v>142</v>
      </c>
      <c r="AJ5" s="697"/>
      <c r="AK5" s="697"/>
      <c r="AL5" s="697"/>
      <c r="AM5" s="697"/>
      <c r="AN5" s="697"/>
      <c r="AO5" s="697"/>
      <c r="AP5" s="697"/>
      <c r="AQ5" s="697"/>
      <c r="AR5" s="697"/>
      <c r="AS5" s="697"/>
      <c r="AT5" s="697"/>
      <c r="AU5" s="697"/>
      <c r="AV5" s="698"/>
      <c r="AW5" s="294" t="str">
        <f>+IF(OR(AX5=0,AX5=2),"要確認","")</f>
        <v>要確認</v>
      </c>
      <c r="AX5" s="241">
        <f>+COUNTIF(M5:AV5,"☑")</f>
        <v>0</v>
      </c>
      <c r="AY5" s="345"/>
      <c r="AZ5" s="345"/>
      <c r="BA5" s="345"/>
      <c r="BB5" s="345"/>
      <c r="BC5" s="231"/>
    </row>
    <row r="6" spans="1:58" ht="28.2" customHeight="1" thickBot="1">
      <c r="A6" s="119"/>
      <c r="B6" s="119"/>
      <c r="C6" s="944" t="s">
        <v>259</v>
      </c>
      <c r="D6" s="944"/>
      <c r="E6" s="944"/>
      <c r="F6" s="944"/>
      <c r="G6" s="944"/>
      <c r="H6" s="944"/>
      <c r="I6" s="944"/>
      <c r="J6" s="944"/>
      <c r="K6" s="944"/>
      <c r="L6" s="944"/>
      <c r="M6" s="962"/>
      <c r="N6" s="962"/>
      <c r="O6" s="962"/>
      <c r="P6" s="944"/>
      <c r="Q6" s="944"/>
      <c r="R6" s="944"/>
      <c r="S6" s="944"/>
      <c r="T6" s="944"/>
      <c r="U6" s="944"/>
      <c r="V6" s="944"/>
      <c r="W6" s="944"/>
      <c r="X6" s="944"/>
      <c r="Y6" s="944"/>
      <c r="Z6" s="944"/>
      <c r="AA6" s="944"/>
      <c r="AB6" s="944"/>
      <c r="AC6" s="944"/>
      <c r="AD6" s="944"/>
      <c r="AE6" s="944"/>
      <c r="AF6" s="962"/>
      <c r="AG6" s="962"/>
      <c r="AH6" s="962"/>
      <c r="AI6" s="944"/>
      <c r="AJ6" s="944"/>
      <c r="AK6" s="944"/>
      <c r="AL6" s="944"/>
      <c r="AM6" s="944"/>
      <c r="AN6" s="944"/>
      <c r="AO6" s="944"/>
      <c r="AP6" s="944"/>
      <c r="AQ6" s="944"/>
      <c r="AR6" s="944"/>
      <c r="AS6" s="944"/>
      <c r="AT6" s="944"/>
      <c r="AU6" s="944"/>
      <c r="AV6" s="944"/>
      <c r="AW6" s="241"/>
      <c r="AX6" s="345"/>
      <c r="AY6" s="345"/>
      <c r="AZ6" s="345"/>
      <c r="BA6" s="345"/>
      <c r="BB6" s="345"/>
      <c r="BC6" s="226"/>
    </row>
    <row r="7" spans="1:58" ht="19.8" customHeight="1" thickBot="1">
      <c r="A7" s="119"/>
      <c r="B7" s="119"/>
      <c r="C7" s="946" t="s">
        <v>258</v>
      </c>
      <c r="D7" s="946"/>
      <c r="E7" s="946"/>
      <c r="F7" s="946"/>
      <c r="G7" s="946"/>
      <c r="H7" s="946"/>
      <c r="I7" s="946"/>
      <c r="J7" s="946"/>
      <c r="K7" s="946"/>
      <c r="L7" s="696"/>
      <c r="M7" s="947" t="s">
        <v>256</v>
      </c>
      <c r="N7" s="948"/>
      <c r="O7" s="949"/>
      <c r="P7" s="697" t="s">
        <v>257</v>
      </c>
      <c r="Q7" s="697"/>
      <c r="R7" s="697"/>
      <c r="S7" s="697"/>
      <c r="T7" s="697"/>
      <c r="U7" s="697"/>
      <c r="V7" s="697"/>
      <c r="W7" s="697"/>
      <c r="X7" s="697"/>
      <c r="Y7" s="697"/>
      <c r="Z7" s="697"/>
      <c r="AA7" s="697"/>
      <c r="AB7" s="697"/>
      <c r="AC7" s="697"/>
      <c r="AD7" s="697"/>
      <c r="AE7" s="950"/>
      <c r="AF7" s="947" t="s">
        <v>256</v>
      </c>
      <c r="AG7" s="948"/>
      <c r="AH7" s="949"/>
      <c r="AI7" s="697" t="s">
        <v>142</v>
      </c>
      <c r="AJ7" s="697"/>
      <c r="AK7" s="697"/>
      <c r="AL7" s="697"/>
      <c r="AM7" s="697"/>
      <c r="AN7" s="697"/>
      <c r="AO7" s="697"/>
      <c r="AP7" s="697"/>
      <c r="AQ7" s="697"/>
      <c r="AR7" s="697"/>
      <c r="AS7" s="697"/>
      <c r="AT7" s="697"/>
      <c r="AU7" s="697"/>
      <c r="AV7" s="698"/>
      <c r="AW7" s="294" t="str">
        <f>+IF(OR(AX7=0,AX7=2),"要確認","")</f>
        <v>要確認</v>
      </c>
      <c r="AX7" s="241">
        <f>+COUNTIF(M7:AV7,"☑")</f>
        <v>0</v>
      </c>
      <c r="AY7" s="345"/>
      <c r="AZ7" s="345"/>
      <c r="BA7" s="345"/>
      <c r="BB7" s="345"/>
      <c r="BC7" s="231"/>
    </row>
    <row r="8" spans="1:58" ht="24.9" customHeight="1" thickBot="1">
      <c r="A8" s="119"/>
      <c r="B8" s="119"/>
      <c r="C8" s="951" t="s">
        <v>255</v>
      </c>
      <c r="D8" s="951"/>
      <c r="E8" s="951"/>
      <c r="F8" s="951"/>
      <c r="G8" s="951"/>
      <c r="H8" s="951"/>
      <c r="I8" s="951"/>
      <c r="J8" s="951"/>
      <c r="K8" s="951"/>
      <c r="L8" s="951"/>
      <c r="M8" s="119"/>
      <c r="N8" s="119"/>
      <c r="O8" s="119"/>
      <c r="P8" s="119"/>
      <c r="Q8" s="119"/>
      <c r="R8" s="119"/>
      <c r="S8" s="119"/>
      <c r="T8" s="119"/>
      <c r="U8" s="119"/>
      <c r="V8" s="119"/>
      <c r="W8" s="119"/>
      <c r="X8" s="119"/>
      <c r="Y8" s="119"/>
      <c r="Z8" s="119"/>
      <c r="AA8" s="119"/>
      <c r="AB8" s="119"/>
      <c r="AC8" s="119"/>
      <c r="AD8" s="119"/>
      <c r="AE8" s="119"/>
      <c r="AF8" s="119"/>
      <c r="AG8" s="119"/>
      <c r="AH8" s="119"/>
      <c r="AI8" s="119"/>
      <c r="AJ8" s="119"/>
      <c r="AK8" s="119"/>
      <c r="AL8" s="119"/>
      <c r="AM8" s="119"/>
      <c r="AN8" s="119"/>
      <c r="AO8" s="119"/>
      <c r="AP8" s="119"/>
      <c r="AQ8" s="119"/>
      <c r="AR8" s="119"/>
      <c r="AS8" s="119"/>
      <c r="AT8" s="119"/>
      <c r="AU8" s="119"/>
      <c r="AV8" s="119"/>
      <c r="AX8" s="345"/>
      <c r="AY8" s="345"/>
      <c r="AZ8" s="345"/>
      <c r="BA8" s="345"/>
      <c r="BB8" s="345"/>
    </row>
    <row r="9" spans="1:58" ht="36" customHeight="1" thickBot="1">
      <c r="A9" s="119"/>
      <c r="B9" s="119"/>
      <c r="C9" s="952" t="s">
        <v>254</v>
      </c>
      <c r="D9" s="953"/>
      <c r="E9" s="953"/>
      <c r="F9" s="953"/>
      <c r="G9" s="953"/>
      <c r="H9" s="953"/>
      <c r="I9" s="954"/>
      <c r="J9" s="955"/>
      <c r="K9" s="956"/>
      <c r="L9" s="956"/>
      <c r="M9" s="956"/>
      <c r="N9" s="956"/>
      <c r="O9" s="956"/>
      <c r="P9" s="956"/>
      <c r="Q9" s="956"/>
      <c r="R9" s="956"/>
      <c r="S9" s="956"/>
      <c r="T9" s="956"/>
      <c r="U9" s="956"/>
      <c r="V9" s="956"/>
      <c r="W9" s="956"/>
      <c r="X9" s="956"/>
      <c r="Y9" s="956"/>
      <c r="Z9" s="956"/>
      <c r="AA9" s="956"/>
      <c r="AB9" s="956"/>
      <c r="AC9" s="956"/>
      <c r="AD9" s="956"/>
      <c r="AE9" s="956"/>
      <c r="AF9" s="956"/>
      <c r="AG9" s="956"/>
      <c r="AH9" s="956"/>
      <c r="AI9" s="956"/>
      <c r="AJ9" s="956"/>
      <c r="AK9" s="956"/>
      <c r="AL9" s="956"/>
      <c r="AM9" s="956"/>
      <c r="AN9" s="956"/>
      <c r="AO9" s="956"/>
      <c r="AP9" s="956"/>
      <c r="AQ9" s="956"/>
      <c r="AR9" s="956"/>
      <c r="AS9" s="956"/>
      <c r="AT9" s="956"/>
      <c r="AU9" s="956"/>
      <c r="AV9" s="957"/>
      <c r="AW9" s="234"/>
      <c r="AX9" s="345"/>
      <c r="AY9" s="345"/>
      <c r="AZ9" s="345"/>
      <c r="BA9" s="345"/>
      <c r="BB9" s="345"/>
      <c r="BC9" s="234"/>
      <c r="BF9" s="241" t="s">
        <v>394</v>
      </c>
    </row>
    <row r="10" spans="1:58" ht="15" customHeight="1">
      <c r="A10" s="119"/>
      <c r="B10" s="119"/>
      <c r="C10" s="958" t="s">
        <v>253</v>
      </c>
      <c r="D10" s="958"/>
      <c r="E10" s="958"/>
      <c r="F10" s="958"/>
      <c r="G10" s="958"/>
      <c r="H10" s="958"/>
      <c r="I10" s="958"/>
      <c r="J10" s="959"/>
      <c r="K10" s="959"/>
      <c r="L10" s="959"/>
      <c r="M10" s="959"/>
      <c r="N10" s="959"/>
      <c r="O10" s="959"/>
      <c r="P10" s="959"/>
      <c r="Q10" s="959"/>
      <c r="R10" s="959"/>
      <c r="S10" s="959"/>
      <c r="T10" s="959"/>
      <c r="U10" s="959"/>
      <c r="V10" s="959"/>
      <c r="W10" s="959"/>
      <c r="X10" s="959"/>
      <c r="Y10" s="959"/>
      <c r="Z10" s="959"/>
      <c r="AA10" s="959"/>
      <c r="AB10" s="959"/>
      <c r="AC10" s="959"/>
      <c r="AD10" s="959"/>
      <c r="AE10" s="959"/>
      <c r="AF10" s="959"/>
      <c r="AG10" s="959"/>
      <c r="AH10" s="959"/>
      <c r="AI10" s="959"/>
      <c r="AJ10" s="959"/>
      <c r="AK10" s="959"/>
      <c r="AL10" s="959"/>
      <c r="AM10" s="959"/>
      <c r="AN10" s="959"/>
      <c r="AO10" s="959"/>
      <c r="AP10" s="959"/>
      <c r="AQ10" s="959"/>
      <c r="AR10" s="959"/>
      <c r="AS10" s="959"/>
      <c r="AT10" s="959"/>
      <c r="AU10" s="959"/>
      <c r="AV10" s="959"/>
      <c r="AW10" s="234"/>
      <c r="AX10" s="234"/>
      <c r="AY10" s="234"/>
      <c r="AZ10" s="234"/>
      <c r="BA10" s="234"/>
      <c r="BB10" s="234"/>
      <c r="BC10" s="234"/>
      <c r="BF10" s="241" t="s">
        <v>395</v>
      </c>
    </row>
    <row r="11" spans="1:58" ht="24.6" customHeight="1">
      <c r="A11" s="119"/>
      <c r="B11" s="119"/>
      <c r="C11" s="960" t="s">
        <v>252</v>
      </c>
      <c r="D11" s="960"/>
      <c r="E11" s="960"/>
      <c r="F11" s="960"/>
      <c r="G11" s="960"/>
      <c r="H11" s="960"/>
      <c r="I11" s="960"/>
      <c r="J11" s="961"/>
      <c r="K11" s="961"/>
      <c r="L11" s="961"/>
      <c r="M11" s="961"/>
      <c r="N11" s="961"/>
      <c r="O11" s="961"/>
      <c r="P11" s="961"/>
      <c r="Q11" s="961"/>
      <c r="R11" s="961"/>
      <c r="S11" s="961"/>
      <c r="T11" s="961"/>
      <c r="U11" s="961"/>
      <c r="V11" s="961"/>
      <c r="W11" s="961"/>
      <c r="X11" s="961"/>
      <c r="Y11" s="961"/>
      <c r="Z11" s="961"/>
      <c r="AA11" s="961"/>
      <c r="AB11" s="961"/>
      <c r="AC11" s="961"/>
      <c r="AD11" s="961"/>
      <c r="AE11" s="961"/>
      <c r="AF11" s="961"/>
      <c r="AG11" s="961"/>
      <c r="AH11" s="961"/>
      <c r="AI11" s="961"/>
      <c r="AJ11" s="961"/>
      <c r="AK11" s="961"/>
      <c r="AL11" s="961"/>
      <c r="AM11" s="961"/>
      <c r="AN11" s="961"/>
      <c r="AO11" s="961"/>
      <c r="AP11" s="961"/>
      <c r="AQ11" s="961"/>
      <c r="AR11" s="961"/>
      <c r="AS11" s="961"/>
      <c r="AT11" s="961"/>
      <c r="AU11" s="961"/>
      <c r="AV11" s="961"/>
      <c r="AW11" s="250" t="s">
        <v>366</v>
      </c>
      <c r="AX11" s="234"/>
      <c r="AY11" s="234"/>
      <c r="AZ11" s="234"/>
      <c r="BA11" s="234"/>
      <c r="BB11" s="234"/>
      <c r="BC11" s="234"/>
      <c r="BF11" s="241" t="s">
        <v>396</v>
      </c>
    </row>
    <row r="12" spans="1:58" ht="28.8" customHeight="1">
      <c r="A12" s="119"/>
      <c r="B12" s="119"/>
      <c r="C12" s="998" t="s">
        <v>364</v>
      </c>
      <c r="D12" s="650"/>
      <c r="E12" s="650"/>
      <c r="F12" s="650"/>
      <c r="G12" s="650"/>
      <c r="H12" s="650"/>
      <c r="I12" s="651"/>
      <c r="J12" s="999"/>
      <c r="K12" s="1000"/>
      <c r="L12" s="1000"/>
      <c r="M12" s="1000"/>
      <c r="N12" s="1000"/>
      <c r="O12" s="1000"/>
      <c r="P12" s="1000"/>
      <c r="Q12" s="1000"/>
      <c r="R12" s="1000"/>
      <c r="S12" s="1000"/>
      <c r="T12" s="1000"/>
      <c r="U12" s="1000"/>
      <c r="V12" s="1000"/>
      <c r="W12" s="1000"/>
      <c r="X12" s="1000"/>
      <c r="Y12" s="1000"/>
      <c r="Z12" s="1000"/>
      <c r="AA12" s="1000"/>
      <c r="AB12" s="1000"/>
      <c r="AC12" s="1000"/>
      <c r="AD12" s="1000"/>
      <c r="AE12" s="1000"/>
      <c r="AF12" s="1000"/>
      <c r="AG12" s="1000"/>
      <c r="AH12" s="1000"/>
      <c r="AI12" s="1000"/>
      <c r="AJ12" s="1000"/>
      <c r="AK12" s="1000"/>
      <c r="AL12" s="1000"/>
      <c r="AM12" s="1000"/>
      <c r="AN12" s="1000"/>
      <c r="AO12" s="1000"/>
      <c r="AP12" s="1000"/>
      <c r="AQ12" s="1000"/>
      <c r="AR12" s="1000"/>
      <c r="AS12" s="1000"/>
      <c r="AT12" s="1000"/>
      <c r="AU12" s="1000"/>
      <c r="AV12" s="1001"/>
      <c r="AW12" s="249">
        <f>+LEN(J12)</f>
        <v>0</v>
      </c>
      <c r="AX12" s="249"/>
      <c r="AY12" s="249"/>
      <c r="AZ12" s="249"/>
      <c r="BA12" s="249"/>
      <c r="BB12" s="249"/>
      <c r="BC12" s="249"/>
      <c r="BF12" s="241" t="s">
        <v>397</v>
      </c>
    </row>
    <row r="13" spans="1:58" ht="20.399999999999999" customHeight="1">
      <c r="A13" s="119"/>
      <c r="B13" s="119"/>
      <c r="C13" s="649" t="s">
        <v>251</v>
      </c>
      <c r="D13" s="650"/>
      <c r="E13" s="650"/>
      <c r="F13" s="650"/>
      <c r="G13" s="650"/>
      <c r="H13" s="650"/>
      <c r="I13" s="651"/>
      <c r="J13" s="981"/>
      <c r="K13" s="743"/>
      <c r="L13" s="743"/>
      <c r="M13" s="743"/>
      <c r="N13" s="743"/>
      <c r="O13" s="743"/>
      <c r="P13" s="743"/>
      <c r="Q13" s="743"/>
      <c r="R13" s="743"/>
      <c r="S13" s="743"/>
      <c r="T13" s="743"/>
      <c r="U13" s="743"/>
      <c r="V13" s="743"/>
      <c r="W13" s="743"/>
      <c r="X13" s="743"/>
      <c r="Y13" s="743"/>
      <c r="Z13" s="743"/>
      <c r="AA13" s="743"/>
      <c r="AB13" s="743"/>
      <c r="AC13" s="743"/>
      <c r="AD13" s="743"/>
      <c r="AE13" s="743"/>
      <c r="AF13" s="743"/>
      <c r="AG13" s="743"/>
      <c r="AH13" s="743"/>
      <c r="AI13" s="743"/>
      <c r="AJ13" s="743"/>
      <c r="AK13" s="743"/>
      <c r="AL13" s="743"/>
      <c r="AM13" s="743"/>
      <c r="AN13" s="743"/>
      <c r="AO13" s="743"/>
      <c r="AP13" s="743"/>
      <c r="AQ13" s="743"/>
      <c r="AR13" s="743"/>
      <c r="AS13" s="743"/>
      <c r="AT13" s="743"/>
      <c r="AU13" s="743"/>
      <c r="AV13" s="912"/>
      <c r="AW13" s="546" t="str">
        <f>+IF(AW12&gt;13,"設定文字数を超過しています","")</f>
        <v/>
      </c>
      <c r="AX13" s="227"/>
      <c r="AY13" s="227"/>
      <c r="AZ13" s="227"/>
      <c r="BA13" s="227"/>
      <c r="BB13" s="227"/>
      <c r="BC13" s="227"/>
      <c r="BF13" s="241" t="s">
        <v>398</v>
      </c>
    </row>
    <row r="14" spans="1:58" ht="17.399999999999999" customHeight="1">
      <c r="A14" s="119"/>
      <c r="B14" s="119"/>
      <c r="C14" s="844" t="s">
        <v>250</v>
      </c>
      <c r="D14" s="806"/>
      <c r="E14" s="806"/>
      <c r="F14" s="806"/>
      <c r="G14" s="806"/>
      <c r="H14" s="806"/>
      <c r="I14" s="713"/>
      <c r="J14" s="652" t="s">
        <v>245</v>
      </c>
      <c r="K14" s="652"/>
      <c r="L14" s="652"/>
      <c r="M14" s="649"/>
      <c r="N14" s="806" t="s">
        <v>249</v>
      </c>
      <c r="O14" s="806"/>
      <c r="P14" s="937"/>
      <c r="Q14" s="937"/>
      <c r="R14" s="937"/>
      <c r="S14" s="937"/>
      <c r="T14" s="937"/>
      <c r="U14" s="937"/>
      <c r="V14" s="937"/>
      <c r="W14" s="937"/>
      <c r="X14" s="937"/>
      <c r="Y14" s="937"/>
      <c r="Z14" s="937"/>
      <c r="AA14" s="937"/>
      <c r="AB14" s="937"/>
      <c r="AC14" s="937"/>
      <c r="AD14" s="937"/>
      <c r="AE14" s="937"/>
      <c r="AF14" s="937"/>
      <c r="AG14" s="937"/>
      <c r="AH14" s="937"/>
      <c r="AI14" s="937"/>
      <c r="AJ14" s="937"/>
      <c r="AK14" s="937"/>
      <c r="AL14" s="937"/>
      <c r="AM14" s="937"/>
      <c r="AN14" s="937"/>
      <c r="AO14" s="937"/>
      <c r="AP14" s="937"/>
      <c r="AQ14" s="937"/>
      <c r="AR14" s="937"/>
      <c r="AS14" s="937"/>
      <c r="AT14" s="937"/>
      <c r="AU14" s="937"/>
      <c r="AV14" s="938"/>
      <c r="AW14" s="546"/>
      <c r="AX14" s="227"/>
      <c r="AY14" s="227"/>
      <c r="AZ14" s="227"/>
      <c r="BA14" s="227"/>
      <c r="BB14" s="227"/>
      <c r="BC14" s="227"/>
      <c r="BF14" s="241" t="s">
        <v>399</v>
      </c>
    </row>
    <row r="15" spans="1:58" ht="28.2" customHeight="1">
      <c r="A15" s="119"/>
      <c r="B15" s="119"/>
      <c r="C15" s="845"/>
      <c r="D15" s="846"/>
      <c r="E15" s="846"/>
      <c r="F15" s="846"/>
      <c r="G15" s="846"/>
      <c r="H15" s="846"/>
      <c r="I15" s="847"/>
      <c r="J15" s="652"/>
      <c r="K15" s="652"/>
      <c r="L15" s="652"/>
      <c r="M15" s="649"/>
      <c r="N15" s="936"/>
      <c r="O15" s="1004"/>
      <c r="P15" s="1004"/>
      <c r="Q15" s="1004"/>
      <c r="R15" s="1004"/>
      <c r="S15" s="1004"/>
      <c r="T15" s="1004"/>
      <c r="U15" s="1004"/>
      <c r="V15" s="1004"/>
      <c r="W15" s="1004"/>
      <c r="X15" s="1004"/>
      <c r="Y15" s="1004"/>
      <c r="Z15" s="1004"/>
      <c r="AA15" s="1004"/>
      <c r="AB15" s="1004"/>
      <c r="AC15" s="1004"/>
      <c r="AD15" s="1004"/>
      <c r="AE15" s="1004"/>
      <c r="AF15" s="1004"/>
      <c r="AG15" s="1004"/>
      <c r="AH15" s="1004"/>
      <c r="AI15" s="1004"/>
      <c r="AJ15" s="1004"/>
      <c r="AK15" s="1004"/>
      <c r="AL15" s="1004"/>
      <c r="AM15" s="1004"/>
      <c r="AN15" s="1004"/>
      <c r="AO15" s="1004"/>
      <c r="AP15" s="1004"/>
      <c r="AQ15" s="1004"/>
      <c r="AR15" s="1004"/>
      <c r="AS15" s="1004"/>
      <c r="AT15" s="1004"/>
      <c r="AU15" s="1004"/>
      <c r="AV15" s="1004"/>
      <c r="AW15" s="234"/>
      <c r="AX15" s="234"/>
      <c r="AY15" s="234"/>
      <c r="AZ15" s="234"/>
      <c r="BA15" s="234"/>
      <c r="BB15" s="234"/>
      <c r="BC15" s="234"/>
      <c r="BF15" s="241" t="s">
        <v>400</v>
      </c>
    </row>
    <row r="16" spans="1:58" ht="20.399999999999999" customHeight="1">
      <c r="A16" s="119"/>
      <c r="B16" s="119"/>
      <c r="C16" s="845"/>
      <c r="D16" s="846"/>
      <c r="E16" s="846"/>
      <c r="F16" s="846"/>
      <c r="G16" s="846"/>
      <c r="H16" s="846"/>
      <c r="I16" s="847"/>
      <c r="J16" s="848" t="s">
        <v>239</v>
      </c>
      <c r="K16" s="849"/>
      <c r="L16" s="849"/>
      <c r="M16" s="849"/>
      <c r="N16" s="937"/>
      <c r="O16" s="937"/>
      <c r="P16" s="937"/>
      <c r="Q16" s="937"/>
      <c r="R16" s="937"/>
      <c r="S16" s="937"/>
      <c r="T16" s="937"/>
      <c r="U16" s="937"/>
      <c r="V16" s="937"/>
      <c r="W16" s="937"/>
      <c r="X16" s="937"/>
      <c r="Y16" s="937"/>
      <c r="Z16" s="938"/>
      <c r="AA16" s="848" t="s">
        <v>248</v>
      </c>
      <c r="AB16" s="849"/>
      <c r="AC16" s="849"/>
      <c r="AD16" s="849"/>
      <c r="AE16" s="744"/>
      <c r="AF16" s="744"/>
      <c r="AG16" s="744"/>
      <c r="AH16" s="744"/>
      <c r="AI16" s="744"/>
      <c r="AJ16" s="744"/>
      <c r="AK16" s="744"/>
      <c r="AL16" s="744"/>
      <c r="AM16" s="744"/>
      <c r="AN16" s="744"/>
      <c r="AO16" s="744"/>
      <c r="AP16" s="744"/>
      <c r="AQ16" s="744"/>
      <c r="AR16" s="744"/>
      <c r="AS16" s="744"/>
      <c r="AT16" s="744"/>
      <c r="AU16" s="744"/>
      <c r="AV16" s="936"/>
      <c r="AW16" s="227"/>
      <c r="AX16" s="227"/>
      <c r="AY16" s="227"/>
      <c r="AZ16" s="227"/>
      <c r="BA16" s="227"/>
      <c r="BB16" s="227"/>
      <c r="BC16" s="227"/>
      <c r="BF16" s="241" t="s">
        <v>401</v>
      </c>
    </row>
    <row r="17" spans="1:58" ht="20.399999999999999" customHeight="1">
      <c r="A17" s="119"/>
      <c r="B17" s="119"/>
      <c r="C17" s="848"/>
      <c r="D17" s="849"/>
      <c r="E17" s="849"/>
      <c r="F17" s="849"/>
      <c r="G17" s="849"/>
      <c r="H17" s="849"/>
      <c r="I17" s="850"/>
      <c r="J17" s="649" t="s">
        <v>244</v>
      </c>
      <c r="K17" s="650"/>
      <c r="L17" s="650"/>
      <c r="M17" s="650"/>
      <c r="N17" s="937"/>
      <c r="O17" s="937"/>
      <c r="P17" s="937"/>
      <c r="Q17" s="937"/>
      <c r="R17" s="937"/>
      <c r="S17" s="937"/>
      <c r="T17" s="937"/>
      <c r="U17" s="937"/>
      <c r="V17" s="937"/>
      <c r="W17" s="937"/>
      <c r="X17" s="937"/>
      <c r="Y17" s="937"/>
      <c r="Z17" s="938"/>
      <c r="AA17" s="649" t="s">
        <v>247</v>
      </c>
      <c r="AB17" s="650"/>
      <c r="AC17" s="650"/>
      <c r="AD17" s="650"/>
      <c r="AE17" s="743"/>
      <c r="AF17" s="743"/>
      <c r="AG17" s="743"/>
      <c r="AH17" s="743"/>
      <c r="AI17" s="743"/>
      <c r="AJ17" s="743"/>
      <c r="AK17" s="743"/>
      <c r="AL17" s="743"/>
      <c r="AM17" s="743"/>
      <c r="AN17" s="743"/>
      <c r="AO17" s="743"/>
      <c r="AP17" s="743"/>
      <c r="AQ17" s="743"/>
      <c r="AR17" s="743"/>
      <c r="AS17" s="743"/>
      <c r="AT17" s="743"/>
      <c r="AU17" s="743"/>
      <c r="AV17" s="912"/>
      <c r="AW17" s="227"/>
      <c r="AX17" s="227"/>
      <c r="AY17" s="227"/>
      <c r="AZ17" s="227"/>
      <c r="BA17" s="227"/>
      <c r="BB17" s="227"/>
      <c r="BC17" s="227"/>
      <c r="BF17" s="241" t="s">
        <v>402</v>
      </c>
    </row>
    <row r="18" spans="1:58" ht="20.399999999999999" customHeight="1">
      <c r="A18" s="119"/>
      <c r="B18" s="119"/>
      <c r="C18" s="764" t="s">
        <v>246</v>
      </c>
      <c r="D18" s="806"/>
      <c r="E18" s="806"/>
      <c r="F18" s="806"/>
      <c r="G18" s="806"/>
      <c r="H18" s="806"/>
      <c r="I18" s="713"/>
      <c r="J18" s="652" t="s">
        <v>245</v>
      </c>
      <c r="K18" s="652"/>
      <c r="L18" s="652"/>
      <c r="M18" s="649"/>
      <c r="N18" s="806" t="s">
        <v>171</v>
      </c>
      <c r="O18" s="806"/>
      <c r="P18" s="1002"/>
      <c r="Q18" s="1002"/>
      <c r="R18" s="1002"/>
      <c r="S18" s="1002"/>
      <c r="T18" s="1002"/>
      <c r="U18" s="1002"/>
      <c r="V18" s="1002"/>
      <c r="W18" s="1002"/>
      <c r="X18" s="1002"/>
      <c r="Y18" s="1002"/>
      <c r="Z18" s="1002"/>
      <c r="AA18" s="1002"/>
      <c r="AB18" s="1002"/>
      <c r="AC18" s="1002"/>
      <c r="AD18" s="1002"/>
      <c r="AE18" s="1002"/>
      <c r="AF18" s="1002"/>
      <c r="AG18" s="1002"/>
      <c r="AH18" s="1002"/>
      <c r="AI18" s="1002"/>
      <c r="AJ18" s="1002"/>
      <c r="AK18" s="1002"/>
      <c r="AL18" s="1002"/>
      <c r="AM18" s="1002"/>
      <c r="AN18" s="1002"/>
      <c r="AO18" s="1002"/>
      <c r="AP18" s="1002"/>
      <c r="AQ18" s="1002"/>
      <c r="AR18" s="1002"/>
      <c r="AS18" s="1002"/>
      <c r="AT18" s="1002"/>
      <c r="AU18" s="1002"/>
      <c r="AV18" s="1003"/>
      <c r="AW18" s="234"/>
      <c r="AX18" s="234"/>
      <c r="AY18" s="234"/>
      <c r="AZ18" s="234"/>
      <c r="BA18" s="234"/>
      <c r="BB18" s="234"/>
      <c r="BC18" s="234"/>
      <c r="BF18" s="241" t="s">
        <v>403</v>
      </c>
    </row>
    <row r="19" spans="1:58" ht="20.399999999999999" customHeight="1">
      <c r="A19" s="119"/>
      <c r="B19" s="119"/>
      <c r="C19" s="845"/>
      <c r="D19" s="846"/>
      <c r="E19" s="846"/>
      <c r="F19" s="846"/>
      <c r="G19" s="846"/>
      <c r="H19" s="846"/>
      <c r="I19" s="847"/>
      <c r="J19" s="652"/>
      <c r="K19" s="652"/>
      <c r="L19" s="652"/>
      <c r="M19" s="649"/>
      <c r="N19" s="936"/>
      <c r="O19" s="939"/>
      <c r="P19" s="939"/>
      <c r="Q19" s="939"/>
      <c r="R19" s="939"/>
      <c r="S19" s="939"/>
      <c r="T19" s="939"/>
      <c r="U19" s="939"/>
      <c r="V19" s="939"/>
      <c r="W19" s="939"/>
      <c r="X19" s="939"/>
      <c r="Y19" s="939"/>
      <c r="Z19" s="939"/>
      <c r="AA19" s="939"/>
      <c r="AB19" s="939"/>
      <c r="AC19" s="939"/>
      <c r="AD19" s="939"/>
      <c r="AE19" s="939"/>
      <c r="AF19" s="939"/>
      <c r="AG19" s="939"/>
      <c r="AH19" s="939"/>
      <c r="AI19" s="939"/>
      <c r="AJ19" s="939"/>
      <c r="AK19" s="939"/>
      <c r="AL19" s="939"/>
      <c r="AM19" s="939"/>
      <c r="AN19" s="939"/>
      <c r="AO19" s="939"/>
      <c r="AP19" s="939"/>
      <c r="AQ19" s="939"/>
      <c r="AR19" s="939"/>
      <c r="AS19" s="939"/>
      <c r="AT19" s="939"/>
      <c r="AU19" s="939"/>
      <c r="AV19" s="939"/>
      <c r="AW19" s="227"/>
      <c r="AX19" s="227"/>
      <c r="AY19" s="227"/>
      <c r="AZ19" s="227"/>
      <c r="BA19" s="227"/>
      <c r="BB19" s="227"/>
      <c r="BC19" s="227"/>
    </row>
    <row r="20" spans="1:58" ht="20.399999999999999" customHeight="1">
      <c r="A20" s="119"/>
      <c r="B20" s="119"/>
      <c r="C20" s="845"/>
      <c r="D20" s="846"/>
      <c r="E20" s="846"/>
      <c r="F20" s="846"/>
      <c r="G20" s="846"/>
      <c r="H20" s="846"/>
      <c r="I20" s="847"/>
      <c r="J20" s="848" t="s">
        <v>239</v>
      </c>
      <c r="K20" s="849"/>
      <c r="L20" s="849"/>
      <c r="M20" s="849"/>
      <c r="N20" s="937"/>
      <c r="O20" s="937"/>
      <c r="P20" s="937"/>
      <c r="Q20" s="937"/>
      <c r="R20" s="937"/>
      <c r="S20" s="937"/>
      <c r="T20" s="937"/>
      <c r="U20" s="937"/>
      <c r="V20" s="937"/>
      <c r="W20" s="937"/>
      <c r="X20" s="937"/>
      <c r="Y20" s="937"/>
      <c r="Z20" s="938"/>
      <c r="AA20" s="649" t="s">
        <v>244</v>
      </c>
      <c r="AB20" s="650"/>
      <c r="AC20" s="650"/>
      <c r="AD20" s="650"/>
      <c r="AE20" s="934"/>
      <c r="AF20" s="934"/>
      <c r="AG20" s="934"/>
      <c r="AH20" s="934"/>
      <c r="AI20" s="934"/>
      <c r="AJ20" s="934"/>
      <c r="AK20" s="934"/>
      <c r="AL20" s="934"/>
      <c r="AM20" s="934"/>
      <c r="AN20" s="934"/>
      <c r="AO20" s="934"/>
      <c r="AP20" s="934"/>
      <c r="AQ20" s="934"/>
      <c r="AR20" s="934"/>
      <c r="AS20" s="934"/>
      <c r="AT20" s="934"/>
      <c r="AU20" s="934"/>
      <c r="AV20" s="935"/>
      <c r="AW20" s="227"/>
      <c r="AX20" s="227"/>
      <c r="AY20" s="227"/>
      <c r="AZ20" s="227"/>
      <c r="BA20" s="227"/>
      <c r="BB20" s="227"/>
      <c r="BC20" s="227"/>
    </row>
    <row r="21" spans="1:58" ht="22.2" customHeight="1" thickBot="1">
      <c r="A21" s="119"/>
      <c r="B21" s="119"/>
      <c r="C21" s="649" t="s">
        <v>243</v>
      </c>
      <c r="D21" s="650"/>
      <c r="E21" s="650"/>
      <c r="F21" s="650"/>
      <c r="G21" s="650"/>
      <c r="H21" s="650"/>
      <c r="I21" s="651"/>
      <c r="J21" s="649" t="s">
        <v>242</v>
      </c>
      <c r="K21" s="650"/>
      <c r="L21" s="650"/>
      <c r="M21" s="650"/>
      <c r="N21" s="743"/>
      <c r="O21" s="743"/>
      <c r="P21" s="743"/>
      <c r="Q21" s="743"/>
      <c r="R21" s="743"/>
      <c r="S21" s="743"/>
      <c r="T21" s="743"/>
      <c r="U21" s="743"/>
      <c r="V21" s="743"/>
      <c r="W21" s="743"/>
      <c r="X21" s="743"/>
      <c r="Y21" s="743"/>
      <c r="Z21" s="912"/>
      <c r="AA21" s="844" t="s">
        <v>241</v>
      </c>
      <c r="AB21" s="806"/>
      <c r="AC21" s="650"/>
      <c r="AD21" s="650"/>
      <c r="AE21" s="743"/>
      <c r="AF21" s="933"/>
      <c r="AG21" s="933"/>
      <c r="AH21" s="743"/>
      <c r="AI21" s="743"/>
      <c r="AJ21" s="933"/>
      <c r="AK21" s="933"/>
      <c r="AL21" s="743"/>
      <c r="AM21" s="743"/>
      <c r="AN21" s="743"/>
      <c r="AO21" s="743"/>
      <c r="AP21" s="743"/>
      <c r="AQ21" s="743"/>
      <c r="AR21" s="743"/>
      <c r="AS21" s="743"/>
      <c r="AT21" s="743"/>
      <c r="AU21" s="743"/>
      <c r="AV21" s="912"/>
      <c r="AW21" s="227"/>
      <c r="AX21" s="227"/>
      <c r="AY21" s="227"/>
      <c r="AZ21" s="227"/>
      <c r="BA21" s="227"/>
      <c r="BB21" s="227"/>
      <c r="BC21" s="227"/>
    </row>
    <row r="22" spans="1:58" ht="20.399999999999999" customHeight="1" thickBot="1">
      <c r="A22" s="119"/>
      <c r="B22" s="119"/>
      <c r="C22" s="764" t="s">
        <v>240</v>
      </c>
      <c r="D22" s="765"/>
      <c r="E22" s="765"/>
      <c r="F22" s="765"/>
      <c r="G22" s="765"/>
      <c r="H22" s="765"/>
      <c r="I22" s="766"/>
      <c r="J22" s="649" t="s">
        <v>239</v>
      </c>
      <c r="K22" s="650"/>
      <c r="L22" s="650"/>
      <c r="M22" s="650"/>
      <c r="N22" s="855"/>
      <c r="O22" s="855"/>
      <c r="P22" s="855"/>
      <c r="Q22" s="855"/>
      <c r="R22" s="855"/>
      <c r="S22" s="855"/>
      <c r="T22" s="855"/>
      <c r="U22" s="855"/>
      <c r="V22" s="855"/>
      <c r="W22" s="855"/>
      <c r="X22" s="855"/>
      <c r="Y22" s="855"/>
      <c r="Z22" s="855"/>
      <c r="AA22" s="741"/>
      <c r="AB22" s="742"/>
      <c r="AC22" s="650" t="s">
        <v>238</v>
      </c>
      <c r="AD22" s="650"/>
      <c r="AE22" s="650"/>
      <c r="AF22" s="741"/>
      <c r="AG22" s="742"/>
      <c r="AH22" s="650" t="s">
        <v>237</v>
      </c>
      <c r="AI22" s="650"/>
      <c r="AJ22" s="741"/>
      <c r="AK22" s="742"/>
      <c r="AL22" s="650" t="s">
        <v>122</v>
      </c>
      <c r="AM22" s="650"/>
      <c r="AN22" s="650"/>
      <c r="AO22" s="743"/>
      <c r="AP22" s="743"/>
      <c r="AQ22" s="743"/>
      <c r="AR22" s="743"/>
      <c r="AS22" s="743"/>
      <c r="AT22" s="743"/>
      <c r="AU22" s="743"/>
      <c r="AV22" s="125" t="s">
        <v>236</v>
      </c>
      <c r="AW22" s="232"/>
      <c r="AX22" s="232"/>
      <c r="AY22" s="232"/>
      <c r="AZ22" s="232"/>
      <c r="BA22" s="232"/>
      <c r="BB22" s="232"/>
      <c r="BC22" s="232"/>
    </row>
    <row r="23" spans="1:58" ht="20.399999999999999" customHeight="1">
      <c r="A23" s="119"/>
      <c r="B23" s="119"/>
      <c r="C23" s="768"/>
      <c r="D23" s="769"/>
      <c r="E23" s="769"/>
      <c r="F23" s="769"/>
      <c r="G23" s="769"/>
      <c r="H23" s="769"/>
      <c r="I23" s="770"/>
      <c r="J23" s="649" t="s">
        <v>235</v>
      </c>
      <c r="K23" s="650"/>
      <c r="L23" s="650"/>
      <c r="M23" s="650"/>
      <c r="N23" s="855"/>
      <c r="O23" s="855"/>
      <c r="P23" s="855"/>
      <c r="Q23" s="855"/>
      <c r="R23" s="855"/>
      <c r="S23" s="855"/>
      <c r="T23" s="855"/>
      <c r="U23" s="855"/>
      <c r="V23" s="855"/>
      <c r="W23" s="855"/>
      <c r="X23" s="855"/>
      <c r="Y23" s="855"/>
      <c r="Z23" s="856"/>
      <c r="AA23" s="911" t="s">
        <v>234</v>
      </c>
      <c r="AB23" s="609"/>
      <c r="AC23" s="520"/>
      <c r="AD23" s="520"/>
      <c r="AE23" s="520"/>
      <c r="AF23" s="609"/>
      <c r="AG23" s="609"/>
      <c r="AH23" s="520"/>
      <c r="AI23" s="743"/>
      <c r="AJ23" s="744"/>
      <c r="AK23" s="744"/>
      <c r="AL23" s="743"/>
      <c r="AM23" s="743"/>
      <c r="AN23" s="743"/>
      <c r="AO23" s="743"/>
      <c r="AP23" s="743"/>
      <c r="AQ23" s="743"/>
      <c r="AR23" s="743"/>
      <c r="AS23" s="743"/>
      <c r="AT23" s="743"/>
      <c r="AU23" s="743"/>
      <c r="AV23" s="912"/>
      <c r="AW23" s="227"/>
      <c r="AX23" s="227"/>
      <c r="AY23" s="227"/>
      <c r="AZ23" s="227"/>
      <c r="BA23" s="227"/>
      <c r="BB23" s="227"/>
      <c r="BC23" s="227"/>
    </row>
    <row r="24" spans="1:58" ht="20.399999999999999" customHeight="1">
      <c r="A24" s="119"/>
      <c r="B24" s="119"/>
      <c r="C24" s="771"/>
      <c r="D24" s="772"/>
      <c r="E24" s="772"/>
      <c r="F24" s="772"/>
      <c r="G24" s="772"/>
      <c r="H24" s="772"/>
      <c r="I24" s="773"/>
      <c r="J24" s="649" t="s">
        <v>233</v>
      </c>
      <c r="K24" s="650"/>
      <c r="L24" s="650"/>
      <c r="M24" s="650"/>
      <c r="N24" s="855"/>
      <c r="O24" s="855"/>
      <c r="P24" s="855"/>
      <c r="Q24" s="855"/>
      <c r="R24" s="855"/>
      <c r="S24" s="855"/>
      <c r="T24" s="855"/>
      <c r="U24" s="855"/>
      <c r="V24" s="855"/>
      <c r="W24" s="855"/>
      <c r="X24" s="855"/>
      <c r="Y24" s="855"/>
      <c r="Z24" s="856"/>
      <c r="AA24" s="649" t="s">
        <v>232</v>
      </c>
      <c r="AB24" s="650"/>
      <c r="AC24" s="650"/>
      <c r="AD24" s="650"/>
      <c r="AE24" s="743"/>
      <c r="AF24" s="743"/>
      <c r="AG24" s="743"/>
      <c r="AH24" s="743"/>
      <c r="AI24" s="743"/>
      <c r="AJ24" s="743"/>
      <c r="AK24" s="743"/>
      <c r="AL24" s="743"/>
      <c r="AM24" s="743"/>
      <c r="AN24" s="743"/>
      <c r="AO24" s="743"/>
      <c r="AP24" s="743"/>
      <c r="AQ24" s="743"/>
      <c r="AR24" s="743"/>
      <c r="AS24" s="743"/>
      <c r="AT24" s="743"/>
      <c r="AU24" s="743"/>
      <c r="AV24" s="912"/>
      <c r="AW24" s="227"/>
      <c r="AX24" s="227"/>
      <c r="AY24" s="227"/>
      <c r="AZ24" s="227"/>
      <c r="BA24" s="227"/>
      <c r="BB24" s="227"/>
      <c r="BC24" s="227"/>
    </row>
    <row r="25" spans="1:58" ht="16.8" customHeight="1">
      <c r="A25" s="119"/>
      <c r="B25" s="119"/>
      <c r="C25" s="924" t="s">
        <v>231</v>
      </c>
      <c r="D25" s="924"/>
      <c r="E25" s="924"/>
      <c r="F25" s="924"/>
      <c r="G25" s="924"/>
      <c r="H25" s="924"/>
      <c r="I25" s="924"/>
      <c r="J25" s="927"/>
      <c r="K25" s="928"/>
      <c r="L25" s="928"/>
      <c r="M25" s="928"/>
      <c r="N25" s="928"/>
      <c r="O25" s="806" t="s">
        <v>176</v>
      </c>
      <c r="P25" s="806"/>
      <c r="Q25" s="931"/>
      <c r="R25" s="931"/>
      <c r="S25" s="806" t="s">
        <v>175</v>
      </c>
      <c r="T25" s="806"/>
      <c r="U25" s="675"/>
      <c r="V25" s="675"/>
      <c r="W25" s="739" t="s">
        <v>174</v>
      </c>
      <c r="X25" s="739"/>
      <c r="Y25" s="739"/>
      <c r="Z25" s="752"/>
      <c r="AA25" s="925" t="s">
        <v>230</v>
      </c>
      <c r="AB25" s="919"/>
      <c r="AC25" s="919"/>
      <c r="AD25" s="919"/>
      <c r="AE25" s="919"/>
      <c r="AF25" s="919"/>
      <c r="AG25" s="919"/>
      <c r="AH25" s="919"/>
      <c r="AI25" s="919"/>
      <c r="AJ25" s="919"/>
      <c r="AK25" s="918"/>
      <c r="AL25" s="918"/>
      <c r="AM25" s="918"/>
      <c r="AN25" s="918"/>
      <c r="AO25" s="918"/>
      <c r="AP25" s="918"/>
      <c r="AQ25" s="918"/>
      <c r="AR25" s="918"/>
      <c r="AS25" s="918"/>
      <c r="AT25" s="919" t="s">
        <v>226</v>
      </c>
      <c r="AU25" s="919"/>
      <c r="AV25" s="920"/>
      <c r="AW25" s="226"/>
      <c r="AX25" s="226"/>
      <c r="AY25" s="226"/>
      <c r="AZ25" s="226"/>
      <c r="BA25" s="226"/>
      <c r="BB25" s="226"/>
      <c r="BC25" s="226"/>
    </row>
    <row r="26" spans="1:58" ht="16.8" customHeight="1">
      <c r="A26" s="119"/>
      <c r="B26" s="119"/>
      <c r="C26" s="924"/>
      <c r="D26" s="924"/>
      <c r="E26" s="924"/>
      <c r="F26" s="924"/>
      <c r="G26" s="924"/>
      <c r="H26" s="924"/>
      <c r="I26" s="924"/>
      <c r="J26" s="929"/>
      <c r="K26" s="930"/>
      <c r="L26" s="930"/>
      <c r="M26" s="930"/>
      <c r="N26" s="930"/>
      <c r="O26" s="846"/>
      <c r="P26" s="846"/>
      <c r="Q26" s="932"/>
      <c r="R26" s="932"/>
      <c r="S26" s="846"/>
      <c r="T26" s="846"/>
      <c r="U26" s="677"/>
      <c r="V26" s="677"/>
      <c r="W26" s="706"/>
      <c r="X26" s="706"/>
      <c r="Y26" s="706"/>
      <c r="Z26" s="707"/>
      <c r="AA26" s="926" t="s">
        <v>229</v>
      </c>
      <c r="AB26" s="922"/>
      <c r="AC26" s="922"/>
      <c r="AD26" s="922"/>
      <c r="AE26" s="922"/>
      <c r="AF26" s="922"/>
      <c r="AG26" s="922"/>
      <c r="AH26" s="922"/>
      <c r="AI26" s="922"/>
      <c r="AJ26" s="922"/>
      <c r="AK26" s="921"/>
      <c r="AL26" s="921"/>
      <c r="AM26" s="921"/>
      <c r="AN26" s="921"/>
      <c r="AO26" s="921"/>
      <c r="AP26" s="921"/>
      <c r="AQ26" s="921"/>
      <c r="AR26" s="921"/>
      <c r="AS26" s="921"/>
      <c r="AT26" s="922" t="s">
        <v>226</v>
      </c>
      <c r="AU26" s="922"/>
      <c r="AV26" s="923"/>
      <c r="AW26" s="226"/>
      <c r="AX26" s="226"/>
      <c r="AY26" s="226"/>
      <c r="AZ26" s="226"/>
      <c r="BA26" s="226"/>
      <c r="BB26" s="226"/>
      <c r="BC26" s="226"/>
    </row>
    <row r="27" spans="1:58" ht="21.6" customHeight="1">
      <c r="A27" s="119"/>
      <c r="B27" s="119"/>
      <c r="C27" s="924"/>
      <c r="D27" s="924"/>
      <c r="E27" s="924"/>
      <c r="F27" s="924"/>
      <c r="G27" s="924"/>
      <c r="H27" s="924"/>
      <c r="I27" s="924"/>
      <c r="J27" s="913" t="s">
        <v>228</v>
      </c>
      <c r="K27" s="913"/>
      <c r="L27" s="913"/>
      <c r="M27" s="913"/>
      <c r="N27" s="913"/>
      <c r="O27" s="913"/>
      <c r="P27" s="913"/>
      <c r="Q27" s="913"/>
      <c r="R27" s="913"/>
      <c r="S27" s="913"/>
      <c r="T27" s="913"/>
      <c r="U27" s="913"/>
      <c r="V27" s="913"/>
      <c r="W27" s="913"/>
      <c r="X27" s="913"/>
      <c r="Y27" s="913"/>
      <c r="Z27" s="913"/>
      <c r="AA27" s="914" t="s">
        <v>227</v>
      </c>
      <c r="AB27" s="915"/>
      <c r="AC27" s="915"/>
      <c r="AD27" s="915"/>
      <c r="AE27" s="915"/>
      <c r="AF27" s="915"/>
      <c r="AG27" s="915"/>
      <c r="AH27" s="915"/>
      <c r="AI27" s="915"/>
      <c r="AJ27" s="915"/>
      <c r="AK27" s="915"/>
      <c r="AL27" s="916"/>
      <c r="AM27" s="916"/>
      <c r="AN27" s="916"/>
      <c r="AO27" s="916"/>
      <c r="AP27" s="916"/>
      <c r="AQ27" s="916"/>
      <c r="AR27" s="916"/>
      <c r="AS27" s="916"/>
      <c r="AT27" s="915" t="s">
        <v>226</v>
      </c>
      <c r="AU27" s="915"/>
      <c r="AV27" s="917"/>
      <c r="AW27" s="250" t="s">
        <v>366</v>
      </c>
      <c r="AX27" s="226"/>
      <c r="AY27" s="226"/>
      <c r="AZ27" s="226"/>
      <c r="BA27" s="226"/>
      <c r="BB27" s="226"/>
      <c r="BC27" s="226"/>
    </row>
    <row r="28" spans="1:58" ht="64.2" customHeight="1">
      <c r="A28" s="119"/>
      <c r="B28" s="119"/>
      <c r="C28" s="764" t="s">
        <v>375</v>
      </c>
      <c r="D28" s="765"/>
      <c r="E28" s="765"/>
      <c r="F28" s="765"/>
      <c r="G28" s="765"/>
      <c r="H28" s="765"/>
      <c r="I28" s="766"/>
      <c r="J28" s="898"/>
      <c r="K28" s="899"/>
      <c r="L28" s="899"/>
      <c r="M28" s="899"/>
      <c r="N28" s="899"/>
      <c r="O28" s="899"/>
      <c r="P28" s="899"/>
      <c r="Q28" s="899"/>
      <c r="R28" s="899"/>
      <c r="S28" s="899"/>
      <c r="T28" s="899"/>
      <c r="U28" s="899"/>
      <c r="V28" s="899"/>
      <c r="W28" s="899"/>
      <c r="X28" s="899"/>
      <c r="Y28" s="899"/>
      <c r="Z28" s="899"/>
      <c r="AA28" s="899"/>
      <c r="AB28" s="899"/>
      <c r="AC28" s="899"/>
      <c r="AD28" s="899"/>
      <c r="AE28" s="899"/>
      <c r="AF28" s="899"/>
      <c r="AG28" s="899"/>
      <c r="AH28" s="899"/>
      <c r="AI28" s="899"/>
      <c r="AJ28" s="899"/>
      <c r="AK28" s="899"/>
      <c r="AL28" s="899"/>
      <c r="AM28" s="899"/>
      <c r="AN28" s="899"/>
      <c r="AO28" s="899"/>
      <c r="AP28" s="899"/>
      <c r="AQ28" s="899"/>
      <c r="AR28" s="899"/>
      <c r="AS28" s="899"/>
      <c r="AT28" s="899"/>
      <c r="AU28" s="899"/>
      <c r="AV28" s="900"/>
      <c r="AW28" s="234">
        <f>+LEN(J28)</f>
        <v>0</v>
      </c>
      <c r="BB28" s="227"/>
      <c r="BC28" s="227"/>
    </row>
    <row r="29" spans="1:58" ht="64.2" customHeight="1">
      <c r="A29" s="119"/>
      <c r="B29" s="119"/>
      <c r="C29" s="768"/>
      <c r="D29" s="769"/>
      <c r="E29" s="769"/>
      <c r="F29" s="769"/>
      <c r="G29" s="769"/>
      <c r="H29" s="769"/>
      <c r="I29" s="770"/>
      <c r="J29" s="898"/>
      <c r="K29" s="899"/>
      <c r="L29" s="899"/>
      <c r="M29" s="899"/>
      <c r="N29" s="899"/>
      <c r="O29" s="899"/>
      <c r="P29" s="899"/>
      <c r="Q29" s="899"/>
      <c r="R29" s="899"/>
      <c r="S29" s="899"/>
      <c r="T29" s="899"/>
      <c r="U29" s="899"/>
      <c r="V29" s="899"/>
      <c r="W29" s="899"/>
      <c r="X29" s="899"/>
      <c r="Y29" s="899"/>
      <c r="Z29" s="899"/>
      <c r="AA29" s="899"/>
      <c r="AB29" s="899"/>
      <c r="AC29" s="899"/>
      <c r="AD29" s="899"/>
      <c r="AE29" s="899"/>
      <c r="AF29" s="899"/>
      <c r="AG29" s="899"/>
      <c r="AH29" s="899"/>
      <c r="AI29" s="899"/>
      <c r="AJ29" s="899"/>
      <c r="AK29" s="899"/>
      <c r="AL29" s="899"/>
      <c r="AM29" s="899"/>
      <c r="AN29" s="899"/>
      <c r="AO29" s="899"/>
      <c r="AP29" s="899"/>
      <c r="AQ29" s="899"/>
      <c r="AR29" s="899"/>
      <c r="AS29" s="899"/>
      <c r="AT29" s="899"/>
      <c r="AU29" s="899"/>
      <c r="AV29" s="900"/>
      <c r="AW29" s="251" t="str">
        <f>+IF(AW28&gt;380,"設定文字数を超過しています","")</f>
        <v/>
      </c>
      <c r="BB29" s="227"/>
      <c r="BC29" s="227"/>
    </row>
    <row r="30" spans="1:58" ht="40.200000000000003" customHeight="1" thickBot="1">
      <c r="A30" s="119"/>
      <c r="B30" s="119"/>
      <c r="C30" s="895" t="s">
        <v>441</v>
      </c>
      <c r="D30" s="896"/>
      <c r="E30" s="896"/>
      <c r="F30" s="896"/>
      <c r="G30" s="896"/>
      <c r="H30" s="896"/>
      <c r="I30" s="896"/>
      <c r="J30" s="896"/>
      <c r="K30" s="896"/>
      <c r="L30" s="896"/>
      <c r="M30" s="896"/>
      <c r="N30" s="896"/>
      <c r="O30" s="896"/>
      <c r="P30" s="896"/>
      <c r="Q30" s="896"/>
      <c r="R30" s="896"/>
      <c r="S30" s="896"/>
      <c r="T30" s="896"/>
      <c r="U30" s="896"/>
      <c r="V30" s="896"/>
      <c r="W30" s="896"/>
      <c r="X30" s="896"/>
      <c r="Y30" s="896"/>
      <c r="Z30" s="896"/>
      <c r="AA30" s="896"/>
      <c r="AB30" s="896"/>
      <c r="AC30" s="896"/>
      <c r="AD30" s="896"/>
      <c r="AE30" s="896"/>
      <c r="AF30" s="896"/>
      <c r="AG30" s="896"/>
      <c r="AH30" s="896"/>
      <c r="AI30" s="896"/>
      <c r="AJ30" s="896"/>
      <c r="AK30" s="896"/>
      <c r="AL30" s="896"/>
      <c r="AM30" s="896"/>
      <c r="AN30" s="896"/>
      <c r="AO30" s="896"/>
      <c r="AP30" s="896"/>
      <c r="AQ30" s="896"/>
      <c r="AR30" s="896"/>
      <c r="AS30" s="896"/>
      <c r="AT30" s="896"/>
      <c r="AU30" s="896"/>
      <c r="AV30" s="897"/>
      <c r="AW30" s="227"/>
      <c r="AX30" s="227"/>
      <c r="AY30" s="227"/>
      <c r="AZ30" s="227"/>
      <c r="BA30" s="227"/>
      <c r="BB30" s="227"/>
      <c r="BC30" s="227"/>
    </row>
    <row r="31" spans="1:58" ht="40.200000000000003" customHeight="1" thickBot="1">
      <c r="A31" s="119"/>
      <c r="B31" s="119"/>
      <c r="C31" s="863"/>
      <c r="D31" s="901"/>
      <c r="E31" s="891" t="s">
        <v>224</v>
      </c>
      <c r="F31" s="892"/>
      <c r="G31" s="892"/>
      <c r="H31" s="892"/>
      <c r="I31" s="893"/>
      <c r="J31" s="832"/>
      <c r="K31" s="890"/>
      <c r="L31" s="891" t="s">
        <v>223</v>
      </c>
      <c r="M31" s="892"/>
      <c r="N31" s="892"/>
      <c r="O31" s="892"/>
      <c r="P31" s="892"/>
      <c r="Q31" s="893"/>
      <c r="R31" s="832"/>
      <c r="S31" s="890"/>
      <c r="T31" s="905" t="s">
        <v>222</v>
      </c>
      <c r="U31" s="906"/>
      <c r="V31" s="906"/>
      <c r="W31" s="906"/>
      <c r="X31" s="907"/>
      <c r="Y31" s="832"/>
      <c r="Z31" s="890"/>
      <c r="AA31" s="905" t="s">
        <v>221</v>
      </c>
      <c r="AB31" s="906"/>
      <c r="AC31" s="906"/>
      <c r="AD31" s="906"/>
      <c r="AE31" s="907"/>
      <c r="AF31" s="832"/>
      <c r="AG31" s="890"/>
      <c r="AH31" s="891" t="s">
        <v>405</v>
      </c>
      <c r="AI31" s="892"/>
      <c r="AJ31" s="892"/>
      <c r="AK31" s="892"/>
      <c r="AL31" s="893"/>
      <c r="AM31" s="863"/>
      <c r="AN31" s="901"/>
      <c r="AO31" s="902" t="s">
        <v>220</v>
      </c>
      <c r="AP31" s="903"/>
      <c r="AQ31" s="903"/>
      <c r="AR31" s="903"/>
      <c r="AS31" s="903"/>
      <c r="AT31" s="903"/>
      <c r="AU31" s="903"/>
      <c r="AV31" s="904"/>
      <c r="AW31" s="294" t="str">
        <f>+IF(AND(AM31="○",OR(AF31="○",Y31="○",R31="○",J31="○",C31="○")),"要確認","")</f>
        <v/>
      </c>
      <c r="AX31" s="233"/>
      <c r="AY31" s="233"/>
      <c r="AZ31" s="233"/>
      <c r="BA31" s="233"/>
      <c r="BB31" s="233"/>
      <c r="BC31" s="233"/>
    </row>
    <row r="32" spans="1:58" ht="16.8" customHeight="1" thickBot="1">
      <c r="A32" s="119"/>
      <c r="B32" s="119"/>
      <c r="C32" s="708" t="s">
        <v>219</v>
      </c>
      <c r="D32" s="706"/>
      <c r="E32" s="609"/>
      <c r="F32" s="609"/>
      <c r="G32" s="609"/>
      <c r="H32" s="609"/>
      <c r="I32" s="609"/>
      <c r="J32" s="609"/>
      <c r="K32" s="609"/>
      <c r="L32" s="609"/>
      <c r="M32" s="609"/>
      <c r="N32" s="609"/>
      <c r="O32" s="609"/>
      <c r="P32" s="609"/>
      <c r="Q32" s="609"/>
      <c r="R32" s="609"/>
      <c r="S32" s="609"/>
      <c r="T32" s="609"/>
      <c r="U32" s="609"/>
      <c r="V32" s="609"/>
      <c r="W32" s="609"/>
      <c r="X32" s="609"/>
      <c r="Y32" s="609"/>
      <c r="Z32" s="609"/>
      <c r="AA32" s="609"/>
      <c r="AB32" s="609"/>
      <c r="AC32" s="609"/>
      <c r="AD32" s="609"/>
      <c r="AE32" s="609"/>
      <c r="AF32" s="609"/>
      <c r="AG32" s="609"/>
      <c r="AH32" s="609"/>
      <c r="AI32" s="609"/>
      <c r="AJ32" s="609"/>
      <c r="AK32" s="609"/>
      <c r="AL32" s="609"/>
      <c r="AM32" s="609"/>
      <c r="AN32" s="609"/>
      <c r="AO32" s="609"/>
      <c r="AP32" s="609"/>
      <c r="AQ32" s="609"/>
      <c r="AR32" s="609"/>
      <c r="AS32" s="609"/>
      <c r="AT32" s="609"/>
      <c r="AU32" s="609"/>
      <c r="AV32" s="894"/>
      <c r="AW32" s="234"/>
      <c r="AX32" s="234"/>
      <c r="AY32" s="234"/>
      <c r="AZ32" s="234"/>
      <c r="BA32" s="234"/>
      <c r="BB32" s="234"/>
      <c r="BC32" s="234"/>
    </row>
    <row r="33" spans="1:55" ht="16.8" customHeight="1" thickBot="1">
      <c r="A33" s="119"/>
      <c r="B33" s="119"/>
      <c r="C33" s="863"/>
      <c r="D33" s="754"/>
      <c r="E33" s="520" t="s">
        <v>218</v>
      </c>
      <c r="F33" s="520"/>
      <c r="G33" s="520"/>
      <c r="H33" s="520"/>
      <c r="I33" s="520"/>
      <c r="J33" s="520"/>
      <c r="K33" s="520"/>
      <c r="L33" s="520"/>
      <c r="M33" s="520"/>
      <c r="N33" s="520"/>
      <c r="O33" s="520"/>
      <c r="P33" s="520"/>
      <c r="Q33" s="520"/>
      <c r="R33" s="520"/>
      <c r="S33" s="520"/>
      <c r="T33" s="520"/>
      <c r="U33" s="520"/>
      <c r="V33" s="520"/>
      <c r="W33" s="520"/>
      <c r="X33" s="520"/>
      <c r="Y33" s="520"/>
      <c r="Z33" s="520"/>
      <c r="AA33" s="520"/>
      <c r="AB33" s="520"/>
      <c r="AC33" s="520"/>
      <c r="AD33" s="520"/>
      <c r="AE33" s="520"/>
      <c r="AF33" s="520"/>
      <c r="AG33" s="520"/>
      <c r="AH33" s="520"/>
      <c r="AI33" s="520"/>
      <c r="AJ33" s="520"/>
      <c r="AK33" s="520"/>
      <c r="AL33" s="520"/>
      <c r="AM33" s="520"/>
      <c r="AN33" s="520"/>
      <c r="AO33" s="520"/>
      <c r="AP33" s="520"/>
      <c r="AQ33" s="520"/>
      <c r="AR33" s="520"/>
      <c r="AS33" s="520"/>
      <c r="AT33" s="520"/>
      <c r="AU33" s="520"/>
      <c r="AV33" s="740"/>
      <c r="AW33" s="234"/>
      <c r="AX33" s="234"/>
      <c r="AY33" s="234"/>
      <c r="AZ33" s="234"/>
      <c r="BA33" s="234"/>
      <c r="BB33" s="234"/>
      <c r="BC33" s="234"/>
    </row>
    <row r="34" spans="1:55" ht="16.8" customHeight="1" thickBot="1">
      <c r="A34" s="119"/>
      <c r="B34" s="119"/>
      <c r="C34" s="863"/>
      <c r="D34" s="754"/>
      <c r="E34" s="520" t="s">
        <v>217</v>
      </c>
      <c r="F34" s="520"/>
      <c r="G34" s="520"/>
      <c r="H34" s="520"/>
      <c r="I34" s="520"/>
      <c r="J34" s="520"/>
      <c r="K34" s="520"/>
      <c r="L34" s="520"/>
      <c r="M34" s="520"/>
      <c r="N34" s="520"/>
      <c r="O34" s="520"/>
      <c r="P34" s="520"/>
      <c r="Q34" s="520"/>
      <c r="R34" s="520"/>
      <c r="S34" s="520"/>
      <c r="T34" s="520"/>
      <c r="U34" s="520"/>
      <c r="V34" s="520"/>
      <c r="W34" s="520"/>
      <c r="X34" s="520"/>
      <c r="Y34" s="520"/>
      <c r="Z34" s="520"/>
      <c r="AA34" s="520"/>
      <c r="AB34" s="520"/>
      <c r="AC34" s="520"/>
      <c r="AD34" s="520"/>
      <c r="AE34" s="520"/>
      <c r="AF34" s="520"/>
      <c r="AG34" s="520"/>
      <c r="AH34" s="520"/>
      <c r="AI34" s="520"/>
      <c r="AJ34" s="520"/>
      <c r="AK34" s="520"/>
      <c r="AL34" s="520"/>
      <c r="AM34" s="520"/>
      <c r="AN34" s="520"/>
      <c r="AO34" s="520"/>
      <c r="AP34" s="520"/>
      <c r="AQ34" s="520"/>
      <c r="AR34" s="520"/>
      <c r="AS34" s="520"/>
      <c r="AT34" s="520"/>
      <c r="AU34" s="520"/>
      <c r="AV34" s="740"/>
      <c r="AW34" s="234"/>
      <c r="AX34" s="234"/>
      <c r="AY34" s="234"/>
      <c r="AZ34" s="234"/>
      <c r="BA34" s="234"/>
      <c r="BB34" s="234"/>
      <c r="BC34" s="234"/>
    </row>
    <row r="35" spans="1:55" ht="16.8" customHeight="1" thickBot="1">
      <c r="A35" s="119"/>
      <c r="B35" s="119"/>
      <c r="C35" s="863"/>
      <c r="D35" s="754"/>
      <c r="E35" s="520" t="s">
        <v>216</v>
      </c>
      <c r="F35" s="520"/>
      <c r="G35" s="520"/>
      <c r="H35" s="520"/>
      <c r="I35" s="520"/>
      <c r="J35" s="520"/>
      <c r="K35" s="520"/>
      <c r="L35" s="520"/>
      <c r="M35" s="520"/>
      <c r="N35" s="520"/>
      <c r="O35" s="520"/>
      <c r="P35" s="520"/>
      <c r="Q35" s="520"/>
      <c r="R35" s="520"/>
      <c r="S35" s="520"/>
      <c r="T35" s="520"/>
      <c r="U35" s="520"/>
      <c r="V35" s="520"/>
      <c r="W35" s="520"/>
      <c r="X35" s="520"/>
      <c r="Y35" s="520"/>
      <c r="Z35" s="520"/>
      <c r="AA35" s="520"/>
      <c r="AB35" s="520"/>
      <c r="AC35" s="520"/>
      <c r="AD35" s="520"/>
      <c r="AE35" s="520"/>
      <c r="AF35" s="520"/>
      <c r="AG35" s="520"/>
      <c r="AH35" s="520"/>
      <c r="AI35" s="520"/>
      <c r="AJ35" s="520"/>
      <c r="AK35" s="520"/>
      <c r="AL35" s="520"/>
      <c r="AM35" s="520"/>
      <c r="AN35" s="520"/>
      <c r="AO35" s="520"/>
      <c r="AP35" s="520"/>
      <c r="AQ35" s="520"/>
      <c r="AR35" s="520"/>
      <c r="AS35" s="520"/>
      <c r="AT35" s="520"/>
      <c r="AU35" s="520"/>
      <c r="AV35" s="740"/>
      <c r="AW35" s="234"/>
      <c r="AX35" s="234"/>
      <c r="AY35" s="234"/>
      <c r="AZ35" s="234"/>
      <c r="BA35" s="234"/>
      <c r="BB35" s="234"/>
      <c r="BC35" s="234"/>
    </row>
    <row r="36" spans="1:55" ht="16.8" customHeight="1">
      <c r="A36" s="119"/>
      <c r="B36" s="119"/>
      <c r="C36" s="848" t="s">
        <v>215</v>
      </c>
      <c r="D36" s="849"/>
      <c r="E36" s="650"/>
      <c r="F36" s="650"/>
      <c r="G36" s="650"/>
      <c r="H36" s="650"/>
      <c r="I36" s="651"/>
      <c r="J36" s="649" t="s">
        <v>214</v>
      </c>
      <c r="K36" s="650"/>
      <c r="L36" s="650"/>
      <c r="M36" s="650"/>
      <c r="N36" s="650"/>
      <c r="O36" s="519"/>
      <c r="P36" s="519"/>
      <c r="Q36" s="519"/>
      <c r="R36" s="519"/>
      <c r="S36" s="520" t="s">
        <v>206</v>
      </c>
      <c r="T36" s="520"/>
      <c r="U36" s="520"/>
      <c r="V36" s="649" t="s">
        <v>213</v>
      </c>
      <c r="W36" s="650"/>
      <c r="X36" s="650"/>
      <c r="Y36" s="650"/>
      <c r="Z36" s="650"/>
      <c r="AA36" s="650"/>
      <c r="AB36" s="519"/>
      <c r="AC36" s="519"/>
      <c r="AD36" s="519"/>
      <c r="AE36" s="519"/>
      <c r="AF36" s="520" t="s">
        <v>206</v>
      </c>
      <c r="AG36" s="520"/>
      <c r="AH36" s="520"/>
      <c r="AI36" s="649" t="s">
        <v>212</v>
      </c>
      <c r="AJ36" s="650"/>
      <c r="AK36" s="650"/>
      <c r="AL36" s="650"/>
      <c r="AM36" s="650"/>
      <c r="AN36" s="650"/>
      <c r="AO36" s="650"/>
      <c r="AP36" s="519"/>
      <c r="AQ36" s="519"/>
      <c r="AR36" s="519"/>
      <c r="AS36" s="519"/>
      <c r="AT36" s="520" t="s">
        <v>206</v>
      </c>
      <c r="AU36" s="520"/>
      <c r="AV36" s="740"/>
      <c r="AW36" s="234"/>
      <c r="AX36" s="234"/>
      <c r="AY36" s="234"/>
      <c r="AZ36" s="234"/>
      <c r="BA36" s="234"/>
      <c r="BB36" s="234"/>
      <c r="BC36" s="234"/>
    </row>
    <row r="37" spans="1:55" ht="16.8" customHeight="1">
      <c r="A37" s="119"/>
      <c r="B37" s="119"/>
      <c r="C37" s="649" t="s">
        <v>211</v>
      </c>
      <c r="D37" s="650"/>
      <c r="E37" s="650"/>
      <c r="F37" s="650"/>
      <c r="G37" s="650"/>
      <c r="H37" s="650"/>
      <c r="I37" s="650"/>
      <c r="J37" s="338"/>
      <c r="K37" s="339"/>
      <c r="L37" s="339"/>
      <c r="M37" s="339"/>
      <c r="N37" s="339"/>
      <c r="O37" s="519"/>
      <c r="P37" s="519"/>
      <c r="Q37" s="519"/>
      <c r="R37" s="519"/>
      <c r="S37" s="520" t="s">
        <v>206</v>
      </c>
      <c r="T37" s="520"/>
      <c r="U37" s="520"/>
      <c r="V37" s="343"/>
      <c r="AC37" s="341"/>
      <c r="AD37" s="341"/>
      <c r="AE37" s="341"/>
      <c r="AF37" s="341"/>
      <c r="AG37" s="341"/>
      <c r="AH37" s="341"/>
      <c r="AI37" s="341"/>
      <c r="AJ37" s="341"/>
      <c r="AK37" s="341"/>
      <c r="AL37" s="341"/>
      <c r="AM37" s="341"/>
      <c r="AN37" s="341"/>
      <c r="AO37" s="341"/>
      <c r="AP37" s="341"/>
      <c r="AQ37" s="341"/>
      <c r="AR37" s="341"/>
      <c r="AS37" s="341"/>
      <c r="AT37" s="341"/>
      <c r="AU37" s="341"/>
      <c r="AV37" s="342"/>
      <c r="AW37" s="234"/>
      <c r="AX37" s="234"/>
      <c r="AY37" s="234"/>
      <c r="AZ37" s="234"/>
      <c r="BA37" s="234"/>
      <c r="BB37" s="234"/>
      <c r="BC37" s="234"/>
    </row>
    <row r="38" spans="1:55" ht="16.8" customHeight="1">
      <c r="A38" s="119"/>
      <c r="B38" s="119"/>
      <c r="C38" s="649" t="s">
        <v>210</v>
      </c>
      <c r="D38" s="650"/>
      <c r="E38" s="650"/>
      <c r="F38" s="650"/>
      <c r="G38" s="650"/>
      <c r="H38" s="650"/>
      <c r="I38" s="651"/>
      <c r="J38" s="649" t="s">
        <v>209</v>
      </c>
      <c r="K38" s="650"/>
      <c r="L38" s="650"/>
      <c r="M38" s="650"/>
      <c r="N38" s="650"/>
      <c r="O38" s="519"/>
      <c r="P38" s="519"/>
      <c r="Q38" s="519"/>
      <c r="R38" s="519"/>
      <c r="S38" s="520" t="s">
        <v>208</v>
      </c>
      <c r="T38" s="520"/>
      <c r="U38" s="520"/>
      <c r="V38" s="649" t="s">
        <v>207</v>
      </c>
      <c r="W38" s="650"/>
      <c r="X38" s="650"/>
      <c r="Y38" s="650"/>
      <c r="Z38" s="650"/>
      <c r="AA38" s="650"/>
      <c r="AB38" s="519"/>
      <c r="AC38" s="519"/>
      <c r="AD38" s="519"/>
      <c r="AE38" s="519"/>
      <c r="AF38" s="520" t="s">
        <v>206</v>
      </c>
      <c r="AG38" s="520"/>
      <c r="AH38" s="520"/>
      <c r="AI38" s="520"/>
      <c r="AJ38" s="520"/>
      <c r="AK38" s="520"/>
      <c r="AL38" s="520"/>
      <c r="AM38" s="520"/>
      <c r="AN38" s="520"/>
      <c r="AO38" s="520"/>
      <c r="AP38" s="520"/>
      <c r="AQ38" s="520"/>
      <c r="AR38" s="520"/>
      <c r="AS38" s="520"/>
      <c r="AT38" s="520"/>
      <c r="AU38" s="520"/>
      <c r="AV38" s="740"/>
      <c r="AW38" s="234"/>
      <c r="AX38" s="234"/>
      <c r="AY38" s="234"/>
      <c r="AZ38" s="234"/>
      <c r="BA38" s="234"/>
      <c r="BB38" s="234"/>
      <c r="BC38" s="234"/>
    </row>
    <row r="39" spans="1:55" ht="9.6" customHeight="1">
      <c r="A39" s="119"/>
      <c r="B39" s="119"/>
      <c r="C39" s="119"/>
      <c r="D39" s="119"/>
      <c r="E39" s="119"/>
      <c r="F39" s="119"/>
      <c r="G39" s="119"/>
      <c r="H39" s="119"/>
      <c r="I39" s="119"/>
      <c r="J39" s="119"/>
      <c r="K39" s="119"/>
      <c r="L39" s="119"/>
      <c r="M39" s="119"/>
      <c r="N39" s="119"/>
      <c r="O39" s="119"/>
      <c r="P39" s="119"/>
      <c r="Q39" s="119"/>
      <c r="R39" s="119"/>
      <c r="S39" s="119"/>
      <c r="T39" s="119"/>
      <c r="U39" s="119"/>
      <c r="V39" s="119"/>
      <c r="W39" s="119"/>
      <c r="X39" s="119"/>
      <c r="Y39" s="119"/>
      <c r="Z39" s="119"/>
      <c r="AA39" s="119"/>
      <c r="AB39" s="119"/>
      <c r="AC39" s="119"/>
      <c r="AD39" s="119"/>
      <c r="AE39" s="119"/>
      <c r="AF39" s="119"/>
      <c r="AG39" s="119"/>
      <c r="AH39" s="119"/>
      <c r="AI39" s="119"/>
      <c r="AJ39" s="119"/>
      <c r="AK39" s="119"/>
      <c r="AL39" s="119"/>
      <c r="AM39" s="119"/>
      <c r="AN39" s="119"/>
      <c r="AO39" s="119"/>
      <c r="AP39" s="119"/>
      <c r="AQ39" s="119"/>
      <c r="AR39" s="119"/>
      <c r="AS39" s="119"/>
      <c r="AT39" s="119"/>
      <c r="AU39" s="119"/>
      <c r="AV39" s="119"/>
    </row>
    <row r="40" spans="1:55" ht="16.8" customHeight="1">
      <c r="A40" s="119"/>
      <c r="B40" s="119"/>
      <c r="C40" s="820" t="s">
        <v>324</v>
      </c>
      <c r="D40" s="820"/>
      <c r="E40" s="820"/>
      <c r="F40" s="820"/>
      <c r="G40" s="820"/>
      <c r="H40" s="820"/>
      <c r="I40" s="820"/>
      <c r="J40" s="820"/>
      <c r="K40" s="820"/>
      <c r="L40" s="820"/>
      <c r="M40" s="820"/>
      <c r="N40" s="820"/>
      <c r="O40" s="820"/>
      <c r="P40" s="820"/>
      <c r="Q40" s="820"/>
      <c r="R40" s="820"/>
      <c r="S40" s="820"/>
      <c r="T40" s="820"/>
      <c r="U40" s="820"/>
      <c r="V40" s="820"/>
      <c r="W40" s="121"/>
      <c r="X40" s="121"/>
      <c r="Y40" s="121"/>
      <c r="Z40" s="121"/>
      <c r="AA40" s="121"/>
      <c r="AB40" s="121"/>
      <c r="AC40" s="121"/>
      <c r="AD40" s="121"/>
      <c r="AE40" s="121"/>
      <c r="AF40" s="121"/>
      <c r="AG40" s="121"/>
      <c r="AH40" s="121"/>
      <c r="AI40" s="121"/>
      <c r="AJ40" s="121"/>
      <c r="AK40" s="121"/>
      <c r="AL40" s="121"/>
      <c r="AM40" s="121"/>
      <c r="AN40" s="121"/>
      <c r="AO40" s="121"/>
      <c r="AP40" s="121"/>
      <c r="AQ40" s="121"/>
      <c r="AR40" s="121"/>
      <c r="AS40" s="121"/>
      <c r="AT40" s="121"/>
      <c r="AU40" s="121"/>
      <c r="AV40" s="121"/>
      <c r="AW40" s="250" t="s">
        <v>366</v>
      </c>
      <c r="AX40" s="233"/>
      <c r="AY40" s="233"/>
      <c r="AZ40" s="233"/>
      <c r="BA40" s="233"/>
      <c r="BB40" s="233"/>
      <c r="BC40" s="233"/>
    </row>
    <row r="41" spans="1:55" ht="12.75" customHeight="1">
      <c r="A41" s="120"/>
      <c r="B41" s="120"/>
      <c r="C41" s="811" t="s">
        <v>376</v>
      </c>
      <c r="D41" s="812"/>
      <c r="E41" s="812"/>
      <c r="F41" s="812"/>
      <c r="G41" s="812"/>
      <c r="H41" s="812"/>
      <c r="I41" s="812"/>
      <c r="J41" s="813"/>
      <c r="K41" s="738" t="s">
        <v>139</v>
      </c>
      <c r="L41" s="739"/>
      <c r="M41" s="739"/>
      <c r="N41" s="739"/>
      <c r="O41" s="739"/>
      <c r="P41" s="739"/>
      <c r="Q41" s="739"/>
      <c r="R41" s="739"/>
      <c r="S41" s="739"/>
      <c r="T41" s="739"/>
      <c r="U41" s="739"/>
      <c r="V41" s="739"/>
      <c r="W41" s="739"/>
      <c r="X41" s="739"/>
      <c r="Y41" s="739"/>
      <c r="Z41" s="739"/>
      <c r="AA41" s="739"/>
      <c r="AB41" s="739"/>
      <c r="AC41" s="739"/>
      <c r="AD41" s="739"/>
      <c r="AE41" s="739"/>
      <c r="AF41" s="739"/>
      <c r="AG41" s="739"/>
      <c r="AH41" s="739"/>
      <c r="AI41" s="739"/>
      <c r="AJ41" s="739"/>
      <c r="AK41" s="739"/>
      <c r="AL41" s="739"/>
      <c r="AM41" s="739"/>
      <c r="AN41" s="739"/>
      <c r="AO41" s="739"/>
      <c r="AP41" s="739"/>
      <c r="AQ41" s="739"/>
      <c r="AR41" s="739"/>
      <c r="AS41" s="739"/>
      <c r="AT41" s="739"/>
      <c r="AU41" s="739"/>
      <c r="AV41" s="752"/>
      <c r="AW41" s="234">
        <f>+LEN(K42)</f>
        <v>0</v>
      </c>
      <c r="AX41" s="234"/>
      <c r="AY41" s="234"/>
      <c r="AZ41" s="234"/>
      <c r="BA41" s="234"/>
      <c r="BB41" s="234"/>
      <c r="BC41" s="234"/>
    </row>
    <row r="42" spans="1:55" ht="45.6" customHeight="1">
      <c r="A42" s="120"/>
      <c r="B42" s="120"/>
      <c r="C42" s="814"/>
      <c r="D42" s="815"/>
      <c r="E42" s="815"/>
      <c r="F42" s="815"/>
      <c r="G42" s="815"/>
      <c r="H42" s="815"/>
      <c r="I42" s="815"/>
      <c r="J42" s="816"/>
      <c r="K42" s="731"/>
      <c r="L42" s="732"/>
      <c r="M42" s="732"/>
      <c r="N42" s="732"/>
      <c r="O42" s="732"/>
      <c r="P42" s="732"/>
      <c r="Q42" s="732"/>
      <c r="R42" s="732"/>
      <c r="S42" s="732"/>
      <c r="T42" s="732"/>
      <c r="U42" s="732"/>
      <c r="V42" s="732"/>
      <c r="W42" s="732"/>
      <c r="X42" s="732"/>
      <c r="Y42" s="732"/>
      <c r="Z42" s="732"/>
      <c r="AA42" s="732"/>
      <c r="AB42" s="732"/>
      <c r="AC42" s="732"/>
      <c r="AD42" s="732"/>
      <c r="AE42" s="732"/>
      <c r="AF42" s="732"/>
      <c r="AG42" s="732"/>
      <c r="AH42" s="732"/>
      <c r="AI42" s="732"/>
      <c r="AJ42" s="732"/>
      <c r="AK42" s="732"/>
      <c r="AL42" s="732"/>
      <c r="AM42" s="732"/>
      <c r="AN42" s="732"/>
      <c r="AO42" s="732"/>
      <c r="AP42" s="732"/>
      <c r="AQ42" s="732"/>
      <c r="AR42" s="732"/>
      <c r="AS42" s="732"/>
      <c r="AT42" s="732"/>
      <c r="AU42" s="732"/>
      <c r="AV42" s="733"/>
      <c r="AW42" s="251" t="str">
        <f>+IF(AW41&gt;650,"設定文字数を超過しています","")</f>
        <v/>
      </c>
      <c r="AX42" s="227"/>
      <c r="AY42" s="227"/>
      <c r="AZ42" s="227"/>
      <c r="BA42" s="227"/>
      <c r="BB42" s="227"/>
      <c r="BC42" s="227"/>
    </row>
    <row r="43" spans="1:55" ht="45.6" customHeight="1">
      <c r="A43" s="120"/>
      <c r="B43" s="120"/>
      <c r="C43" s="814"/>
      <c r="D43" s="815"/>
      <c r="E43" s="815"/>
      <c r="F43" s="815"/>
      <c r="G43" s="815"/>
      <c r="H43" s="815"/>
      <c r="I43" s="815"/>
      <c r="J43" s="816"/>
      <c r="K43" s="731"/>
      <c r="L43" s="732"/>
      <c r="M43" s="732"/>
      <c r="N43" s="732"/>
      <c r="O43" s="732"/>
      <c r="P43" s="732"/>
      <c r="Q43" s="732"/>
      <c r="R43" s="732"/>
      <c r="S43" s="732"/>
      <c r="T43" s="732"/>
      <c r="U43" s="732"/>
      <c r="V43" s="732"/>
      <c r="W43" s="732"/>
      <c r="X43" s="732"/>
      <c r="Y43" s="732"/>
      <c r="Z43" s="732"/>
      <c r="AA43" s="732"/>
      <c r="AB43" s="732"/>
      <c r="AC43" s="732"/>
      <c r="AD43" s="732"/>
      <c r="AE43" s="732"/>
      <c r="AF43" s="732"/>
      <c r="AG43" s="732"/>
      <c r="AH43" s="732"/>
      <c r="AI43" s="732"/>
      <c r="AJ43" s="732"/>
      <c r="AK43" s="732"/>
      <c r="AL43" s="732"/>
      <c r="AM43" s="732"/>
      <c r="AN43" s="732"/>
      <c r="AO43" s="732"/>
      <c r="AP43" s="732"/>
      <c r="AQ43" s="732"/>
      <c r="AR43" s="732"/>
      <c r="AS43" s="732"/>
      <c r="AT43" s="732"/>
      <c r="AU43" s="732"/>
      <c r="AV43" s="733"/>
      <c r="AW43" s="227"/>
      <c r="AX43" s="227"/>
      <c r="AY43" s="227"/>
      <c r="AZ43" s="227"/>
      <c r="BA43" s="227"/>
      <c r="BB43" s="227"/>
      <c r="BC43" s="227"/>
    </row>
    <row r="44" spans="1:55" ht="45.6" customHeight="1">
      <c r="A44" s="120"/>
      <c r="B44" s="120"/>
      <c r="C44" s="814"/>
      <c r="D44" s="815"/>
      <c r="E44" s="815"/>
      <c r="F44" s="815"/>
      <c r="G44" s="815"/>
      <c r="H44" s="815"/>
      <c r="I44" s="815"/>
      <c r="J44" s="816"/>
      <c r="K44" s="731"/>
      <c r="L44" s="732"/>
      <c r="M44" s="732"/>
      <c r="N44" s="732"/>
      <c r="O44" s="732"/>
      <c r="P44" s="732"/>
      <c r="Q44" s="732"/>
      <c r="R44" s="732"/>
      <c r="S44" s="732"/>
      <c r="T44" s="732"/>
      <c r="U44" s="732"/>
      <c r="V44" s="732"/>
      <c r="W44" s="732"/>
      <c r="X44" s="732"/>
      <c r="Y44" s="732"/>
      <c r="Z44" s="732"/>
      <c r="AA44" s="732"/>
      <c r="AB44" s="732"/>
      <c r="AC44" s="732"/>
      <c r="AD44" s="732"/>
      <c r="AE44" s="732"/>
      <c r="AF44" s="732"/>
      <c r="AG44" s="732"/>
      <c r="AH44" s="732"/>
      <c r="AI44" s="732"/>
      <c r="AJ44" s="732"/>
      <c r="AK44" s="732"/>
      <c r="AL44" s="732"/>
      <c r="AM44" s="732"/>
      <c r="AN44" s="732"/>
      <c r="AO44" s="732"/>
      <c r="AP44" s="732"/>
      <c r="AQ44" s="732"/>
      <c r="AR44" s="732"/>
      <c r="AS44" s="732"/>
      <c r="AT44" s="732"/>
      <c r="AU44" s="732"/>
      <c r="AV44" s="733"/>
      <c r="AW44" s="227"/>
      <c r="AX44" s="227"/>
      <c r="AY44" s="227"/>
      <c r="AZ44" s="227"/>
      <c r="BA44" s="227"/>
      <c r="BB44" s="227"/>
      <c r="BC44" s="227"/>
    </row>
    <row r="45" spans="1:55" ht="45.6" customHeight="1">
      <c r="A45" s="120"/>
      <c r="B45" s="120"/>
      <c r="C45" s="814"/>
      <c r="D45" s="815"/>
      <c r="E45" s="815"/>
      <c r="F45" s="815"/>
      <c r="G45" s="815"/>
      <c r="H45" s="815"/>
      <c r="I45" s="815"/>
      <c r="J45" s="816"/>
      <c r="K45" s="731"/>
      <c r="L45" s="732"/>
      <c r="M45" s="732"/>
      <c r="N45" s="732"/>
      <c r="O45" s="732"/>
      <c r="P45" s="732"/>
      <c r="Q45" s="732"/>
      <c r="R45" s="732"/>
      <c r="S45" s="732"/>
      <c r="T45" s="732"/>
      <c r="U45" s="732"/>
      <c r="V45" s="732"/>
      <c r="W45" s="732"/>
      <c r="X45" s="732"/>
      <c r="Y45" s="732"/>
      <c r="Z45" s="732"/>
      <c r="AA45" s="732"/>
      <c r="AB45" s="732"/>
      <c r="AC45" s="732"/>
      <c r="AD45" s="732"/>
      <c r="AE45" s="732"/>
      <c r="AF45" s="732"/>
      <c r="AG45" s="732"/>
      <c r="AH45" s="732"/>
      <c r="AI45" s="732"/>
      <c r="AJ45" s="732"/>
      <c r="AK45" s="732"/>
      <c r="AL45" s="732"/>
      <c r="AM45" s="732"/>
      <c r="AN45" s="732"/>
      <c r="AO45" s="732"/>
      <c r="AP45" s="732"/>
      <c r="AQ45" s="732"/>
      <c r="AR45" s="732"/>
      <c r="AS45" s="732"/>
      <c r="AT45" s="732"/>
      <c r="AU45" s="732"/>
      <c r="AV45" s="733"/>
      <c r="AW45" s="227"/>
      <c r="AX45" s="227"/>
      <c r="AY45" s="227"/>
      <c r="AZ45" s="227"/>
      <c r="BA45" s="227"/>
      <c r="BB45" s="227"/>
      <c r="BC45" s="227"/>
    </row>
    <row r="46" spans="1:55" ht="43.2" customHeight="1">
      <c r="A46" s="120"/>
      <c r="B46" s="120"/>
      <c r="C46" s="817"/>
      <c r="D46" s="818"/>
      <c r="E46" s="818"/>
      <c r="F46" s="818"/>
      <c r="G46" s="818"/>
      <c r="H46" s="818"/>
      <c r="I46" s="818"/>
      <c r="J46" s="819"/>
      <c r="K46" s="734"/>
      <c r="L46" s="735"/>
      <c r="M46" s="735"/>
      <c r="N46" s="735"/>
      <c r="O46" s="735"/>
      <c r="P46" s="735"/>
      <c r="Q46" s="735"/>
      <c r="R46" s="735"/>
      <c r="S46" s="735"/>
      <c r="T46" s="735"/>
      <c r="U46" s="735"/>
      <c r="V46" s="735"/>
      <c r="W46" s="735"/>
      <c r="X46" s="735"/>
      <c r="Y46" s="735"/>
      <c r="Z46" s="735"/>
      <c r="AA46" s="735"/>
      <c r="AB46" s="735"/>
      <c r="AC46" s="735"/>
      <c r="AD46" s="735"/>
      <c r="AE46" s="735"/>
      <c r="AF46" s="735"/>
      <c r="AG46" s="735"/>
      <c r="AH46" s="735"/>
      <c r="AI46" s="735"/>
      <c r="AJ46" s="735"/>
      <c r="AK46" s="735"/>
      <c r="AL46" s="735"/>
      <c r="AM46" s="735"/>
      <c r="AN46" s="735"/>
      <c r="AO46" s="735"/>
      <c r="AP46" s="735"/>
      <c r="AQ46" s="735"/>
      <c r="AR46" s="735"/>
      <c r="AS46" s="735"/>
      <c r="AT46" s="735"/>
      <c r="AU46" s="735"/>
      <c r="AV46" s="736"/>
      <c r="AW46" s="250" t="s">
        <v>366</v>
      </c>
      <c r="AX46" s="227"/>
      <c r="AY46" s="227"/>
      <c r="AZ46" s="227"/>
      <c r="BA46" s="227"/>
      <c r="BB46" s="227"/>
      <c r="BC46" s="227"/>
    </row>
    <row r="47" spans="1:55" ht="12.75" customHeight="1">
      <c r="A47" s="120"/>
      <c r="B47" s="120"/>
      <c r="C47" s="811" t="s">
        <v>377</v>
      </c>
      <c r="D47" s="812"/>
      <c r="E47" s="812"/>
      <c r="F47" s="812"/>
      <c r="G47" s="812"/>
      <c r="H47" s="812"/>
      <c r="I47" s="812"/>
      <c r="J47" s="813"/>
      <c r="K47" s="738" t="s">
        <v>138</v>
      </c>
      <c r="L47" s="739"/>
      <c r="M47" s="739"/>
      <c r="N47" s="739"/>
      <c r="O47" s="739"/>
      <c r="P47" s="739"/>
      <c r="Q47" s="739"/>
      <c r="R47" s="739"/>
      <c r="S47" s="739"/>
      <c r="T47" s="739"/>
      <c r="U47" s="739"/>
      <c r="V47" s="739"/>
      <c r="W47" s="739"/>
      <c r="X47" s="739"/>
      <c r="Y47" s="739"/>
      <c r="Z47" s="739"/>
      <c r="AA47" s="739"/>
      <c r="AB47" s="739"/>
      <c r="AC47" s="739"/>
      <c r="AD47" s="739"/>
      <c r="AE47" s="739"/>
      <c r="AF47" s="739"/>
      <c r="AG47" s="739"/>
      <c r="AH47" s="739"/>
      <c r="AI47" s="739"/>
      <c r="AJ47" s="739"/>
      <c r="AK47" s="739"/>
      <c r="AL47" s="739"/>
      <c r="AM47" s="739"/>
      <c r="AN47" s="739"/>
      <c r="AO47" s="739"/>
      <c r="AP47" s="739"/>
      <c r="AQ47" s="739"/>
      <c r="AR47" s="739"/>
      <c r="AS47" s="739"/>
      <c r="AT47" s="739"/>
      <c r="AU47" s="739"/>
      <c r="AV47" s="752"/>
      <c r="AW47" s="234">
        <f>+LEN(K48)</f>
        <v>0</v>
      </c>
      <c r="AX47" s="234"/>
      <c r="AY47" s="234"/>
      <c r="AZ47" s="234"/>
      <c r="BA47" s="234"/>
      <c r="BB47" s="234"/>
      <c r="BC47" s="234"/>
    </row>
    <row r="48" spans="1:55" ht="45.6" customHeight="1">
      <c r="A48" s="120"/>
      <c r="B48" s="120"/>
      <c r="C48" s="814"/>
      <c r="D48" s="815"/>
      <c r="E48" s="815"/>
      <c r="F48" s="815"/>
      <c r="G48" s="815"/>
      <c r="H48" s="815"/>
      <c r="I48" s="815"/>
      <c r="J48" s="816"/>
      <c r="K48" s="731"/>
      <c r="L48" s="732"/>
      <c r="M48" s="732"/>
      <c r="N48" s="732"/>
      <c r="O48" s="732"/>
      <c r="P48" s="732"/>
      <c r="Q48" s="732"/>
      <c r="R48" s="732"/>
      <c r="S48" s="732"/>
      <c r="T48" s="732"/>
      <c r="U48" s="732"/>
      <c r="V48" s="732"/>
      <c r="W48" s="732"/>
      <c r="X48" s="732"/>
      <c r="Y48" s="732"/>
      <c r="Z48" s="732"/>
      <c r="AA48" s="732"/>
      <c r="AB48" s="732"/>
      <c r="AC48" s="732"/>
      <c r="AD48" s="732"/>
      <c r="AE48" s="732"/>
      <c r="AF48" s="732"/>
      <c r="AG48" s="732"/>
      <c r="AH48" s="732"/>
      <c r="AI48" s="732"/>
      <c r="AJ48" s="732"/>
      <c r="AK48" s="732"/>
      <c r="AL48" s="732"/>
      <c r="AM48" s="732"/>
      <c r="AN48" s="732"/>
      <c r="AO48" s="732"/>
      <c r="AP48" s="732"/>
      <c r="AQ48" s="732"/>
      <c r="AR48" s="732"/>
      <c r="AS48" s="732"/>
      <c r="AT48" s="732"/>
      <c r="AU48" s="732"/>
      <c r="AV48" s="733"/>
      <c r="AW48" s="251" t="str">
        <f>+IF(AW47&gt;650,"設定文字数を超過しています","")</f>
        <v/>
      </c>
      <c r="AX48" s="227"/>
      <c r="AY48" s="227"/>
      <c r="AZ48" s="227"/>
      <c r="BA48" s="227"/>
      <c r="BB48" s="227"/>
      <c r="BC48" s="227"/>
    </row>
    <row r="49" spans="1:98" ht="45.6" customHeight="1">
      <c r="A49" s="120"/>
      <c r="B49" s="120"/>
      <c r="C49" s="814"/>
      <c r="D49" s="815"/>
      <c r="E49" s="815"/>
      <c r="F49" s="815"/>
      <c r="G49" s="815"/>
      <c r="H49" s="815"/>
      <c r="I49" s="815"/>
      <c r="J49" s="816"/>
      <c r="K49" s="731"/>
      <c r="L49" s="732"/>
      <c r="M49" s="732"/>
      <c r="N49" s="732"/>
      <c r="O49" s="732"/>
      <c r="P49" s="732"/>
      <c r="Q49" s="732"/>
      <c r="R49" s="732"/>
      <c r="S49" s="732"/>
      <c r="T49" s="732"/>
      <c r="U49" s="732"/>
      <c r="V49" s="732"/>
      <c r="W49" s="732"/>
      <c r="X49" s="732"/>
      <c r="Y49" s="732"/>
      <c r="Z49" s="732"/>
      <c r="AA49" s="732"/>
      <c r="AB49" s="732"/>
      <c r="AC49" s="732"/>
      <c r="AD49" s="732"/>
      <c r="AE49" s="732"/>
      <c r="AF49" s="732"/>
      <c r="AG49" s="732"/>
      <c r="AH49" s="732"/>
      <c r="AI49" s="732"/>
      <c r="AJ49" s="732"/>
      <c r="AK49" s="732"/>
      <c r="AL49" s="732"/>
      <c r="AM49" s="732"/>
      <c r="AN49" s="732"/>
      <c r="AO49" s="732"/>
      <c r="AP49" s="732"/>
      <c r="AQ49" s="732"/>
      <c r="AR49" s="732"/>
      <c r="AS49" s="732"/>
      <c r="AT49" s="732"/>
      <c r="AU49" s="732"/>
      <c r="AV49" s="733"/>
      <c r="AW49" s="227"/>
      <c r="AX49" s="227"/>
      <c r="AY49" s="227"/>
      <c r="AZ49" s="227"/>
      <c r="BA49" s="227"/>
      <c r="BB49" s="227"/>
      <c r="BC49" s="227"/>
    </row>
    <row r="50" spans="1:98" ht="45.6" customHeight="1">
      <c r="A50" s="120"/>
      <c r="B50" s="120"/>
      <c r="C50" s="814"/>
      <c r="D50" s="815"/>
      <c r="E50" s="815"/>
      <c r="F50" s="815"/>
      <c r="G50" s="815"/>
      <c r="H50" s="815"/>
      <c r="I50" s="815"/>
      <c r="J50" s="816"/>
      <c r="K50" s="731"/>
      <c r="L50" s="732"/>
      <c r="M50" s="732"/>
      <c r="N50" s="732"/>
      <c r="O50" s="732"/>
      <c r="P50" s="732"/>
      <c r="Q50" s="732"/>
      <c r="R50" s="732"/>
      <c r="S50" s="732"/>
      <c r="T50" s="732"/>
      <c r="U50" s="732"/>
      <c r="V50" s="732"/>
      <c r="W50" s="732"/>
      <c r="X50" s="732"/>
      <c r="Y50" s="732"/>
      <c r="Z50" s="732"/>
      <c r="AA50" s="732"/>
      <c r="AB50" s="732"/>
      <c r="AC50" s="732"/>
      <c r="AD50" s="732"/>
      <c r="AE50" s="732"/>
      <c r="AF50" s="732"/>
      <c r="AG50" s="732"/>
      <c r="AH50" s="732"/>
      <c r="AI50" s="732"/>
      <c r="AJ50" s="732"/>
      <c r="AK50" s="732"/>
      <c r="AL50" s="732"/>
      <c r="AM50" s="732"/>
      <c r="AN50" s="732"/>
      <c r="AO50" s="732"/>
      <c r="AP50" s="732"/>
      <c r="AQ50" s="732"/>
      <c r="AR50" s="732"/>
      <c r="AS50" s="732"/>
      <c r="AT50" s="732"/>
      <c r="AU50" s="732"/>
      <c r="AV50" s="733"/>
      <c r="AW50" s="227"/>
      <c r="AX50" s="227"/>
      <c r="AY50" s="227"/>
      <c r="AZ50" s="227"/>
      <c r="BA50" s="227"/>
      <c r="BB50" s="227"/>
      <c r="BC50" s="227"/>
    </row>
    <row r="51" spans="1:98" ht="45.6" customHeight="1">
      <c r="A51" s="120"/>
      <c r="B51" s="120"/>
      <c r="C51" s="814"/>
      <c r="D51" s="815"/>
      <c r="E51" s="815"/>
      <c r="F51" s="815"/>
      <c r="G51" s="815"/>
      <c r="H51" s="815"/>
      <c r="I51" s="815"/>
      <c r="J51" s="816"/>
      <c r="K51" s="731"/>
      <c r="L51" s="732"/>
      <c r="M51" s="732"/>
      <c r="N51" s="732"/>
      <c r="O51" s="732"/>
      <c r="P51" s="732"/>
      <c r="Q51" s="732"/>
      <c r="R51" s="732"/>
      <c r="S51" s="732"/>
      <c r="T51" s="732"/>
      <c r="U51" s="732"/>
      <c r="V51" s="732"/>
      <c r="W51" s="732"/>
      <c r="X51" s="732"/>
      <c r="Y51" s="732"/>
      <c r="Z51" s="732"/>
      <c r="AA51" s="732"/>
      <c r="AB51" s="732"/>
      <c r="AC51" s="732"/>
      <c r="AD51" s="732"/>
      <c r="AE51" s="732"/>
      <c r="AF51" s="732"/>
      <c r="AG51" s="732"/>
      <c r="AH51" s="732"/>
      <c r="AI51" s="732"/>
      <c r="AJ51" s="732"/>
      <c r="AK51" s="732"/>
      <c r="AL51" s="732"/>
      <c r="AM51" s="732"/>
      <c r="AN51" s="732"/>
      <c r="AO51" s="732"/>
      <c r="AP51" s="732"/>
      <c r="AQ51" s="732"/>
      <c r="AR51" s="732"/>
      <c r="AS51" s="732"/>
      <c r="AT51" s="732"/>
      <c r="AU51" s="732"/>
      <c r="AV51" s="733"/>
      <c r="AW51" s="227"/>
      <c r="AX51" s="227"/>
      <c r="AY51" s="227"/>
      <c r="AZ51" s="227"/>
      <c r="BA51" s="227"/>
      <c r="BB51" s="227"/>
      <c r="BC51" s="227"/>
    </row>
    <row r="52" spans="1:98" ht="43.2" customHeight="1">
      <c r="A52" s="120"/>
      <c r="B52" s="120"/>
      <c r="C52" s="817"/>
      <c r="D52" s="818"/>
      <c r="E52" s="818"/>
      <c r="F52" s="818"/>
      <c r="G52" s="818"/>
      <c r="H52" s="818"/>
      <c r="I52" s="818"/>
      <c r="J52" s="819"/>
      <c r="K52" s="734"/>
      <c r="L52" s="735"/>
      <c r="M52" s="735"/>
      <c r="N52" s="735"/>
      <c r="O52" s="735"/>
      <c r="P52" s="735"/>
      <c r="Q52" s="735"/>
      <c r="R52" s="735"/>
      <c r="S52" s="735"/>
      <c r="T52" s="735"/>
      <c r="U52" s="735"/>
      <c r="V52" s="735"/>
      <c r="W52" s="735"/>
      <c r="X52" s="735"/>
      <c r="Y52" s="735"/>
      <c r="Z52" s="735"/>
      <c r="AA52" s="735"/>
      <c r="AB52" s="735"/>
      <c r="AC52" s="735"/>
      <c r="AD52" s="735"/>
      <c r="AE52" s="735"/>
      <c r="AF52" s="735"/>
      <c r="AG52" s="735"/>
      <c r="AH52" s="735"/>
      <c r="AI52" s="735"/>
      <c r="AJ52" s="735"/>
      <c r="AK52" s="735"/>
      <c r="AL52" s="735"/>
      <c r="AM52" s="735"/>
      <c r="AN52" s="735"/>
      <c r="AO52" s="735"/>
      <c r="AP52" s="735"/>
      <c r="AQ52" s="735"/>
      <c r="AR52" s="735"/>
      <c r="AS52" s="735"/>
      <c r="AT52" s="735"/>
      <c r="AU52" s="735"/>
      <c r="AV52" s="736"/>
      <c r="AW52" s="227"/>
      <c r="AX52" s="227"/>
      <c r="AY52" s="227"/>
      <c r="AZ52" s="227"/>
      <c r="BA52" s="227"/>
      <c r="BB52" s="227"/>
      <c r="BC52" s="227"/>
    </row>
    <row r="53" spans="1:98" ht="7.2" customHeight="1">
      <c r="A53" s="120"/>
      <c r="B53" s="120"/>
      <c r="C53" s="121"/>
      <c r="D53" s="121"/>
      <c r="E53" s="121"/>
      <c r="F53" s="121"/>
      <c r="G53" s="121"/>
      <c r="H53" s="121"/>
      <c r="I53" s="121"/>
      <c r="J53" s="121"/>
      <c r="K53" s="121"/>
      <c r="L53" s="121"/>
      <c r="M53" s="121"/>
      <c r="N53" s="121"/>
      <c r="O53" s="121"/>
      <c r="P53" s="121"/>
      <c r="Q53" s="121"/>
      <c r="R53" s="121"/>
      <c r="S53" s="121"/>
      <c r="T53" s="121"/>
      <c r="U53" s="121"/>
      <c r="V53" s="121"/>
      <c r="W53" s="121"/>
      <c r="X53" s="121"/>
      <c r="Y53" s="121"/>
      <c r="Z53" s="121"/>
      <c r="AA53" s="121"/>
      <c r="AB53" s="121"/>
      <c r="AC53" s="121"/>
      <c r="AD53" s="121"/>
      <c r="AE53" s="121"/>
      <c r="AF53" s="121"/>
      <c r="AG53" s="121"/>
      <c r="AH53" s="121"/>
      <c r="AI53" s="121"/>
      <c r="AJ53" s="121"/>
      <c r="AK53" s="121"/>
      <c r="AL53" s="120"/>
      <c r="AM53" s="120"/>
      <c r="AN53" s="120"/>
      <c r="AO53" s="120"/>
      <c r="AP53" s="120"/>
      <c r="AQ53" s="120"/>
      <c r="AR53" s="120"/>
      <c r="AS53" s="120"/>
      <c r="AT53" s="120"/>
      <c r="AU53" s="120"/>
      <c r="AV53" s="120"/>
      <c r="AW53" s="232"/>
      <c r="AX53" s="232"/>
      <c r="AY53" s="232"/>
      <c r="AZ53" s="232"/>
      <c r="BA53" s="232"/>
      <c r="BB53" s="232"/>
      <c r="BC53" s="232"/>
    </row>
    <row r="54" spans="1:98" ht="12.6" customHeight="1">
      <c r="A54" s="120"/>
      <c r="B54" s="120"/>
      <c r="C54" s="821" t="s">
        <v>325</v>
      </c>
      <c r="D54" s="821"/>
      <c r="E54" s="821"/>
      <c r="F54" s="821"/>
      <c r="G54" s="821"/>
      <c r="H54" s="821"/>
      <c r="I54" s="821"/>
      <c r="J54" s="821"/>
      <c r="K54" s="821"/>
      <c r="L54" s="821"/>
      <c r="M54" s="821"/>
      <c r="N54" s="821"/>
      <c r="O54" s="821"/>
      <c r="P54" s="821"/>
      <c r="Q54" s="821"/>
      <c r="R54" s="821"/>
      <c r="S54" s="120"/>
      <c r="T54" s="120"/>
      <c r="U54" s="120"/>
      <c r="V54" s="120"/>
      <c r="W54" s="120"/>
      <c r="X54" s="120"/>
      <c r="Y54" s="120"/>
      <c r="Z54" s="120"/>
      <c r="AA54" s="120"/>
      <c r="AB54" s="120"/>
      <c r="AC54" s="120"/>
      <c r="AD54" s="120"/>
      <c r="AE54" s="120"/>
      <c r="AF54" s="120"/>
      <c r="AG54" s="120"/>
      <c r="AH54" s="120"/>
      <c r="AI54" s="120"/>
      <c r="AJ54" s="120"/>
      <c r="AK54" s="120"/>
      <c r="AL54" s="120"/>
      <c r="AM54" s="120"/>
      <c r="AN54" s="120"/>
      <c r="AO54" s="120"/>
      <c r="AP54" s="120"/>
      <c r="AQ54" s="120"/>
      <c r="AR54" s="120"/>
      <c r="AS54" s="120"/>
      <c r="AT54" s="120"/>
      <c r="AU54" s="120"/>
      <c r="AV54" s="120"/>
      <c r="AW54" s="232"/>
      <c r="AX54" s="232"/>
      <c r="AY54" s="232"/>
      <c r="AZ54" s="232"/>
      <c r="BA54" s="232"/>
      <c r="BB54" s="232"/>
      <c r="BC54" s="232"/>
    </row>
    <row r="55" spans="1:98" ht="15" customHeight="1" thickBot="1">
      <c r="A55" s="120"/>
      <c r="B55" s="120"/>
      <c r="C55" s="844" t="s">
        <v>163</v>
      </c>
      <c r="D55" s="806"/>
      <c r="E55" s="806"/>
      <c r="F55" s="806"/>
      <c r="G55" s="806"/>
      <c r="H55" s="806"/>
      <c r="I55" s="806"/>
      <c r="J55" s="713"/>
      <c r="K55" s="739" t="s">
        <v>162</v>
      </c>
      <c r="L55" s="739"/>
      <c r="M55" s="739"/>
      <c r="N55" s="739"/>
      <c r="O55" s="739"/>
      <c r="P55" s="739"/>
      <c r="Q55" s="739"/>
      <c r="R55" s="739"/>
      <c r="S55" s="739"/>
      <c r="T55" s="739"/>
      <c r="U55" s="739"/>
      <c r="V55" s="739"/>
      <c r="W55" s="739"/>
      <c r="X55" s="739"/>
      <c r="Y55" s="739"/>
      <c r="Z55" s="739"/>
      <c r="AA55" s="739"/>
      <c r="AB55" s="739"/>
      <c r="AC55" s="739"/>
      <c r="AD55" s="739"/>
      <c r="AE55" s="739"/>
      <c r="AF55" s="739"/>
      <c r="AG55" s="739"/>
      <c r="AH55" s="739"/>
      <c r="AI55" s="739"/>
      <c r="AJ55" s="739"/>
      <c r="AK55" s="739"/>
      <c r="AL55" s="739"/>
      <c r="AM55" s="739"/>
      <c r="AN55" s="739"/>
      <c r="AO55" s="739"/>
      <c r="AP55" s="739"/>
      <c r="AQ55" s="739"/>
      <c r="AR55" s="739"/>
      <c r="AS55" s="739"/>
      <c r="AT55" s="739"/>
      <c r="AU55" s="739"/>
      <c r="AV55" s="752"/>
      <c r="AW55" s="234"/>
      <c r="AX55" s="234"/>
      <c r="AY55" s="234"/>
      <c r="AZ55" s="234"/>
      <c r="BA55" s="234"/>
      <c r="BB55" s="234"/>
      <c r="BC55" s="234"/>
      <c r="BF55" s="346" t="s">
        <v>440</v>
      </c>
    </row>
    <row r="56" spans="1:98" ht="20.399999999999999" customHeight="1" thickBot="1">
      <c r="A56" s="120"/>
      <c r="B56" s="120"/>
      <c r="C56" s="845"/>
      <c r="D56" s="846"/>
      <c r="E56" s="846"/>
      <c r="F56" s="846"/>
      <c r="G56" s="846"/>
      <c r="H56" s="846"/>
      <c r="I56" s="846"/>
      <c r="J56" s="847"/>
      <c r="K56" s="753"/>
      <c r="L56" s="753"/>
      <c r="M56" s="753"/>
      <c r="N56" s="753"/>
      <c r="O56" s="753"/>
      <c r="P56" s="753"/>
      <c r="Q56" s="753"/>
      <c r="R56" s="753"/>
      <c r="S56" s="753"/>
      <c r="T56" s="753"/>
      <c r="U56" s="753"/>
      <c r="V56" s="753"/>
      <c r="W56" s="753"/>
      <c r="X56" s="753"/>
      <c r="Y56" s="753"/>
      <c r="Z56" s="753"/>
      <c r="AA56" s="753"/>
      <c r="AB56" s="753"/>
      <c r="AC56" s="753"/>
      <c r="AD56" s="753"/>
      <c r="AE56" s="753"/>
      <c r="AF56" s="753"/>
      <c r="AG56" s="753"/>
      <c r="AH56" s="753"/>
      <c r="AI56" s="753"/>
      <c r="AJ56" s="753"/>
      <c r="AK56" s="753"/>
      <c r="AL56" s="753"/>
      <c r="AM56" s="753"/>
      <c r="AN56" s="753"/>
      <c r="AO56" s="753"/>
      <c r="AP56" s="753"/>
      <c r="AQ56" s="753"/>
      <c r="AR56" s="753"/>
      <c r="AS56" s="753"/>
      <c r="AT56" s="753"/>
      <c r="AU56" s="753"/>
      <c r="AV56" s="754"/>
      <c r="AW56" s="250" t="s">
        <v>366</v>
      </c>
      <c r="AX56" s="233"/>
      <c r="AY56" s="233"/>
      <c r="AZ56" s="233"/>
      <c r="BA56" s="233"/>
      <c r="BB56" s="233"/>
      <c r="BC56" s="233"/>
      <c r="BF56" s="347" t="s">
        <v>486</v>
      </c>
    </row>
    <row r="57" spans="1:98" ht="15" customHeight="1">
      <c r="A57" s="120"/>
      <c r="B57" s="120"/>
      <c r="C57" s="845"/>
      <c r="D57" s="846"/>
      <c r="E57" s="846"/>
      <c r="F57" s="846"/>
      <c r="G57" s="846"/>
      <c r="H57" s="846"/>
      <c r="I57" s="846"/>
      <c r="J57" s="847"/>
      <c r="K57" s="834" t="s">
        <v>161</v>
      </c>
      <c r="L57" s="834"/>
      <c r="M57" s="834"/>
      <c r="N57" s="834"/>
      <c r="O57" s="834"/>
      <c r="P57" s="834"/>
      <c r="Q57" s="834"/>
      <c r="R57" s="834"/>
      <c r="S57" s="834"/>
      <c r="T57" s="834"/>
      <c r="U57" s="834"/>
      <c r="V57" s="834"/>
      <c r="W57" s="834"/>
      <c r="X57" s="834"/>
      <c r="Y57" s="834"/>
      <c r="Z57" s="834"/>
      <c r="AA57" s="834"/>
      <c r="AB57" s="834"/>
      <c r="AC57" s="834"/>
      <c r="AD57" s="834"/>
      <c r="AE57" s="834"/>
      <c r="AF57" s="834"/>
      <c r="AG57" s="834"/>
      <c r="AH57" s="834"/>
      <c r="AI57" s="834"/>
      <c r="AJ57" s="834"/>
      <c r="AK57" s="834"/>
      <c r="AL57" s="834"/>
      <c r="AM57" s="834"/>
      <c r="AN57" s="834"/>
      <c r="AO57" s="834"/>
      <c r="AP57" s="834"/>
      <c r="AQ57" s="834"/>
      <c r="AR57" s="834"/>
      <c r="AS57" s="834"/>
      <c r="AT57" s="834"/>
      <c r="AU57" s="834"/>
      <c r="AV57" s="835"/>
      <c r="AW57" s="234">
        <f>+LEN(K58)</f>
        <v>0</v>
      </c>
      <c r="AX57" s="227"/>
      <c r="AY57" s="227"/>
      <c r="AZ57" s="227"/>
      <c r="BA57" s="227"/>
      <c r="BB57" s="227"/>
      <c r="BC57" s="227"/>
      <c r="BF57" s="347" t="s">
        <v>485</v>
      </c>
    </row>
    <row r="58" spans="1:98" ht="22.8" customHeight="1">
      <c r="A58" s="120"/>
      <c r="B58" s="120"/>
      <c r="C58" s="845"/>
      <c r="D58" s="846"/>
      <c r="E58" s="846"/>
      <c r="F58" s="846"/>
      <c r="G58" s="846"/>
      <c r="H58" s="846"/>
      <c r="I58" s="846"/>
      <c r="J58" s="847"/>
      <c r="K58" s="744"/>
      <c r="L58" s="744"/>
      <c r="M58" s="744"/>
      <c r="N58" s="744"/>
      <c r="O58" s="744"/>
      <c r="P58" s="744"/>
      <c r="Q58" s="744"/>
      <c r="R58" s="744"/>
      <c r="S58" s="744"/>
      <c r="T58" s="744"/>
      <c r="U58" s="744"/>
      <c r="V58" s="744"/>
      <c r="W58" s="744"/>
      <c r="X58" s="744"/>
      <c r="Y58" s="744"/>
      <c r="Z58" s="744"/>
      <c r="AA58" s="744"/>
      <c r="AB58" s="744"/>
      <c r="AC58" s="744"/>
      <c r="AD58" s="744"/>
      <c r="AE58" s="744"/>
      <c r="AF58" s="744"/>
      <c r="AG58" s="744"/>
      <c r="AH58" s="744"/>
      <c r="AI58" s="744"/>
      <c r="AJ58" s="744"/>
      <c r="AK58" s="744"/>
      <c r="AL58" s="744"/>
      <c r="AM58" s="744"/>
      <c r="AN58" s="744"/>
      <c r="AO58" s="744"/>
      <c r="AP58" s="744"/>
      <c r="AQ58" s="744"/>
      <c r="AR58" s="836" t="s">
        <v>160</v>
      </c>
      <c r="AS58" s="836"/>
      <c r="AT58" s="836"/>
      <c r="AU58" s="836"/>
      <c r="AV58" s="837"/>
      <c r="AW58" s="1032" t="str">
        <f>+IF(AW57&gt;30,"設定文字数を超過しています","")</f>
        <v/>
      </c>
      <c r="AX58" s="298"/>
      <c r="AY58" s="298"/>
      <c r="AZ58" s="298"/>
      <c r="BA58" s="298"/>
      <c r="BB58" s="298"/>
      <c r="BC58" s="298"/>
      <c r="BF58" s="347" t="s">
        <v>159</v>
      </c>
    </row>
    <row r="59" spans="1:98" ht="15" customHeight="1">
      <c r="A59" s="120"/>
      <c r="B59" s="120"/>
      <c r="C59" s="845"/>
      <c r="D59" s="846"/>
      <c r="E59" s="846"/>
      <c r="F59" s="846"/>
      <c r="G59" s="846"/>
      <c r="H59" s="846"/>
      <c r="I59" s="846"/>
      <c r="J59" s="847"/>
      <c r="K59" s="706" t="s">
        <v>147</v>
      </c>
      <c r="L59" s="706"/>
      <c r="M59" s="739"/>
      <c r="N59" s="739"/>
      <c r="O59" s="739"/>
      <c r="P59" s="739"/>
      <c r="Q59" s="739"/>
      <c r="R59" s="739"/>
      <c r="S59" s="739"/>
      <c r="T59" s="739"/>
      <c r="U59" s="739"/>
      <c r="V59" s="739"/>
      <c r="W59" s="739"/>
      <c r="X59" s="739"/>
      <c r="Y59" s="739"/>
      <c r="Z59" s="739"/>
      <c r="AA59" s="739"/>
      <c r="AB59" s="739"/>
      <c r="AC59" s="739"/>
      <c r="AD59" s="739"/>
      <c r="AE59" s="739"/>
      <c r="AF59" s="739"/>
      <c r="AG59" s="739"/>
      <c r="AH59" s="739"/>
      <c r="AI59" s="739"/>
      <c r="AJ59" s="739"/>
      <c r="AK59" s="739"/>
      <c r="AL59" s="739"/>
      <c r="AM59" s="739"/>
      <c r="AN59" s="739"/>
      <c r="AO59" s="739"/>
      <c r="AP59" s="739"/>
      <c r="AQ59" s="739"/>
      <c r="AR59" s="739"/>
      <c r="AS59" s="739"/>
      <c r="AT59" s="739"/>
      <c r="AU59" s="739"/>
      <c r="AV59" s="752"/>
      <c r="AW59" s="1032"/>
      <c r="AX59" s="234"/>
      <c r="AY59" s="234"/>
      <c r="AZ59" s="234"/>
      <c r="BA59" s="234"/>
      <c r="BB59" s="234"/>
      <c r="BC59" s="234"/>
      <c r="BF59" s="347" t="s">
        <v>157</v>
      </c>
    </row>
    <row r="60" spans="1:98" ht="14.4">
      <c r="A60" s="120"/>
      <c r="B60" s="120"/>
      <c r="C60" s="845"/>
      <c r="D60" s="846"/>
      <c r="E60" s="846"/>
      <c r="F60" s="846"/>
      <c r="G60" s="846"/>
      <c r="H60" s="846"/>
      <c r="I60" s="846"/>
      <c r="J60" s="847"/>
      <c r="K60" s="706"/>
      <c r="L60" s="706"/>
      <c r="M60" s="706"/>
      <c r="N60" s="706"/>
      <c r="O60" s="706"/>
      <c r="P60" s="706"/>
      <c r="Q60" s="706"/>
      <c r="R60" s="706"/>
      <c r="S60" s="706"/>
      <c r="T60" s="706"/>
      <c r="U60" s="706"/>
      <c r="V60" s="706"/>
      <c r="W60" s="706"/>
      <c r="X60" s="706"/>
      <c r="Y60" s="706"/>
      <c r="Z60" s="706"/>
      <c r="AA60" s="706"/>
      <c r="AB60" s="706"/>
      <c r="AC60" s="706"/>
      <c r="AD60" s="706"/>
      <c r="AE60" s="706"/>
      <c r="AF60" s="706"/>
      <c r="AG60" s="706"/>
      <c r="AH60" s="706"/>
      <c r="AI60" s="706"/>
      <c r="AJ60" s="706"/>
      <c r="AK60" s="706"/>
      <c r="AL60" s="706"/>
      <c r="AM60" s="706"/>
      <c r="AN60" s="706"/>
      <c r="AO60" s="706"/>
      <c r="AP60" s="706"/>
      <c r="AQ60" s="706"/>
      <c r="AR60" s="706"/>
      <c r="AS60" s="706"/>
      <c r="AT60" s="706"/>
      <c r="AU60" s="706"/>
      <c r="AV60" s="707"/>
      <c r="AW60" s="250" t="s">
        <v>366</v>
      </c>
      <c r="AX60" s="234"/>
      <c r="AY60" s="234"/>
      <c r="AZ60" s="234"/>
      <c r="BA60" s="234"/>
      <c r="BB60" s="234"/>
      <c r="BC60" s="234"/>
      <c r="BF60" s="347" t="s">
        <v>154</v>
      </c>
    </row>
    <row r="61" spans="1:98" s="118" customFormat="1" ht="15" customHeight="1">
      <c r="A61" s="120"/>
      <c r="B61" s="120"/>
      <c r="C61" s="845"/>
      <c r="D61" s="846"/>
      <c r="E61" s="846"/>
      <c r="F61" s="846"/>
      <c r="G61" s="846"/>
      <c r="H61" s="846"/>
      <c r="I61" s="846"/>
      <c r="J61" s="847"/>
      <c r="K61" s="732"/>
      <c r="L61" s="732"/>
      <c r="M61" s="732"/>
      <c r="N61" s="732"/>
      <c r="O61" s="732"/>
      <c r="P61" s="732"/>
      <c r="Q61" s="732"/>
      <c r="R61" s="732"/>
      <c r="S61" s="732"/>
      <c r="T61" s="732"/>
      <c r="U61" s="732"/>
      <c r="V61" s="732"/>
      <c r="W61" s="732"/>
      <c r="X61" s="732"/>
      <c r="Y61" s="732"/>
      <c r="Z61" s="732"/>
      <c r="AA61" s="732"/>
      <c r="AB61" s="732"/>
      <c r="AC61" s="732"/>
      <c r="AD61" s="732"/>
      <c r="AE61" s="732"/>
      <c r="AF61" s="732"/>
      <c r="AG61" s="732"/>
      <c r="AH61" s="732"/>
      <c r="AI61" s="732"/>
      <c r="AJ61" s="732"/>
      <c r="AK61" s="732"/>
      <c r="AL61" s="732"/>
      <c r="AM61" s="732"/>
      <c r="AN61" s="732"/>
      <c r="AO61" s="732"/>
      <c r="AP61" s="732"/>
      <c r="AQ61" s="732"/>
      <c r="AR61" s="732"/>
      <c r="AS61" s="732"/>
      <c r="AT61" s="732"/>
      <c r="AU61" s="732"/>
      <c r="AV61" s="733"/>
      <c r="AW61" s="234">
        <f>+LEN(K61)</f>
        <v>0</v>
      </c>
      <c r="AX61" s="227"/>
      <c r="AY61" s="227"/>
      <c r="AZ61" s="227"/>
      <c r="BA61" s="227"/>
      <c r="BB61" s="227"/>
      <c r="BC61" s="227"/>
      <c r="BD61" s="229"/>
      <c r="BE61" s="229"/>
      <c r="BF61" s="347" t="s">
        <v>153</v>
      </c>
      <c r="BG61" s="229"/>
      <c r="BH61" s="229"/>
      <c r="BI61" s="229"/>
      <c r="BJ61" s="229"/>
      <c r="BK61" s="229"/>
      <c r="BL61" s="229"/>
      <c r="BM61" s="229"/>
      <c r="BN61" s="229"/>
      <c r="BO61" s="229"/>
      <c r="BP61" s="229"/>
      <c r="BQ61" s="229"/>
      <c r="BR61" s="229"/>
      <c r="BS61" s="229"/>
      <c r="BT61" s="229"/>
      <c r="BU61" s="229"/>
      <c r="BV61" s="229"/>
      <c r="BW61" s="229"/>
      <c r="BX61" s="229"/>
      <c r="BY61" s="229"/>
      <c r="BZ61" s="229"/>
      <c r="CA61" s="295"/>
      <c r="CB61" s="295"/>
      <c r="CC61" s="295"/>
      <c r="CD61" s="295"/>
      <c r="CE61" s="295"/>
    </row>
    <row r="62" spans="1:98" s="118" customFormat="1" ht="15" customHeight="1">
      <c r="A62" s="120"/>
      <c r="B62" s="120"/>
      <c r="C62" s="845"/>
      <c r="D62" s="846"/>
      <c r="E62" s="846"/>
      <c r="F62" s="846"/>
      <c r="G62" s="846"/>
      <c r="H62" s="846"/>
      <c r="I62" s="846"/>
      <c r="J62" s="847"/>
      <c r="K62" s="732"/>
      <c r="L62" s="732"/>
      <c r="M62" s="732"/>
      <c r="N62" s="732"/>
      <c r="O62" s="732"/>
      <c r="P62" s="732"/>
      <c r="Q62" s="732"/>
      <c r="R62" s="732"/>
      <c r="S62" s="732"/>
      <c r="T62" s="732"/>
      <c r="U62" s="732"/>
      <c r="V62" s="732"/>
      <c r="W62" s="732"/>
      <c r="X62" s="732"/>
      <c r="Y62" s="732"/>
      <c r="Z62" s="732"/>
      <c r="AA62" s="732"/>
      <c r="AB62" s="732"/>
      <c r="AC62" s="732"/>
      <c r="AD62" s="732"/>
      <c r="AE62" s="732"/>
      <c r="AF62" s="732"/>
      <c r="AG62" s="732"/>
      <c r="AH62" s="732"/>
      <c r="AI62" s="732"/>
      <c r="AJ62" s="732"/>
      <c r="AK62" s="732"/>
      <c r="AL62" s="732"/>
      <c r="AM62" s="732"/>
      <c r="AN62" s="732"/>
      <c r="AO62" s="732"/>
      <c r="AP62" s="732"/>
      <c r="AQ62" s="732"/>
      <c r="AR62" s="732"/>
      <c r="AS62" s="732"/>
      <c r="AT62" s="732"/>
      <c r="AU62" s="732"/>
      <c r="AV62" s="733"/>
      <c r="AW62" s="546" t="str">
        <f>+IF(AW61&gt;300,"設定文字数を超過しています","")</f>
        <v/>
      </c>
      <c r="AX62" s="227"/>
      <c r="AY62" s="227"/>
      <c r="AZ62" s="227"/>
      <c r="BA62" s="227"/>
      <c r="BB62" s="227"/>
      <c r="BC62" s="227"/>
      <c r="BD62" s="229"/>
      <c r="BE62" s="229"/>
      <c r="BF62" s="348" t="s">
        <v>152</v>
      </c>
      <c r="BG62" s="229"/>
      <c r="BH62" s="229"/>
      <c r="BI62" s="229"/>
      <c r="BJ62" s="229"/>
      <c r="BK62" s="229"/>
      <c r="BL62" s="229"/>
      <c r="BM62" s="229"/>
      <c r="BN62" s="229"/>
      <c r="BO62" s="229"/>
      <c r="BP62" s="229"/>
      <c r="BQ62" s="229"/>
      <c r="BR62" s="229"/>
      <c r="BS62" s="229"/>
      <c r="BT62" s="229"/>
      <c r="BU62" s="229"/>
      <c r="BV62" s="229"/>
      <c r="BW62" s="229"/>
      <c r="BX62" s="229"/>
      <c r="BY62" s="229"/>
      <c r="BZ62" s="229"/>
      <c r="CA62" s="295"/>
      <c r="CB62" s="295"/>
      <c r="CC62" s="295"/>
      <c r="CD62" s="295"/>
      <c r="CE62" s="295"/>
    </row>
    <row r="63" spans="1:98" s="118" customFormat="1" ht="15" customHeight="1">
      <c r="A63" s="120"/>
      <c r="B63" s="120"/>
      <c r="C63" s="845"/>
      <c r="D63" s="846"/>
      <c r="E63" s="846"/>
      <c r="F63" s="846"/>
      <c r="G63" s="846"/>
      <c r="H63" s="846"/>
      <c r="I63" s="846"/>
      <c r="J63" s="847"/>
      <c r="K63" s="732"/>
      <c r="L63" s="732"/>
      <c r="M63" s="732"/>
      <c r="N63" s="732"/>
      <c r="O63" s="732"/>
      <c r="P63" s="732"/>
      <c r="Q63" s="732"/>
      <c r="R63" s="732"/>
      <c r="S63" s="732"/>
      <c r="T63" s="732"/>
      <c r="U63" s="732"/>
      <c r="V63" s="732"/>
      <c r="W63" s="732"/>
      <c r="X63" s="732"/>
      <c r="Y63" s="732"/>
      <c r="Z63" s="732"/>
      <c r="AA63" s="732"/>
      <c r="AB63" s="732"/>
      <c r="AC63" s="732"/>
      <c r="AD63" s="732"/>
      <c r="AE63" s="732"/>
      <c r="AF63" s="732"/>
      <c r="AG63" s="732"/>
      <c r="AH63" s="732"/>
      <c r="AI63" s="732"/>
      <c r="AJ63" s="732"/>
      <c r="AK63" s="732"/>
      <c r="AL63" s="732"/>
      <c r="AM63" s="732"/>
      <c r="AN63" s="732"/>
      <c r="AO63" s="732"/>
      <c r="AP63" s="732"/>
      <c r="AQ63" s="732"/>
      <c r="AR63" s="732"/>
      <c r="AS63" s="732"/>
      <c r="AT63" s="732"/>
      <c r="AU63" s="732"/>
      <c r="AV63" s="733"/>
      <c r="AW63" s="546"/>
      <c r="AX63" s="227"/>
      <c r="AY63" s="227"/>
      <c r="AZ63" s="227"/>
      <c r="BA63" s="227"/>
      <c r="BB63" s="227"/>
      <c r="BC63" s="227"/>
      <c r="BD63" s="229"/>
      <c r="BE63" s="229"/>
      <c r="BF63" s="348" t="s">
        <v>151</v>
      </c>
      <c r="BG63" s="229"/>
      <c r="BH63" s="229"/>
      <c r="BI63" s="229"/>
      <c r="BJ63" s="229"/>
      <c r="BK63" s="229"/>
      <c r="BL63" s="229"/>
      <c r="BM63" s="229"/>
      <c r="BN63" s="229"/>
      <c r="BO63" s="229"/>
      <c r="BP63" s="229"/>
      <c r="BQ63" s="229"/>
      <c r="BR63" s="229"/>
      <c r="BS63" s="229"/>
      <c r="BT63" s="229"/>
      <c r="BU63" s="229"/>
      <c r="BV63" s="229"/>
      <c r="BW63" s="229"/>
      <c r="BX63" s="229"/>
      <c r="BY63" s="229"/>
      <c r="BZ63" s="229"/>
      <c r="CA63" s="295"/>
      <c r="CB63" s="295"/>
      <c r="CC63" s="295"/>
      <c r="CD63" s="295"/>
      <c r="CE63" s="295"/>
    </row>
    <row r="64" spans="1:98" s="118" customFormat="1" ht="15" customHeight="1">
      <c r="A64" s="120"/>
      <c r="B64" s="120"/>
      <c r="C64" s="845"/>
      <c r="D64" s="846"/>
      <c r="E64" s="846"/>
      <c r="F64" s="846"/>
      <c r="G64" s="846"/>
      <c r="H64" s="846"/>
      <c r="I64" s="846"/>
      <c r="J64" s="847"/>
      <c r="K64" s="732"/>
      <c r="L64" s="732"/>
      <c r="M64" s="732"/>
      <c r="N64" s="732"/>
      <c r="O64" s="732"/>
      <c r="P64" s="732"/>
      <c r="Q64" s="732"/>
      <c r="R64" s="732"/>
      <c r="S64" s="732"/>
      <c r="T64" s="732"/>
      <c r="U64" s="732"/>
      <c r="V64" s="732"/>
      <c r="W64" s="732"/>
      <c r="X64" s="732"/>
      <c r="Y64" s="732"/>
      <c r="Z64" s="732"/>
      <c r="AA64" s="732"/>
      <c r="AB64" s="732"/>
      <c r="AC64" s="732"/>
      <c r="AD64" s="732"/>
      <c r="AE64" s="732"/>
      <c r="AF64" s="732"/>
      <c r="AG64" s="732"/>
      <c r="AH64" s="732"/>
      <c r="AI64" s="732"/>
      <c r="AJ64" s="732"/>
      <c r="AK64" s="732"/>
      <c r="AL64" s="732"/>
      <c r="AM64" s="732"/>
      <c r="AN64" s="732"/>
      <c r="AO64" s="732"/>
      <c r="AP64" s="732"/>
      <c r="AQ64" s="732"/>
      <c r="AR64" s="732"/>
      <c r="AS64" s="732"/>
      <c r="AT64" s="732"/>
      <c r="AU64" s="732"/>
      <c r="AV64" s="733"/>
      <c r="AW64" s="546"/>
      <c r="AX64" s="227"/>
      <c r="AY64" s="227"/>
      <c r="AZ64" s="227"/>
      <c r="BA64" s="227"/>
      <c r="BB64" s="227"/>
      <c r="BC64" s="227"/>
      <c r="BD64" s="229"/>
      <c r="BE64" s="229"/>
      <c r="BF64" s="348" t="s">
        <v>150</v>
      </c>
      <c r="BG64" s="344"/>
      <c r="BH64" s="344"/>
      <c r="BI64" s="344"/>
      <c r="BJ64" s="344"/>
      <c r="BK64" s="344"/>
      <c r="BL64" s="344"/>
      <c r="BM64" s="344"/>
      <c r="BN64" s="344"/>
      <c r="BO64" s="344"/>
      <c r="BP64" s="344"/>
      <c r="BQ64" s="344"/>
      <c r="BR64" s="344"/>
      <c r="BS64" s="344"/>
      <c r="BT64" s="344"/>
      <c r="BU64" s="344"/>
      <c r="BV64" s="344"/>
      <c r="BW64" s="344"/>
      <c r="BX64" s="344"/>
      <c r="BY64" s="344"/>
      <c r="BZ64" s="344"/>
      <c r="CA64" s="254"/>
      <c r="CB64" s="254"/>
      <c r="CC64" s="254"/>
      <c r="CD64" s="254"/>
      <c r="CE64" s="254"/>
      <c r="CF64" s="117"/>
      <c r="CG64" s="117"/>
      <c r="CH64" s="117"/>
      <c r="CI64" s="117"/>
      <c r="CJ64" s="117"/>
      <c r="CK64" s="117"/>
      <c r="CL64" s="117"/>
      <c r="CM64" s="117"/>
      <c r="CN64" s="117"/>
      <c r="CO64" s="117"/>
      <c r="CP64" s="117"/>
      <c r="CQ64" s="117"/>
      <c r="CR64" s="117"/>
      <c r="CS64" s="117"/>
      <c r="CT64" s="117"/>
    </row>
    <row r="65" spans="1:98" s="118" customFormat="1" ht="15" customHeight="1">
      <c r="A65" s="120"/>
      <c r="B65" s="120"/>
      <c r="C65" s="845"/>
      <c r="D65" s="846"/>
      <c r="E65" s="846"/>
      <c r="F65" s="846"/>
      <c r="G65" s="846"/>
      <c r="H65" s="846"/>
      <c r="I65" s="846"/>
      <c r="J65" s="847"/>
      <c r="K65" s="732"/>
      <c r="L65" s="732"/>
      <c r="M65" s="732"/>
      <c r="N65" s="732"/>
      <c r="O65" s="732"/>
      <c r="P65" s="732"/>
      <c r="Q65" s="732"/>
      <c r="R65" s="732"/>
      <c r="S65" s="732"/>
      <c r="T65" s="732"/>
      <c r="U65" s="732"/>
      <c r="V65" s="732"/>
      <c r="W65" s="732"/>
      <c r="X65" s="732"/>
      <c r="Y65" s="732"/>
      <c r="Z65" s="732"/>
      <c r="AA65" s="732"/>
      <c r="AB65" s="732"/>
      <c r="AC65" s="732"/>
      <c r="AD65" s="732"/>
      <c r="AE65" s="732"/>
      <c r="AF65" s="732"/>
      <c r="AG65" s="732"/>
      <c r="AH65" s="732"/>
      <c r="AI65" s="732"/>
      <c r="AJ65" s="732"/>
      <c r="AK65" s="732"/>
      <c r="AL65" s="732"/>
      <c r="AM65" s="732"/>
      <c r="AN65" s="732"/>
      <c r="AO65" s="732"/>
      <c r="AP65" s="732"/>
      <c r="AQ65" s="732"/>
      <c r="AR65" s="732"/>
      <c r="AS65" s="732"/>
      <c r="AT65" s="732"/>
      <c r="AU65" s="732"/>
      <c r="AV65" s="733"/>
      <c r="AW65" s="227"/>
      <c r="AX65" s="227"/>
      <c r="AY65" s="227"/>
      <c r="AZ65" s="227"/>
      <c r="BA65" s="227"/>
      <c r="BB65" s="227"/>
      <c r="BC65" s="227"/>
      <c r="BD65" s="229"/>
      <c r="BE65" s="229"/>
      <c r="BF65" s="348" t="s">
        <v>149</v>
      </c>
      <c r="BG65" s="344"/>
      <c r="BH65" s="344"/>
      <c r="BI65" s="344"/>
      <c r="BJ65" s="344"/>
      <c r="BK65" s="344"/>
      <c r="BL65" s="344"/>
      <c r="BM65" s="344"/>
      <c r="BN65" s="344"/>
      <c r="BO65" s="344"/>
      <c r="BP65" s="344"/>
      <c r="BQ65" s="344"/>
      <c r="BR65" s="344"/>
      <c r="BS65" s="344"/>
      <c r="BT65" s="344"/>
      <c r="BU65" s="344"/>
      <c r="BV65" s="344"/>
      <c r="BW65" s="344"/>
      <c r="BX65" s="344"/>
      <c r="BY65" s="344"/>
      <c r="BZ65" s="344"/>
      <c r="CA65" s="254"/>
      <c r="CB65" s="254"/>
      <c r="CC65" s="254"/>
      <c r="CD65" s="254"/>
      <c r="CE65" s="254"/>
      <c r="CF65" s="117"/>
      <c r="CG65" s="117"/>
      <c r="CH65" s="117"/>
      <c r="CI65" s="117"/>
      <c r="CJ65" s="117"/>
      <c r="CK65" s="117"/>
      <c r="CL65" s="117"/>
      <c r="CM65" s="117"/>
      <c r="CN65" s="117"/>
      <c r="CO65" s="117"/>
      <c r="CP65" s="117"/>
      <c r="CQ65" s="117"/>
      <c r="CR65" s="117"/>
      <c r="CS65" s="117"/>
      <c r="CT65" s="117"/>
    </row>
    <row r="66" spans="1:98" s="118" customFormat="1" ht="15" customHeight="1">
      <c r="A66" s="120"/>
      <c r="B66" s="120"/>
      <c r="C66" s="845"/>
      <c r="D66" s="846"/>
      <c r="E66" s="846"/>
      <c r="F66" s="846"/>
      <c r="G66" s="846"/>
      <c r="H66" s="846"/>
      <c r="I66" s="846"/>
      <c r="J66" s="847"/>
      <c r="K66" s="732"/>
      <c r="L66" s="732"/>
      <c r="M66" s="732"/>
      <c r="N66" s="732"/>
      <c r="O66" s="732"/>
      <c r="P66" s="732"/>
      <c r="Q66" s="732"/>
      <c r="R66" s="732"/>
      <c r="S66" s="732"/>
      <c r="T66" s="732"/>
      <c r="U66" s="732"/>
      <c r="V66" s="732"/>
      <c r="W66" s="732"/>
      <c r="X66" s="732"/>
      <c r="Y66" s="732"/>
      <c r="Z66" s="732"/>
      <c r="AA66" s="732"/>
      <c r="AB66" s="732"/>
      <c r="AC66" s="732"/>
      <c r="AD66" s="732"/>
      <c r="AE66" s="732"/>
      <c r="AF66" s="732"/>
      <c r="AG66" s="732"/>
      <c r="AH66" s="732"/>
      <c r="AI66" s="732"/>
      <c r="AJ66" s="732"/>
      <c r="AK66" s="732"/>
      <c r="AL66" s="732"/>
      <c r="AM66" s="732"/>
      <c r="AN66" s="732"/>
      <c r="AO66" s="732"/>
      <c r="AP66" s="732"/>
      <c r="AQ66" s="732"/>
      <c r="AR66" s="732"/>
      <c r="AS66" s="732"/>
      <c r="AT66" s="732"/>
      <c r="AU66" s="732"/>
      <c r="AV66" s="733"/>
      <c r="AW66" s="227"/>
      <c r="AX66" s="227"/>
      <c r="AY66" s="227"/>
      <c r="AZ66" s="227"/>
      <c r="BA66" s="227"/>
      <c r="BB66" s="227"/>
      <c r="BC66" s="227"/>
      <c r="BD66" s="229"/>
      <c r="BE66" s="229"/>
      <c r="BF66" s="348" t="s">
        <v>148</v>
      </c>
      <c r="BG66" s="344"/>
      <c r="BH66" s="344"/>
      <c r="BI66" s="344"/>
      <c r="BJ66" s="344"/>
      <c r="BK66" s="344"/>
      <c r="BL66" s="344"/>
      <c r="BM66" s="344"/>
      <c r="BN66" s="344"/>
      <c r="BO66" s="344"/>
      <c r="BP66" s="344"/>
      <c r="BQ66" s="344"/>
      <c r="BR66" s="344"/>
      <c r="BS66" s="344"/>
      <c r="BT66" s="344"/>
      <c r="BU66" s="344"/>
      <c r="BV66" s="344"/>
      <c r="BW66" s="344"/>
      <c r="BX66" s="344"/>
      <c r="BY66" s="344"/>
      <c r="BZ66" s="344"/>
      <c r="CA66" s="254"/>
      <c r="CB66" s="254"/>
      <c r="CC66" s="254"/>
      <c r="CD66" s="254"/>
      <c r="CE66" s="254"/>
      <c r="CF66" s="117"/>
      <c r="CG66" s="117"/>
      <c r="CH66" s="117"/>
      <c r="CI66" s="117"/>
      <c r="CJ66" s="117"/>
      <c r="CK66" s="117"/>
      <c r="CL66" s="117"/>
      <c r="CM66" s="117"/>
      <c r="CN66" s="117"/>
      <c r="CO66" s="117"/>
      <c r="CP66" s="117"/>
      <c r="CQ66" s="117"/>
      <c r="CR66" s="117"/>
      <c r="CS66" s="117"/>
      <c r="CT66" s="117"/>
    </row>
    <row r="67" spans="1:98" s="118" customFormat="1" ht="15" customHeight="1">
      <c r="A67" s="120"/>
      <c r="B67" s="120"/>
      <c r="C67" s="845"/>
      <c r="D67" s="846"/>
      <c r="E67" s="846"/>
      <c r="F67" s="846"/>
      <c r="G67" s="846"/>
      <c r="H67" s="846"/>
      <c r="I67" s="846"/>
      <c r="J67" s="847"/>
      <c r="K67" s="732"/>
      <c r="L67" s="732"/>
      <c r="M67" s="732"/>
      <c r="N67" s="732"/>
      <c r="O67" s="732"/>
      <c r="P67" s="732"/>
      <c r="Q67" s="732"/>
      <c r="R67" s="732"/>
      <c r="S67" s="732"/>
      <c r="T67" s="732"/>
      <c r="U67" s="732"/>
      <c r="V67" s="732"/>
      <c r="W67" s="732"/>
      <c r="X67" s="732"/>
      <c r="Y67" s="732"/>
      <c r="Z67" s="732"/>
      <c r="AA67" s="732"/>
      <c r="AB67" s="732"/>
      <c r="AC67" s="732"/>
      <c r="AD67" s="732"/>
      <c r="AE67" s="732"/>
      <c r="AF67" s="732"/>
      <c r="AG67" s="732"/>
      <c r="AH67" s="732"/>
      <c r="AI67" s="732"/>
      <c r="AJ67" s="732"/>
      <c r="AK67" s="732"/>
      <c r="AL67" s="732"/>
      <c r="AM67" s="732"/>
      <c r="AN67" s="732"/>
      <c r="AO67" s="732"/>
      <c r="AP67" s="732"/>
      <c r="AQ67" s="732"/>
      <c r="AR67" s="732"/>
      <c r="AS67" s="732"/>
      <c r="AT67" s="732"/>
      <c r="AU67" s="732"/>
      <c r="AV67" s="733"/>
      <c r="AW67" s="227"/>
      <c r="AX67" s="227"/>
      <c r="AY67" s="227"/>
      <c r="AZ67" s="227"/>
      <c r="BA67" s="227"/>
      <c r="BB67" s="227"/>
      <c r="BC67" s="227"/>
      <c r="BD67" s="229"/>
      <c r="BE67" s="229"/>
      <c r="BF67" s="348" t="s">
        <v>146</v>
      </c>
      <c r="BG67" s="344"/>
      <c r="BH67" s="344"/>
      <c r="BI67" s="344"/>
      <c r="BJ67" s="344"/>
      <c r="BK67" s="344"/>
      <c r="BL67" s="344"/>
      <c r="BM67" s="344"/>
      <c r="BN67" s="344"/>
      <c r="BO67" s="344"/>
      <c r="BP67" s="344"/>
      <c r="BQ67" s="344"/>
      <c r="BR67" s="344"/>
      <c r="BS67" s="344"/>
      <c r="BT67" s="344"/>
      <c r="BU67" s="344"/>
      <c r="BV67" s="344"/>
      <c r="BW67" s="344"/>
      <c r="BX67" s="344"/>
      <c r="BY67" s="344"/>
      <c r="BZ67" s="344"/>
      <c r="CA67" s="254"/>
      <c r="CB67" s="254"/>
      <c r="CC67" s="254"/>
      <c r="CD67" s="254"/>
      <c r="CE67" s="254"/>
      <c r="CF67" s="117"/>
      <c r="CG67" s="117"/>
      <c r="CH67" s="117"/>
      <c r="CI67" s="117"/>
      <c r="CJ67" s="117"/>
      <c r="CK67" s="117"/>
      <c r="CL67" s="117"/>
      <c r="CM67" s="117"/>
      <c r="CN67" s="117"/>
      <c r="CO67" s="117"/>
      <c r="CP67" s="117"/>
      <c r="CQ67" s="117"/>
      <c r="CR67" s="117"/>
      <c r="CS67" s="117"/>
      <c r="CT67" s="117"/>
    </row>
    <row r="68" spans="1:98" ht="6.6" customHeight="1">
      <c r="A68" s="120"/>
      <c r="B68" s="120"/>
      <c r="C68" s="845"/>
      <c r="D68" s="846"/>
      <c r="E68" s="846"/>
      <c r="F68" s="846"/>
      <c r="G68" s="846"/>
      <c r="H68" s="846"/>
      <c r="I68" s="846"/>
      <c r="J68" s="847"/>
      <c r="K68" s="735"/>
      <c r="L68" s="735"/>
      <c r="M68" s="735"/>
      <c r="N68" s="735"/>
      <c r="O68" s="735"/>
      <c r="P68" s="735"/>
      <c r="Q68" s="735"/>
      <c r="R68" s="735"/>
      <c r="S68" s="735"/>
      <c r="T68" s="735"/>
      <c r="U68" s="735"/>
      <c r="V68" s="735"/>
      <c r="W68" s="735"/>
      <c r="X68" s="735"/>
      <c r="Y68" s="735"/>
      <c r="Z68" s="735"/>
      <c r="AA68" s="735"/>
      <c r="AB68" s="735"/>
      <c r="AC68" s="735"/>
      <c r="AD68" s="735"/>
      <c r="AE68" s="735"/>
      <c r="AF68" s="735"/>
      <c r="AG68" s="735"/>
      <c r="AH68" s="735"/>
      <c r="AI68" s="735"/>
      <c r="AJ68" s="735"/>
      <c r="AK68" s="735"/>
      <c r="AL68" s="735"/>
      <c r="AM68" s="735"/>
      <c r="AN68" s="735"/>
      <c r="AO68" s="735"/>
      <c r="AP68" s="735"/>
      <c r="AQ68" s="735"/>
      <c r="AR68" s="735"/>
      <c r="AS68" s="735"/>
      <c r="AT68" s="735"/>
      <c r="AU68" s="735"/>
      <c r="AV68" s="736"/>
      <c r="AW68" s="227"/>
      <c r="AX68" s="227"/>
      <c r="AY68" s="227"/>
      <c r="AZ68" s="227"/>
      <c r="BA68" s="227"/>
      <c r="BB68" s="227"/>
      <c r="BC68" s="227"/>
      <c r="BF68" s="348" t="s">
        <v>145</v>
      </c>
    </row>
    <row r="69" spans="1:98" ht="15" customHeight="1" thickBot="1">
      <c r="A69" s="120"/>
      <c r="B69" s="120"/>
      <c r="C69" s="845"/>
      <c r="D69" s="846"/>
      <c r="E69" s="846"/>
      <c r="F69" s="846"/>
      <c r="G69" s="846"/>
      <c r="H69" s="846"/>
      <c r="I69" s="846"/>
      <c r="J69" s="847"/>
      <c r="K69" s="630" t="s">
        <v>158</v>
      </c>
      <c r="L69" s="630"/>
      <c r="M69" s="630"/>
      <c r="N69" s="630"/>
      <c r="O69" s="630"/>
      <c r="P69" s="630"/>
      <c r="Q69" s="630"/>
      <c r="R69" s="630"/>
      <c r="S69" s="630"/>
      <c r="T69" s="630"/>
      <c r="U69" s="630"/>
      <c r="V69" s="630"/>
      <c r="W69" s="630"/>
      <c r="X69" s="630"/>
      <c r="Y69" s="630"/>
      <c r="Z69" s="630"/>
      <c r="AA69" s="630"/>
      <c r="AB69" s="630"/>
      <c r="AC69" s="630"/>
      <c r="AD69" s="630"/>
      <c r="AE69" s="630"/>
      <c r="AF69" s="630"/>
      <c r="AG69" s="630"/>
      <c r="AH69" s="630"/>
      <c r="AI69" s="630"/>
      <c r="AJ69" s="630"/>
      <c r="AK69" s="630"/>
      <c r="AL69" s="630"/>
      <c r="AM69" s="630"/>
      <c r="AN69" s="630"/>
      <c r="AO69" s="630"/>
      <c r="AP69" s="630"/>
      <c r="AQ69" s="630"/>
      <c r="AR69" s="630"/>
      <c r="AS69" s="630"/>
      <c r="AT69" s="630"/>
      <c r="AU69" s="630"/>
      <c r="AV69" s="631"/>
      <c r="AW69" s="227"/>
      <c r="AX69" s="227"/>
      <c r="AY69" s="227"/>
      <c r="AZ69" s="227"/>
      <c r="BA69" s="227"/>
      <c r="BB69" s="227"/>
      <c r="BC69" s="227"/>
      <c r="BF69" s="344"/>
    </row>
    <row r="70" spans="1:98" ht="31.8" customHeight="1" thickBot="1">
      <c r="A70" s="120"/>
      <c r="B70" s="120"/>
      <c r="C70" s="845"/>
      <c r="D70" s="846"/>
      <c r="E70" s="846"/>
      <c r="F70" s="846"/>
      <c r="G70" s="846"/>
      <c r="H70" s="846"/>
      <c r="I70" s="846"/>
      <c r="J70" s="847"/>
      <c r="K70" s="822"/>
      <c r="L70" s="822"/>
      <c r="M70" s="822"/>
      <c r="N70" s="838" t="s">
        <v>156</v>
      </c>
      <c r="O70" s="839"/>
      <c r="P70" s="839"/>
      <c r="Q70" s="839"/>
      <c r="R70" s="839"/>
      <c r="S70" s="839"/>
      <c r="T70" s="839"/>
      <c r="U70" s="839"/>
      <c r="V70" s="839"/>
      <c r="W70" s="839"/>
      <c r="X70" s="839"/>
      <c r="Y70" s="839"/>
      <c r="Z70" s="839"/>
      <c r="AA70" s="839"/>
      <c r="AB70" s="839"/>
      <c r="AC70" s="840"/>
      <c r="AD70" s="741"/>
      <c r="AE70" s="822"/>
      <c r="AF70" s="742"/>
      <c r="AG70" s="823" t="s">
        <v>155</v>
      </c>
      <c r="AH70" s="823"/>
      <c r="AI70" s="823"/>
      <c r="AJ70" s="823"/>
      <c r="AK70" s="823"/>
      <c r="AL70" s="823"/>
      <c r="AM70" s="823"/>
      <c r="AN70" s="823"/>
      <c r="AO70" s="823"/>
      <c r="AP70" s="823"/>
      <c r="AQ70" s="823"/>
      <c r="AR70" s="823"/>
      <c r="AS70" s="823"/>
      <c r="AT70" s="823"/>
      <c r="AU70" s="823"/>
      <c r="AV70" s="824"/>
      <c r="AW70" s="294" t="str">
        <f>+IF(K70=AD70,"要確認","")</f>
        <v>要確認</v>
      </c>
      <c r="AX70" s="234"/>
      <c r="AY70" s="234"/>
      <c r="AZ70" s="234"/>
      <c r="BA70" s="234"/>
      <c r="BB70" s="234"/>
      <c r="BC70" s="234"/>
      <c r="BF70" s="344"/>
    </row>
    <row r="71" spans="1:98" ht="19.8" customHeight="1">
      <c r="A71" s="120"/>
      <c r="B71" s="120"/>
      <c r="C71" s="845"/>
      <c r="D71" s="846"/>
      <c r="E71" s="846"/>
      <c r="F71" s="846"/>
      <c r="G71" s="846"/>
      <c r="H71" s="846"/>
      <c r="I71" s="846"/>
      <c r="J71" s="847"/>
      <c r="K71" s="630" t="s">
        <v>363</v>
      </c>
      <c r="L71" s="630"/>
      <c r="M71" s="630"/>
      <c r="N71" s="630"/>
      <c r="O71" s="630"/>
      <c r="P71" s="630"/>
      <c r="Q71" s="630"/>
      <c r="R71" s="630"/>
      <c r="S71" s="630"/>
      <c r="T71" s="630"/>
      <c r="U71" s="630"/>
      <c r="V71" s="630"/>
      <c r="W71" s="630"/>
      <c r="X71" s="630"/>
      <c r="Y71" s="630"/>
      <c r="Z71" s="630"/>
      <c r="AA71" s="630"/>
      <c r="AB71" s="630"/>
      <c r="AC71" s="630"/>
      <c r="AD71" s="630"/>
      <c r="AE71" s="630"/>
      <c r="AF71" s="630"/>
      <c r="AG71" s="630"/>
      <c r="AH71" s="630"/>
      <c r="AI71" s="630"/>
      <c r="AJ71" s="630"/>
      <c r="AK71" s="630"/>
      <c r="AL71" s="630"/>
      <c r="AM71" s="630"/>
      <c r="AN71" s="630"/>
      <c r="AO71" s="630"/>
      <c r="AP71" s="630"/>
      <c r="AQ71" s="630"/>
      <c r="AR71" s="630"/>
      <c r="AS71" s="630"/>
      <c r="AT71" s="630"/>
      <c r="AU71" s="630"/>
      <c r="AV71" s="631"/>
      <c r="AW71" s="250" t="s">
        <v>366</v>
      </c>
      <c r="AX71" s="227"/>
      <c r="AY71" s="227"/>
      <c r="AZ71" s="227"/>
      <c r="BA71" s="227"/>
      <c r="BB71" s="227"/>
      <c r="BC71" s="227"/>
      <c r="BF71" s="344"/>
    </row>
    <row r="72" spans="1:98" ht="30" customHeight="1">
      <c r="A72" s="120"/>
      <c r="B72" s="120"/>
      <c r="C72" s="845"/>
      <c r="D72" s="846"/>
      <c r="E72" s="846"/>
      <c r="F72" s="846"/>
      <c r="G72" s="846"/>
      <c r="H72" s="846"/>
      <c r="I72" s="846"/>
      <c r="J72" s="847"/>
      <c r="K72" s="759"/>
      <c r="L72" s="759"/>
      <c r="M72" s="759"/>
      <c r="N72" s="759"/>
      <c r="O72" s="759"/>
      <c r="P72" s="759"/>
      <c r="Q72" s="759"/>
      <c r="R72" s="759"/>
      <c r="S72" s="759"/>
      <c r="T72" s="759"/>
      <c r="U72" s="759"/>
      <c r="V72" s="759"/>
      <c r="W72" s="759"/>
      <c r="X72" s="759"/>
      <c r="Y72" s="759"/>
      <c r="Z72" s="759"/>
      <c r="AA72" s="759"/>
      <c r="AB72" s="759"/>
      <c r="AC72" s="759"/>
      <c r="AD72" s="759"/>
      <c r="AE72" s="759"/>
      <c r="AF72" s="759"/>
      <c r="AG72" s="759"/>
      <c r="AH72" s="759"/>
      <c r="AI72" s="759"/>
      <c r="AJ72" s="759"/>
      <c r="AK72" s="759"/>
      <c r="AL72" s="759"/>
      <c r="AM72" s="759"/>
      <c r="AN72" s="759"/>
      <c r="AO72" s="759"/>
      <c r="AP72" s="759"/>
      <c r="AQ72" s="759"/>
      <c r="AR72" s="759"/>
      <c r="AS72" s="759"/>
      <c r="AT72" s="759"/>
      <c r="AU72" s="759"/>
      <c r="AV72" s="760"/>
      <c r="AW72" s="234">
        <f>+LEN(K72)</f>
        <v>0</v>
      </c>
      <c r="AX72" s="240"/>
      <c r="AY72" s="240"/>
      <c r="AZ72" s="240"/>
      <c r="BA72" s="240"/>
      <c r="BB72" s="240"/>
      <c r="BC72" s="240"/>
      <c r="BF72" s="344"/>
    </row>
    <row r="73" spans="1:98" ht="37.799999999999997" customHeight="1">
      <c r="A73" s="120"/>
      <c r="B73" s="120"/>
      <c r="C73" s="845"/>
      <c r="D73" s="846"/>
      <c r="E73" s="846"/>
      <c r="F73" s="846"/>
      <c r="G73" s="846"/>
      <c r="H73" s="846"/>
      <c r="I73" s="846"/>
      <c r="J73" s="847"/>
      <c r="K73" s="735"/>
      <c r="L73" s="735"/>
      <c r="M73" s="735"/>
      <c r="N73" s="735"/>
      <c r="O73" s="735"/>
      <c r="P73" s="735"/>
      <c r="Q73" s="735"/>
      <c r="R73" s="735"/>
      <c r="S73" s="735"/>
      <c r="T73" s="735"/>
      <c r="U73" s="735"/>
      <c r="V73" s="735"/>
      <c r="W73" s="735"/>
      <c r="X73" s="735"/>
      <c r="Y73" s="735"/>
      <c r="Z73" s="735"/>
      <c r="AA73" s="735"/>
      <c r="AB73" s="735"/>
      <c r="AC73" s="735"/>
      <c r="AD73" s="735"/>
      <c r="AE73" s="735"/>
      <c r="AF73" s="735"/>
      <c r="AG73" s="735"/>
      <c r="AH73" s="735"/>
      <c r="AI73" s="735"/>
      <c r="AJ73" s="735"/>
      <c r="AK73" s="735"/>
      <c r="AL73" s="735"/>
      <c r="AM73" s="735"/>
      <c r="AN73" s="735"/>
      <c r="AO73" s="735"/>
      <c r="AP73" s="735"/>
      <c r="AQ73" s="735"/>
      <c r="AR73" s="735"/>
      <c r="AS73" s="735"/>
      <c r="AT73" s="735"/>
      <c r="AU73" s="735"/>
      <c r="AV73" s="736"/>
      <c r="AW73" s="293" t="str">
        <f>+IF(AW72&gt;180,"設定文字数を超過しています","")</f>
        <v/>
      </c>
      <c r="AX73" s="240"/>
      <c r="AY73" s="240"/>
      <c r="AZ73" s="240"/>
      <c r="BA73" s="240"/>
      <c r="BB73" s="240"/>
      <c r="BC73" s="240"/>
      <c r="BF73" s="348"/>
    </row>
    <row r="74" spans="1:98" ht="15" customHeight="1" thickBot="1">
      <c r="A74" s="120"/>
      <c r="B74" s="120"/>
      <c r="C74" s="845"/>
      <c r="D74" s="846"/>
      <c r="E74" s="846"/>
      <c r="F74" s="846"/>
      <c r="G74" s="846"/>
      <c r="H74" s="846"/>
      <c r="I74" s="846"/>
      <c r="J74" s="847"/>
      <c r="K74" s="825" t="s">
        <v>312</v>
      </c>
      <c r="L74" s="825"/>
      <c r="M74" s="825"/>
      <c r="N74" s="825"/>
      <c r="O74" s="825"/>
      <c r="P74" s="825"/>
      <c r="Q74" s="825"/>
      <c r="R74" s="825"/>
      <c r="S74" s="825"/>
      <c r="T74" s="825"/>
      <c r="U74" s="825"/>
      <c r="V74" s="825"/>
      <c r="W74" s="825"/>
      <c r="X74" s="825"/>
      <c r="Y74" s="825"/>
      <c r="Z74" s="825"/>
      <c r="AA74" s="825"/>
      <c r="AB74" s="825"/>
      <c r="AC74" s="825"/>
      <c r="AD74" s="825"/>
      <c r="AE74" s="825"/>
      <c r="AF74" s="825"/>
      <c r="AG74" s="825"/>
      <c r="AH74" s="825"/>
      <c r="AI74" s="825"/>
      <c r="AJ74" s="825"/>
      <c r="AK74" s="825"/>
      <c r="AL74" s="825"/>
      <c r="AM74" s="825"/>
      <c r="AN74" s="825"/>
      <c r="AO74" s="825"/>
      <c r="AP74" s="825"/>
      <c r="AQ74" s="825"/>
      <c r="AR74" s="825"/>
      <c r="AS74" s="825"/>
      <c r="AT74" s="825"/>
      <c r="AU74" s="825"/>
      <c r="AV74" s="826"/>
      <c r="AW74" s="293"/>
      <c r="AX74" s="227"/>
      <c r="AY74" s="227"/>
      <c r="AZ74" s="227"/>
      <c r="BA74" s="227"/>
      <c r="BB74" s="227"/>
      <c r="BC74" s="227"/>
      <c r="BF74" s="348"/>
    </row>
    <row r="75" spans="1:98" ht="15.6" customHeight="1" thickBot="1">
      <c r="A75" s="120"/>
      <c r="B75" s="120"/>
      <c r="C75" s="845"/>
      <c r="D75" s="846"/>
      <c r="E75" s="846"/>
      <c r="F75" s="846"/>
      <c r="G75" s="846"/>
      <c r="H75" s="846"/>
      <c r="I75" s="846"/>
      <c r="J75" s="847"/>
      <c r="K75" s="830"/>
      <c r="L75" s="831"/>
      <c r="M75" s="827" t="s">
        <v>304</v>
      </c>
      <c r="N75" s="828"/>
      <c r="O75" s="828"/>
      <c r="P75" s="828"/>
      <c r="Q75" s="828"/>
      <c r="R75" s="828"/>
      <c r="S75" s="829"/>
      <c r="T75" s="832"/>
      <c r="U75" s="831"/>
      <c r="V75" s="827" t="s">
        <v>305</v>
      </c>
      <c r="W75" s="828"/>
      <c r="X75" s="828"/>
      <c r="Y75" s="828"/>
      <c r="Z75" s="828"/>
      <c r="AA75" s="828"/>
      <c r="AB75" s="828"/>
      <c r="AC75" s="832"/>
      <c r="AD75" s="831"/>
      <c r="AE75" s="827" t="s">
        <v>306</v>
      </c>
      <c r="AF75" s="828"/>
      <c r="AG75" s="828"/>
      <c r="AH75" s="828"/>
      <c r="AI75" s="828"/>
      <c r="AJ75" s="828"/>
      <c r="AK75" s="829"/>
      <c r="AL75" s="832"/>
      <c r="AM75" s="831"/>
      <c r="AN75" s="827" t="s">
        <v>307</v>
      </c>
      <c r="AO75" s="828"/>
      <c r="AP75" s="828"/>
      <c r="AQ75" s="828"/>
      <c r="AR75" s="828"/>
      <c r="AS75" s="828"/>
      <c r="AT75" s="828"/>
      <c r="AU75" s="828"/>
      <c r="AV75" s="829"/>
      <c r="AW75" s="294" t="str">
        <f>+IF(OR(AX75=0,AX75&gt;1),"要確認","")</f>
        <v>要確認</v>
      </c>
      <c r="AX75" s="210">
        <f>+COUNTIF(K75:AV76,"◎")</f>
        <v>0</v>
      </c>
      <c r="AY75" s="223"/>
      <c r="AZ75" s="223"/>
      <c r="BA75" s="223"/>
      <c r="BB75" s="223"/>
      <c r="BC75" s="223"/>
      <c r="BF75" s="348"/>
    </row>
    <row r="76" spans="1:98" ht="15.6" customHeight="1" thickBot="1">
      <c r="A76" s="120"/>
      <c r="B76" s="120"/>
      <c r="C76" s="848"/>
      <c r="D76" s="849"/>
      <c r="E76" s="849"/>
      <c r="F76" s="849"/>
      <c r="G76" s="849"/>
      <c r="H76" s="849"/>
      <c r="I76" s="849"/>
      <c r="J76" s="850"/>
      <c r="K76" s="830"/>
      <c r="L76" s="831"/>
      <c r="M76" s="827" t="s">
        <v>308</v>
      </c>
      <c r="N76" s="828"/>
      <c r="O76" s="828"/>
      <c r="P76" s="828"/>
      <c r="Q76" s="828"/>
      <c r="R76" s="828"/>
      <c r="S76" s="829"/>
      <c r="T76" s="832"/>
      <c r="U76" s="831"/>
      <c r="V76" s="833" t="s">
        <v>309</v>
      </c>
      <c r="W76" s="828"/>
      <c r="X76" s="828"/>
      <c r="Y76" s="828"/>
      <c r="Z76" s="828"/>
      <c r="AA76" s="841" t="s">
        <v>310</v>
      </c>
      <c r="AB76" s="841"/>
      <c r="AC76" s="842"/>
      <c r="AD76" s="842"/>
      <c r="AE76" s="842"/>
      <c r="AF76" s="842"/>
      <c r="AG76" s="842"/>
      <c r="AH76" s="842"/>
      <c r="AI76" s="842"/>
      <c r="AJ76" s="842"/>
      <c r="AK76" s="842"/>
      <c r="AL76" s="842"/>
      <c r="AM76" s="842"/>
      <c r="AN76" s="842"/>
      <c r="AO76" s="842"/>
      <c r="AP76" s="842"/>
      <c r="AQ76" s="842"/>
      <c r="AR76" s="842"/>
      <c r="AS76" s="842"/>
      <c r="AT76" s="842"/>
      <c r="AU76" s="841" t="s">
        <v>311</v>
      </c>
      <c r="AV76" s="843"/>
      <c r="AW76" s="224"/>
      <c r="AX76" s="224"/>
      <c r="AY76" s="224"/>
      <c r="AZ76" s="224"/>
      <c r="BA76" s="224"/>
      <c r="BB76" s="224"/>
      <c r="BC76" s="224"/>
      <c r="BF76" s="348"/>
    </row>
    <row r="77" spans="1:98" ht="17.399999999999999" customHeight="1">
      <c r="A77" s="120"/>
      <c r="B77" s="120"/>
      <c r="C77" s="820" t="s">
        <v>326</v>
      </c>
      <c r="D77" s="820"/>
      <c r="E77" s="820"/>
      <c r="F77" s="820"/>
      <c r="G77" s="820"/>
      <c r="H77" s="820"/>
      <c r="I77" s="820"/>
      <c r="J77" s="820"/>
      <c r="K77" s="820"/>
      <c r="L77" s="820"/>
      <c r="M77" s="821"/>
      <c r="N77" s="821"/>
      <c r="O77" s="821"/>
      <c r="P77" s="821"/>
      <c r="Q77" s="821"/>
      <c r="R77" s="821"/>
      <c r="S77" s="821"/>
      <c r="T77" s="821"/>
      <c r="U77" s="821"/>
      <c r="V77" s="821"/>
      <c r="W77" s="120"/>
      <c r="X77" s="120"/>
      <c r="Y77" s="120"/>
      <c r="Z77" s="120"/>
      <c r="AA77" s="120"/>
      <c r="AB77" s="120"/>
      <c r="AC77" s="120"/>
      <c r="AD77" s="120"/>
      <c r="AE77" s="120"/>
      <c r="AF77" s="120"/>
      <c r="AG77" s="120"/>
      <c r="AH77" s="120"/>
      <c r="AI77" s="120"/>
      <c r="AJ77" s="120"/>
      <c r="AK77" s="120"/>
      <c r="AL77" s="120"/>
      <c r="AM77" s="120"/>
      <c r="AN77" s="120"/>
      <c r="AO77" s="120"/>
      <c r="AP77" s="120"/>
      <c r="AQ77" s="120"/>
      <c r="AR77" s="120"/>
      <c r="AS77" s="120"/>
      <c r="AT77" s="120"/>
      <c r="AU77" s="120"/>
      <c r="AV77" s="120"/>
      <c r="AW77" s="232"/>
      <c r="AX77" s="232"/>
      <c r="AY77" s="232"/>
      <c r="AZ77" s="232"/>
      <c r="BA77" s="232"/>
      <c r="BB77" s="232"/>
      <c r="BC77" s="232"/>
    </row>
    <row r="78" spans="1:98" ht="39.6" customHeight="1">
      <c r="A78" s="120"/>
      <c r="B78" s="120"/>
      <c r="C78" s="764" t="s">
        <v>442</v>
      </c>
      <c r="D78" s="765"/>
      <c r="E78" s="765"/>
      <c r="F78" s="765"/>
      <c r="G78" s="765"/>
      <c r="H78" s="765"/>
      <c r="I78" s="765"/>
      <c r="J78" s="765"/>
      <c r="K78" s="765"/>
      <c r="L78" s="765"/>
      <c r="M78" s="765"/>
      <c r="N78" s="765"/>
      <c r="O78" s="765"/>
      <c r="P78" s="765"/>
      <c r="Q78" s="765"/>
      <c r="R78" s="765"/>
      <c r="S78" s="765"/>
      <c r="T78" s="765"/>
      <c r="U78" s="765"/>
      <c r="V78" s="765"/>
      <c r="W78" s="765"/>
      <c r="X78" s="765"/>
      <c r="Y78" s="765"/>
      <c r="Z78" s="765"/>
      <c r="AA78" s="765"/>
      <c r="AB78" s="765"/>
      <c r="AC78" s="765"/>
      <c r="AD78" s="765"/>
      <c r="AE78" s="765"/>
      <c r="AF78" s="765"/>
      <c r="AG78" s="765"/>
      <c r="AH78" s="765"/>
      <c r="AI78" s="765"/>
      <c r="AJ78" s="765"/>
      <c r="AK78" s="765"/>
      <c r="AL78" s="765"/>
      <c r="AM78" s="765"/>
      <c r="AN78" s="765"/>
      <c r="AO78" s="765"/>
      <c r="AP78" s="765"/>
      <c r="AQ78" s="765"/>
      <c r="AR78" s="765"/>
      <c r="AS78" s="765"/>
      <c r="AT78" s="765"/>
      <c r="AU78" s="765"/>
      <c r="AV78" s="766"/>
      <c r="AW78" s="252" t="s">
        <v>366</v>
      </c>
      <c r="AX78" s="681" t="s">
        <v>392</v>
      </c>
      <c r="AY78" s="681"/>
      <c r="AZ78" s="681"/>
      <c r="BA78" s="681"/>
      <c r="BB78" s="340"/>
      <c r="BC78" s="340"/>
    </row>
    <row r="79" spans="1:98" ht="40.799999999999997" customHeight="1">
      <c r="A79" s="120"/>
      <c r="B79" s="120"/>
      <c r="C79" s="592" t="s">
        <v>445</v>
      </c>
      <c r="D79" s="593"/>
      <c r="E79" s="593"/>
      <c r="F79" s="593"/>
      <c r="G79" s="593"/>
      <c r="H79" s="593"/>
      <c r="I79" s="593"/>
      <c r="J79" s="593"/>
      <c r="K79" s="593"/>
      <c r="L79" s="593"/>
      <c r="M79" s="593"/>
      <c r="N79" s="593"/>
      <c r="O79" s="593"/>
      <c r="P79" s="593"/>
      <c r="Q79" s="593"/>
      <c r="R79" s="593"/>
      <c r="S79" s="593"/>
      <c r="T79" s="593"/>
      <c r="U79" s="593"/>
      <c r="V79" s="593"/>
      <c r="W79" s="593"/>
      <c r="X79" s="593"/>
      <c r="Y79" s="593"/>
      <c r="Z79" s="593"/>
      <c r="AA79" s="593"/>
      <c r="AB79" s="593"/>
      <c r="AC79" s="593"/>
      <c r="AD79" s="593"/>
      <c r="AE79" s="593"/>
      <c r="AF79" s="593"/>
      <c r="AG79" s="593"/>
      <c r="AH79" s="593"/>
      <c r="AI79" s="593"/>
      <c r="AJ79" s="593"/>
      <c r="AK79" s="767"/>
      <c r="AL79" s="1043" t="s">
        <v>446</v>
      </c>
      <c r="AM79" s="809"/>
      <c r="AN79" s="809"/>
      <c r="AO79" s="809"/>
      <c r="AP79" s="809"/>
      <c r="AQ79" s="809"/>
      <c r="AR79" s="809"/>
      <c r="AS79" s="809"/>
      <c r="AT79" s="809"/>
      <c r="AU79" s="809"/>
      <c r="AV79" s="1014"/>
      <c r="AW79" s="252"/>
      <c r="AX79" s="233"/>
      <c r="AY79" s="233"/>
      <c r="AZ79" s="233"/>
      <c r="BA79" s="233"/>
      <c r="BB79" s="233"/>
      <c r="BC79" s="233"/>
    </row>
    <row r="80" spans="1:98" ht="45.6" customHeight="1">
      <c r="A80" s="120"/>
      <c r="B80" s="120"/>
      <c r="C80" s="786" t="s">
        <v>367</v>
      </c>
      <c r="D80" s="787"/>
      <c r="E80" s="790" t="s">
        <v>447</v>
      </c>
      <c r="F80" s="791"/>
      <c r="G80" s="791"/>
      <c r="H80" s="791"/>
      <c r="I80" s="791"/>
      <c r="J80" s="791"/>
      <c r="K80" s="791"/>
      <c r="L80" s="791"/>
      <c r="M80" s="791"/>
      <c r="N80" s="791"/>
      <c r="O80" s="791"/>
      <c r="P80" s="791"/>
      <c r="Q80" s="791"/>
      <c r="R80" s="791"/>
      <c r="S80" s="791"/>
      <c r="T80" s="791"/>
      <c r="U80" s="791"/>
      <c r="V80" s="791"/>
      <c r="W80" s="791"/>
      <c r="X80" s="791"/>
      <c r="Y80" s="791"/>
      <c r="Z80" s="791"/>
      <c r="AA80" s="791"/>
      <c r="AB80" s="791"/>
      <c r="AC80" s="791"/>
      <c r="AD80" s="791"/>
      <c r="AE80" s="791"/>
      <c r="AF80" s="791"/>
      <c r="AG80" s="791"/>
      <c r="AH80" s="791"/>
      <c r="AI80" s="791"/>
      <c r="AJ80" s="791"/>
      <c r="AK80" s="792"/>
      <c r="AL80" s="803" t="s">
        <v>421</v>
      </c>
      <c r="AM80" s="804"/>
      <c r="AN80" s="804"/>
      <c r="AO80" s="804"/>
      <c r="AP80" s="804"/>
      <c r="AQ80" s="804"/>
      <c r="AR80" s="804"/>
      <c r="AS80" s="804"/>
      <c r="AT80" s="804"/>
      <c r="AU80" s="804"/>
      <c r="AV80" s="1024"/>
      <c r="AW80" s="253" t="s">
        <v>369</v>
      </c>
      <c r="AX80" s="227"/>
      <c r="AY80" s="227"/>
      <c r="AZ80" s="227"/>
      <c r="BA80" s="227"/>
      <c r="BB80" s="227"/>
      <c r="BC80" s="227"/>
    </row>
    <row r="81" spans="1:55" ht="45.6" customHeight="1">
      <c r="A81" s="120"/>
      <c r="B81" s="120"/>
      <c r="C81" s="786"/>
      <c r="D81" s="787"/>
      <c r="E81" s="790"/>
      <c r="F81" s="791"/>
      <c r="G81" s="791"/>
      <c r="H81" s="791"/>
      <c r="I81" s="791"/>
      <c r="J81" s="791"/>
      <c r="K81" s="791"/>
      <c r="L81" s="791"/>
      <c r="M81" s="791"/>
      <c r="N81" s="791"/>
      <c r="O81" s="791"/>
      <c r="P81" s="791"/>
      <c r="Q81" s="791"/>
      <c r="R81" s="791"/>
      <c r="S81" s="791"/>
      <c r="T81" s="791"/>
      <c r="U81" s="791"/>
      <c r="V81" s="791"/>
      <c r="W81" s="791"/>
      <c r="X81" s="791"/>
      <c r="Y81" s="791"/>
      <c r="Z81" s="791"/>
      <c r="AA81" s="791"/>
      <c r="AB81" s="791"/>
      <c r="AC81" s="791"/>
      <c r="AD81" s="791"/>
      <c r="AE81" s="791"/>
      <c r="AF81" s="791"/>
      <c r="AG81" s="791"/>
      <c r="AH81" s="791"/>
      <c r="AI81" s="791"/>
      <c r="AJ81" s="791"/>
      <c r="AK81" s="792"/>
      <c r="AL81" s="790"/>
      <c r="AM81" s="791"/>
      <c r="AN81" s="791"/>
      <c r="AO81" s="791"/>
      <c r="AP81" s="791"/>
      <c r="AQ81" s="791"/>
      <c r="AR81" s="791"/>
      <c r="AS81" s="791"/>
      <c r="AT81" s="791"/>
      <c r="AU81" s="791"/>
      <c r="AV81" s="1025"/>
      <c r="AW81" s="236">
        <f>+LEN(E80)</f>
        <v>46</v>
      </c>
      <c r="AX81" s="227"/>
      <c r="AY81" s="227"/>
      <c r="AZ81" s="227"/>
      <c r="BA81" s="227"/>
      <c r="BB81" s="227"/>
      <c r="BC81" s="227"/>
    </row>
    <row r="82" spans="1:55" ht="45.6" customHeight="1">
      <c r="A82" s="120"/>
      <c r="B82" s="120"/>
      <c r="C82" s="786"/>
      <c r="D82" s="787"/>
      <c r="E82" s="790"/>
      <c r="F82" s="791"/>
      <c r="G82" s="791"/>
      <c r="H82" s="791"/>
      <c r="I82" s="791"/>
      <c r="J82" s="791"/>
      <c r="K82" s="791"/>
      <c r="L82" s="791"/>
      <c r="M82" s="791"/>
      <c r="N82" s="791"/>
      <c r="O82" s="791"/>
      <c r="P82" s="791"/>
      <c r="Q82" s="791"/>
      <c r="R82" s="791"/>
      <c r="S82" s="791"/>
      <c r="T82" s="791"/>
      <c r="U82" s="791"/>
      <c r="V82" s="791"/>
      <c r="W82" s="791"/>
      <c r="X82" s="791"/>
      <c r="Y82" s="791"/>
      <c r="Z82" s="791"/>
      <c r="AA82" s="791"/>
      <c r="AB82" s="791"/>
      <c r="AC82" s="791"/>
      <c r="AD82" s="791"/>
      <c r="AE82" s="791"/>
      <c r="AF82" s="791"/>
      <c r="AG82" s="791"/>
      <c r="AH82" s="791"/>
      <c r="AI82" s="791"/>
      <c r="AJ82" s="791"/>
      <c r="AK82" s="792"/>
      <c r="AL82" s="790"/>
      <c r="AM82" s="791"/>
      <c r="AN82" s="791"/>
      <c r="AO82" s="791"/>
      <c r="AP82" s="791"/>
      <c r="AQ82" s="791"/>
      <c r="AR82" s="791"/>
      <c r="AS82" s="791"/>
      <c r="AT82" s="791"/>
      <c r="AU82" s="791"/>
      <c r="AV82" s="1025"/>
      <c r="AW82" s="293" t="str">
        <f>+IF(AW81&gt;1300,"設定文字数を超過しています","")</f>
        <v/>
      </c>
      <c r="AX82" s="227"/>
      <c r="AY82" s="227"/>
      <c r="AZ82" s="227"/>
      <c r="BA82" s="227"/>
      <c r="BB82" s="227"/>
      <c r="BC82" s="227"/>
    </row>
    <row r="83" spans="1:55" ht="45.6" customHeight="1">
      <c r="A83" s="120"/>
      <c r="B83" s="120"/>
      <c r="C83" s="786"/>
      <c r="D83" s="787"/>
      <c r="E83" s="790"/>
      <c r="F83" s="791"/>
      <c r="G83" s="791"/>
      <c r="H83" s="791"/>
      <c r="I83" s="791"/>
      <c r="J83" s="791"/>
      <c r="K83" s="791"/>
      <c r="L83" s="791"/>
      <c r="M83" s="791"/>
      <c r="N83" s="791"/>
      <c r="O83" s="791"/>
      <c r="P83" s="791"/>
      <c r="Q83" s="791"/>
      <c r="R83" s="791"/>
      <c r="S83" s="791"/>
      <c r="T83" s="791"/>
      <c r="U83" s="791"/>
      <c r="V83" s="791"/>
      <c r="W83" s="791"/>
      <c r="X83" s="791"/>
      <c r="Y83" s="791"/>
      <c r="Z83" s="791"/>
      <c r="AA83" s="791"/>
      <c r="AB83" s="791"/>
      <c r="AC83" s="791"/>
      <c r="AD83" s="791"/>
      <c r="AE83" s="791"/>
      <c r="AF83" s="791"/>
      <c r="AG83" s="791"/>
      <c r="AH83" s="791"/>
      <c r="AI83" s="791"/>
      <c r="AJ83" s="791"/>
      <c r="AK83" s="792"/>
      <c r="AL83" s="790"/>
      <c r="AM83" s="791"/>
      <c r="AN83" s="791"/>
      <c r="AO83" s="791"/>
      <c r="AP83" s="791"/>
      <c r="AQ83" s="791"/>
      <c r="AR83" s="791"/>
      <c r="AS83" s="791"/>
      <c r="AT83" s="791"/>
      <c r="AU83" s="791"/>
      <c r="AV83" s="1025"/>
      <c r="AW83" s="253" t="s">
        <v>370</v>
      </c>
      <c r="AX83" s="227"/>
      <c r="AY83" s="227"/>
      <c r="AZ83" s="227"/>
      <c r="BA83" s="227"/>
      <c r="BB83" s="227"/>
      <c r="BC83" s="227"/>
    </row>
    <row r="84" spans="1:55" ht="45.6" customHeight="1">
      <c r="A84" s="120"/>
      <c r="B84" s="120"/>
      <c r="C84" s="786"/>
      <c r="D84" s="787"/>
      <c r="E84" s="790"/>
      <c r="F84" s="791"/>
      <c r="G84" s="791"/>
      <c r="H84" s="791"/>
      <c r="I84" s="791"/>
      <c r="J84" s="791"/>
      <c r="K84" s="791"/>
      <c r="L84" s="791"/>
      <c r="M84" s="791"/>
      <c r="N84" s="791"/>
      <c r="O84" s="791"/>
      <c r="P84" s="791"/>
      <c r="Q84" s="791"/>
      <c r="R84" s="791"/>
      <c r="S84" s="791"/>
      <c r="T84" s="791"/>
      <c r="U84" s="791"/>
      <c r="V84" s="791"/>
      <c r="W84" s="791"/>
      <c r="X84" s="791"/>
      <c r="Y84" s="791"/>
      <c r="Z84" s="791"/>
      <c r="AA84" s="791"/>
      <c r="AB84" s="791"/>
      <c r="AC84" s="791"/>
      <c r="AD84" s="791"/>
      <c r="AE84" s="791"/>
      <c r="AF84" s="791"/>
      <c r="AG84" s="791"/>
      <c r="AH84" s="791"/>
      <c r="AI84" s="791"/>
      <c r="AJ84" s="791"/>
      <c r="AK84" s="792"/>
      <c r="AL84" s="790"/>
      <c r="AM84" s="791"/>
      <c r="AN84" s="791"/>
      <c r="AO84" s="791"/>
      <c r="AP84" s="791"/>
      <c r="AQ84" s="791"/>
      <c r="AR84" s="791"/>
      <c r="AS84" s="791"/>
      <c r="AT84" s="791"/>
      <c r="AU84" s="791"/>
      <c r="AV84" s="1025"/>
      <c r="AW84" s="236">
        <f>+LEN(AL80)</f>
        <v>36</v>
      </c>
      <c r="AX84" s="227"/>
      <c r="AY84" s="227"/>
      <c r="AZ84" s="227"/>
      <c r="BA84" s="227"/>
      <c r="BB84" s="227"/>
      <c r="BC84" s="227"/>
    </row>
    <row r="85" spans="1:55" ht="45.6" customHeight="1">
      <c r="A85" s="120"/>
      <c r="B85" s="120"/>
      <c r="C85" s="786"/>
      <c r="D85" s="787"/>
      <c r="E85" s="790"/>
      <c r="F85" s="791"/>
      <c r="G85" s="791"/>
      <c r="H85" s="791"/>
      <c r="I85" s="791"/>
      <c r="J85" s="791"/>
      <c r="K85" s="791"/>
      <c r="L85" s="791"/>
      <c r="M85" s="791"/>
      <c r="N85" s="791"/>
      <c r="O85" s="791"/>
      <c r="P85" s="791"/>
      <c r="Q85" s="791"/>
      <c r="R85" s="791"/>
      <c r="S85" s="791"/>
      <c r="T85" s="791"/>
      <c r="U85" s="791"/>
      <c r="V85" s="791"/>
      <c r="W85" s="791"/>
      <c r="X85" s="791"/>
      <c r="Y85" s="791"/>
      <c r="Z85" s="791"/>
      <c r="AA85" s="791"/>
      <c r="AB85" s="791"/>
      <c r="AC85" s="791"/>
      <c r="AD85" s="791"/>
      <c r="AE85" s="791"/>
      <c r="AF85" s="791"/>
      <c r="AG85" s="791"/>
      <c r="AH85" s="791"/>
      <c r="AI85" s="791"/>
      <c r="AJ85" s="791"/>
      <c r="AK85" s="792"/>
      <c r="AL85" s="790"/>
      <c r="AM85" s="791"/>
      <c r="AN85" s="791"/>
      <c r="AO85" s="791"/>
      <c r="AP85" s="791"/>
      <c r="AQ85" s="791"/>
      <c r="AR85" s="791"/>
      <c r="AS85" s="791"/>
      <c r="AT85" s="791"/>
      <c r="AU85" s="791"/>
      <c r="AV85" s="1025"/>
      <c r="AW85" s="293" t="str">
        <f>+IF(AW84&gt;420,"設定文字数を超過しています","")</f>
        <v/>
      </c>
      <c r="AX85" s="227"/>
      <c r="AY85" s="227"/>
      <c r="AZ85" s="227"/>
      <c r="BA85" s="227"/>
      <c r="BB85" s="227"/>
      <c r="BC85" s="227"/>
    </row>
    <row r="86" spans="1:55" ht="45.6" customHeight="1">
      <c r="A86" s="120"/>
      <c r="B86" s="120"/>
      <c r="C86" s="786"/>
      <c r="D86" s="787"/>
      <c r="E86" s="790"/>
      <c r="F86" s="791"/>
      <c r="G86" s="791"/>
      <c r="H86" s="791"/>
      <c r="I86" s="791"/>
      <c r="J86" s="791"/>
      <c r="K86" s="791"/>
      <c r="L86" s="791"/>
      <c r="M86" s="791"/>
      <c r="N86" s="791"/>
      <c r="O86" s="791"/>
      <c r="P86" s="791"/>
      <c r="Q86" s="791"/>
      <c r="R86" s="791"/>
      <c r="S86" s="791"/>
      <c r="T86" s="791"/>
      <c r="U86" s="791"/>
      <c r="V86" s="791"/>
      <c r="W86" s="791"/>
      <c r="X86" s="791"/>
      <c r="Y86" s="791"/>
      <c r="Z86" s="791"/>
      <c r="AA86" s="791"/>
      <c r="AB86" s="791"/>
      <c r="AC86" s="791"/>
      <c r="AD86" s="791"/>
      <c r="AE86" s="791"/>
      <c r="AF86" s="791"/>
      <c r="AG86" s="791"/>
      <c r="AH86" s="791"/>
      <c r="AI86" s="791"/>
      <c r="AJ86" s="791"/>
      <c r="AK86" s="792"/>
      <c r="AL86" s="790"/>
      <c r="AM86" s="791"/>
      <c r="AN86" s="791"/>
      <c r="AO86" s="791"/>
      <c r="AP86" s="791"/>
      <c r="AQ86" s="791"/>
      <c r="AR86" s="791"/>
      <c r="AS86" s="791"/>
      <c r="AT86" s="791"/>
      <c r="AU86" s="791"/>
      <c r="AV86" s="1025"/>
      <c r="AW86" s="227"/>
      <c r="AX86" s="227"/>
      <c r="AY86" s="227"/>
      <c r="AZ86" s="227"/>
      <c r="BA86" s="227"/>
      <c r="BB86" s="227"/>
      <c r="BC86" s="227"/>
    </row>
    <row r="87" spans="1:55" ht="45.6" customHeight="1">
      <c r="A87" s="120"/>
      <c r="B87" s="120"/>
      <c r="C87" s="786"/>
      <c r="D87" s="787"/>
      <c r="E87" s="790"/>
      <c r="F87" s="791"/>
      <c r="G87" s="791"/>
      <c r="H87" s="791"/>
      <c r="I87" s="791"/>
      <c r="J87" s="791"/>
      <c r="K87" s="791"/>
      <c r="L87" s="791"/>
      <c r="M87" s="791"/>
      <c r="N87" s="791"/>
      <c r="O87" s="791"/>
      <c r="P87" s="791"/>
      <c r="Q87" s="791"/>
      <c r="R87" s="791"/>
      <c r="S87" s="791"/>
      <c r="T87" s="791"/>
      <c r="U87" s="791"/>
      <c r="V87" s="791"/>
      <c r="W87" s="791"/>
      <c r="X87" s="791"/>
      <c r="Y87" s="791"/>
      <c r="Z87" s="791"/>
      <c r="AA87" s="791"/>
      <c r="AB87" s="791"/>
      <c r="AC87" s="791"/>
      <c r="AD87" s="791"/>
      <c r="AE87" s="791"/>
      <c r="AF87" s="791"/>
      <c r="AG87" s="791"/>
      <c r="AH87" s="791"/>
      <c r="AI87" s="791"/>
      <c r="AJ87" s="791"/>
      <c r="AK87" s="792"/>
      <c r="AL87" s="790"/>
      <c r="AM87" s="791"/>
      <c r="AN87" s="791"/>
      <c r="AO87" s="791"/>
      <c r="AP87" s="791"/>
      <c r="AQ87" s="791"/>
      <c r="AR87" s="791"/>
      <c r="AS87" s="791"/>
      <c r="AT87" s="791"/>
      <c r="AU87" s="791"/>
      <c r="AV87" s="1025"/>
      <c r="AW87" s="227"/>
      <c r="AX87" s="227"/>
      <c r="AY87" s="227"/>
      <c r="AZ87" s="227"/>
      <c r="BA87" s="227"/>
      <c r="BB87" s="227"/>
      <c r="BC87" s="227"/>
    </row>
    <row r="88" spans="1:55" ht="45.6" customHeight="1">
      <c r="A88" s="120"/>
      <c r="B88" s="120"/>
      <c r="C88" s="1005"/>
      <c r="D88" s="1006"/>
      <c r="E88" s="793"/>
      <c r="F88" s="794"/>
      <c r="G88" s="794"/>
      <c r="H88" s="794"/>
      <c r="I88" s="794"/>
      <c r="J88" s="794"/>
      <c r="K88" s="794"/>
      <c r="L88" s="794"/>
      <c r="M88" s="794"/>
      <c r="N88" s="794"/>
      <c r="O88" s="794"/>
      <c r="P88" s="794"/>
      <c r="Q88" s="794"/>
      <c r="R88" s="794"/>
      <c r="S88" s="794"/>
      <c r="T88" s="794"/>
      <c r="U88" s="794"/>
      <c r="V88" s="794"/>
      <c r="W88" s="794"/>
      <c r="X88" s="794"/>
      <c r="Y88" s="794"/>
      <c r="Z88" s="794"/>
      <c r="AA88" s="794"/>
      <c r="AB88" s="794"/>
      <c r="AC88" s="794"/>
      <c r="AD88" s="794"/>
      <c r="AE88" s="794"/>
      <c r="AF88" s="794"/>
      <c r="AG88" s="794"/>
      <c r="AH88" s="794"/>
      <c r="AI88" s="794"/>
      <c r="AJ88" s="794"/>
      <c r="AK88" s="795"/>
      <c r="AL88" s="793"/>
      <c r="AM88" s="794"/>
      <c r="AN88" s="794"/>
      <c r="AO88" s="794"/>
      <c r="AP88" s="794"/>
      <c r="AQ88" s="794"/>
      <c r="AR88" s="794"/>
      <c r="AS88" s="794"/>
      <c r="AT88" s="794"/>
      <c r="AU88" s="794"/>
      <c r="AV88" s="1027"/>
      <c r="AW88" s="252" t="s">
        <v>366</v>
      </c>
      <c r="AX88" s="227"/>
      <c r="AY88" s="227"/>
      <c r="AZ88" s="227"/>
      <c r="BA88" s="227"/>
      <c r="BB88" s="227"/>
      <c r="BC88" s="227"/>
    </row>
    <row r="89" spans="1:55" ht="45.6" customHeight="1">
      <c r="A89" s="120"/>
      <c r="B89" s="120"/>
      <c r="C89" s="784" t="s">
        <v>368</v>
      </c>
      <c r="D89" s="785"/>
      <c r="E89" s="790"/>
      <c r="F89" s="791"/>
      <c r="G89" s="791"/>
      <c r="H89" s="791"/>
      <c r="I89" s="791"/>
      <c r="J89" s="791"/>
      <c r="K89" s="791"/>
      <c r="L89" s="791"/>
      <c r="M89" s="791"/>
      <c r="N89" s="791"/>
      <c r="O89" s="791"/>
      <c r="P89" s="791"/>
      <c r="Q89" s="791"/>
      <c r="R89" s="791"/>
      <c r="S89" s="791"/>
      <c r="T89" s="791"/>
      <c r="U89" s="791"/>
      <c r="V89" s="791"/>
      <c r="W89" s="791"/>
      <c r="X89" s="791"/>
      <c r="Y89" s="791"/>
      <c r="Z89" s="791"/>
      <c r="AA89" s="791"/>
      <c r="AB89" s="791"/>
      <c r="AC89" s="791"/>
      <c r="AD89" s="791"/>
      <c r="AE89" s="791"/>
      <c r="AF89" s="791"/>
      <c r="AG89" s="791"/>
      <c r="AH89" s="791"/>
      <c r="AI89" s="791"/>
      <c r="AJ89" s="791"/>
      <c r="AK89" s="792"/>
      <c r="AL89" s="803"/>
      <c r="AM89" s="804"/>
      <c r="AN89" s="804"/>
      <c r="AO89" s="804"/>
      <c r="AP89" s="804"/>
      <c r="AQ89" s="804"/>
      <c r="AR89" s="804"/>
      <c r="AS89" s="804"/>
      <c r="AT89" s="804"/>
      <c r="AU89" s="804"/>
      <c r="AV89" s="1024"/>
      <c r="AW89" s="253" t="s">
        <v>369</v>
      </c>
      <c r="AX89" s="227"/>
      <c r="AY89" s="227"/>
      <c r="AZ89" s="227"/>
      <c r="BA89" s="227"/>
      <c r="BB89" s="227"/>
      <c r="BC89" s="227"/>
    </row>
    <row r="90" spans="1:55" ht="45.6" customHeight="1">
      <c r="A90" s="120"/>
      <c r="B90" s="120"/>
      <c r="C90" s="786"/>
      <c r="D90" s="787"/>
      <c r="E90" s="790"/>
      <c r="F90" s="791"/>
      <c r="G90" s="791"/>
      <c r="H90" s="791"/>
      <c r="I90" s="791"/>
      <c r="J90" s="791"/>
      <c r="K90" s="791"/>
      <c r="L90" s="791"/>
      <c r="M90" s="791"/>
      <c r="N90" s="791"/>
      <c r="O90" s="791"/>
      <c r="P90" s="791"/>
      <c r="Q90" s="791"/>
      <c r="R90" s="791"/>
      <c r="S90" s="791"/>
      <c r="T90" s="791"/>
      <c r="U90" s="791"/>
      <c r="V90" s="791"/>
      <c r="W90" s="791"/>
      <c r="X90" s="791"/>
      <c r="Y90" s="791"/>
      <c r="Z90" s="791"/>
      <c r="AA90" s="791"/>
      <c r="AB90" s="791"/>
      <c r="AC90" s="791"/>
      <c r="AD90" s="791"/>
      <c r="AE90" s="791"/>
      <c r="AF90" s="791"/>
      <c r="AG90" s="791"/>
      <c r="AH90" s="791"/>
      <c r="AI90" s="791"/>
      <c r="AJ90" s="791"/>
      <c r="AK90" s="792"/>
      <c r="AL90" s="790"/>
      <c r="AM90" s="791"/>
      <c r="AN90" s="791"/>
      <c r="AO90" s="791"/>
      <c r="AP90" s="791"/>
      <c r="AQ90" s="791"/>
      <c r="AR90" s="791"/>
      <c r="AS90" s="791"/>
      <c r="AT90" s="791"/>
      <c r="AU90" s="791"/>
      <c r="AV90" s="1025"/>
      <c r="AW90" s="236">
        <f>+LEN(E89)</f>
        <v>0</v>
      </c>
      <c r="AX90" s="227"/>
      <c r="AY90" s="227"/>
      <c r="AZ90" s="227"/>
      <c r="BA90" s="227"/>
      <c r="BB90" s="227"/>
      <c r="BC90" s="227"/>
    </row>
    <row r="91" spans="1:55" ht="45.6" customHeight="1">
      <c r="A91" s="120"/>
      <c r="B91" s="120"/>
      <c r="C91" s="786"/>
      <c r="D91" s="787"/>
      <c r="E91" s="790"/>
      <c r="F91" s="791"/>
      <c r="G91" s="791"/>
      <c r="H91" s="791"/>
      <c r="I91" s="791"/>
      <c r="J91" s="791"/>
      <c r="K91" s="791"/>
      <c r="L91" s="791"/>
      <c r="M91" s="791"/>
      <c r="N91" s="791"/>
      <c r="O91" s="791"/>
      <c r="P91" s="791"/>
      <c r="Q91" s="791"/>
      <c r="R91" s="791"/>
      <c r="S91" s="791"/>
      <c r="T91" s="791"/>
      <c r="U91" s="791"/>
      <c r="V91" s="791"/>
      <c r="W91" s="791"/>
      <c r="X91" s="791"/>
      <c r="Y91" s="791"/>
      <c r="Z91" s="791"/>
      <c r="AA91" s="791"/>
      <c r="AB91" s="791"/>
      <c r="AC91" s="791"/>
      <c r="AD91" s="791"/>
      <c r="AE91" s="791"/>
      <c r="AF91" s="791"/>
      <c r="AG91" s="791"/>
      <c r="AH91" s="791"/>
      <c r="AI91" s="791"/>
      <c r="AJ91" s="791"/>
      <c r="AK91" s="792"/>
      <c r="AL91" s="790"/>
      <c r="AM91" s="791"/>
      <c r="AN91" s="791"/>
      <c r="AO91" s="791"/>
      <c r="AP91" s="791"/>
      <c r="AQ91" s="791"/>
      <c r="AR91" s="791"/>
      <c r="AS91" s="791"/>
      <c r="AT91" s="791"/>
      <c r="AU91" s="791"/>
      <c r="AV91" s="1025"/>
      <c r="AW91" s="293" t="str">
        <f>+IF(AW90&gt;1300,"設定文字数を超過しています","")</f>
        <v/>
      </c>
      <c r="AX91" s="227"/>
      <c r="AY91" s="227"/>
      <c r="AZ91" s="227"/>
      <c r="BA91" s="227"/>
      <c r="BB91" s="227"/>
      <c r="BC91" s="227"/>
    </row>
    <row r="92" spans="1:55" ht="45.6" customHeight="1">
      <c r="A92" s="120"/>
      <c r="B92" s="120"/>
      <c r="C92" s="786"/>
      <c r="D92" s="787"/>
      <c r="E92" s="790"/>
      <c r="F92" s="791"/>
      <c r="G92" s="791"/>
      <c r="H92" s="791"/>
      <c r="I92" s="791"/>
      <c r="J92" s="791"/>
      <c r="K92" s="791"/>
      <c r="L92" s="791"/>
      <c r="M92" s="791"/>
      <c r="N92" s="791"/>
      <c r="O92" s="791"/>
      <c r="P92" s="791"/>
      <c r="Q92" s="791"/>
      <c r="R92" s="791"/>
      <c r="S92" s="791"/>
      <c r="T92" s="791"/>
      <c r="U92" s="791"/>
      <c r="V92" s="791"/>
      <c r="W92" s="791"/>
      <c r="X92" s="791"/>
      <c r="Y92" s="791"/>
      <c r="Z92" s="791"/>
      <c r="AA92" s="791"/>
      <c r="AB92" s="791"/>
      <c r="AC92" s="791"/>
      <c r="AD92" s="791"/>
      <c r="AE92" s="791"/>
      <c r="AF92" s="791"/>
      <c r="AG92" s="791"/>
      <c r="AH92" s="791"/>
      <c r="AI92" s="791"/>
      <c r="AJ92" s="791"/>
      <c r="AK92" s="792"/>
      <c r="AL92" s="790"/>
      <c r="AM92" s="791"/>
      <c r="AN92" s="791"/>
      <c r="AO92" s="791"/>
      <c r="AP92" s="791"/>
      <c r="AQ92" s="791"/>
      <c r="AR92" s="791"/>
      <c r="AS92" s="791"/>
      <c r="AT92" s="791"/>
      <c r="AU92" s="791"/>
      <c r="AV92" s="1025"/>
      <c r="AW92" s="253" t="s">
        <v>370</v>
      </c>
      <c r="AX92" s="227"/>
      <c r="AY92" s="227"/>
      <c r="AZ92" s="227"/>
      <c r="BA92" s="227"/>
      <c r="BB92" s="227"/>
      <c r="BC92" s="227"/>
    </row>
    <row r="93" spans="1:55" ht="45.6" customHeight="1">
      <c r="A93" s="120"/>
      <c r="B93" s="120"/>
      <c r="C93" s="786"/>
      <c r="D93" s="787"/>
      <c r="E93" s="790"/>
      <c r="F93" s="791"/>
      <c r="G93" s="791"/>
      <c r="H93" s="791"/>
      <c r="I93" s="791"/>
      <c r="J93" s="791"/>
      <c r="K93" s="791"/>
      <c r="L93" s="791"/>
      <c r="M93" s="791"/>
      <c r="N93" s="791"/>
      <c r="O93" s="791"/>
      <c r="P93" s="791"/>
      <c r="Q93" s="791"/>
      <c r="R93" s="791"/>
      <c r="S93" s="791"/>
      <c r="T93" s="791"/>
      <c r="U93" s="791"/>
      <c r="V93" s="791"/>
      <c r="W93" s="791"/>
      <c r="X93" s="791"/>
      <c r="Y93" s="791"/>
      <c r="Z93" s="791"/>
      <c r="AA93" s="791"/>
      <c r="AB93" s="791"/>
      <c r="AC93" s="791"/>
      <c r="AD93" s="791"/>
      <c r="AE93" s="791"/>
      <c r="AF93" s="791"/>
      <c r="AG93" s="791"/>
      <c r="AH93" s="791"/>
      <c r="AI93" s="791"/>
      <c r="AJ93" s="791"/>
      <c r="AK93" s="792"/>
      <c r="AL93" s="790"/>
      <c r="AM93" s="791"/>
      <c r="AN93" s="791"/>
      <c r="AO93" s="791"/>
      <c r="AP93" s="791"/>
      <c r="AQ93" s="791"/>
      <c r="AR93" s="791"/>
      <c r="AS93" s="791"/>
      <c r="AT93" s="791"/>
      <c r="AU93" s="791"/>
      <c r="AV93" s="1025"/>
      <c r="AW93" s="236">
        <f>+LEN(AL89)</f>
        <v>0</v>
      </c>
      <c r="AX93" s="227"/>
      <c r="AY93" s="227"/>
      <c r="AZ93" s="227"/>
      <c r="BA93" s="227"/>
      <c r="BB93" s="227"/>
      <c r="BC93" s="227"/>
    </row>
    <row r="94" spans="1:55" ht="45.6" customHeight="1">
      <c r="A94" s="120"/>
      <c r="B94" s="120"/>
      <c r="C94" s="786"/>
      <c r="D94" s="787"/>
      <c r="E94" s="790"/>
      <c r="F94" s="791"/>
      <c r="G94" s="791"/>
      <c r="H94" s="791"/>
      <c r="I94" s="791"/>
      <c r="J94" s="791"/>
      <c r="K94" s="791"/>
      <c r="L94" s="791"/>
      <c r="M94" s="791"/>
      <c r="N94" s="791"/>
      <c r="O94" s="791"/>
      <c r="P94" s="791"/>
      <c r="Q94" s="791"/>
      <c r="R94" s="791"/>
      <c r="S94" s="791"/>
      <c r="T94" s="791"/>
      <c r="U94" s="791"/>
      <c r="V94" s="791"/>
      <c r="W94" s="791"/>
      <c r="X94" s="791"/>
      <c r="Y94" s="791"/>
      <c r="Z94" s="791"/>
      <c r="AA94" s="791"/>
      <c r="AB94" s="791"/>
      <c r="AC94" s="791"/>
      <c r="AD94" s="791"/>
      <c r="AE94" s="791"/>
      <c r="AF94" s="791"/>
      <c r="AG94" s="791"/>
      <c r="AH94" s="791"/>
      <c r="AI94" s="791"/>
      <c r="AJ94" s="791"/>
      <c r="AK94" s="792"/>
      <c r="AL94" s="790"/>
      <c r="AM94" s="791"/>
      <c r="AN94" s="791"/>
      <c r="AO94" s="791"/>
      <c r="AP94" s="791"/>
      <c r="AQ94" s="791"/>
      <c r="AR94" s="791"/>
      <c r="AS94" s="791"/>
      <c r="AT94" s="791"/>
      <c r="AU94" s="791"/>
      <c r="AV94" s="1025"/>
      <c r="AW94" s="293" t="str">
        <f>+IF(AW93&gt;420,"設定文字数を超過しています","")</f>
        <v/>
      </c>
      <c r="AX94" s="227"/>
      <c r="AY94" s="227"/>
      <c r="AZ94" s="227"/>
      <c r="BA94" s="227"/>
      <c r="BB94" s="227"/>
      <c r="BC94" s="227"/>
    </row>
    <row r="95" spans="1:55" ht="45.6" customHeight="1">
      <c r="A95" s="120"/>
      <c r="B95" s="120"/>
      <c r="C95" s="786"/>
      <c r="D95" s="787"/>
      <c r="E95" s="790"/>
      <c r="F95" s="791"/>
      <c r="G95" s="791"/>
      <c r="H95" s="791"/>
      <c r="I95" s="791"/>
      <c r="J95" s="791"/>
      <c r="K95" s="791"/>
      <c r="L95" s="791"/>
      <c r="M95" s="791"/>
      <c r="N95" s="791"/>
      <c r="O95" s="791"/>
      <c r="P95" s="791"/>
      <c r="Q95" s="791"/>
      <c r="R95" s="791"/>
      <c r="S95" s="791"/>
      <c r="T95" s="791"/>
      <c r="U95" s="791"/>
      <c r="V95" s="791"/>
      <c r="W95" s="791"/>
      <c r="X95" s="791"/>
      <c r="Y95" s="791"/>
      <c r="Z95" s="791"/>
      <c r="AA95" s="791"/>
      <c r="AB95" s="791"/>
      <c r="AC95" s="791"/>
      <c r="AD95" s="791"/>
      <c r="AE95" s="791"/>
      <c r="AF95" s="791"/>
      <c r="AG95" s="791"/>
      <c r="AH95" s="791"/>
      <c r="AI95" s="791"/>
      <c r="AJ95" s="791"/>
      <c r="AK95" s="792"/>
      <c r="AL95" s="790"/>
      <c r="AM95" s="791"/>
      <c r="AN95" s="791"/>
      <c r="AO95" s="791"/>
      <c r="AP95" s="791"/>
      <c r="AQ95" s="791"/>
      <c r="AR95" s="791"/>
      <c r="AS95" s="791"/>
      <c r="AT95" s="791"/>
      <c r="AU95" s="791"/>
      <c r="AV95" s="1025"/>
      <c r="AW95" s="227"/>
      <c r="AX95" s="227"/>
      <c r="AY95" s="227"/>
      <c r="AZ95" s="227"/>
      <c r="BA95" s="227"/>
      <c r="BB95" s="227"/>
      <c r="BC95" s="227"/>
    </row>
    <row r="96" spans="1:55" ht="45.6" customHeight="1">
      <c r="A96" s="120"/>
      <c r="B96" s="120"/>
      <c r="C96" s="786"/>
      <c r="D96" s="787"/>
      <c r="E96" s="790"/>
      <c r="F96" s="791"/>
      <c r="G96" s="791"/>
      <c r="H96" s="791"/>
      <c r="I96" s="791"/>
      <c r="J96" s="791"/>
      <c r="K96" s="791"/>
      <c r="L96" s="791"/>
      <c r="M96" s="791"/>
      <c r="N96" s="791"/>
      <c r="O96" s="791"/>
      <c r="P96" s="791"/>
      <c r="Q96" s="791"/>
      <c r="R96" s="791"/>
      <c r="S96" s="791"/>
      <c r="T96" s="791"/>
      <c r="U96" s="791"/>
      <c r="V96" s="791"/>
      <c r="W96" s="791"/>
      <c r="X96" s="791"/>
      <c r="Y96" s="791"/>
      <c r="Z96" s="791"/>
      <c r="AA96" s="791"/>
      <c r="AB96" s="791"/>
      <c r="AC96" s="791"/>
      <c r="AD96" s="791"/>
      <c r="AE96" s="791"/>
      <c r="AF96" s="791"/>
      <c r="AG96" s="791"/>
      <c r="AH96" s="791"/>
      <c r="AI96" s="791"/>
      <c r="AJ96" s="791"/>
      <c r="AK96" s="792"/>
      <c r="AL96" s="790"/>
      <c r="AM96" s="791"/>
      <c r="AN96" s="791"/>
      <c r="AO96" s="791"/>
      <c r="AP96" s="791"/>
      <c r="AQ96" s="791"/>
      <c r="AR96" s="791"/>
      <c r="AS96" s="791"/>
      <c r="AT96" s="791"/>
      <c r="AU96" s="791"/>
      <c r="AV96" s="1025"/>
      <c r="AW96" s="227"/>
      <c r="AX96" s="227"/>
      <c r="AY96" s="227"/>
      <c r="AZ96" s="227"/>
      <c r="BA96" s="227"/>
      <c r="BB96" s="227"/>
      <c r="BC96" s="227"/>
    </row>
    <row r="97" spans="1:55" ht="45.6" customHeight="1">
      <c r="A97" s="120"/>
      <c r="B97" s="120"/>
      <c r="C97" s="788"/>
      <c r="D97" s="789"/>
      <c r="E97" s="796"/>
      <c r="F97" s="797"/>
      <c r="G97" s="797"/>
      <c r="H97" s="797"/>
      <c r="I97" s="797"/>
      <c r="J97" s="797"/>
      <c r="K97" s="797"/>
      <c r="L97" s="797"/>
      <c r="M97" s="797"/>
      <c r="N97" s="797"/>
      <c r="O97" s="797"/>
      <c r="P97" s="797"/>
      <c r="Q97" s="797"/>
      <c r="R97" s="797"/>
      <c r="S97" s="797"/>
      <c r="T97" s="797"/>
      <c r="U97" s="797"/>
      <c r="V97" s="797"/>
      <c r="W97" s="797"/>
      <c r="X97" s="797"/>
      <c r="Y97" s="797"/>
      <c r="Z97" s="797"/>
      <c r="AA97" s="797"/>
      <c r="AB97" s="797"/>
      <c r="AC97" s="797"/>
      <c r="AD97" s="797"/>
      <c r="AE97" s="797"/>
      <c r="AF97" s="797"/>
      <c r="AG97" s="797"/>
      <c r="AH97" s="797"/>
      <c r="AI97" s="797"/>
      <c r="AJ97" s="797"/>
      <c r="AK97" s="798"/>
      <c r="AL97" s="793"/>
      <c r="AM97" s="794"/>
      <c r="AN97" s="794"/>
      <c r="AO97" s="794"/>
      <c r="AP97" s="794"/>
      <c r="AQ97" s="794"/>
      <c r="AR97" s="794"/>
      <c r="AS97" s="794"/>
      <c r="AT97" s="794"/>
      <c r="AU97" s="794"/>
      <c r="AV97" s="1027"/>
      <c r="AW97" s="227"/>
      <c r="AX97" s="227"/>
      <c r="AY97" s="521" t="s">
        <v>409</v>
      </c>
      <c r="AZ97" s="521"/>
      <c r="BA97" s="227"/>
      <c r="BB97" s="227"/>
      <c r="BC97" s="227"/>
    </row>
    <row r="98" spans="1:55" ht="12.75" customHeight="1">
      <c r="A98" s="120"/>
      <c r="B98" s="120"/>
      <c r="C98" s="799" t="s">
        <v>336</v>
      </c>
      <c r="D98" s="800"/>
      <c r="E98" s="806" t="s">
        <v>378</v>
      </c>
      <c r="F98" s="806"/>
      <c r="G98" s="806"/>
      <c r="H98" s="806"/>
      <c r="I98" s="806"/>
      <c r="J98" s="806"/>
      <c r="K98" s="806"/>
      <c r="L98" s="806"/>
      <c r="M98" s="806"/>
      <c r="N98" s="806"/>
      <c r="O98" s="806"/>
      <c r="P98" s="806"/>
      <c r="Q98" s="806"/>
      <c r="R98" s="806"/>
      <c r="S98" s="806"/>
      <c r="T98" s="806"/>
      <c r="U98" s="806"/>
      <c r="V98" s="806"/>
      <c r="W98" s="806"/>
      <c r="X98" s="806"/>
      <c r="Y98" s="806"/>
      <c r="Z98" s="806"/>
      <c r="AA98" s="806"/>
      <c r="AB98" s="806"/>
      <c r="AC98" s="806"/>
      <c r="AD98" s="806"/>
      <c r="AE98" s="806"/>
      <c r="AF98" s="806"/>
      <c r="AG98" s="806"/>
      <c r="AH98" s="806"/>
      <c r="AI98" s="806"/>
      <c r="AJ98" s="806"/>
      <c r="AK98" s="807"/>
      <c r="AL98" s="808" t="s">
        <v>379</v>
      </c>
      <c r="AM98" s="809"/>
      <c r="AN98" s="809"/>
      <c r="AO98" s="809"/>
      <c r="AP98" s="809"/>
      <c r="AQ98" s="809"/>
      <c r="AR98" s="809"/>
      <c r="AS98" s="809"/>
      <c r="AT98" s="809"/>
      <c r="AU98" s="809"/>
      <c r="AV98" s="1014"/>
      <c r="AW98" s="252" t="s">
        <v>366</v>
      </c>
      <c r="AX98" s="233"/>
      <c r="AY98" s="233"/>
      <c r="AZ98" s="233"/>
      <c r="BA98" s="233"/>
      <c r="BB98" s="233"/>
      <c r="BC98" s="233"/>
    </row>
    <row r="99" spans="1:55" ht="32.4" customHeight="1">
      <c r="A99" s="120"/>
      <c r="B99" s="120"/>
      <c r="C99" s="786"/>
      <c r="D99" s="801"/>
      <c r="E99" s="803"/>
      <c r="F99" s="804"/>
      <c r="G99" s="804"/>
      <c r="H99" s="804"/>
      <c r="I99" s="804"/>
      <c r="J99" s="804"/>
      <c r="K99" s="804"/>
      <c r="L99" s="804"/>
      <c r="M99" s="804"/>
      <c r="N99" s="804"/>
      <c r="O99" s="804"/>
      <c r="P99" s="804"/>
      <c r="Q99" s="804"/>
      <c r="R99" s="804"/>
      <c r="S99" s="804"/>
      <c r="T99" s="804"/>
      <c r="U99" s="804"/>
      <c r="V99" s="804"/>
      <c r="W99" s="804"/>
      <c r="X99" s="804"/>
      <c r="Y99" s="804"/>
      <c r="Z99" s="804"/>
      <c r="AA99" s="804"/>
      <c r="AB99" s="804"/>
      <c r="AC99" s="804"/>
      <c r="AD99" s="804"/>
      <c r="AE99" s="804"/>
      <c r="AF99" s="804"/>
      <c r="AG99" s="804"/>
      <c r="AH99" s="804"/>
      <c r="AI99" s="804"/>
      <c r="AJ99" s="804"/>
      <c r="AK99" s="805"/>
      <c r="AL99" s="1015"/>
      <c r="AM99" s="1016"/>
      <c r="AN99" s="1016"/>
      <c r="AO99" s="1016"/>
      <c r="AP99" s="1016"/>
      <c r="AQ99" s="1016"/>
      <c r="AR99" s="1016"/>
      <c r="AS99" s="1016"/>
      <c r="AT99" s="1016"/>
      <c r="AU99" s="1016"/>
      <c r="AV99" s="1017"/>
      <c r="AW99" s="253" t="s">
        <v>369</v>
      </c>
      <c r="AX99" s="227"/>
      <c r="AY99" s="227"/>
      <c r="AZ99" s="227"/>
      <c r="BA99" s="227"/>
      <c r="BB99" s="227"/>
      <c r="BC99" s="227"/>
    </row>
    <row r="100" spans="1:55" ht="32.4" customHeight="1">
      <c r="A100" s="120"/>
      <c r="B100" s="120"/>
      <c r="C100" s="786"/>
      <c r="D100" s="801"/>
      <c r="E100" s="790"/>
      <c r="F100" s="791"/>
      <c r="G100" s="791"/>
      <c r="H100" s="791"/>
      <c r="I100" s="791"/>
      <c r="J100" s="791"/>
      <c r="K100" s="791"/>
      <c r="L100" s="791"/>
      <c r="M100" s="791"/>
      <c r="N100" s="791"/>
      <c r="O100" s="791"/>
      <c r="P100" s="791"/>
      <c r="Q100" s="791"/>
      <c r="R100" s="791"/>
      <c r="S100" s="791"/>
      <c r="T100" s="791"/>
      <c r="U100" s="791"/>
      <c r="V100" s="791"/>
      <c r="W100" s="791"/>
      <c r="X100" s="791"/>
      <c r="Y100" s="791"/>
      <c r="Z100" s="791"/>
      <c r="AA100" s="791"/>
      <c r="AB100" s="791"/>
      <c r="AC100" s="791"/>
      <c r="AD100" s="791"/>
      <c r="AE100" s="791"/>
      <c r="AF100" s="791"/>
      <c r="AG100" s="791"/>
      <c r="AH100" s="791"/>
      <c r="AI100" s="791"/>
      <c r="AJ100" s="791"/>
      <c r="AK100" s="792"/>
      <c r="AL100" s="1018"/>
      <c r="AM100" s="1019"/>
      <c r="AN100" s="1019"/>
      <c r="AO100" s="1019"/>
      <c r="AP100" s="1019"/>
      <c r="AQ100" s="1019"/>
      <c r="AR100" s="1019"/>
      <c r="AS100" s="1019"/>
      <c r="AT100" s="1019"/>
      <c r="AU100" s="1019"/>
      <c r="AV100" s="1020"/>
      <c r="AW100" s="236">
        <f>+LEN(E99)</f>
        <v>0</v>
      </c>
      <c r="AX100" s="227"/>
      <c r="AY100" s="227"/>
      <c r="AZ100" s="227"/>
      <c r="BA100" s="227"/>
      <c r="BB100" s="227"/>
      <c r="BC100" s="227"/>
    </row>
    <row r="101" spans="1:55" ht="32.4" customHeight="1">
      <c r="A101" s="120"/>
      <c r="B101" s="120"/>
      <c r="C101" s="786"/>
      <c r="D101" s="801"/>
      <c r="E101" s="790"/>
      <c r="F101" s="791"/>
      <c r="G101" s="791"/>
      <c r="H101" s="791"/>
      <c r="I101" s="791"/>
      <c r="J101" s="791"/>
      <c r="K101" s="791"/>
      <c r="L101" s="791"/>
      <c r="M101" s="791"/>
      <c r="N101" s="791"/>
      <c r="O101" s="791"/>
      <c r="P101" s="791"/>
      <c r="Q101" s="791"/>
      <c r="R101" s="791"/>
      <c r="S101" s="791"/>
      <c r="T101" s="791"/>
      <c r="U101" s="791"/>
      <c r="V101" s="791"/>
      <c r="W101" s="791"/>
      <c r="X101" s="791"/>
      <c r="Y101" s="791"/>
      <c r="Z101" s="791"/>
      <c r="AA101" s="791"/>
      <c r="AB101" s="791"/>
      <c r="AC101" s="791"/>
      <c r="AD101" s="791"/>
      <c r="AE101" s="791"/>
      <c r="AF101" s="791"/>
      <c r="AG101" s="791"/>
      <c r="AH101" s="791"/>
      <c r="AI101" s="791"/>
      <c r="AJ101" s="791"/>
      <c r="AK101" s="792"/>
      <c r="AL101" s="1018"/>
      <c r="AM101" s="1019"/>
      <c r="AN101" s="1019"/>
      <c r="AO101" s="1019"/>
      <c r="AP101" s="1019"/>
      <c r="AQ101" s="1019"/>
      <c r="AR101" s="1019"/>
      <c r="AS101" s="1019"/>
      <c r="AT101" s="1019"/>
      <c r="AU101" s="1019"/>
      <c r="AV101" s="1020"/>
      <c r="AW101" s="293" t="str">
        <f>+IF(AW100&gt;1400,"設定文字数を超過しています","")</f>
        <v/>
      </c>
      <c r="AX101" s="227"/>
      <c r="AY101" s="227"/>
      <c r="AZ101" s="227"/>
      <c r="BA101" s="227"/>
      <c r="BB101" s="227"/>
      <c r="BC101" s="227"/>
    </row>
    <row r="102" spans="1:55" ht="32.4" customHeight="1">
      <c r="A102" s="120"/>
      <c r="B102" s="120"/>
      <c r="C102" s="786"/>
      <c r="D102" s="801"/>
      <c r="E102" s="790"/>
      <c r="F102" s="791"/>
      <c r="G102" s="791"/>
      <c r="H102" s="791"/>
      <c r="I102" s="791"/>
      <c r="J102" s="791"/>
      <c r="K102" s="791"/>
      <c r="L102" s="791"/>
      <c r="M102" s="791"/>
      <c r="N102" s="791"/>
      <c r="O102" s="791"/>
      <c r="P102" s="791"/>
      <c r="Q102" s="791"/>
      <c r="R102" s="791"/>
      <c r="S102" s="791"/>
      <c r="T102" s="791"/>
      <c r="U102" s="791"/>
      <c r="V102" s="791"/>
      <c r="W102" s="791"/>
      <c r="X102" s="791"/>
      <c r="Y102" s="791"/>
      <c r="Z102" s="791"/>
      <c r="AA102" s="791"/>
      <c r="AB102" s="791"/>
      <c r="AC102" s="791"/>
      <c r="AD102" s="791"/>
      <c r="AE102" s="791"/>
      <c r="AF102" s="791"/>
      <c r="AG102" s="791"/>
      <c r="AH102" s="791"/>
      <c r="AI102" s="791"/>
      <c r="AJ102" s="791"/>
      <c r="AK102" s="792"/>
      <c r="AL102" s="1018"/>
      <c r="AM102" s="1019"/>
      <c r="AN102" s="1019"/>
      <c r="AO102" s="1019"/>
      <c r="AP102" s="1019"/>
      <c r="AQ102" s="1019"/>
      <c r="AR102" s="1019"/>
      <c r="AS102" s="1019"/>
      <c r="AT102" s="1019"/>
      <c r="AU102" s="1019"/>
      <c r="AV102" s="1020"/>
      <c r="AW102" s="253" t="s">
        <v>370</v>
      </c>
      <c r="AX102" s="227"/>
      <c r="AY102" s="227"/>
      <c r="AZ102" s="227"/>
      <c r="BA102" s="227"/>
      <c r="BB102" s="227"/>
      <c r="BC102" s="227"/>
    </row>
    <row r="103" spans="1:55" ht="32.4" customHeight="1">
      <c r="A103" s="120"/>
      <c r="B103" s="120"/>
      <c r="C103" s="786"/>
      <c r="D103" s="801"/>
      <c r="E103" s="790"/>
      <c r="F103" s="791"/>
      <c r="G103" s="791"/>
      <c r="H103" s="791"/>
      <c r="I103" s="791"/>
      <c r="J103" s="791"/>
      <c r="K103" s="791"/>
      <c r="L103" s="791"/>
      <c r="M103" s="791"/>
      <c r="N103" s="791"/>
      <c r="O103" s="791"/>
      <c r="P103" s="791"/>
      <c r="Q103" s="791"/>
      <c r="R103" s="791"/>
      <c r="S103" s="791"/>
      <c r="T103" s="791"/>
      <c r="U103" s="791"/>
      <c r="V103" s="791"/>
      <c r="W103" s="791"/>
      <c r="X103" s="791"/>
      <c r="Y103" s="791"/>
      <c r="Z103" s="791"/>
      <c r="AA103" s="791"/>
      <c r="AB103" s="791"/>
      <c r="AC103" s="791"/>
      <c r="AD103" s="791"/>
      <c r="AE103" s="791"/>
      <c r="AF103" s="791"/>
      <c r="AG103" s="791"/>
      <c r="AH103" s="791"/>
      <c r="AI103" s="791"/>
      <c r="AJ103" s="791"/>
      <c r="AK103" s="792"/>
      <c r="AL103" s="1018"/>
      <c r="AM103" s="1019"/>
      <c r="AN103" s="1019"/>
      <c r="AO103" s="1019"/>
      <c r="AP103" s="1019"/>
      <c r="AQ103" s="1019"/>
      <c r="AR103" s="1019"/>
      <c r="AS103" s="1019"/>
      <c r="AT103" s="1019"/>
      <c r="AU103" s="1019"/>
      <c r="AV103" s="1020"/>
      <c r="AW103" s="236">
        <f>+LEN(AL99)</f>
        <v>0</v>
      </c>
      <c r="AX103" s="227"/>
      <c r="AY103" s="227"/>
      <c r="AZ103" s="227"/>
      <c r="BA103" s="227"/>
      <c r="BB103" s="227"/>
      <c r="BC103" s="227"/>
    </row>
    <row r="104" spans="1:55" ht="32.4" customHeight="1">
      <c r="A104" s="120"/>
      <c r="B104" s="120"/>
      <c r="C104" s="786"/>
      <c r="D104" s="801"/>
      <c r="E104" s="790"/>
      <c r="F104" s="791"/>
      <c r="G104" s="791"/>
      <c r="H104" s="791"/>
      <c r="I104" s="791"/>
      <c r="J104" s="791"/>
      <c r="K104" s="791"/>
      <c r="L104" s="791"/>
      <c r="M104" s="791"/>
      <c r="N104" s="791"/>
      <c r="O104" s="791"/>
      <c r="P104" s="791"/>
      <c r="Q104" s="791"/>
      <c r="R104" s="791"/>
      <c r="S104" s="791"/>
      <c r="T104" s="791"/>
      <c r="U104" s="791"/>
      <c r="V104" s="791"/>
      <c r="W104" s="791"/>
      <c r="X104" s="791"/>
      <c r="Y104" s="791"/>
      <c r="Z104" s="791"/>
      <c r="AA104" s="791"/>
      <c r="AB104" s="791"/>
      <c r="AC104" s="791"/>
      <c r="AD104" s="791"/>
      <c r="AE104" s="791"/>
      <c r="AF104" s="791"/>
      <c r="AG104" s="791"/>
      <c r="AH104" s="791"/>
      <c r="AI104" s="791"/>
      <c r="AJ104" s="791"/>
      <c r="AK104" s="792"/>
      <c r="AL104" s="1018"/>
      <c r="AM104" s="1019"/>
      <c r="AN104" s="1019"/>
      <c r="AO104" s="1019"/>
      <c r="AP104" s="1019"/>
      <c r="AQ104" s="1019"/>
      <c r="AR104" s="1019"/>
      <c r="AS104" s="1019"/>
      <c r="AT104" s="1019"/>
      <c r="AU104" s="1019"/>
      <c r="AV104" s="1020"/>
      <c r="AW104" s="293" t="str">
        <f>+IF(AW103&gt;420,"設定文字数を超過しています","")</f>
        <v/>
      </c>
      <c r="AX104" s="227"/>
      <c r="AY104" s="227"/>
      <c r="AZ104" s="227"/>
      <c r="BA104" s="227"/>
      <c r="BB104" s="227"/>
      <c r="BC104" s="227"/>
    </row>
    <row r="105" spans="1:55" ht="32.4" customHeight="1">
      <c r="A105" s="120"/>
      <c r="B105" s="120"/>
      <c r="C105" s="786"/>
      <c r="D105" s="801"/>
      <c r="E105" s="790"/>
      <c r="F105" s="791"/>
      <c r="G105" s="791"/>
      <c r="H105" s="791"/>
      <c r="I105" s="791"/>
      <c r="J105" s="791"/>
      <c r="K105" s="791"/>
      <c r="L105" s="791"/>
      <c r="M105" s="791"/>
      <c r="N105" s="791"/>
      <c r="O105" s="791"/>
      <c r="P105" s="791"/>
      <c r="Q105" s="791"/>
      <c r="R105" s="791"/>
      <c r="S105" s="791"/>
      <c r="T105" s="791"/>
      <c r="U105" s="791"/>
      <c r="V105" s="791"/>
      <c r="W105" s="791"/>
      <c r="X105" s="791"/>
      <c r="Y105" s="791"/>
      <c r="Z105" s="791"/>
      <c r="AA105" s="791"/>
      <c r="AB105" s="791"/>
      <c r="AC105" s="791"/>
      <c r="AD105" s="791"/>
      <c r="AE105" s="791"/>
      <c r="AF105" s="791"/>
      <c r="AG105" s="791"/>
      <c r="AH105" s="791"/>
      <c r="AI105" s="791"/>
      <c r="AJ105" s="791"/>
      <c r="AK105" s="792"/>
      <c r="AL105" s="1018"/>
      <c r="AM105" s="1019"/>
      <c r="AN105" s="1019"/>
      <c r="AO105" s="1019"/>
      <c r="AP105" s="1019"/>
      <c r="AQ105" s="1019"/>
      <c r="AR105" s="1019"/>
      <c r="AS105" s="1019"/>
      <c r="AT105" s="1019"/>
      <c r="AU105" s="1019"/>
      <c r="AV105" s="1020"/>
      <c r="AW105" s="227"/>
      <c r="AX105" s="227"/>
      <c r="AY105" s="227"/>
      <c r="AZ105" s="227"/>
      <c r="BA105" s="227"/>
      <c r="BB105" s="227"/>
      <c r="BC105" s="227"/>
    </row>
    <row r="106" spans="1:55" ht="32.4" customHeight="1">
      <c r="A106" s="120"/>
      <c r="B106" s="120"/>
      <c r="C106" s="786"/>
      <c r="D106" s="801"/>
      <c r="E106" s="790"/>
      <c r="F106" s="791"/>
      <c r="G106" s="791"/>
      <c r="H106" s="791"/>
      <c r="I106" s="791"/>
      <c r="J106" s="791"/>
      <c r="K106" s="791"/>
      <c r="L106" s="791"/>
      <c r="M106" s="791"/>
      <c r="N106" s="791"/>
      <c r="O106" s="791"/>
      <c r="P106" s="791"/>
      <c r="Q106" s="791"/>
      <c r="R106" s="791"/>
      <c r="S106" s="791"/>
      <c r="T106" s="791"/>
      <c r="U106" s="791"/>
      <c r="V106" s="791"/>
      <c r="W106" s="791"/>
      <c r="X106" s="791"/>
      <c r="Y106" s="791"/>
      <c r="Z106" s="791"/>
      <c r="AA106" s="791"/>
      <c r="AB106" s="791"/>
      <c r="AC106" s="791"/>
      <c r="AD106" s="791"/>
      <c r="AE106" s="791"/>
      <c r="AF106" s="791"/>
      <c r="AG106" s="791"/>
      <c r="AH106" s="791"/>
      <c r="AI106" s="791"/>
      <c r="AJ106" s="791"/>
      <c r="AK106" s="792"/>
      <c r="AL106" s="1018"/>
      <c r="AM106" s="1019"/>
      <c r="AN106" s="1019"/>
      <c r="AO106" s="1019"/>
      <c r="AP106" s="1019"/>
      <c r="AQ106" s="1019"/>
      <c r="AR106" s="1019"/>
      <c r="AS106" s="1019"/>
      <c r="AT106" s="1019"/>
      <c r="AU106" s="1019"/>
      <c r="AV106" s="1020"/>
      <c r="AW106" s="227"/>
      <c r="AX106" s="227"/>
      <c r="AY106" s="227"/>
      <c r="AZ106" s="227"/>
      <c r="BA106" s="227"/>
      <c r="BB106" s="227"/>
      <c r="BC106" s="227"/>
    </row>
    <row r="107" spans="1:55" ht="32.4" customHeight="1">
      <c r="A107" s="120"/>
      <c r="B107" s="120"/>
      <c r="C107" s="786"/>
      <c r="D107" s="801"/>
      <c r="E107" s="790"/>
      <c r="F107" s="791"/>
      <c r="G107" s="791"/>
      <c r="H107" s="791"/>
      <c r="I107" s="791"/>
      <c r="J107" s="791"/>
      <c r="K107" s="791"/>
      <c r="L107" s="791"/>
      <c r="M107" s="791"/>
      <c r="N107" s="791"/>
      <c r="O107" s="791"/>
      <c r="P107" s="791"/>
      <c r="Q107" s="791"/>
      <c r="R107" s="791"/>
      <c r="S107" s="791"/>
      <c r="T107" s="791"/>
      <c r="U107" s="791"/>
      <c r="V107" s="791"/>
      <c r="W107" s="791"/>
      <c r="X107" s="791"/>
      <c r="Y107" s="791"/>
      <c r="Z107" s="791"/>
      <c r="AA107" s="791"/>
      <c r="AB107" s="791"/>
      <c r="AC107" s="791"/>
      <c r="AD107" s="791"/>
      <c r="AE107" s="791"/>
      <c r="AF107" s="791"/>
      <c r="AG107" s="791"/>
      <c r="AH107" s="791"/>
      <c r="AI107" s="791"/>
      <c r="AJ107" s="791"/>
      <c r="AK107" s="792"/>
      <c r="AL107" s="1018"/>
      <c r="AM107" s="1019"/>
      <c r="AN107" s="1019"/>
      <c r="AO107" s="1019"/>
      <c r="AP107" s="1019"/>
      <c r="AQ107" s="1019"/>
      <c r="AR107" s="1019"/>
      <c r="AS107" s="1019"/>
      <c r="AT107" s="1019"/>
      <c r="AU107" s="1019"/>
      <c r="AV107" s="1020"/>
      <c r="AW107" s="227"/>
      <c r="AX107" s="227"/>
      <c r="AY107" s="227"/>
      <c r="AZ107" s="227"/>
      <c r="BA107" s="227"/>
      <c r="BB107" s="227"/>
      <c r="BC107" s="227"/>
    </row>
    <row r="108" spans="1:55" ht="32.4" customHeight="1">
      <c r="A108" s="120"/>
      <c r="B108" s="120"/>
      <c r="C108" s="786"/>
      <c r="D108" s="801"/>
      <c r="E108" s="790"/>
      <c r="F108" s="791"/>
      <c r="G108" s="791"/>
      <c r="H108" s="791"/>
      <c r="I108" s="791"/>
      <c r="J108" s="791"/>
      <c r="K108" s="791"/>
      <c r="L108" s="791"/>
      <c r="M108" s="791"/>
      <c r="N108" s="791"/>
      <c r="O108" s="791"/>
      <c r="P108" s="791"/>
      <c r="Q108" s="791"/>
      <c r="R108" s="791"/>
      <c r="S108" s="791"/>
      <c r="T108" s="791"/>
      <c r="U108" s="791"/>
      <c r="V108" s="791"/>
      <c r="W108" s="791"/>
      <c r="X108" s="791"/>
      <c r="Y108" s="791"/>
      <c r="Z108" s="791"/>
      <c r="AA108" s="791"/>
      <c r="AB108" s="791"/>
      <c r="AC108" s="791"/>
      <c r="AD108" s="791"/>
      <c r="AE108" s="791"/>
      <c r="AF108" s="791"/>
      <c r="AG108" s="791"/>
      <c r="AH108" s="791"/>
      <c r="AI108" s="791"/>
      <c r="AJ108" s="791"/>
      <c r="AK108" s="792"/>
      <c r="AL108" s="1018"/>
      <c r="AM108" s="1019"/>
      <c r="AN108" s="1019"/>
      <c r="AO108" s="1019"/>
      <c r="AP108" s="1019"/>
      <c r="AQ108" s="1019"/>
      <c r="AR108" s="1019"/>
      <c r="AS108" s="1019"/>
      <c r="AT108" s="1019"/>
      <c r="AU108" s="1019"/>
      <c r="AV108" s="1020"/>
      <c r="AW108" s="227"/>
      <c r="AX108" s="227"/>
      <c r="AY108" s="227"/>
      <c r="AZ108" s="227"/>
      <c r="BA108" s="227"/>
      <c r="BB108" s="227"/>
      <c r="BC108" s="227"/>
    </row>
    <row r="109" spans="1:55" ht="32.4" customHeight="1">
      <c r="A109" s="120"/>
      <c r="B109" s="120"/>
      <c r="C109" s="786"/>
      <c r="D109" s="801"/>
      <c r="E109" s="790"/>
      <c r="F109" s="791"/>
      <c r="G109" s="791"/>
      <c r="H109" s="791"/>
      <c r="I109" s="791"/>
      <c r="J109" s="791"/>
      <c r="K109" s="791"/>
      <c r="L109" s="791"/>
      <c r="M109" s="791"/>
      <c r="N109" s="791"/>
      <c r="O109" s="791"/>
      <c r="P109" s="791"/>
      <c r="Q109" s="791"/>
      <c r="R109" s="791"/>
      <c r="S109" s="791"/>
      <c r="T109" s="791"/>
      <c r="U109" s="791"/>
      <c r="V109" s="791"/>
      <c r="W109" s="791"/>
      <c r="X109" s="791"/>
      <c r="Y109" s="791"/>
      <c r="Z109" s="791"/>
      <c r="AA109" s="791"/>
      <c r="AB109" s="791"/>
      <c r="AC109" s="791"/>
      <c r="AD109" s="791"/>
      <c r="AE109" s="791"/>
      <c r="AF109" s="791"/>
      <c r="AG109" s="791"/>
      <c r="AH109" s="791"/>
      <c r="AI109" s="791"/>
      <c r="AJ109" s="791"/>
      <c r="AK109" s="792"/>
      <c r="AL109" s="1018"/>
      <c r="AM109" s="1019"/>
      <c r="AN109" s="1019"/>
      <c r="AO109" s="1019"/>
      <c r="AP109" s="1019"/>
      <c r="AQ109" s="1019"/>
      <c r="AR109" s="1019"/>
      <c r="AS109" s="1019"/>
      <c r="AT109" s="1019"/>
      <c r="AU109" s="1019"/>
      <c r="AV109" s="1020"/>
      <c r="AW109" s="227"/>
      <c r="AX109" s="227"/>
      <c r="AY109" s="227"/>
      <c r="AZ109" s="227"/>
      <c r="BA109" s="227"/>
      <c r="BB109" s="227"/>
      <c r="BC109" s="227"/>
    </row>
    <row r="110" spans="1:55" ht="32.4" customHeight="1">
      <c r="A110" s="120"/>
      <c r="B110" s="120"/>
      <c r="C110" s="786"/>
      <c r="D110" s="801"/>
      <c r="E110" s="790"/>
      <c r="F110" s="791"/>
      <c r="G110" s="791"/>
      <c r="H110" s="791"/>
      <c r="I110" s="791"/>
      <c r="J110" s="791"/>
      <c r="K110" s="791"/>
      <c r="L110" s="791"/>
      <c r="M110" s="791"/>
      <c r="N110" s="791"/>
      <c r="O110" s="791"/>
      <c r="P110" s="791"/>
      <c r="Q110" s="791"/>
      <c r="R110" s="791"/>
      <c r="S110" s="791"/>
      <c r="T110" s="791"/>
      <c r="U110" s="791"/>
      <c r="V110" s="791"/>
      <c r="W110" s="791"/>
      <c r="X110" s="791"/>
      <c r="Y110" s="791"/>
      <c r="Z110" s="791"/>
      <c r="AA110" s="791"/>
      <c r="AB110" s="791"/>
      <c r="AC110" s="791"/>
      <c r="AD110" s="791"/>
      <c r="AE110" s="791"/>
      <c r="AF110" s="791"/>
      <c r="AG110" s="791"/>
      <c r="AH110" s="791"/>
      <c r="AI110" s="791"/>
      <c r="AJ110" s="791"/>
      <c r="AK110" s="792"/>
      <c r="AL110" s="1018"/>
      <c r="AM110" s="1019"/>
      <c r="AN110" s="1019"/>
      <c r="AO110" s="1019"/>
      <c r="AP110" s="1019"/>
      <c r="AQ110" s="1019"/>
      <c r="AR110" s="1019"/>
      <c r="AS110" s="1019"/>
      <c r="AT110" s="1019"/>
      <c r="AU110" s="1019"/>
      <c r="AV110" s="1020"/>
      <c r="AW110" s="227"/>
      <c r="AX110" s="227"/>
      <c r="AY110" s="227"/>
      <c r="AZ110" s="227"/>
      <c r="BA110" s="227"/>
      <c r="BB110" s="227"/>
      <c r="BC110" s="227"/>
    </row>
    <row r="111" spans="1:55" ht="39.6" customHeight="1">
      <c r="A111" s="120"/>
      <c r="B111" s="120"/>
      <c r="C111" s="788"/>
      <c r="D111" s="802"/>
      <c r="E111" s="796"/>
      <c r="F111" s="797"/>
      <c r="G111" s="797"/>
      <c r="H111" s="797"/>
      <c r="I111" s="797"/>
      <c r="J111" s="797"/>
      <c r="K111" s="797"/>
      <c r="L111" s="797"/>
      <c r="M111" s="797"/>
      <c r="N111" s="797"/>
      <c r="O111" s="797"/>
      <c r="P111" s="797"/>
      <c r="Q111" s="797"/>
      <c r="R111" s="797"/>
      <c r="S111" s="797"/>
      <c r="T111" s="797"/>
      <c r="U111" s="797"/>
      <c r="V111" s="797"/>
      <c r="W111" s="797"/>
      <c r="X111" s="797"/>
      <c r="Y111" s="797"/>
      <c r="Z111" s="797"/>
      <c r="AA111" s="797"/>
      <c r="AB111" s="797"/>
      <c r="AC111" s="797"/>
      <c r="AD111" s="797"/>
      <c r="AE111" s="797"/>
      <c r="AF111" s="797"/>
      <c r="AG111" s="797"/>
      <c r="AH111" s="797"/>
      <c r="AI111" s="797"/>
      <c r="AJ111" s="797"/>
      <c r="AK111" s="798"/>
      <c r="AL111" s="1021"/>
      <c r="AM111" s="1022"/>
      <c r="AN111" s="1022"/>
      <c r="AO111" s="1022"/>
      <c r="AP111" s="1022"/>
      <c r="AQ111" s="1022"/>
      <c r="AR111" s="1022"/>
      <c r="AS111" s="1022"/>
      <c r="AT111" s="1022"/>
      <c r="AU111" s="1022"/>
      <c r="AV111" s="1023"/>
      <c r="AW111" s="227"/>
      <c r="AX111" s="227"/>
      <c r="AY111" s="227"/>
      <c r="AZ111" s="227"/>
      <c r="BA111" s="227"/>
      <c r="BB111" s="227"/>
      <c r="BC111" s="227"/>
    </row>
    <row r="112" spans="1:55" ht="12.75" customHeight="1">
      <c r="A112" s="120"/>
      <c r="B112" s="120"/>
      <c r="C112" s="786" t="s">
        <v>337</v>
      </c>
      <c r="D112" s="801"/>
      <c r="E112" s="808" t="s">
        <v>380</v>
      </c>
      <c r="F112" s="809"/>
      <c r="G112" s="809"/>
      <c r="H112" s="809"/>
      <c r="I112" s="809"/>
      <c r="J112" s="809"/>
      <c r="K112" s="809"/>
      <c r="L112" s="809"/>
      <c r="M112" s="809"/>
      <c r="N112" s="809"/>
      <c r="O112" s="809"/>
      <c r="P112" s="809"/>
      <c r="Q112" s="809"/>
      <c r="R112" s="809"/>
      <c r="S112" s="809"/>
      <c r="T112" s="809"/>
      <c r="U112" s="809"/>
      <c r="V112" s="809"/>
      <c r="W112" s="809"/>
      <c r="X112" s="809"/>
      <c r="Y112" s="809"/>
      <c r="Z112" s="809"/>
      <c r="AA112" s="809"/>
      <c r="AB112" s="809"/>
      <c r="AC112" s="809"/>
      <c r="AD112" s="809"/>
      <c r="AE112" s="809"/>
      <c r="AF112" s="809"/>
      <c r="AG112" s="809"/>
      <c r="AH112" s="809"/>
      <c r="AI112" s="809"/>
      <c r="AJ112" s="809"/>
      <c r="AK112" s="810"/>
      <c r="AL112" s="808" t="s">
        <v>381</v>
      </c>
      <c r="AM112" s="809"/>
      <c r="AN112" s="809"/>
      <c r="AO112" s="809"/>
      <c r="AP112" s="809"/>
      <c r="AQ112" s="809"/>
      <c r="AR112" s="809"/>
      <c r="AS112" s="809"/>
      <c r="AT112" s="809"/>
      <c r="AU112" s="809"/>
      <c r="AV112" s="1014"/>
      <c r="AW112" s="252" t="s">
        <v>366</v>
      </c>
      <c r="AX112" s="233"/>
      <c r="AY112" s="233"/>
      <c r="AZ112" s="233"/>
      <c r="BA112" s="233"/>
      <c r="BB112" s="233"/>
      <c r="BC112" s="233"/>
    </row>
    <row r="113" spans="1:55" ht="32.4" customHeight="1">
      <c r="A113" s="120"/>
      <c r="B113" s="120"/>
      <c r="C113" s="786"/>
      <c r="D113" s="801"/>
      <c r="E113" s="803"/>
      <c r="F113" s="804"/>
      <c r="G113" s="804"/>
      <c r="H113" s="804"/>
      <c r="I113" s="804"/>
      <c r="J113" s="804"/>
      <c r="K113" s="804"/>
      <c r="L113" s="804"/>
      <c r="M113" s="804"/>
      <c r="N113" s="804"/>
      <c r="O113" s="804"/>
      <c r="P113" s="804"/>
      <c r="Q113" s="804"/>
      <c r="R113" s="804"/>
      <c r="S113" s="804"/>
      <c r="T113" s="804"/>
      <c r="U113" s="804"/>
      <c r="V113" s="804"/>
      <c r="W113" s="804"/>
      <c r="X113" s="804"/>
      <c r="Y113" s="804"/>
      <c r="Z113" s="804"/>
      <c r="AA113" s="804"/>
      <c r="AB113" s="804"/>
      <c r="AC113" s="804"/>
      <c r="AD113" s="804"/>
      <c r="AE113" s="804"/>
      <c r="AF113" s="804"/>
      <c r="AG113" s="804"/>
      <c r="AH113" s="804"/>
      <c r="AI113" s="804"/>
      <c r="AJ113" s="804"/>
      <c r="AK113" s="805"/>
      <c r="AL113" s="803"/>
      <c r="AM113" s="804"/>
      <c r="AN113" s="804"/>
      <c r="AO113" s="804"/>
      <c r="AP113" s="804"/>
      <c r="AQ113" s="804"/>
      <c r="AR113" s="804"/>
      <c r="AS113" s="804"/>
      <c r="AT113" s="804"/>
      <c r="AU113" s="804"/>
      <c r="AV113" s="1024"/>
      <c r="AW113" s="253" t="s">
        <v>369</v>
      </c>
      <c r="AX113" s="227"/>
      <c r="AY113" s="227"/>
      <c r="AZ113" s="227"/>
      <c r="BA113" s="227"/>
      <c r="BB113" s="227"/>
      <c r="BC113" s="227"/>
    </row>
    <row r="114" spans="1:55" ht="32.4" customHeight="1">
      <c r="A114" s="120"/>
      <c r="B114" s="120"/>
      <c r="C114" s="786"/>
      <c r="D114" s="801"/>
      <c r="E114" s="790"/>
      <c r="F114" s="791"/>
      <c r="G114" s="791"/>
      <c r="H114" s="791"/>
      <c r="I114" s="791"/>
      <c r="J114" s="791"/>
      <c r="K114" s="791"/>
      <c r="L114" s="791"/>
      <c r="M114" s="791"/>
      <c r="N114" s="791"/>
      <c r="O114" s="791"/>
      <c r="P114" s="791"/>
      <c r="Q114" s="791"/>
      <c r="R114" s="791"/>
      <c r="S114" s="791"/>
      <c r="T114" s="791"/>
      <c r="U114" s="791"/>
      <c r="V114" s="791"/>
      <c r="W114" s="791"/>
      <c r="X114" s="791"/>
      <c r="Y114" s="791"/>
      <c r="Z114" s="791"/>
      <c r="AA114" s="791"/>
      <c r="AB114" s="791"/>
      <c r="AC114" s="791"/>
      <c r="AD114" s="791"/>
      <c r="AE114" s="791"/>
      <c r="AF114" s="791"/>
      <c r="AG114" s="791"/>
      <c r="AH114" s="791"/>
      <c r="AI114" s="791"/>
      <c r="AJ114" s="791"/>
      <c r="AK114" s="792"/>
      <c r="AL114" s="790"/>
      <c r="AM114" s="791"/>
      <c r="AN114" s="791"/>
      <c r="AO114" s="791"/>
      <c r="AP114" s="791"/>
      <c r="AQ114" s="791"/>
      <c r="AR114" s="791"/>
      <c r="AS114" s="791"/>
      <c r="AT114" s="791"/>
      <c r="AU114" s="791"/>
      <c r="AV114" s="1025"/>
      <c r="AW114" s="236">
        <f>+LEN(E113)</f>
        <v>0</v>
      </c>
      <c r="AX114" s="227"/>
      <c r="AY114" s="227"/>
      <c r="AZ114" s="227"/>
      <c r="BA114" s="227"/>
      <c r="BB114" s="227"/>
      <c r="BC114" s="227"/>
    </row>
    <row r="115" spans="1:55" ht="32.4" customHeight="1">
      <c r="A115" s="120"/>
      <c r="B115" s="120"/>
      <c r="C115" s="786"/>
      <c r="D115" s="801"/>
      <c r="E115" s="790"/>
      <c r="F115" s="791"/>
      <c r="G115" s="791"/>
      <c r="H115" s="791"/>
      <c r="I115" s="791"/>
      <c r="J115" s="791"/>
      <c r="K115" s="791"/>
      <c r="L115" s="791"/>
      <c r="M115" s="791"/>
      <c r="N115" s="791"/>
      <c r="O115" s="791"/>
      <c r="P115" s="791"/>
      <c r="Q115" s="791"/>
      <c r="R115" s="791"/>
      <c r="S115" s="791"/>
      <c r="T115" s="791"/>
      <c r="U115" s="791"/>
      <c r="V115" s="791"/>
      <c r="W115" s="791"/>
      <c r="X115" s="791"/>
      <c r="Y115" s="791"/>
      <c r="Z115" s="791"/>
      <c r="AA115" s="791"/>
      <c r="AB115" s="791"/>
      <c r="AC115" s="791"/>
      <c r="AD115" s="791"/>
      <c r="AE115" s="791"/>
      <c r="AF115" s="791"/>
      <c r="AG115" s="791"/>
      <c r="AH115" s="791"/>
      <c r="AI115" s="791"/>
      <c r="AJ115" s="791"/>
      <c r="AK115" s="792"/>
      <c r="AL115" s="790"/>
      <c r="AM115" s="791"/>
      <c r="AN115" s="791"/>
      <c r="AO115" s="791"/>
      <c r="AP115" s="791"/>
      <c r="AQ115" s="791"/>
      <c r="AR115" s="791"/>
      <c r="AS115" s="791"/>
      <c r="AT115" s="791"/>
      <c r="AU115" s="791"/>
      <c r="AV115" s="1025"/>
      <c r="AW115" s="293" t="str">
        <f>+IF(AW114&gt;1400,"設定文字数を超過しています","")</f>
        <v/>
      </c>
      <c r="AX115" s="227"/>
      <c r="AY115" s="227"/>
      <c r="AZ115" s="227"/>
      <c r="BA115" s="227"/>
      <c r="BB115" s="227"/>
      <c r="BC115" s="227"/>
    </row>
    <row r="116" spans="1:55" ht="32.4" customHeight="1">
      <c r="A116" s="120"/>
      <c r="B116" s="120"/>
      <c r="C116" s="786"/>
      <c r="D116" s="801"/>
      <c r="E116" s="790"/>
      <c r="F116" s="791"/>
      <c r="G116" s="791"/>
      <c r="H116" s="791"/>
      <c r="I116" s="791"/>
      <c r="J116" s="791"/>
      <c r="K116" s="791"/>
      <c r="L116" s="791"/>
      <c r="M116" s="791"/>
      <c r="N116" s="791"/>
      <c r="O116" s="791"/>
      <c r="P116" s="791"/>
      <c r="Q116" s="791"/>
      <c r="R116" s="791"/>
      <c r="S116" s="791"/>
      <c r="T116" s="791"/>
      <c r="U116" s="791"/>
      <c r="V116" s="791"/>
      <c r="W116" s="791"/>
      <c r="X116" s="791"/>
      <c r="Y116" s="791"/>
      <c r="Z116" s="791"/>
      <c r="AA116" s="791"/>
      <c r="AB116" s="791"/>
      <c r="AC116" s="791"/>
      <c r="AD116" s="791"/>
      <c r="AE116" s="791"/>
      <c r="AF116" s="791"/>
      <c r="AG116" s="791"/>
      <c r="AH116" s="791"/>
      <c r="AI116" s="791"/>
      <c r="AJ116" s="791"/>
      <c r="AK116" s="792"/>
      <c r="AL116" s="790"/>
      <c r="AM116" s="791"/>
      <c r="AN116" s="791"/>
      <c r="AO116" s="791"/>
      <c r="AP116" s="791"/>
      <c r="AQ116" s="791"/>
      <c r="AR116" s="791"/>
      <c r="AS116" s="791"/>
      <c r="AT116" s="791"/>
      <c r="AU116" s="791"/>
      <c r="AV116" s="1025"/>
      <c r="AW116" s="253" t="s">
        <v>370</v>
      </c>
      <c r="AX116" s="227"/>
      <c r="AY116" s="227"/>
      <c r="AZ116" s="227"/>
      <c r="BA116" s="227"/>
      <c r="BB116" s="227"/>
      <c r="BC116" s="227"/>
    </row>
    <row r="117" spans="1:55" ht="32.4" customHeight="1">
      <c r="A117" s="120"/>
      <c r="B117" s="120"/>
      <c r="C117" s="786"/>
      <c r="D117" s="801"/>
      <c r="E117" s="790"/>
      <c r="F117" s="791"/>
      <c r="G117" s="791"/>
      <c r="H117" s="791"/>
      <c r="I117" s="791"/>
      <c r="J117" s="791"/>
      <c r="K117" s="791"/>
      <c r="L117" s="791"/>
      <c r="M117" s="791"/>
      <c r="N117" s="791"/>
      <c r="O117" s="791"/>
      <c r="P117" s="791"/>
      <c r="Q117" s="791"/>
      <c r="R117" s="791"/>
      <c r="S117" s="791"/>
      <c r="T117" s="791"/>
      <c r="U117" s="791"/>
      <c r="V117" s="791"/>
      <c r="W117" s="791"/>
      <c r="X117" s="791"/>
      <c r="Y117" s="791"/>
      <c r="Z117" s="791"/>
      <c r="AA117" s="791"/>
      <c r="AB117" s="791"/>
      <c r="AC117" s="791"/>
      <c r="AD117" s="791"/>
      <c r="AE117" s="791"/>
      <c r="AF117" s="791"/>
      <c r="AG117" s="791"/>
      <c r="AH117" s="791"/>
      <c r="AI117" s="791"/>
      <c r="AJ117" s="791"/>
      <c r="AK117" s="792"/>
      <c r="AL117" s="790"/>
      <c r="AM117" s="791"/>
      <c r="AN117" s="791"/>
      <c r="AO117" s="791"/>
      <c r="AP117" s="791"/>
      <c r="AQ117" s="791"/>
      <c r="AR117" s="791"/>
      <c r="AS117" s="791"/>
      <c r="AT117" s="791"/>
      <c r="AU117" s="791"/>
      <c r="AV117" s="1025"/>
      <c r="AW117" s="236">
        <f>+LEN(AL113)</f>
        <v>0</v>
      </c>
      <c r="AX117" s="227"/>
      <c r="AY117" s="227"/>
      <c r="AZ117" s="227"/>
      <c r="BA117" s="227"/>
      <c r="BB117" s="227"/>
      <c r="BC117" s="227"/>
    </row>
    <row r="118" spans="1:55" ht="32.4" customHeight="1">
      <c r="A118" s="120"/>
      <c r="B118" s="120"/>
      <c r="C118" s="786"/>
      <c r="D118" s="801"/>
      <c r="E118" s="790"/>
      <c r="F118" s="791"/>
      <c r="G118" s="791"/>
      <c r="H118" s="791"/>
      <c r="I118" s="791"/>
      <c r="J118" s="791"/>
      <c r="K118" s="791"/>
      <c r="L118" s="791"/>
      <c r="M118" s="791"/>
      <c r="N118" s="791"/>
      <c r="O118" s="791"/>
      <c r="P118" s="791"/>
      <c r="Q118" s="791"/>
      <c r="R118" s="791"/>
      <c r="S118" s="791"/>
      <c r="T118" s="791"/>
      <c r="U118" s="791"/>
      <c r="V118" s="791"/>
      <c r="W118" s="791"/>
      <c r="X118" s="791"/>
      <c r="Y118" s="791"/>
      <c r="Z118" s="791"/>
      <c r="AA118" s="791"/>
      <c r="AB118" s="791"/>
      <c r="AC118" s="791"/>
      <c r="AD118" s="791"/>
      <c r="AE118" s="791"/>
      <c r="AF118" s="791"/>
      <c r="AG118" s="791"/>
      <c r="AH118" s="791"/>
      <c r="AI118" s="791"/>
      <c r="AJ118" s="791"/>
      <c r="AK118" s="792"/>
      <c r="AL118" s="790"/>
      <c r="AM118" s="791"/>
      <c r="AN118" s="791"/>
      <c r="AO118" s="791"/>
      <c r="AP118" s="791"/>
      <c r="AQ118" s="791"/>
      <c r="AR118" s="791"/>
      <c r="AS118" s="791"/>
      <c r="AT118" s="791"/>
      <c r="AU118" s="791"/>
      <c r="AV118" s="1025"/>
      <c r="AW118" s="293" t="str">
        <f>+IF(AW117&gt;420,"設定文字数を超過しています","")</f>
        <v/>
      </c>
      <c r="AX118" s="227"/>
      <c r="AY118" s="227"/>
      <c r="AZ118" s="227"/>
      <c r="BA118" s="227"/>
      <c r="BB118" s="227"/>
      <c r="BC118" s="227"/>
    </row>
    <row r="119" spans="1:55" ht="32.4" customHeight="1">
      <c r="A119" s="120"/>
      <c r="B119" s="120"/>
      <c r="C119" s="786"/>
      <c r="D119" s="801"/>
      <c r="E119" s="790"/>
      <c r="F119" s="791"/>
      <c r="G119" s="791"/>
      <c r="H119" s="791"/>
      <c r="I119" s="791"/>
      <c r="J119" s="791"/>
      <c r="K119" s="791"/>
      <c r="L119" s="791"/>
      <c r="M119" s="791"/>
      <c r="N119" s="791"/>
      <c r="O119" s="791"/>
      <c r="P119" s="791"/>
      <c r="Q119" s="791"/>
      <c r="R119" s="791"/>
      <c r="S119" s="791"/>
      <c r="T119" s="791"/>
      <c r="U119" s="791"/>
      <c r="V119" s="791"/>
      <c r="W119" s="791"/>
      <c r="X119" s="791"/>
      <c r="Y119" s="791"/>
      <c r="Z119" s="791"/>
      <c r="AA119" s="791"/>
      <c r="AB119" s="791"/>
      <c r="AC119" s="791"/>
      <c r="AD119" s="791"/>
      <c r="AE119" s="791"/>
      <c r="AF119" s="791"/>
      <c r="AG119" s="791"/>
      <c r="AH119" s="791"/>
      <c r="AI119" s="791"/>
      <c r="AJ119" s="791"/>
      <c r="AK119" s="792"/>
      <c r="AL119" s="790"/>
      <c r="AM119" s="791"/>
      <c r="AN119" s="791"/>
      <c r="AO119" s="791"/>
      <c r="AP119" s="791"/>
      <c r="AQ119" s="791"/>
      <c r="AR119" s="791"/>
      <c r="AS119" s="791"/>
      <c r="AT119" s="791"/>
      <c r="AU119" s="791"/>
      <c r="AV119" s="1025"/>
      <c r="AW119" s="227"/>
      <c r="AX119" s="227"/>
      <c r="AY119" s="227"/>
      <c r="AZ119" s="227"/>
      <c r="BA119" s="227"/>
      <c r="BB119" s="227"/>
      <c r="BC119" s="227"/>
    </row>
    <row r="120" spans="1:55" ht="32.4" customHeight="1">
      <c r="A120" s="120"/>
      <c r="B120" s="120"/>
      <c r="C120" s="786"/>
      <c r="D120" s="801"/>
      <c r="E120" s="790"/>
      <c r="F120" s="791"/>
      <c r="G120" s="791"/>
      <c r="H120" s="791"/>
      <c r="I120" s="791"/>
      <c r="J120" s="791"/>
      <c r="K120" s="791"/>
      <c r="L120" s="791"/>
      <c r="M120" s="791"/>
      <c r="N120" s="791"/>
      <c r="O120" s="791"/>
      <c r="P120" s="791"/>
      <c r="Q120" s="791"/>
      <c r="R120" s="791"/>
      <c r="S120" s="791"/>
      <c r="T120" s="791"/>
      <c r="U120" s="791"/>
      <c r="V120" s="791"/>
      <c r="W120" s="791"/>
      <c r="X120" s="791"/>
      <c r="Y120" s="791"/>
      <c r="Z120" s="791"/>
      <c r="AA120" s="791"/>
      <c r="AB120" s="791"/>
      <c r="AC120" s="791"/>
      <c r="AD120" s="791"/>
      <c r="AE120" s="791"/>
      <c r="AF120" s="791"/>
      <c r="AG120" s="791"/>
      <c r="AH120" s="791"/>
      <c r="AI120" s="791"/>
      <c r="AJ120" s="791"/>
      <c r="AK120" s="792"/>
      <c r="AL120" s="790"/>
      <c r="AM120" s="791"/>
      <c r="AN120" s="791"/>
      <c r="AO120" s="791"/>
      <c r="AP120" s="791"/>
      <c r="AQ120" s="791"/>
      <c r="AR120" s="791"/>
      <c r="AS120" s="791"/>
      <c r="AT120" s="791"/>
      <c r="AU120" s="791"/>
      <c r="AV120" s="1025"/>
      <c r="AW120" s="227"/>
      <c r="AX120" s="227"/>
      <c r="AY120" s="227"/>
      <c r="AZ120" s="227"/>
      <c r="BA120" s="227"/>
      <c r="BB120" s="227"/>
      <c r="BC120" s="227"/>
    </row>
    <row r="121" spans="1:55" ht="32.4" customHeight="1">
      <c r="A121" s="120"/>
      <c r="B121" s="120"/>
      <c r="C121" s="786"/>
      <c r="D121" s="801"/>
      <c r="E121" s="790"/>
      <c r="F121" s="791"/>
      <c r="G121" s="791"/>
      <c r="H121" s="791"/>
      <c r="I121" s="791"/>
      <c r="J121" s="791"/>
      <c r="K121" s="791"/>
      <c r="L121" s="791"/>
      <c r="M121" s="791"/>
      <c r="N121" s="791"/>
      <c r="O121" s="791"/>
      <c r="P121" s="791"/>
      <c r="Q121" s="791"/>
      <c r="R121" s="791"/>
      <c r="S121" s="791"/>
      <c r="T121" s="791"/>
      <c r="U121" s="791"/>
      <c r="V121" s="791"/>
      <c r="W121" s="791"/>
      <c r="X121" s="791"/>
      <c r="Y121" s="791"/>
      <c r="Z121" s="791"/>
      <c r="AA121" s="791"/>
      <c r="AB121" s="791"/>
      <c r="AC121" s="791"/>
      <c r="AD121" s="791"/>
      <c r="AE121" s="791"/>
      <c r="AF121" s="791"/>
      <c r="AG121" s="791"/>
      <c r="AH121" s="791"/>
      <c r="AI121" s="791"/>
      <c r="AJ121" s="791"/>
      <c r="AK121" s="792"/>
      <c r="AL121" s="790"/>
      <c r="AM121" s="791"/>
      <c r="AN121" s="791"/>
      <c r="AO121" s="791"/>
      <c r="AP121" s="791"/>
      <c r="AQ121" s="791"/>
      <c r="AR121" s="791"/>
      <c r="AS121" s="791"/>
      <c r="AT121" s="791"/>
      <c r="AU121" s="791"/>
      <c r="AV121" s="1025"/>
      <c r="AW121" s="227"/>
      <c r="AX121" s="227"/>
      <c r="AY121" s="227"/>
      <c r="AZ121" s="227"/>
      <c r="BA121" s="227"/>
      <c r="BB121" s="227"/>
      <c r="BC121" s="227"/>
    </row>
    <row r="122" spans="1:55" ht="32.4" customHeight="1">
      <c r="A122" s="120"/>
      <c r="B122" s="120"/>
      <c r="C122" s="786"/>
      <c r="D122" s="801"/>
      <c r="E122" s="790"/>
      <c r="F122" s="791"/>
      <c r="G122" s="791"/>
      <c r="H122" s="791"/>
      <c r="I122" s="791"/>
      <c r="J122" s="791"/>
      <c r="K122" s="791"/>
      <c r="L122" s="791"/>
      <c r="M122" s="791"/>
      <c r="N122" s="791"/>
      <c r="O122" s="791"/>
      <c r="P122" s="791"/>
      <c r="Q122" s="791"/>
      <c r="R122" s="791"/>
      <c r="S122" s="791"/>
      <c r="T122" s="791"/>
      <c r="U122" s="791"/>
      <c r="V122" s="791"/>
      <c r="W122" s="791"/>
      <c r="X122" s="791"/>
      <c r="Y122" s="791"/>
      <c r="Z122" s="791"/>
      <c r="AA122" s="791"/>
      <c r="AB122" s="791"/>
      <c r="AC122" s="791"/>
      <c r="AD122" s="791"/>
      <c r="AE122" s="791"/>
      <c r="AF122" s="791"/>
      <c r="AG122" s="791"/>
      <c r="AH122" s="791"/>
      <c r="AI122" s="791"/>
      <c r="AJ122" s="791"/>
      <c r="AK122" s="792"/>
      <c r="AL122" s="790"/>
      <c r="AM122" s="791"/>
      <c r="AN122" s="791"/>
      <c r="AO122" s="791"/>
      <c r="AP122" s="791"/>
      <c r="AQ122" s="791"/>
      <c r="AR122" s="791"/>
      <c r="AS122" s="791"/>
      <c r="AT122" s="791"/>
      <c r="AU122" s="791"/>
      <c r="AV122" s="1025"/>
      <c r="AW122" s="227"/>
      <c r="AX122" s="227"/>
      <c r="AY122" s="227"/>
      <c r="AZ122" s="227"/>
      <c r="BA122" s="227"/>
      <c r="BB122" s="227"/>
      <c r="BC122" s="227"/>
    </row>
    <row r="123" spans="1:55" ht="32.4" customHeight="1">
      <c r="A123" s="120"/>
      <c r="B123" s="120"/>
      <c r="C123" s="786"/>
      <c r="D123" s="801"/>
      <c r="E123" s="790"/>
      <c r="F123" s="791"/>
      <c r="G123" s="791"/>
      <c r="H123" s="791"/>
      <c r="I123" s="791"/>
      <c r="J123" s="791"/>
      <c r="K123" s="791"/>
      <c r="L123" s="791"/>
      <c r="M123" s="791"/>
      <c r="N123" s="791"/>
      <c r="O123" s="791"/>
      <c r="P123" s="791"/>
      <c r="Q123" s="791"/>
      <c r="R123" s="791"/>
      <c r="S123" s="791"/>
      <c r="T123" s="791"/>
      <c r="U123" s="791"/>
      <c r="V123" s="791"/>
      <c r="W123" s="791"/>
      <c r="X123" s="791"/>
      <c r="Y123" s="791"/>
      <c r="Z123" s="791"/>
      <c r="AA123" s="791"/>
      <c r="AB123" s="791"/>
      <c r="AC123" s="791"/>
      <c r="AD123" s="791"/>
      <c r="AE123" s="791"/>
      <c r="AF123" s="791"/>
      <c r="AG123" s="791"/>
      <c r="AH123" s="791"/>
      <c r="AI123" s="791"/>
      <c r="AJ123" s="791"/>
      <c r="AK123" s="792"/>
      <c r="AL123" s="790"/>
      <c r="AM123" s="791"/>
      <c r="AN123" s="791"/>
      <c r="AO123" s="791"/>
      <c r="AP123" s="791"/>
      <c r="AQ123" s="791"/>
      <c r="AR123" s="791"/>
      <c r="AS123" s="791"/>
      <c r="AT123" s="791"/>
      <c r="AU123" s="791"/>
      <c r="AV123" s="1025"/>
      <c r="AW123" s="227"/>
      <c r="AX123" s="227"/>
      <c r="AY123" s="227"/>
      <c r="AZ123" s="227"/>
      <c r="BA123" s="227"/>
      <c r="BB123" s="227"/>
      <c r="BC123" s="227"/>
    </row>
    <row r="124" spans="1:55" ht="32.4" customHeight="1">
      <c r="A124" s="120"/>
      <c r="B124" s="120"/>
      <c r="C124" s="786"/>
      <c r="D124" s="801"/>
      <c r="E124" s="790"/>
      <c r="F124" s="791"/>
      <c r="G124" s="791"/>
      <c r="H124" s="791"/>
      <c r="I124" s="791"/>
      <c r="J124" s="791"/>
      <c r="K124" s="791"/>
      <c r="L124" s="791"/>
      <c r="M124" s="791"/>
      <c r="N124" s="791"/>
      <c r="O124" s="791"/>
      <c r="P124" s="791"/>
      <c r="Q124" s="791"/>
      <c r="R124" s="791"/>
      <c r="S124" s="791"/>
      <c r="T124" s="791"/>
      <c r="U124" s="791"/>
      <c r="V124" s="791"/>
      <c r="W124" s="791"/>
      <c r="X124" s="791"/>
      <c r="Y124" s="791"/>
      <c r="Z124" s="791"/>
      <c r="AA124" s="791"/>
      <c r="AB124" s="791"/>
      <c r="AC124" s="791"/>
      <c r="AD124" s="791"/>
      <c r="AE124" s="791"/>
      <c r="AF124" s="791"/>
      <c r="AG124" s="791"/>
      <c r="AH124" s="791"/>
      <c r="AI124" s="791"/>
      <c r="AJ124" s="791"/>
      <c r="AK124" s="792"/>
      <c r="AL124" s="790"/>
      <c r="AM124" s="791"/>
      <c r="AN124" s="791"/>
      <c r="AO124" s="791"/>
      <c r="AP124" s="791"/>
      <c r="AQ124" s="791"/>
      <c r="AR124" s="791"/>
      <c r="AS124" s="791"/>
      <c r="AT124" s="791"/>
      <c r="AU124" s="791"/>
      <c r="AV124" s="1025"/>
      <c r="AW124" s="227"/>
      <c r="AX124" s="227"/>
      <c r="AY124" s="227"/>
      <c r="AZ124" s="227"/>
      <c r="BA124" s="227"/>
      <c r="BB124" s="227"/>
      <c r="BC124" s="227"/>
    </row>
    <row r="125" spans="1:55" ht="39.6" customHeight="1">
      <c r="A125" s="120"/>
      <c r="B125" s="120"/>
      <c r="C125" s="788"/>
      <c r="D125" s="802"/>
      <c r="E125" s="796"/>
      <c r="F125" s="797"/>
      <c r="G125" s="797"/>
      <c r="H125" s="797"/>
      <c r="I125" s="797"/>
      <c r="J125" s="797"/>
      <c r="K125" s="797"/>
      <c r="L125" s="797"/>
      <c r="M125" s="797"/>
      <c r="N125" s="797"/>
      <c r="O125" s="797"/>
      <c r="P125" s="797"/>
      <c r="Q125" s="797"/>
      <c r="R125" s="797"/>
      <c r="S125" s="797"/>
      <c r="T125" s="797"/>
      <c r="U125" s="797"/>
      <c r="V125" s="797"/>
      <c r="W125" s="797"/>
      <c r="X125" s="797"/>
      <c r="Y125" s="797"/>
      <c r="Z125" s="797"/>
      <c r="AA125" s="797"/>
      <c r="AB125" s="797"/>
      <c r="AC125" s="797"/>
      <c r="AD125" s="797"/>
      <c r="AE125" s="797"/>
      <c r="AF125" s="797"/>
      <c r="AG125" s="797"/>
      <c r="AH125" s="797"/>
      <c r="AI125" s="797"/>
      <c r="AJ125" s="797"/>
      <c r="AK125" s="798"/>
      <c r="AL125" s="796"/>
      <c r="AM125" s="797"/>
      <c r="AN125" s="797"/>
      <c r="AO125" s="797"/>
      <c r="AP125" s="797"/>
      <c r="AQ125" s="797"/>
      <c r="AR125" s="797"/>
      <c r="AS125" s="797"/>
      <c r="AT125" s="797"/>
      <c r="AU125" s="797"/>
      <c r="AV125" s="1026"/>
      <c r="AW125" s="227"/>
      <c r="AX125" s="227"/>
      <c r="AY125" s="227"/>
      <c r="AZ125" s="227"/>
      <c r="BA125" s="227"/>
      <c r="BB125" s="227"/>
      <c r="BC125" s="227"/>
    </row>
    <row r="126" spans="1:55" ht="12.75" customHeight="1">
      <c r="A126" s="120"/>
      <c r="B126" s="120"/>
      <c r="C126" s="764" t="s">
        <v>423</v>
      </c>
      <c r="D126" s="765"/>
      <c r="E126" s="765"/>
      <c r="F126" s="765"/>
      <c r="G126" s="765"/>
      <c r="H126" s="765"/>
      <c r="I126" s="765"/>
      <c r="J126" s="766"/>
      <c r="K126" s="755" t="s">
        <v>444</v>
      </c>
      <c r="L126" s="756"/>
      <c r="M126" s="756"/>
      <c r="N126" s="756"/>
      <c r="O126" s="756"/>
      <c r="P126" s="756"/>
      <c r="Q126" s="756"/>
      <c r="R126" s="756"/>
      <c r="S126" s="756"/>
      <c r="T126" s="756"/>
      <c r="U126" s="756"/>
      <c r="V126" s="756"/>
      <c r="W126" s="756"/>
      <c r="X126" s="756"/>
      <c r="Y126" s="756"/>
      <c r="Z126" s="756"/>
      <c r="AA126" s="756"/>
      <c r="AB126" s="756"/>
      <c r="AC126" s="756"/>
      <c r="AD126" s="756"/>
      <c r="AE126" s="756"/>
      <c r="AF126" s="756"/>
      <c r="AG126" s="756"/>
      <c r="AH126" s="756"/>
      <c r="AI126" s="756"/>
      <c r="AJ126" s="756"/>
      <c r="AK126" s="756"/>
      <c r="AL126" s="756"/>
      <c r="AM126" s="756"/>
      <c r="AN126" s="756"/>
      <c r="AO126" s="756"/>
      <c r="AP126" s="756"/>
      <c r="AQ126" s="756"/>
      <c r="AR126" s="756"/>
      <c r="AS126" s="756"/>
      <c r="AT126" s="756"/>
      <c r="AU126" s="756"/>
      <c r="AV126" s="757"/>
      <c r="AW126" s="252" t="s">
        <v>366</v>
      </c>
      <c r="AX126" s="235"/>
      <c r="AY126" s="235"/>
      <c r="AZ126" s="235"/>
      <c r="BA126" s="235"/>
      <c r="BB126" s="235"/>
      <c r="BC126" s="235"/>
    </row>
    <row r="127" spans="1:55" ht="27.6" customHeight="1">
      <c r="A127" s="120"/>
      <c r="B127" s="120"/>
      <c r="C127" s="768"/>
      <c r="D127" s="769"/>
      <c r="E127" s="769"/>
      <c r="F127" s="769"/>
      <c r="G127" s="769"/>
      <c r="H127" s="769"/>
      <c r="I127" s="769"/>
      <c r="J127" s="770"/>
      <c r="K127" s="758"/>
      <c r="L127" s="759"/>
      <c r="M127" s="759"/>
      <c r="N127" s="759"/>
      <c r="O127" s="759"/>
      <c r="P127" s="759"/>
      <c r="Q127" s="759"/>
      <c r="R127" s="759"/>
      <c r="S127" s="759"/>
      <c r="T127" s="759"/>
      <c r="U127" s="759"/>
      <c r="V127" s="759"/>
      <c r="W127" s="759"/>
      <c r="X127" s="759"/>
      <c r="Y127" s="759"/>
      <c r="Z127" s="759"/>
      <c r="AA127" s="759"/>
      <c r="AB127" s="759"/>
      <c r="AC127" s="759"/>
      <c r="AD127" s="759"/>
      <c r="AE127" s="759"/>
      <c r="AF127" s="759"/>
      <c r="AG127" s="759"/>
      <c r="AH127" s="759"/>
      <c r="AI127" s="759"/>
      <c r="AJ127" s="759"/>
      <c r="AK127" s="759"/>
      <c r="AL127" s="759"/>
      <c r="AM127" s="759"/>
      <c r="AN127" s="759"/>
      <c r="AO127" s="759"/>
      <c r="AP127" s="759"/>
      <c r="AQ127" s="759"/>
      <c r="AR127" s="759"/>
      <c r="AS127" s="759"/>
      <c r="AT127" s="759"/>
      <c r="AU127" s="759"/>
      <c r="AV127" s="760"/>
      <c r="AW127" s="236">
        <f>+LEN(K127)</f>
        <v>0</v>
      </c>
      <c r="AX127" s="235"/>
      <c r="AY127" s="235"/>
      <c r="AZ127" s="235"/>
      <c r="BA127" s="235"/>
      <c r="BB127" s="235"/>
      <c r="BC127" s="235"/>
    </row>
    <row r="128" spans="1:55" ht="27.6" customHeight="1">
      <c r="A128" s="120"/>
      <c r="B128" s="120"/>
      <c r="C128" s="768"/>
      <c r="D128" s="769"/>
      <c r="E128" s="769"/>
      <c r="F128" s="769"/>
      <c r="G128" s="769"/>
      <c r="H128" s="769"/>
      <c r="I128" s="769"/>
      <c r="J128" s="770"/>
      <c r="K128" s="731"/>
      <c r="L128" s="732"/>
      <c r="M128" s="732"/>
      <c r="N128" s="732"/>
      <c r="O128" s="732"/>
      <c r="P128" s="732"/>
      <c r="Q128" s="732"/>
      <c r="R128" s="732"/>
      <c r="S128" s="732"/>
      <c r="T128" s="732"/>
      <c r="U128" s="732"/>
      <c r="V128" s="732"/>
      <c r="W128" s="732"/>
      <c r="X128" s="732"/>
      <c r="Y128" s="732"/>
      <c r="Z128" s="732"/>
      <c r="AA128" s="732"/>
      <c r="AB128" s="732"/>
      <c r="AC128" s="732"/>
      <c r="AD128" s="732"/>
      <c r="AE128" s="732"/>
      <c r="AF128" s="732"/>
      <c r="AG128" s="732"/>
      <c r="AH128" s="732"/>
      <c r="AI128" s="732"/>
      <c r="AJ128" s="732"/>
      <c r="AK128" s="732"/>
      <c r="AL128" s="732"/>
      <c r="AM128" s="732"/>
      <c r="AN128" s="732"/>
      <c r="AO128" s="732"/>
      <c r="AP128" s="732"/>
      <c r="AQ128" s="732"/>
      <c r="AR128" s="732"/>
      <c r="AS128" s="732"/>
      <c r="AT128" s="732"/>
      <c r="AU128" s="732"/>
      <c r="AV128" s="733"/>
      <c r="AW128" s="293" t="str">
        <f>+IF(AW127&gt;600,"設定文字数を超過しています","")</f>
        <v/>
      </c>
      <c r="AX128" s="235"/>
      <c r="AY128" s="235"/>
      <c r="AZ128" s="235"/>
      <c r="BA128" s="235"/>
      <c r="BB128" s="235"/>
      <c r="BC128" s="235"/>
    </row>
    <row r="129" spans="1:55" ht="27.6" customHeight="1">
      <c r="A129" s="120"/>
      <c r="B129" s="120"/>
      <c r="C129" s="768"/>
      <c r="D129" s="769"/>
      <c r="E129" s="769"/>
      <c r="F129" s="769"/>
      <c r="G129" s="769"/>
      <c r="H129" s="769"/>
      <c r="I129" s="769"/>
      <c r="J129" s="770"/>
      <c r="K129" s="731"/>
      <c r="L129" s="732"/>
      <c r="M129" s="732"/>
      <c r="N129" s="732"/>
      <c r="O129" s="732"/>
      <c r="P129" s="732"/>
      <c r="Q129" s="732"/>
      <c r="R129" s="732"/>
      <c r="S129" s="732"/>
      <c r="T129" s="732"/>
      <c r="U129" s="732"/>
      <c r="V129" s="732"/>
      <c r="W129" s="732"/>
      <c r="X129" s="732"/>
      <c r="Y129" s="732"/>
      <c r="Z129" s="732"/>
      <c r="AA129" s="732"/>
      <c r="AB129" s="732"/>
      <c r="AC129" s="732"/>
      <c r="AD129" s="732"/>
      <c r="AE129" s="732"/>
      <c r="AF129" s="732"/>
      <c r="AG129" s="732"/>
      <c r="AH129" s="732"/>
      <c r="AI129" s="732"/>
      <c r="AJ129" s="732"/>
      <c r="AK129" s="732"/>
      <c r="AL129" s="732"/>
      <c r="AM129" s="732"/>
      <c r="AN129" s="732"/>
      <c r="AO129" s="732"/>
      <c r="AP129" s="732"/>
      <c r="AQ129" s="732"/>
      <c r="AR129" s="732"/>
      <c r="AS129" s="732"/>
      <c r="AT129" s="732"/>
      <c r="AU129" s="732"/>
      <c r="AV129" s="733"/>
      <c r="AW129" s="253"/>
      <c r="AX129" s="235"/>
      <c r="AY129" s="235"/>
      <c r="AZ129" s="235"/>
      <c r="BA129" s="235"/>
      <c r="BB129" s="235"/>
      <c r="BC129" s="235"/>
    </row>
    <row r="130" spans="1:55" ht="27.6" customHeight="1">
      <c r="A130" s="120"/>
      <c r="B130" s="120"/>
      <c r="C130" s="768"/>
      <c r="D130" s="769"/>
      <c r="E130" s="769"/>
      <c r="F130" s="769"/>
      <c r="G130" s="769"/>
      <c r="H130" s="769"/>
      <c r="I130" s="769"/>
      <c r="J130" s="770"/>
      <c r="K130" s="731"/>
      <c r="L130" s="732"/>
      <c r="M130" s="732"/>
      <c r="N130" s="732"/>
      <c r="O130" s="732"/>
      <c r="P130" s="732"/>
      <c r="Q130" s="732"/>
      <c r="R130" s="732"/>
      <c r="S130" s="732"/>
      <c r="T130" s="732"/>
      <c r="U130" s="732"/>
      <c r="V130" s="732"/>
      <c r="W130" s="732"/>
      <c r="X130" s="732"/>
      <c r="Y130" s="732"/>
      <c r="Z130" s="732"/>
      <c r="AA130" s="732"/>
      <c r="AB130" s="732"/>
      <c r="AC130" s="732"/>
      <c r="AD130" s="732"/>
      <c r="AE130" s="732"/>
      <c r="AF130" s="732"/>
      <c r="AG130" s="732"/>
      <c r="AH130" s="732"/>
      <c r="AI130" s="732"/>
      <c r="AJ130" s="732"/>
      <c r="AK130" s="732"/>
      <c r="AL130" s="732"/>
      <c r="AM130" s="732"/>
      <c r="AN130" s="732"/>
      <c r="AO130" s="732"/>
      <c r="AP130" s="732"/>
      <c r="AQ130" s="732"/>
      <c r="AR130" s="732"/>
      <c r="AS130" s="732"/>
      <c r="AT130" s="732"/>
      <c r="AU130" s="732"/>
      <c r="AV130" s="733"/>
      <c r="AW130" s="236"/>
      <c r="AX130" s="235"/>
      <c r="AY130" s="235"/>
      <c r="AZ130" s="235"/>
      <c r="BA130" s="235"/>
      <c r="BB130" s="235"/>
      <c r="BC130" s="235"/>
    </row>
    <row r="131" spans="1:55" ht="27.6" customHeight="1">
      <c r="A131" s="120"/>
      <c r="B131" s="120"/>
      <c r="C131" s="768"/>
      <c r="D131" s="769"/>
      <c r="E131" s="769"/>
      <c r="F131" s="769"/>
      <c r="G131" s="769"/>
      <c r="H131" s="769"/>
      <c r="I131" s="769"/>
      <c r="J131" s="770"/>
      <c r="K131" s="731"/>
      <c r="L131" s="732"/>
      <c r="M131" s="732"/>
      <c r="N131" s="732"/>
      <c r="O131" s="732"/>
      <c r="P131" s="732"/>
      <c r="Q131" s="732"/>
      <c r="R131" s="732"/>
      <c r="S131" s="732"/>
      <c r="T131" s="732"/>
      <c r="U131" s="732"/>
      <c r="V131" s="732"/>
      <c r="W131" s="732"/>
      <c r="X131" s="732"/>
      <c r="Y131" s="732"/>
      <c r="Z131" s="732"/>
      <c r="AA131" s="732"/>
      <c r="AB131" s="732"/>
      <c r="AC131" s="732"/>
      <c r="AD131" s="732"/>
      <c r="AE131" s="732"/>
      <c r="AF131" s="732"/>
      <c r="AG131" s="732"/>
      <c r="AH131" s="732"/>
      <c r="AI131" s="732"/>
      <c r="AJ131" s="732"/>
      <c r="AK131" s="732"/>
      <c r="AL131" s="732"/>
      <c r="AM131" s="732"/>
      <c r="AN131" s="732"/>
      <c r="AO131" s="732"/>
      <c r="AP131" s="732"/>
      <c r="AQ131" s="732"/>
      <c r="AR131" s="732"/>
      <c r="AS131" s="732"/>
      <c r="AT131" s="732"/>
      <c r="AU131" s="732"/>
      <c r="AV131" s="733"/>
      <c r="AW131" s="235"/>
      <c r="AX131" s="235"/>
      <c r="AY131" s="235"/>
      <c r="AZ131" s="235"/>
      <c r="BA131" s="235"/>
      <c r="BB131" s="235"/>
      <c r="BC131" s="235"/>
    </row>
    <row r="132" spans="1:55" ht="27.6" customHeight="1">
      <c r="A132" s="120"/>
      <c r="B132" s="120"/>
      <c r="C132" s="768"/>
      <c r="D132" s="769"/>
      <c r="E132" s="769"/>
      <c r="F132" s="769"/>
      <c r="G132" s="769"/>
      <c r="H132" s="769"/>
      <c r="I132" s="769"/>
      <c r="J132" s="770"/>
      <c r="K132" s="731"/>
      <c r="L132" s="732"/>
      <c r="M132" s="732"/>
      <c r="N132" s="732"/>
      <c r="O132" s="732"/>
      <c r="P132" s="732"/>
      <c r="Q132" s="732"/>
      <c r="R132" s="732"/>
      <c r="S132" s="732"/>
      <c r="T132" s="732"/>
      <c r="U132" s="732"/>
      <c r="V132" s="732"/>
      <c r="W132" s="732"/>
      <c r="X132" s="732"/>
      <c r="Y132" s="732"/>
      <c r="Z132" s="732"/>
      <c r="AA132" s="732"/>
      <c r="AB132" s="732"/>
      <c r="AC132" s="732"/>
      <c r="AD132" s="732"/>
      <c r="AE132" s="732"/>
      <c r="AF132" s="732"/>
      <c r="AG132" s="732"/>
      <c r="AH132" s="732"/>
      <c r="AI132" s="732"/>
      <c r="AJ132" s="732"/>
      <c r="AK132" s="732"/>
      <c r="AL132" s="732"/>
      <c r="AM132" s="732"/>
      <c r="AN132" s="732"/>
      <c r="AO132" s="732"/>
      <c r="AP132" s="732"/>
      <c r="AQ132" s="732"/>
      <c r="AR132" s="732"/>
      <c r="AS132" s="732"/>
      <c r="AT132" s="732"/>
      <c r="AU132" s="732"/>
      <c r="AV132" s="733"/>
      <c r="AW132" s="235"/>
      <c r="AX132" s="235"/>
      <c r="AY132" s="235"/>
      <c r="AZ132" s="235"/>
      <c r="BA132" s="235"/>
      <c r="BB132" s="235"/>
      <c r="BC132" s="235"/>
    </row>
    <row r="133" spans="1:55" ht="33" customHeight="1">
      <c r="A133" s="120"/>
      <c r="B133" s="120"/>
      <c r="C133" s="771"/>
      <c r="D133" s="772"/>
      <c r="E133" s="772"/>
      <c r="F133" s="772"/>
      <c r="G133" s="772"/>
      <c r="H133" s="772"/>
      <c r="I133" s="772"/>
      <c r="J133" s="773"/>
      <c r="K133" s="734"/>
      <c r="L133" s="735"/>
      <c r="M133" s="735"/>
      <c r="N133" s="735"/>
      <c r="O133" s="735"/>
      <c r="P133" s="735"/>
      <c r="Q133" s="735"/>
      <c r="R133" s="735"/>
      <c r="S133" s="735"/>
      <c r="T133" s="735"/>
      <c r="U133" s="735"/>
      <c r="V133" s="735"/>
      <c r="W133" s="735"/>
      <c r="X133" s="735"/>
      <c r="Y133" s="735"/>
      <c r="Z133" s="735"/>
      <c r="AA133" s="735"/>
      <c r="AB133" s="735"/>
      <c r="AC133" s="735"/>
      <c r="AD133" s="735"/>
      <c r="AE133" s="735"/>
      <c r="AF133" s="735"/>
      <c r="AG133" s="735"/>
      <c r="AH133" s="735"/>
      <c r="AI133" s="735"/>
      <c r="AJ133" s="735"/>
      <c r="AK133" s="735"/>
      <c r="AL133" s="735"/>
      <c r="AM133" s="735"/>
      <c r="AN133" s="735"/>
      <c r="AO133" s="735"/>
      <c r="AP133" s="735"/>
      <c r="AQ133" s="735"/>
      <c r="AR133" s="735"/>
      <c r="AS133" s="735"/>
      <c r="AT133" s="735"/>
      <c r="AU133" s="735"/>
      <c r="AV133" s="736"/>
      <c r="AW133" s="235"/>
      <c r="AX133" s="235"/>
      <c r="AY133" s="235"/>
      <c r="AZ133" s="235"/>
      <c r="BA133" s="235"/>
      <c r="BB133" s="235"/>
      <c r="BC133" s="235"/>
    </row>
    <row r="134" spans="1:55" ht="54.6" customHeight="1">
      <c r="A134" s="120"/>
      <c r="B134" s="120"/>
      <c r="C134" s="764" t="s">
        <v>340</v>
      </c>
      <c r="D134" s="765"/>
      <c r="E134" s="765"/>
      <c r="F134" s="765"/>
      <c r="G134" s="765"/>
      <c r="H134" s="765"/>
      <c r="I134" s="765"/>
      <c r="J134" s="766"/>
      <c r="K134" s="774" t="s">
        <v>424</v>
      </c>
      <c r="L134" s="630"/>
      <c r="M134" s="630"/>
      <c r="N134" s="630"/>
      <c r="O134" s="630"/>
      <c r="P134" s="630"/>
      <c r="Q134" s="630"/>
      <c r="R134" s="630"/>
      <c r="S134" s="630"/>
      <c r="T134" s="630"/>
      <c r="U134" s="630"/>
      <c r="V134" s="630"/>
      <c r="W134" s="630"/>
      <c r="X134" s="630"/>
      <c r="Y134" s="630"/>
      <c r="Z134" s="630"/>
      <c r="AA134" s="630"/>
      <c r="AB134" s="630"/>
      <c r="AC134" s="630"/>
      <c r="AD134" s="630"/>
      <c r="AE134" s="630"/>
      <c r="AF134" s="630"/>
      <c r="AG134" s="630"/>
      <c r="AH134" s="630"/>
      <c r="AI134" s="630"/>
      <c r="AJ134" s="630"/>
      <c r="AK134" s="630"/>
      <c r="AL134" s="630"/>
      <c r="AM134" s="630"/>
      <c r="AN134" s="630"/>
      <c r="AO134" s="630"/>
      <c r="AP134" s="630"/>
      <c r="AQ134" s="630"/>
      <c r="AR134" s="630"/>
      <c r="AS134" s="630"/>
      <c r="AT134" s="630"/>
      <c r="AU134" s="630"/>
      <c r="AV134" s="631"/>
      <c r="AW134" s="252"/>
      <c r="AX134" s="235"/>
      <c r="AY134" s="235"/>
      <c r="AZ134" s="235"/>
      <c r="BA134" s="235"/>
      <c r="BB134" s="235"/>
      <c r="BC134" s="235"/>
    </row>
    <row r="135" spans="1:55" ht="12" customHeight="1">
      <c r="A135" s="120"/>
      <c r="B135" s="120"/>
      <c r="C135" s="768"/>
      <c r="D135" s="769"/>
      <c r="E135" s="769"/>
      <c r="F135" s="769"/>
      <c r="G135" s="769"/>
      <c r="H135" s="769"/>
      <c r="I135" s="769"/>
      <c r="J135" s="770"/>
      <c r="K135" s="761" t="s">
        <v>382</v>
      </c>
      <c r="L135" s="762"/>
      <c r="M135" s="762"/>
      <c r="N135" s="762"/>
      <c r="O135" s="762"/>
      <c r="P135" s="762"/>
      <c r="Q135" s="762"/>
      <c r="R135" s="762"/>
      <c r="S135" s="762"/>
      <c r="T135" s="762"/>
      <c r="U135" s="762"/>
      <c r="V135" s="762"/>
      <c r="W135" s="762"/>
      <c r="X135" s="762"/>
      <c r="Y135" s="762"/>
      <c r="Z135" s="762"/>
      <c r="AA135" s="762"/>
      <c r="AB135" s="762"/>
      <c r="AC135" s="762"/>
      <c r="AD135" s="762"/>
      <c r="AE135" s="762"/>
      <c r="AF135" s="762"/>
      <c r="AG135" s="762"/>
      <c r="AH135" s="762"/>
      <c r="AI135" s="762"/>
      <c r="AJ135" s="762"/>
      <c r="AK135" s="762"/>
      <c r="AL135" s="762"/>
      <c r="AM135" s="762"/>
      <c r="AN135" s="762"/>
      <c r="AO135" s="762"/>
      <c r="AP135" s="762"/>
      <c r="AQ135" s="762"/>
      <c r="AR135" s="762"/>
      <c r="AS135" s="762"/>
      <c r="AT135" s="762"/>
      <c r="AU135" s="762"/>
      <c r="AV135" s="763"/>
      <c r="AW135" s="252" t="s">
        <v>366</v>
      </c>
      <c r="AX135" s="235"/>
      <c r="AY135" s="235"/>
      <c r="AZ135" s="235"/>
      <c r="BA135" s="235"/>
      <c r="BB135" s="235"/>
      <c r="BC135" s="235"/>
    </row>
    <row r="136" spans="1:55" ht="45" customHeight="1">
      <c r="A136" s="120"/>
      <c r="B136" s="120"/>
      <c r="C136" s="768"/>
      <c r="D136" s="769"/>
      <c r="E136" s="769"/>
      <c r="F136" s="769"/>
      <c r="G136" s="769"/>
      <c r="H136" s="769"/>
      <c r="I136" s="769"/>
      <c r="J136" s="770"/>
      <c r="K136" s="1033"/>
      <c r="L136" s="1034"/>
      <c r="M136" s="1034"/>
      <c r="N136" s="1034"/>
      <c r="O136" s="1034"/>
      <c r="P136" s="1034"/>
      <c r="Q136" s="1034"/>
      <c r="R136" s="1034"/>
      <c r="S136" s="1034"/>
      <c r="T136" s="1034"/>
      <c r="U136" s="1034"/>
      <c r="V136" s="1034"/>
      <c r="W136" s="1034"/>
      <c r="X136" s="1034"/>
      <c r="Y136" s="1034"/>
      <c r="Z136" s="1034"/>
      <c r="AA136" s="1034"/>
      <c r="AB136" s="1034"/>
      <c r="AC136" s="1034"/>
      <c r="AD136" s="1034"/>
      <c r="AE136" s="1034"/>
      <c r="AF136" s="1034"/>
      <c r="AG136" s="1034"/>
      <c r="AH136" s="1034"/>
      <c r="AI136" s="1034"/>
      <c r="AJ136" s="1034"/>
      <c r="AK136" s="1034"/>
      <c r="AL136" s="1034"/>
      <c r="AM136" s="1034"/>
      <c r="AN136" s="1034"/>
      <c r="AO136" s="1034"/>
      <c r="AP136" s="1034"/>
      <c r="AQ136" s="1034"/>
      <c r="AR136" s="1034"/>
      <c r="AS136" s="1034"/>
      <c r="AT136" s="1034"/>
      <c r="AU136" s="1034"/>
      <c r="AV136" s="1035"/>
      <c r="AW136" s="236">
        <f>+LEN(K136)</f>
        <v>0</v>
      </c>
      <c r="AX136" s="235"/>
      <c r="AY136" s="235"/>
      <c r="AZ136" s="235"/>
      <c r="BA136" s="235"/>
      <c r="BB136" s="235"/>
      <c r="BC136" s="235"/>
    </row>
    <row r="137" spans="1:55" ht="45" customHeight="1">
      <c r="A137" s="120"/>
      <c r="B137" s="120"/>
      <c r="C137" s="768"/>
      <c r="D137" s="769"/>
      <c r="E137" s="769"/>
      <c r="F137" s="769"/>
      <c r="G137" s="769"/>
      <c r="H137" s="769"/>
      <c r="I137" s="769"/>
      <c r="J137" s="770"/>
      <c r="K137" s="731"/>
      <c r="L137" s="732"/>
      <c r="M137" s="732"/>
      <c r="N137" s="732"/>
      <c r="O137" s="732"/>
      <c r="P137" s="732"/>
      <c r="Q137" s="732"/>
      <c r="R137" s="732"/>
      <c r="S137" s="732"/>
      <c r="T137" s="732"/>
      <c r="U137" s="732"/>
      <c r="V137" s="732"/>
      <c r="W137" s="732"/>
      <c r="X137" s="732"/>
      <c r="Y137" s="732"/>
      <c r="Z137" s="732"/>
      <c r="AA137" s="732"/>
      <c r="AB137" s="732"/>
      <c r="AC137" s="732"/>
      <c r="AD137" s="732"/>
      <c r="AE137" s="732"/>
      <c r="AF137" s="732"/>
      <c r="AG137" s="732"/>
      <c r="AH137" s="732"/>
      <c r="AI137" s="732"/>
      <c r="AJ137" s="732"/>
      <c r="AK137" s="732"/>
      <c r="AL137" s="732"/>
      <c r="AM137" s="732"/>
      <c r="AN137" s="732"/>
      <c r="AO137" s="732"/>
      <c r="AP137" s="732"/>
      <c r="AQ137" s="732"/>
      <c r="AR137" s="732"/>
      <c r="AS137" s="732"/>
      <c r="AT137" s="732"/>
      <c r="AU137" s="732"/>
      <c r="AV137" s="733"/>
      <c r="AW137" s="293" t="str">
        <f>+IF(AW136&gt;400,"設定文字数を超過しています","")</f>
        <v/>
      </c>
      <c r="AX137" s="235"/>
      <c r="AY137" s="235"/>
      <c r="AZ137" s="235"/>
      <c r="BA137" s="235"/>
      <c r="BB137" s="235"/>
      <c r="BC137" s="235"/>
    </row>
    <row r="138" spans="1:55" ht="49.2" customHeight="1">
      <c r="A138" s="120"/>
      <c r="B138" s="120"/>
      <c r="C138" s="768"/>
      <c r="D138" s="769"/>
      <c r="E138" s="769"/>
      <c r="F138" s="769"/>
      <c r="G138" s="769"/>
      <c r="H138" s="769"/>
      <c r="I138" s="769"/>
      <c r="J138" s="770"/>
      <c r="K138" s="1036"/>
      <c r="L138" s="1037"/>
      <c r="M138" s="1037"/>
      <c r="N138" s="1037"/>
      <c r="O138" s="1037"/>
      <c r="P138" s="1037"/>
      <c r="Q138" s="1037"/>
      <c r="R138" s="1037"/>
      <c r="S138" s="1037"/>
      <c r="T138" s="1037"/>
      <c r="U138" s="1037"/>
      <c r="V138" s="1037"/>
      <c r="W138" s="1037"/>
      <c r="X138" s="1037"/>
      <c r="Y138" s="1037"/>
      <c r="Z138" s="1037"/>
      <c r="AA138" s="1037"/>
      <c r="AB138" s="1037"/>
      <c r="AC138" s="1037"/>
      <c r="AD138" s="1037"/>
      <c r="AE138" s="1037"/>
      <c r="AF138" s="1037"/>
      <c r="AG138" s="1037"/>
      <c r="AH138" s="1037"/>
      <c r="AI138" s="1037"/>
      <c r="AJ138" s="1037"/>
      <c r="AK138" s="1037"/>
      <c r="AL138" s="1037"/>
      <c r="AM138" s="1037"/>
      <c r="AN138" s="1037"/>
      <c r="AO138" s="1037"/>
      <c r="AP138" s="1037"/>
      <c r="AQ138" s="1037"/>
      <c r="AR138" s="1037"/>
      <c r="AS138" s="1037"/>
      <c r="AT138" s="1037"/>
      <c r="AU138" s="1037"/>
      <c r="AV138" s="1038"/>
      <c r="AW138" s="254"/>
      <c r="AX138" s="235"/>
      <c r="AY138" s="235"/>
      <c r="AZ138" s="235"/>
      <c r="BA138" s="235"/>
      <c r="BB138" s="235"/>
      <c r="BC138" s="235"/>
    </row>
    <row r="139" spans="1:55" ht="12">
      <c r="A139" s="120"/>
      <c r="B139" s="120"/>
      <c r="C139" s="768"/>
      <c r="D139" s="769"/>
      <c r="E139" s="769"/>
      <c r="F139" s="769"/>
      <c r="G139" s="769"/>
      <c r="H139" s="769"/>
      <c r="I139" s="769"/>
      <c r="J139" s="770"/>
      <c r="K139" s="761" t="s">
        <v>383</v>
      </c>
      <c r="L139" s="762"/>
      <c r="M139" s="762"/>
      <c r="N139" s="762"/>
      <c r="O139" s="762"/>
      <c r="P139" s="762"/>
      <c r="Q139" s="762"/>
      <c r="R139" s="762"/>
      <c r="S139" s="762"/>
      <c r="T139" s="762"/>
      <c r="U139" s="762"/>
      <c r="V139" s="762"/>
      <c r="W139" s="762"/>
      <c r="X139" s="762"/>
      <c r="Y139" s="762"/>
      <c r="Z139" s="762"/>
      <c r="AA139" s="762"/>
      <c r="AB139" s="762"/>
      <c r="AC139" s="762"/>
      <c r="AD139" s="762"/>
      <c r="AE139" s="762"/>
      <c r="AF139" s="762"/>
      <c r="AG139" s="762"/>
      <c r="AH139" s="762"/>
      <c r="AI139" s="762"/>
      <c r="AJ139" s="762"/>
      <c r="AK139" s="762"/>
      <c r="AL139" s="762"/>
      <c r="AM139" s="762"/>
      <c r="AN139" s="762"/>
      <c r="AO139" s="762"/>
      <c r="AP139" s="762"/>
      <c r="AQ139" s="762"/>
      <c r="AR139" s="762"/>
      <c r="AS139" s="762"/>
      <c r="AT139" s="762"/>
      <c r="AU139" s="762"/>
      <c r="AV139" s="763"/>
      <c r="AW139" s="252" t="s">
        <v>366</v>
      </c>
      <c r="AX139" s="235"/>
      <c r="AY139" s="235"/>
      <c r="AZ139" s="235"/>
      <c r="BA139" s="235"/>
      <c r="BB139" s="235"/>
      <c r="BC139" s="235"/>
    </row>
    <row r="140" spans="1:55" ht="45" customHeight="1">
      <c r="A140" s="120"/>
      <c r="B140" s="120"/>
      <c r="C140" s="768"/>
      <c r="D140" s="769"/>
      <c r="E140" s="769"/>
      <c r="F140" s="769"/>
      <c r="G140" s="769"/>
      <c r="H140" s="769"/>
      <c r="I140" s="769"/>
      <c r="J140" s="770"/>
      <c r="K140" s="1033"/>
      <c r="L140" s="1034"/>
      <c r="M140" s="1034"/>
      <c r="N140" s="1034"/>
      <c r="O140" s="1034"/>
      <c r="P140" s="1034"/>
      <c r="Q140" s="1034"/>
      <c r="R140" s="1034"/>
      <c r="S140" s="1034"/>
      <c r="T140" s="1034"/>
      <c r="U140" s="1034"/>
      <c r="V140" s="1034"/>
      <c r="W140" s="1034"/>
      <c r="X140" s="1034"/>
      <c r="Y140" s="1034"/>
      <c r="Z140" s="1034"/>
      <c r="AA140" s="1034"/>
      <c r="AB140" s="1034"/>
      <c r="AC140" s="1034"/>
      <c r="AD140" s="1034"/>
      <c r="AE140" s="1034"/>
      <c r="AF140" s="1034"/>
      <c r="AG140" s="1034"/>
      <c r="AH140" s="1034"/>
      <c r="AI140" s="1034"/>
      <c r="AJ140" s="1034"/>
      <c r="AK140" s="1034"/>
      <c r="AL140" s="1034"/>
      <c r="AM140" s="1034"/>
      <c r="AN140" s="1034"/>
      <c r="AO140" s="1034"/>
      <c r="AP140" s="1034"/>
      <c r="AQ140" s="1034"/>
      <c r="AR140" s="1034"/>
      <c r="AS140" s="1034"/>
      <c r="AT140" s="1034"/>
      <c r="AU140" s="1034"/>
      <c r="AV140" s="1035"/>
      <c r="AW140" s="234">
        <f>+LEN(K140)</f>
        <v>0</v>
      </c>
      <c r="AX140" s="235"/>
      <c r="AY140" s="235"/>
      <c r="AZ140" s="235"/>
      <c r="BA140" s="235"/>
      <c r="BB140" s="235"/>
      <c r="BC140" s="235"/>
    </row>
    <row r="141" spans="1:55" ht="49.2" customHeight="1">
      <c r="A141" s="120"/>
      <c r="B141" s="120"/>
      <c r="C141" s="768"/>
      <c r="D141" s="769"/>
      <c r="E141" s="769"/>
      <c r="F141" s="769"/>
      <c r="G141" s="769"/>
      <c r="H141" s="769"/>
      <c r="I141" s="769"/>
      <c r="J141" s="770"/>
      <c r="K141" s="731"/>
      <c r="L141" s="732"/>
      <c r="M141" s="732"/>
      <c r="N141" s="732"/>
      <c r="O141" s="732"/>
      <c r="P141" s="732"/>
      <c r="Q141" s="732"/>
      <c r="R141" s="732"/>
      <c r="S141" s="732"/>
      <c r="T141" s="732"/>
      <c r="U141" s="732"/>
      <c r="V141" s="732"/>
      <c r="W141" s="732"/>
      <c r="X141" s="732"/>
      <c r="Y141" s="732"/>
      <c r="Z141" s="732"/>
      <c r="AA141" s="732"/>
      <c r="AB141" s="732"/>
      <c r="AC141" s="732"/>
      <c r="AD141" s="732"/>
      <c r="AE141" s="732"/>
      <c r="AF141" s="732"/>
      <c r="AG141" s="732"/>
      <c r="AH141" s="732"/>
      <c r="AI141" s="732"/>
      <c r="AJ141" s="732"/>
      <c r="AK141" s="732"/>
      <c r="AL141" s="732"/>
      <c r="AM141" s="732"/>
      <c r="AN141" s="732"/>
      <c r="AO141" s="732"/>
      <c r="AP141" s="732"/>
      <c r="AQ141" s="732"/>
      <c r="AR141" s="732"/>
      <c r="AS141" s="732"/>
      <c r="AT141" s="732"/>
      <c r="AU141" s="732"/>
      <c r="AV141" s="733"/>
      <c r="AW141" s="293" t="str">
        <f>+IF(AW140&gt;400,"設定文字数を超過しています","")</f>
        <v/>
      </c>
      <c r="AX141" s="235"/>
      <c r="AY141" s="235"/>
      <c r="AZ141" s="235"/>
      <c r="BA141" s="235"/>
      <c r="BB141" s="235"/>
      <c r="BC141" s="235"/>
    </row>
    <row r="142" spans="1:55" ht="45" customHeight="1">
      <c r="A142" s="120"/>
      <c r="B142" s="120"/>
      <c r="C142" s="768"/>
      <c r="D142" s="769"/>
      <c r="E142" s="769"/>
      <c r="F142" s="769"/>
      <c r="G142" s="769"/>
      <c r="H142" s="769"/>
      <c r="I142" s="769"/>
      <c r="J142" s="770"/>
      <c r="K142" s="1036"/>
      <c r="L142" s="1037"/>
      <c r="M142" s="1037"/>
      <c r="N142" s="1037"/>
      <c r="O142" s="1037"/>
      <c r="P142" s="1037"/>
      <c r="Q142" s="1037"/>
      <c r="R142" s="1037"/>
      <c r="S142" s="1037"/>
      <c r="T142" s="1037"/>
      <c r="U142" s="1037"/>
      <c r="V142" s="1037"/>
      <c r="W142" s="1037"/>
      <c r="X142" s="1037"/>
      <c r="Y142" s="1037"/>
      <c r="Z142" s="1037"/>
      <c r="AA142" s="1037"/>
      <c r="AB142" s="1037"/>
      <c r="AC142" s="1037"/>
      <c r="AD142" s="1037"/>
      <c r="AE142" s="1037"/>
      <c r="AF142" s="1037"/>
      <c r="AG142" s="1037"/>
      <c r="AH142" s="1037"/>
      <c r="AI142" s="1037"/>
      <c r="AJ142" s="1037"/>
      <c r="AK142" s="1037"/>
      <c r="AL142" s="1037"/>
      <c r="AM142" s="1037"/>
      <c r="AN142" s="1037"/>
      <c r="AO142" s="1037"/>
      <c r="AP142" s="1037"/>
      <c r="AQ142" s="1037"/>
      <c r="AR142" s="1037"/>
      <c r="AS142" s="1037"/>
      <c r="AT142" s="1037"/>
      <c r="AU142" s="1037"/>
      <c r="AV142" s="1038"/>
      <c r="AW142" s="254"/>
      <c r="AX142" s="235"/>
      <c r="AY142" s="235"/>
      <c r="AZ142" s="235"/>
      <c r="BA142" s="235"/>
      <c r="BB142" s="235"/>
      <c r="BC142" s="235"/>
    </row>
    <row r="143" spans="1:55" ht="12">
      <c r="A143" s="120"/>
      <c r="B143" s="120"/>
      <c r="C143" s="768"/>
      <c r="D143" s="769"/>
      <c r="E143" s="769"/>
      <c r="F143" s="769"/>
      <c r="G143" s="769"/>
      <c r="H143" s="769"/>
      <c r="I143" s="769"/>
      <c r="J143" s="770"/>
      <c r="K143" s="761" t="s">
        <v>384</v>
      </c>
      <c r="L143" s="762"/>
      <c r="M143" s="762"/>
      <c r="N143" s="762"/>
      <c r="O143" s="762"/>
      <c r="P143" s="762"/>
      <c r="Q143" s="762"/>
      <c r="R143" s="762"/>
      <c r="S143" s="762"/>
      <c r="T143" s="762"/>
      <c r="U143" s="762"/>
      <c r="V143" s="762"/>
      <c r="W143" s="762"/>
      <c r="X143" s="762"/>
      <c r="Y143" s="762"/>
      <c r="Z143" s="762"/>
      <c r="AA143" s="762"/>
      <c r="AB143" s="762"/>
      <c r="AC143" s="762"/>
      <c r="AD143" s="762"/>
      <c r="AE143" s="762"/>
      <c r="AF143" s="762"/>
      <c r="AG143" s="762"/>
      <c r="AH143" s="762"/>
      <c r="AI143" s="762"/>
      <c r="AJ143" s="762"/>
      <c r="AK143" s="762"/>
      <c r="AL143" s="762"/>
      <c r="AM143" s="762"/>
      <c r="AN143" s="762"/>
      <c r="AO143" s="762"/>
      <c r="AP143" s="762"/>
      <c r="AQ143" s="762"/>
      <c r="AR143" s="762"/>
      <c r="AS143" s="762"/>
      <c r="AT143" s="762"/>
      <c r="AU143" s="762"/>
      <c r="AV143" s="763"/>
      <c r="AW143" s="252" t="s">
        <v>366</v>
      </c>
      <c r="AX143" s="235"/>
      <c r="AY143" s="235"/>
      <c r="AZ143" s="235"/>
      <c r="BA143" s="235"/>
      <c r="BB143" s="235"/>
      <c r="BC143" s="235"/>
    </row>
    <row r="144" spans="1:55" ht="50.4" customHeight="1">
      <c r="A144" s="120"/>
      <c r="B144" s="120"/>
      <c r="C144" s="768"/>
      <c r="D144" s="769"/>
      <c r="E144" s="769"/>
      <c r="F144" s="769"/>
      <c r="G144" s="769"/>
      <c r="H144" s="769"/>
      <c r="I144" s="769"/>
      <c r="J144" s="770"/>
      <c r="K144" s="1033"/>
      <c r="L144" s="1034"/>
      <c r="M144" s="1034"/>
      <c r="N144" s="1034"/>
      <c r="O144" s="1034"/>
      <c r="P144" s="1034"/>
      <c r="Q144" s="1034"/>
      <c r="R144" s="1034"/>
      <c r="S144" s="1034"/>
      <c r="T144" s="1034"/>
      <c r="U144" s="1034"/>
      <c r="V144" s="1034"/>
      <c r="W144" s="1034"/>
      <c r="X144" s="1034"/>
      <c r="Y144" s="1034"/>
      <c r="Z144" s="1034"/>
      <c r="AA144" s="1034"/>
      <c r="AB144" s="1034"/>
      <c r="AC144" s="1034"/>
      <c r="AD144" s="1034"/>
      <c r="AE144" s="1034"/>
      <c r="AF144" s="1034"/>
      <c r="AG144" s="1034"/>
      <c r="AH144" s="1034"/>
      <c r="AI144" s="1034"/>
      <c r="AJ144" s="1034"/>
      <c r="AK144" s="1034"/>
      <c r="AL144" s="1034"/>
      <c r="AM144" s="1034"/>
      <c r="AN144" s="1034"/>
      <c r="AO144" s="1034"/>
      <c r="AP144" s="1034"/>
      <c r="AQ144" s="1034"/>
      <c r="AR144" s="1034"/>
      <c r="AS144" s="1034"/>
      <c r="AT144" s="1034"/>
      <c r="AU144" s="1034"/>
      <c r="AV144" s="1035"/>
      <c r="AW144" s="234">
        <f>+LEN(K144)</f>
        <v>0</v>
      </c>
      <c r="AX144" s="235"/>
      <c r="AY144" s="235"/>
      <c r="AZ144" s="235"/>
      <c r="BA144" s="235"/>
      <c r="BB144" s="235"/>
      <c r="BC144" s="235"/>
    </row>
    <row r="145" spans="1:55" ht="40.799999999999997" customHeight="1">
      <c r="A145" s="120"/>
      <c r="B145" s="120"/>
      <c r="C145" s="768"/>
      <c r="D145" s="769"/>
      <c r="E145" s="769"/>
      <c r="F145" s="769"/>
      <c r="G145" s="769"/>
      <c r="H145" s="769"/>
      <c r="I145" s="769"/>
      <c r="J145" s="770"/>
      <c r="K145" s="731"/>
      <c r="L145" s="732"/>
      <c r="M145" s="732"/>
      <c r="N145" s="732"/>
      <c r="O145" s="732"/>
      <c r="P145" s="732"/>
      <c r="Q145" s="732"/>
      <c r="R145" s="732"/>
      <c r="S145" s="732"/>
      <c r="T145" s="732"/>
      <c r="U145" s="732"/>
      <c r="V145" s="732"/>
      <c r="W145" s="732"/>
      <c r="X145" s="732"/>
      <c r="Y145" s="732"/>
      <c r="Z145" s="732"/>
      <c r="AA145" s="732"/>
      <c r="AB145" s="732"/>
      <c r="AC145" s="732"/>
      <c r="AD145" s="732"/>
      <c r="AE145" s="732"/>
      <c r="AF145" s="732"/>
      <c r="AG145" s="732"/>
      <c r="AH145" s="732"/>
      <c r="AI145" s="732"/>
      <c r="AJ145" s="732"/>
      <c r="AK145" s="732"/>
      <c r="AL145" s="732"/>
      <c r="AM145" s="732"/>
      <c r="AN145" s="732"/>
      <c r="AO145" s="732"/>
      <c r="AP145" s="732"/>
      <c r="AQ145" s="732"/>
      <c r="AR145" s="732"/>
      <c r="AS145" s="732"/>
      <c r="AT145" s="732"/>
      <c r="AU145" s="732"/>
      <c r="AV145" s="733"/>
      <c r="AW145" s="293" t="str">
        <f>+IF(AW144&gt;400,"設定文字数を超過しています","")</f>
        <v/>
      </c>
      <c r="AX145" s="235"/>
      <c r="AY145" s="235"/>
      <c r="AZ145" s="235"/>
      <c r="BA145" s="235"/>
      <c r="BB145" s="235"/>
      <c r="BC145" s="235"/>
    </row>
    <row r="146" spans="1:55" ht="50.4" customHeight="1">
      <c r="A146" s="120"/>
      <c r="B146" s="120"/>
      <c r="C146" s="771"/>
      <c r="D146" s="772"/>
      <c r="E146" s="772"/>
      <c r="F146" s="772"/>
      <c r="G146" s="772"/>
      <c r="H146" s="772"/>
      <c r="I146" s="772"/>
      <c r="J146" s="773"/>
      <c r="K146" s="1036"/>
      <c r="L146" s="1037"/>
      <c r="M146" s="1037"/>
      <c r="N146" s="1037"/>
      <c r="O146" s="1037"/>
      <c r="P146" s="1037"/>
      <c r="Q146" s="1037"/>
      <c r="R146" s="1037"/>
      <c r="S146" s="1037"/>
      <c r="T146" s="1037"/>
      <c r="U146" s="1037"/>
      <c r="V146" s="1037"/>
      <c r="W146" s="1037"/>
      <c r="X146" s="1037"/>
      <c r="Y146" s="1037"/>
      <c r="Z146" s="1037"/>
      <c r="AA146" s="1037"/>
      <c r="AB146" s="1037"/>
      <c r="AC146" s="1037"/>
      <c r="AD146" s="1037"/>
      <c r="AE146" s="1037"/>
      <c r="AF146" s="1037"/>
      <c r="AG146" s="1037"/>
      <c r="AH146" s="1037"/>
      <c r="AI146" s="1037"/>
      <c r="AJ146" s="1037"/>
      <c r="AK146" s="1037"/>
      <c r="AL146" s="1037"/>
      <c r="AM146" s="1037"/>
      <c r="AN146" s="1037"/>
      <c r="AO146" s="1037"/>
      <c r="AP146" s="1037"/>
      <c r="AQ146" s="1037"/>
      <c r="AR146" s="1037"/>
      <c r="AS146" s="1037"/>
      <c r="AT146" s="1037"/>
      <c r="AU146" s="1037"/>
      <c r="AV146" s="1038"/>
      <c r="AW146" s="254"/>
      <c r="AX146" s="235"/>
      <c r="AY146" s="235"/>
      <c r="AZ146" s="235"/>
      <c r="BA146" s="235"/>
      <c r="BB146" s="235"/>
      <c r="BC146" s="235"/>
    </row>
    <row r="147" spans="1:55" ht="15" customHeight="1">
      <c r="A147" s="120"/>
      <c r="B147" s="120"/>
      <c r="C147" s="774" t="s">
        <v>425</v>
      </c>
      <c r="D147" s="630"/>
      <c r="E147" s="630"/>
      <c r="F147" s="630"/>
      <c r="G147" s="630"/>
      <c r="H147" s="630"/>
      <c r="I147" s="630"/>
      <c r="J147" s="630"/>
      <c r="K147" s="778" t="s">
        <v>448</v>
      </c>
      <c r="L147" s="779"/>
      <c r="M147" s="779"/>
      <c r="N147" s="779"/>
      <c r="O147" s="779"/>
      <c r="P147" s="779"/>
      <c r="Q147" s="779"/>
      <c r="R147" s="779"/>
      <c r="S147" s="779"/>
      <c r="T147" s="779"/>
      <c r="U147" s="779"/>
      <c r="V147" s="779"/>
      <c r="W147" s="779"/>
      <c r="X147" s="779"/>
      <c r="Y147" s="779"/>
      <c r="Z147" s="779"/>
      <c r="AA147" s="779"/>
      <c r="AB147" s="779"/>
      <c r="AC147" s="779"/>
      <c r="AD147" s="779"/>
      <c r="AE147" s="779"/>
      <c r="AF147" s="779"/>
      <c r="AG147" s="779"/>
      <c r="AH147" s="779"/>
      <c r="AI147" s="779"/>
      <c r="AJ147" s="779"/>
      <c r="AK147" s="779"/>
      <c r="AL147" s="779"/>
      <c r="AM147" s="779"/>
      <c r="AN147" s="779"/>
      <c r="AO147" s="779"/>
      <c r="AP147" s="779"/>
      <c r="AQ147" s="779"/>
      <c r="AR147" s="779"/>
      <c r="AS147" s="779"/>
      <c r="AT147" s="779"/>
      <c r="AU147" s="779"/>
      <c r="AV147" s="780"/>
      <c r="AW147" s="223"/>
      <c r="AX147" s="223"/>
      <c r="AY147" s="223"/>
      <c r="AZ147" s="223"/>
      <c r="BA147" s="223"/>
      <c r="BB147" s="223"/>
      <c r="BC147" s="223"/>
    </row>
    <row r="148" spans="1:55" ht="13.8" customHeight="1" thickBot="1">
      <c r="A148" s="120"/>
      <c r="B148" s="120"/>
      <c r="C148" s="705"/>
      <c r="D148" s="775"/>
      <c r="E148" s="775"/>
      <c r="F148" s="775"/>
      <c r="G148" s="775"/>
      <c r="H148" s="775"/>
      <c r="I148" s="775"/>
      <c r="J148" s="775"/>
      <c r="K148" s="781"/>
      <c r="L148" s="782"/>
      <c r="M148" s="782"/>
      <c r="N148" s="782"/>
      <c r="O148" s="782"/>
      <c r="P148" s="782"/>
      <c r="Q148" s="782"/>
      <c r="R148" s="782"/>
      <c r="S148" s="782"/>
      <c r="T148" s="782"/>
      <c r="U148" s="782"/>
      <c r="V148" s="782"/>
      <c r="W148" s="782"/>
      <c r="X148" s="782"/>
      <c r="Y148" s="782"/>
      <c r="Z148" s="782"/>
      <c r="AA148" s="782"/>
      <c r="AB148" s="782"/>
      <c r="AC148" s="782"/>
      <c r="AD148" s="782"/>
      <c r="AE148" s="782"/>
      <c r="AF148" s="782"/>
      <c r="AG148" s="782"/>
      <c r="AH148" s="782"/>
      <c r="AI148" s="782"/>
      <c r="AJ148" s="782"/>
      <c r="AK148" s="782"/>
      <c r="AL148" s="782"/>
      <c r="AM148" s="782"/>
      <c r="AN148" s="782"/>
      <c r="AO148" s="782"/>
      <c r="AP148" s="782"/>
      <c r="AQ148" s="782"/>
      <c r="AR148" s="782"/>
      <c r="AS148" s="782"/>
      <c r="AT148" s="782"/>
      <c r="AU148" s="782"/>
      <c r="AV148" s="783"/>
      <c r="AW148" s="223"/>
      <c r="AX148" s="223"/>
      <c r="AY148" s="299" t="s">
        <v>409</v>
      </c>
      <c r="AZ148" s="223"/>
      <c r="BA148" s="223"/>
      <c r="BB148" s="223"/>
      <c r="BC148" s="223"/>
    </row>
    <row r="149" spans="1:55" ht="15" customHeight="1" thickBot="1">
      <c r="A149" s="120"/>
      <c r="B149" s="120"/>
      <c r="C149" s="705"/>
      <c r="D149" s="775"/>
      <c r="E149" s="775"/>
      <c r="F149" s="775"/>
      <c r="G149" s="775"/>
      <c r="H149" s="775"/>
      <c r="I149" s="775"/>
      <c r="J149" s="775"/>
      <c r="K149" s="1041" t="s">
        <v>120</v>
      </c>
      <c r="L149" s="1042"/>
      <c r="M149" s="739" t="s">
        <v>385</v>
      </c>
      <c r="N149" s="739"/>
      <c r="O149" s="739"/>
      <c r="P149" s="739"/>
      <c r="Q149" s="739"/>
      <c r="R149" s="739"/>
      <c r="S149" s="739"/>
      <c r="T149" s="739"/>
      <c r="U149" s="739"/>
      <c r="V149" s="739"/>
      <c r="W149" s="739"/>
      <c r="X149" s="739"/>
      <c r="Y149" s="739"/>
      <c r="Z149" s="739"/>
      <c r="AA149" s="739"/>
      <c r="AB149" s="739"/>
      <c r="AC149" s="739"/>
      <c r="AD149" s="739"/>
      <c r="AE149" s="739"/>
      <c r="AF149" s="739"/>
      <c r="AG149" s="739"/>
      <c r="AH149" s="739"/>
      <c r="AI149" s="739"/>
      <c r="AJ149" s="739"/>
      <c r="AK149" s="739"/>
      <c r="AL149" s="739"/>
      <c r="AM149" s="739"/>
      <c r="AN149" s="739"/>
      <c r="AO149" s="739"/>
      <c r="AP149" s="739"/>
      <c r="AQ149" s="739"/>
      <c r="AR149" s="739"/>
      <c r="AS149" s="739"/>
      <c r="AT149" s="739"/>
      <c r="AU149" s="739"/>
      <c r="AV149" s="752"/>
      <c r="AW149" s="252" t="s">
        <v>366</v>
      </c>
      <c r="AX149" s="234"/>
      <c r="AY149" s="234"/>
      <c r="AZ149" s="234"/>
      <c r="BA149" s="234"/>
      <c r="BB149" s="234"/>
      <c r="BC149" s="234"/>
    </row>
    <row r="150" spans="1:55" ht="33.6" customHeight="1" thickBot="1">
      <c r="A150" s="120"/>
      <c r="B150" s="120"/>
      <c r="C150" s="705"/>
      <c r="D150" s="775"/>
      <c r="E150" s="775"/>
      <c r="F150" s="775"/>
      <c r="G150" s="775"/>
      <c r="H150" s="775"/>
      <c r="I150" s="775"/>
      <c r="J150" s="775"/>
      <c r="K150" s="1041"/>
      <c r="L150" s="1042"/>
      <c r="M150" s="1039" t="s">
        <v>512</v>
      </c>
      <c r="N150" s="732"/>
      <c r="O150" s="732"/>
      <c r="P150" s="732"/>
      <c r="Q150" s="732"/>
      <c r="R150" s="732"/>
      <c r="S150" s="732"/>
      <c r="T150" s="732"/>
      <c r="U150" s="732"/>
      <c r="V150" s="732"/>
      <c r="W150" s="732"/>
      <c r="X150" s="732"/>
      <c r="Y150" s="732"/>
      <c r="Z150" s="732"/>
      <c r="AA150" s="732"/>
      <c r="AB150" s="732"/>
      <c r="AC150" s="732"/>
      <c r="AD150" s="732"/>
      <c r="AE150" s="732"/>
      <c r="AF150" s="732"/>
      <c r="AG150" s="732"/>
      <c r="AH150" s="732"/>
      <c r="AI150" s="732"/>
      <c r="AJ150" s="732"/>
      <c r="AK150" s="732"/>
      <c r="AL150" s="732"/>
      <c r="AM150" s="732"/>
      <c r="AN150" s="732"/>
      <c r="AO150" s="732"/>
      <c r="AP150" s="732"/>
      <c r="AQ150" s="732"/>
      <c r="AR150" s="732"/>
      <c r="AS150" s="732"/>
      <c r="AT150" s="732"/>
      <c r="AU150" s="732"/>
      <c r="AV150" s="733"/>
      <c r="AW150" s="234">
        <f>+LEN(M150)</f>
        <v>19</v>
      </c>
      <c r="AX150" s="234"/>
      <c r="AY150" s="234"/>
      <c r="AZ150" s="234"/>
      <c r="BA150" s="234"/>
      <c r="BB150" s="234"/>
      <c r="BC150" s="234"/>
    </row>
    <row r="151" spans="1:55" ht="33.6" customHeight="1" thickBot="1">
      <c r="A151" s="120"/>
      <c r="B151" s="120"/>
      <c r="C151" s="705"/>
      <c r="D151" s="775"/>
      <c r="E151" s="775"/>
      <c r="F151" s="775"/>
      <c r="G151" s="775"/>
      <c r="H151" s="775"/>
      <c r="I151" s="775"/>
      <c r="J151" s="775"/>
      <c r="K151" s="1041"/>
      <c r="L151" s="1042"/>
      <c r="M151" s="1039"/>
      <c r="N151" s="732"/>
      <c r="O151" s="732"/>
      <c r="P151" s="732"/>
      <c r="Q151" s="732"/>
      <c r="R151" s="732"/>
      <c r="S151" s="732"/>
      <c r="T151" s="732"/>
      <c r="U151" s="732"/>
      <c r="V151" s="732"/>
      <c r="W151" s="732"/>
      <c r="X151" s="732"/>
      <c r="Y151" s="732"/>
      <c r="Z151" s="732"/>
      <c r="AA151" s="732"/>
      <c r="AB151" s="732"/>
      <c r="AC151" s="732"/>
      <c r="AD151" s="732"/>
      <c r="AE151" s="732"/>
      <c r="AF151" s="732"/>
      <c r="AG151" s="732"/>
      <c r="AH151" s="732"/>
      <c r="AI151" s="732"/>
      <c r="AJ151" s="732"/>
      <c r="AK151" s="732"/>
      <c r="AL151" s="732"/>
      <c r="AM151" s="732"/>
      <c r="AN151" s="732"/>
      <c r="AO151" s="732"/>
      <c r="AP151" s="732"/>
      <c r="AQ151" s="732"/>
      <c r="AR151" s="732"/>
      <c r="AS151" s="732"/>
      <c r="AT151" s="732"/>
      <c r="AU151" s="732"/>
      <c r="AV151" s="733"/>
      <c r="AW151" s="293" t="str">
        <f>+IF(AW150&gt;280,"設定文字数を超過しています","")</f>
        <v/>
      </c>
      <c r="AX151" s="234"/>
      <c r="AY151" s="234"/>
      <c r="AZ151" s="234"/>
      <c r="BA151" s="234"/>
      <c r="BB151" s="234"/>
      <c r="BC151" s="234"/>
    </row>
    <row r="152" spans="1:55" ht="33.6" customHeight="1" thickBot="1">
      <c r="A152" s="120"/>
      <c r="B152" s="120"/>
      <c r="C152" s="705"/>
      <c r="D152" s="775"/>
      <c r="E152" s="775"/>
      <c r="F152" s="775"/>
      <c r="G152" s="775"/>
      <c r="H152" s="775"/>
      <c r="I152" s="775"/>
      <c r="J152" s="775"/>
      <c r="K152" s="1041"/>
      <c r="L152" s="1042"/>
      <c r="M152" s="1040"/>
      <c r="N152" s="735"/>
      <c r="O152" s="735"/>
      <c r="P152" s="735"/>
      <c r="Q152" s="735"/>
      <c r="R152" s="735"/>
      <c r="S152" s="735"/>
      <c r="T152" s="735"/>
      <c r="U152" s="735"/>
      <c r="V152" s="735"/>
      <c r="W152" s="735"/>
      <c r="X152" s="735"/>
      <c r="Y152" s="735"/>
      <c r="Z152" s="735"/>
      <c r="AA152" s="735"/>
      <c r="AB152" s="735"/>
      <c r="AC152" s="735"/>
      <c r="AD152" s="735"/>
      <c r="AE152" s="735"/>
      <c r="AF152" s="735"/>
      <c r="AG152" s="735"/>
      <c r="AH152" s="735"/>
      <c r="AI152" s="735"/>
      <c r="AJ152" s="735"/>
      <c r="AK152" s="735"/>
      <c r="AL152" s="735"/>
      <c r="AM152" s="735"/>
      <c r="AN152" s="735"/>
      <c r="AO152" s="735"/>
      <c r="AP152" s="735"/>
      <c r="AQ152" s="735"/>
      <c r="AR152" s="735"/>
      <c r="AS152" s="735"/>
      <c r="AT152" s="735"/>
      <c r="AU152" s="735"/>
      <c r="AV152" s="736"/>
      <c r="AW152" s="254"/>
      <c r="AX152" s="227"/>
      <c r="AY152" s="227"/>
      <c r="AZ152" s="227"/>
      <c r="BA152" s="227"/>
      <c r="BB152" s="227"/>
      <c r="BC152" s="227"/>
    </row>
    <row r="153" spans="1:55" ht="15" customHeight="1" thickBot="1">
      <c r="A153" s="120"/>
      <c r="B153" s="120"/>
      <c r="C153" s="705"/>
      <c r="D153" s="775"/>
      <c r="E153" s="775"/>
      <c r="F153" s="775"/>
      <c r="G153" s="775"/>
      <c r="H153" s="775"/>
      <c r="I153" s="775"/>
      <c r="J153" s="775"/>
      <c r="K153" s="741"/>
      <c r="L153" s="742"/>
      <c r="M153" s="739" t="s">
        <v>386</v>
      </c>
      <c r="N153" s="739"/>
      <c r="O153" s="739"/>
      <c r="P153" s="739"/>
      <c r="Q153" s="739"/>
      <c r="R153" s="739"/>
      <c r="S153" s="739"/>
      <c r="T153" s="739"/>
      <c r="U153" s="739"/>
      <c r="V153" s="739"/>
      <c r="W153" s="739"/>
      <c r="X153" s="739"/>
      <c r="Y153" s="739"/>
      <c r="Z153" s="739"/>
      <c r="AA153" s="739"/>
      <c r="AB153" s="739"/>
      <c r="AC153" s="739"/>
      <c r="AD153" s="739"/>
      <c r="AE153" s="739"/>
      <c r="AF153" s="739"/>
      <c r="AG153" s="739"/>
      <c r="AH153" s="739"/>
      <c r="AI153" s="739"/>
      <c r="AJ153" s="739"/>
      <c r="AK153" s="739"/>
      <c r="AL153" s="739"/>
      <c r="AM153" s="739"/>
      <c r="AN153" s="739"/>
      <c r="AO153" s="739"/>
      <c r="AP153" s="739"/>
      <c r="AQ153" s="739"/>
      <c r="AR153" s="739"/>
      <c r="AS153" s="739"/>
      <c r="AT153" s="739"/>
      <c r="AU153" s="739"/>
      <c r="AV153" s="752"/>
      <c r="AW153" s="252" t="s">
        <v>366</v>
      </c>
      <c r="AX153" s="234"/>
      <c r="AY153" s="234"/>
      <c r="AZ153" s="234"/>
      <c r="BA153" s="234"/>
      <c r="BB153" s="234"/>
      <c r="BC153" s="234"/>
    </row>
    <row r="154" spans="1:55" ht="33.6" customHeight="1" thickBot="1">
      <c r="A154" s="120"/>
      <c r="B154" s="120"/>
      <c r="C154" s="705"/>
      <c r="D154" s="775"/>
      <c r="E154" s="775"/>
      <c r="F154" s="775"/>
      <c r="G154" s="775"/>
      <c r="H154" s="775"/>
      <c r="I154" s="775"/>
      <c r="J154" s="775"/>
      <c r="K154" s="741"/>
      <c r="L154" s="742"/>
      <c r="M154" s="1039"/>
      <c r="N154" s="732"/>
      <c r="O154" s="732"/>
      <c r="P154" s="732"/>
      <c r="Q154" s="732"/>
      <c r="R154" s="732"/>
      <c r="S154" s="732"/>
      <c r="T154" s="732"/>
      <c r="U154" s="732"/>
      <c r="V154" s="732"/>
      <c r="W154" s="732"/>
      <c r="X154" s="732"/>
      <c r="Y154" s="732"/>
      <c r="Z154" s="732"/>
      <c r="AA154" s="732"/>
      <c r="AB154" s="732"/>
      <c r="AC154" s="732"/>
      <c r="AD154" s="732"/>
      <c r="AE154" s="732"/>
      <c r="AF154" s="732"/>
      <c r="AG154" s="732"/>
      <c r="AH154" s="732"/>
      <c r="AI154" s="732"/>
      <c r="AJ154" s="732"/>
      <c r="AK154" s="732"/>
      <c r="AL154" s="732"/>
      <c r="AM154" s="732"/>
      <c r="AN154" s="732"/>
      <c r="AO154" s="732"/>
      <c r="AP154" s="732"/>
      <c r="AQ154" s="732"/>
      <c r="AR154" s="732"/>
      <c r="AS154" s="732"/>
      <c r="AT154" s="732"/>
      <c r="AU154" s="732"/>
      <c r="AV154" s="733"/>
      <c r="AW154" s="234">
        <f>+LEN(M154)</f>
        <v>0</v>
      </c>
      <c r="AX154" s="234"/>
      <c r="AY154" s="234"/>
      <c r="AZ154" s="234"/>
      <c r="BA154" s="234"/>
      <c r="BB154" s="234"/>
      <c r="BC154" s="234"/>
    </row>
    <row r="155" spans="1:55" ht="33.6" customHeight="1" thickBot="1">
      <c r="A155" s="120"/>
      <c r="B155" s="120"/>
      <c r="C155" s="705"/>
      <c r="D155" s="775"/>
      <c r="E155" s="775"/>
      <c r="F155" s="775"/>
      <c r="G155" s="775"/>
      <c r="H155" s="775"/>
      <c r="I155" s="775"/>
      <c r="J155" s="775"/>
      <c r="K155" s="741"/>
      <c r="L155" s="742"/>
      <c r="M155" s="1039"/>
      <c r="N155" s="732"/>
      <c r="O155" s="732"/>
      <c r="P155" s="732"/>
      <c r="Q155" s="732"/>
      <c r="R155" s="732"/>
      <c r="S155" s="732"/>
      <c r="T155" s="732"/>
      <c r="U155" s="732"/>
      <c r="V155" s="732"/>
      <c r="W155" s="732"/>
      <c r="X155" s="732"/>
      <c r="Y155" s="732"/>
      <c r="Z155" s="732"/>
      <c r="AA155" s="732"/>
      <c r="AB155" s="732"/>
      <c r="AC155" s="732"/>
      <c r="AD155" s="732"/>
      <c r="AE155" s="732"/>
      <c r="AF155" s="732"/>
      <c r="AG155" s="732"/>
      <c r="AH155" s="732"/>
      <c r="AI155" s="732"/>
      <c r="AJ155" s="732"/>
      <c r="AK155" s="732"/>
      <c r="AL155" s="732"/>
      <c r="AM155" s="732"/>
      <c r="AN155" s="732"/>
      <c r="AO155" s="732"/>
      <c r="AP155" s="732"/>
      <c r="AQ155" s="732"/>
      <c r="AR155" s="732"/>
      <c r="AS155" s="732"/>
      <c r="AT155" s="732"/>
      <c r="AU155" s="732"/>
      <c r="AV155" s="733"/>
      <c r="AW155" s="293" t="str">
        <f>+IF(AW154&gt;280,"設定文字数を超過しています","")</f>
        <v/>
      </c>
      <c r="AX155" s="234"/>
      <c r="AY155" s="234"/>
      <c r="AZ155" s="234"/>
      <c r="BA155" s="234"/>
      <c r="BB155" s="234"/>
      <c r="BC155" s="234"/>
    </row>
    <row r="156" spans="1:55" ht="33.6" customHeight="1" thickBot="1">
      <c r="A156" s="120"/>
      <c r="B156" s="120"/>
      <c r="C156" s="705"/>
      <c r="D156" s="775"/>
      <c r="E156" s="775"/>
      <c r="F156" s="775"/>
      <c r="G156" s="775"/>
      <c r="H156" s="775"/>
      <c r="I156" s="775"/>
      <c r="J156" s="775"/>
      <c r="K156" s="741"/>
      <c r="L156" s="742"/>
      <c r="M156" s="1040"/>
      <c r="N156" s="735"/>
      <c r="O156" s="735"/>
      <c r="P156" s="735"/>
      <c r="Q156" s="735"/>
      <c r="R156" s="735"/>
      <c r="S156" s="735"/>
      <c r="T156" s="735"/>
      <c r="U156" s="735"/>
      <c r="V156" s="735"/>
      <c r="W156" s="735"/>
      <c r="X156" s="735"/>
      <c r="Y156" s="735"/>
      <c r="Z156" s="735"/>
      <c r="AA156" s="735"/>
      <c r="AB156" s="735"/>
      <c r="AC156" s="735"/>
      <c r="AD156" s="735"/>
      <c r="AE156" s="735"/>
      <c r="AF156" s="735"/>
      <c r="AG156" s="735"/>
      <c r="AH156" s="735"/>
      <c r="AI156" s="735"/>
      <c r="AJ156" s="735"/>
      <c r="AK156" s="735"/>
      <c r="AL156" s="735"/>
      <c r="AM156" s="735"/>
      <c r="AN156" s="735"/>
      <c r="AO156" s="735"/>
      <c r="AP156" s="735"/>
      <c r="AQ156" s="735"/>
      <c r="AR156" s="735"/>
      <c r="AS156" s="735"/>
      <c r="AT156" s="735"/>
      <c r="AU156" s="735"/>
      <c r="AV156" s="736"/>
      <c r="AW156" s="254"/>
      <c r="AX156" s="227"/>
      <c r="AY156" s="227"/>
      <c r="AZ156" s="227"/>
      <c r="BA156" s="227"/>
      <c r="BB156" s="227"/>
      <c r="BC156" s="227"/>
    </row>
    <row r="157" spans="1:55" ht="15" customHeight="1" thickBot="1">
      <c r="A157" s="120"/>
      <c r="B157" s="120"/>
      <c r="C157" s="705"/>
      <c r="D157" s="775"/>
      <c r="E157" s="775"/>
      <c r="F157" s="775"/>
      <c r="G157" s="775"/>
      <c r="H157" s="775"/>
      <c r="I157" s="775"/>
      <c r="J157" s="775"/>
      <c r="K157" s="741"/>
      <c r="L157" s="742"/>
      <c r="M157" s="739" t="s">
        <v>387</v>
      </c>
      <c r="N157" s="739"/>
      <c r="O157" s="739"/>
      <c r="P157" s="739"/>
      <c r="Q157" s="739"/>
      <c r="R157" s="739"/>
      <c r="S157" s="739"/>
      <c r="T157" s="739"/>
      <c r="U157" s="739"/>
      <c r="V157" s="739"/>
      <c r="W157" s="739"/>
      <c r="X157" s="739"/>
      <c r="Y157" s="739"/>
      <c r="Z157" s="739"/>
      <c r="AA157" s="739"/>
      <c r="AB157" s="739"/>
      <c r="AC157" s="739"/>
      <c r="AD157" s="739"/>
      <c r="AE157" s="739"/>
      <c r="AF157" s="739"/>
      <c r="AG157" s="739"/>
      <c r="AH157" s="739"/>
      <c r="AI157" s="739"/>
      <c r="AJ157" s="739"/>
      <c r="AK157" s="739"/>
      <c r="AL157" s="739"/>
      <c r="AM157" s="739"/>
      <c r="AN157" s="739"/>
      <c r="AO157" s="739"/>
      <c r="AP157" s="739"/>
      <c r="AQ157" s="739"/>
      <c r="AR157" s="739"/>
      <c r="AS157" s="739"/>
      <c r="AT157" s="739"/>
      <c r="AU157" s="739"/>
      <c r="AV157" s="752"/>
      <c r="AW157" s="252" t="s">
        <v>366</v>
      </c>
      <c r="AX157" s="234"/>
      <c r="AY157" s="234"/>
      <c r="AZ157" s="234"/>
      <c r="BA157" s="234"/>
      <c r="BB157" s="234"/>
      <c r="BC157" s="234"/>
    </row>
    <row r="158" spans="1:55" ht="33.6" customHeight="1" thickBot="1">
      <c r="A158" s="120"/>
      <c r="B158" s="120"/>
      <c r="C158" s="705"/>
      <c r="D158" s="775"/>
      <c r="E158" s="775"/>
      <c r="F158" s="775"/>
      <c r="G158" s="775"/>
      <c r="H158" s="775"/>
      <c r="I158" s="775"/>
      <c r="J158" s="775"/>
      <c r="K158" s="741"/>
      <c r="L158" s="742"/>
      <c r="M158" s="1039"/>
      <c r="N158" s="732"/>
      <c r="O158" s="732"/>
      <c r="P158" s="732"/>
      <c r="Q158" s="732"/>
      <c r="R158" s="732"/>
      <c r="S158" s="732"/>
      <c r="T158" s="732"/>
      <c r="U158" s="732"/>
      <c r="V158" s="732"/>
      <c r="W158" s="732"/>
      <c r="X158" s="732"/>
      <c r="Y158" s="732"/>
      <c r="Z158" s="732"/>
      <c r="AA158" s="732"/>
      <c r="AB158" s="732"/>
      <c r="AC158" s="732"/>
      <c r="AD158" s="732"/>
      <c r="AE158" s="732"/>
      <c r="AF158" s="732"/>
      <c r="AG158" s="732"/>
      <c r="AH158" s="732"/>
      <c r="AI158" s="732"/>
      <c r="AJ158" s="732"/>
      <c r="AK158" s="732"/>
      <c r="AL158" s="732"/>
      <c r="AM158" s="732"/>
      <c r="AN158" s="732"/>
      <c r="AO158" s="732"/>
      <c r="AP158" s="732"/>
      <c r="AQ158" s="732"/>
      <c r="AR158" s="732"/>
      <c r="AS158" s="732"/>
      <c r="AT158" s="732"/>
      <c r="AU158" s="732"/>
      <c r="AV158" s="733"/>
      <c r="AW158" s="234">
        <f>+LEN(M158)</f>
        <v>0</v>
      </c>
      <c r="AX158" s="234"/>
      <c r="AY158" s="234"/>
      <c r="AZ158" s="234"/>
      <c r="BA158" s="234"/>
      <c r="BB158" s="234"/>
      <c r="BC158" s="234"/>
    </row>
    <row r="159" spans="1:55" ht="33.6" customHeight="1" thickBot="1">
      <c r="A159" s="120"/>
      <c r="B159" s="120"/>
      <c r="C159" s="705"/>
      <c r="D159" s="775"/>
      <c r="E159" s="775"/>
      <c r="F159" s="775"/>
      <c r="G159" s="775"/>
      <c r="H159" s="775"/>
      <c r="I159" s="775"/>
      <c r="J159" s="775"/>
      <c r="K159" s="741"/>
      <c r="L159" s="742"/>
      <c r="M159" s="1039"/>
      <c r="N159" s="732"/>
      <c r="O159" s="732"/>
      <c r="P159" s="732"/>
      <c r="Q159" s="732"/>
      <c r="R159" s="732"/>
      <c r="S159" s="732"/>
      <c r="T159" s="732"/>
      <c r="U159" s="732"/>
      <c r="V159" s="732"/>
      <c r="W159" s="732"/>
      <c r="X159" s="732"/>
      <c r="Y159" s="732"/>
      <c r="Z159" s="732"/>
      <c r="AA159" s="732"/>
      <c r="AB159" s="732"/>
      <c r="AC159" s="732"/>
      <c r="AD159" s="732"/>
      <c r="AE159" s="732"/>
      <c r="AF159" s="732"/>
      <c r="AG159" s="732"/>
      <c r="AH159" s="732"/>
      <c r="AI159" s="732"/>
      <c r="AJ159" s="732"/>
      <c r="AK159" s="732"/>
      <c r="AL159" s="732"/>
      <c r="AM159" s="732"/>
      <c r="AN159" s="732"/>
      <c r="AO159" s="732"/>
      <c r="AP159" s="732"/>
      <c r="AQ159" s="732"/>
      <c r="AR159" s="732"/>
      <c r="AS159" s="732"/>
      <c r="AT159" s="732"/>
      <c r="AU159" s="732"/>
      <c r="AV159" s="733"/>
      <c r="AW159" s="293" t="str">
        <f>+IF(AW158&gt;280,"設定文字数を超過しています","")</f>
        <v/>
      </c>
      <c r="AX159" s="234"/>
      <c r="AY159" s="234"/>
      <c r="AZ159" s="234"/>
      <c r="BA159" s="234"/>
      <c r="BB159" s="234"/>
      <c r="BC159" s="234"/>
    </row>
    <row r="160" spans="1:55" ht="33.6" customHeight="1" thickBot="1">
      <c r="A160" s="120"/>
      <c r="B160" s="120"/>
      <c r="C160" s="705"/>
      <c r="D160" s="775"/>
      <c r="E160" s="775"/>
      <c r="F160" s="775"/>
      <c r="G160" s="775"/>
      <c r="H160" s="775"/>
      <c r="I160" s="775"/>
      <c r="J160" s="775"/>
      <c r="K160" s="741"/>
      <c r="L160" s="742"/>
      <c r="M160" s="1040"/>
      <c r="N160" s="735"/>
      <c r="O160" s="735"/>
      <c r="P160" s="735"/>
      <c r="Q160" s="735"/>
      <c r="R160" s="735"/>
      <c r="S160" s="735"/>
      <c r="T160" s="735"/>
      <c r="U160" s="735"/>
      <c r="V160" s="735"/>
      <c r="W160" s="735"/>
      <c r="X160" s="735"/>
      <c r="Y160" s="735"/>
      <c r="Z160" s="735"/>
      <c r="AA160" s="735"/>
      <c r="AB160" s="735"/>
      <c r="AC160" s="735"/>
      <c r="AD160" s="735"/>
      <c r="AE160" s="735"/>
      <c r="AF160" s="735"/>
      <c r="AG160" s="735"/>
      <c r="AH160" s="735"/>
      <c r="AI160" s="735"/>
      <c r="AJ160" s="735"/>
      <c r="AK160" s="735"/>
      <c r="AL160" s="735"/>
      <c r="AM160" s="735"/>
      <c r="AN160" s="735"/>
      <c r="AO160" s="735"/>
      <c r="AP160" s="735"/>
      <c r="AQ160" s="735"/>
      <c r="AR160" s="735"/>
      <c r="AS160" s="735"/>
      <c r="AT160" s="735"/>
      <c r="AU160" s="735"/>
      <c r="AV160" s="736"/>
      <c r="AW160" s="254"/>
      <c r="AX160" s="227"/>
      <c r="AY160" s="227"/>
      <c r="AZ160" s="227"/>
      <c r="BA160" s="227"/>
      <c r="BB160" s="227"/>
      <c r="BC160" s="227"/>
    </row>
    <row r="161" spans="1:83" ht="15" customHeight="1" thickBot="1">
      <c r="A161" s="120"/>
      <c r="B161" s="120"/>
      <c r="C161" s="705"/>
      <c r="D161" s="775"/>
      <c r="E161" s="775"/>
      <c r="F161" s="775"/>
      <c r="G161" s="775"/>
      <c r="H161" s="775"/>
      <c r="I161" s="775"/>
      <c r="J161" s="775"/>
      <c r="K161" s="863"/>
      <c r="L161" s="754"/>
      <c r="M161" s="739" t="s">
        <v>388</v>
      </c>
      <c r="N161" s="739"/>
      <c r="O161" s="739"/>
      <c r="P161" s="739"/>
      <c r="Q161" s="739"/>
      <c r="R161" s="739"/>
      <c r="S161" s="739"/>
      <c r="T161" s="739"/>
      <c r="U161" s="739"/>
      <c r="V161" s="739"/>
      <c r="W161" s="739"/>
      <c r="X161" s="739"/>
      <c r="Y161" s="739"/>
      <c r="Z161" s="739"/>
      <c r="AA161" s="739"/>
      <c r="AB161" s="739"/>
      <c r="AC161" s="739"/>
      <c r="AD161" s="739"/>
      <c r="AE161" s="739"/>
      <c r="AF161" s="739"/>
      <c r="AG161" s="739"/>
      <c r="AH161" s="739"/>
      <c r="AI161" s="739"/>
      <c r="AJ161" s="739"/>
      <c r="AK161" s="739"/>
      <c r="AL161" s="739"/>
      <c r="AM161" s="739"/>
      <c r="AN161" s="739"/>
      <c r="AO161" s="739"/>
      <c r="AP161" s="739"/>
      <c r="AQ161" s="739"/>
      <c r="AR161" s="739"/>
      <c r="AS161" s="739"/>
      <c r="AT161" s="739"/>
      <c r="AU161" s="739"/>
      <c r="AV161" s="752"/>
      <c r="AW161" s="252" t="s">
        <v>366</v>
      </c>
      <c r="AX161" s="234"/>
      <c r="AY161" s="234"/>
      <c r="AZ161" s="234"/>
      <c r="BA161" s="234"/>
      <c r="BB161" s="234"/>
      <c r="BC161" s="234"/>
    </row>
    <row r="162" spans="1:83" ht="18.600000000000001" customHeight="1" thickBot="1">
      <c r="A162" s="120"/>
      <c r="B162" s="120"/>
      <c r="C162" s="705"/>
      <c r="D162" s="775"/>
      <c r="E162" s="775"/>
      <c r="F162" s="775"/>
      <c r="G162" s="775"/>
      <c r="H162" s="775"/>
      <c r="I162" s="775"/>
      <c r="J162" s="775"/>
      <c r="K162" s="863"/>
      <c r="L162" s="754"/>
      <c r="M162" s="1039"/>
      <c r="N162" s="732"/>
      <c r="O162" s="732"/>
      <c r="P162" s="732"/>
      <c r="Q162" s="732"/>
      <c r="R162" s="732"/>
      <c r="S162" s="732"/>
      <c r="T162" s="732"/>
      <c r="U162" s="732"/>
      <c r="V162" s="732"/>
      <c r="W162" s="732"/>
      <c r="X162" s="732"/>
      <c r="Y162" s="732"/>
      <c r="Z162" s="732"/>
      <c r="AA162" s="732"/>
      <c r="AB162" s="732"/>
      <c r="AC162" s="732"/>
      <c r="AD162" s="732"/>
      <c r="AE162" s="732"/>
      <c r="AF162" s="732"/>
      <c r="AG162" s="732"/>
      <c r="AH162" s="732"/>
      <c r="AI162" s="732"/>
      <c r="AJ162" s="732"/>
      <c r="AK162" s="732"/>
      <c r="AL162" s="732"/>
      <c r="AM162" s="732"/>
      <c r="AN162" s="732"/>
      <c r="AO162" s="732"/>
      <c r="AP162" s="732"/>
      <c r="AQ162" s="732"/>
      <c r="AR162" s="732"/>
      <c r="AS162" s="732"/>
      <c r="AT162" s="732"/>
      <c r="AU162" s="732"/>
      <c r="AV162" s="733"/>
      <c r="AW162" s="234">
        <f>+LEN(M162)</f>
        <v>0</v>
      </c>
      <c r="AX162" s="234"/>
      <c r="AY162" s="234"/>
      <c r="AZ162" s="234"/>
      <c r="BA162" s="234"/>
      <c r="BB162" s="234"/>
      <c r="BC162" s="234"/>
    </row>
    <row r="163" spans="1:83" ht="18.600000000000001" customHeight="1" thickBot="1">
      <c r="A163" s="120"/>
      <c r="B163" s="120"/>
      <c r="C163" s="705"/>
      <c r="D163" s="775"/>
      <c r="E163" s="775"/>
      <c r="F163" s="775"/>
      <c r="G163" s="775"/>
      <c r="H163" s="775"/>
      <c r="I163" s="775"/>
      <c r="J163" s="775"/>
      <c r="K163" s="863"/>
      <c r="L163" s="754"/>
      <c r="M163" s="1039"/>
      <c r="N163" s="732"/>
      <c r="O163" s="732"/>
      <c r="P163" s="732"/>
      <c r="Q163" s="732"/>
      <c r="R163" s="732"/>
      <c r="S163" s="732"/>
      <c r="T163" s="732"/>
      <c r="U163" s="732"/>
      <c r="V163" s="732"/>
      <c r="W163" s="732"/>
      <c r="X163" s="732"/>
      <c r="Y163" s="732"/>
      <c r="Z163" s="732"/>
      <c r="AA163" s="732"/>
      <c r="AB163" s="732"/>
      <c r="AC163" s="732"/>
      <c r="AD163" s="732"/>
      <c r="AE163" s="732"/>
      <c r="AF163" s="732"/>
      <c r="AG163" s="732"/>
      <c r="AH163" s="732"/>
      <c r="AI163" s="732"/>
      <c r="AJ163" s="732"/>
      <c r="AK163" s="732"/>
      <c r="AL163" s="732"/>
      <c r="AM163" s="732"/>
      <c r="AN163" s="732"/>
      <c r="AO163" s="732"/>
      <c r="AP163" s="732"/>
      <c r="AQ163" s="732"/>
      <c r="AR163" s="732"/>
      <c r="AS163" s="732"/>
      <c r="AT163" s="732"/>
      <c r="AU163" s="732"/>
      <c r="AV163" s="733"/>
      <c r="AW163" s="546" t="str">
        <f>+IF(AW162&gt;140,"設定文字数を超過しています","")</f>
        <v/>
      </c>
      <c r="AX163" s="234"/>
      <c r="AY163" s="234"/>
      <c r="AZ163" s="234"/>
      <c r="BA163" s="234"/>
      <c r="BB163" s="234"/>
      <c r="BC163" s="234"/>
    </row>
    <row r="164" spans="1:83" ht="18.600000000000001" customHeight="1" thickBot="1">
      <c r="A164" s="120"/>
      <c r="B164" s="120"/>
      <c r="C164" s="776"/>
      <c r="D164" s="777"/>
      <c r="E164" s="777"/>
      <c r="F164" s="777"/>
      <c r="G164" s="777"/>
      <c r="H164" s="777"/>
      <c r="I164" s="777"/>
      <c r="J164" s="777"/>
      <c r="K164" s="863"/>
      <c r="L164" s="754"/>
      <c r="M164" s="1040"/>
      <c r="N164" s="735"/>
      <c r="O164" s="735"/>
      <c r="P164" s="735"/>
      <c r="Q164" s="735"/>
      <c r="R164" s="735"/>
      <c r="S164" s="735"/>
      <c r="T164" s="735"/>
      <c r="U164" s="735"/>
      <c r="V164" s="735"/>
      <c r="W164" s="735"/>
      <c r="X164" s="735"/>
      <c r="Y164" s="735"/>
      <c r="Z164" s="735"/>
      <c r="AA164" s="735"/>
      <c r="AB164" s="735"/>
      <c r="AC164" s="735"/>
      <c r="AD164" s="735"/>
      <c r="AE164" s="735"/>
      <c r="AF164" s="735"/>
      <c r="AG164" s="735"/>
      <c r="AH164" s="735"/>
      <c r="AI164" s="735"/>
      <c r="AJ164" s="735"/>
      <c r="AK164" s="735"/>
      <c r="AL164" s="735"/>
      <c r="AM164" s="735"/>
      <c r="AN164" s="735"/>
      <c r="AO164" s="735"/>
      <c r="AP164" s="735"/>
      <c r="AQ164" s="735"/>
      <c r="AR164" s="735"/>
      <c r="AS164" s="735"/>
      <c r="AT164" s="735"/>
      <c r="AU164" s="735"/>
      <c r="AV164" s="736"/>
      <c r="AW164" s="546"/>
      <c r="AX164" s="227"/>
      <c r="AY164" s="227"/>
      <c r="AZ164" s="227"/>
      <c r="BA164" s="227"/>
      <c r="BB164" s="227"/>
      <c r="BC164" s="227"/>
    </row>
    <row r="165" spans="1:83" ht="19.2" customHeight="1" thickBot="1">
      <c r="A165" s="120"/>
      <c r="B165" s="120"/>
      <c r="C165" s="737" t="s">
        <v>426</v>
      </c>
      <c r="D165" s="737"/>
      <c r="E165" s="737"/>
      <c r="F165" s="737"/>
      <c r="G165" s="737"/>
      <c r="H165" s="737"/>
      <c r="I165" s="737"/>
      <c r="J165" s="737"/>
      <c r="K165" s="738" t="s">
        <v>126</v>
      </c>
      <c r="L165" s="739"/>
      <c r="M165" s="520"/>
      <c r="N165" s="520"/>
      <c r="O165" s="520"/>
      <c r="P165" s="520"/>
      <c r="Q165" s="520"/>
      <c r="R165" s="520"/>
      <c r="S165" s="520"/>
      <c r="T165" s="520"/>
      <c r="U165" s="520"/>
      <c r="V165" s="520"/>
      <c r="W165" s="520"/>
      <c r="X165" s="739"/>
      <c r="Y165" s="739"/>
      <c r="Z165" s="520"/>
      <c r="AA165" s="520"/>
      <c r="AB165" s="520"/>
      <c r="AC165" s="520"/>
      <c r="AD165" s="520"/>
      <c r="AE165" s="520"/>
      <c r="AF165" s="520"/>
      <c r="AG165" s="520"/>
      <c r="AH165" s="520"/>
      <c r="AI165" s="520"/>
      <c r="AJ165" s="739"/>
      <c r="AK165" s="739"/>
      <c r="AL165" s="520"/>
      <c r="AM165" s="520"/>
      <c r="AN165" s="520"/>
      <c r="AO165" s="520"/>
      <c r="AP165" s="520"/>
      <c r="AQ165" s="520"/>
      <c r="AR165" s="520"/>
      <c r="AS165" s="520"/>
      <c r="AT165" s="520"/>
      <c r="AU165" s="520"/>
      <c r="AV165" s="740"/>
      <c r="AW165" s="234"/>
      <c r="AX165" s="234"/>
      <c r="AY165" s="234"/>
      <c r="AZ165" s="234"/>
      <c r="BA165" s="234"/>
      <c r="BB165" s="234"/>
      <c r="BC165" s="234"/>
    </row>
    <row r="166" spans="1:83" ht="16.2" customHeight="1" thickBot="1">
      <c r="A166" s="120"/>
      <c r="B166" s="120"/>
      <c r="C166" s="737"/>
      <c r="D166" s="737"/>
      <c r="E166" s="737"/>
      <c r="F166" s="737"/>
      <c r="G166" s="737"/>
      <c r="H166" s="737"/>
      <c r="I166" s="737"/>
      <c r="J166" s="619"/>
      <c r="K166" s="741"/>
      <c r="L166" s="742"/>
      <c r="M166" s="520" t="s">
        <v>125</v>
      </c>
      <c r="N166" s="520"/>
      <c r="O166" s="520"/>
      <c r="P166" s="520"/>
      <c r="Q166" s="520"/>
      <c r="R166" s="520"/>
      <c r="S166" s="520"/>
      <c r="T166" s="520"/>
      <c r="U166" s="520"/>
      <c r="V166" s="520"/>
      <c r="W166" s="520"/>
      <c r="X166" s="741"/>
      <c r="Y166" s="742"/>
      <c r="Z166" s="520" t="s">
        <v>124</v>
      </c>
      <c r="AA166" s="520"/>
      <c r="AB166" s="520"/>
      <c r="AC166" s="520"/>
      <c r="AD166" s="520"/>
      <c r="AE166" s="520"/>
      <c r="AF166" s="520"/>
      <c r="AG166" s="520"/>
      <c r="AH166" s="520"/>
      <c r="AI166" s="520"/>
      <c r="AJ166" s="741"/>
      <c r="AK166" s="742"/>
      <c r="AL166" s="520" t="s">
        <v>123</v>
      </c>
      <c r="AM166" s="520"/>
      <c r="AN166" s="520"/>
      <c r="AO166" s="520"/>
      <c r="AP166" s="520"/>
      <c r="AQ166" s="520"/>
      <c r="AR166" s="520"/>
      <c r="AS166" s="520"/>
      <c r="AT166" s="520"/>
      <c r="AU166" s="520"/>
      <c r="AV166" s="740"/>
      <c r="AW166" s="234"/>
      <c r="AX166" s="234"/>
      <c r="AY166" s="234"/>
      <c r="AZ166" s="234"/>
      <c r="BA166" s="234"/>
      <c r="BB166" s="234"/>
      <c r="BC166" s="234"/>
    </row>
    <row r="167" spans="1:83" ht="16.2" customHeight="1" thickBot="1">
      <c r="A167" s="120"/>
      <c r="B167" s="120"/>
      <c r="C167" s="737"/>
      <c r="D167" s="737"/>
      <c r="E167" s="737"/>
      <c r="F167" s="737"/>
      <c r="G167" s="737"/>
      <c r="H167" s="737"/>
      <c r="I167" s="737"/>
      <c r="J167" s="619"/>
      <c r="K167" s="741"/>
      <c r="L167" s="742"/>
      <c r="M167" s="520" t="s">
        <v>122</v>
      </c>
      <c r="N167" s="520"/>
      <c r="O167" s="520"/>
      <c r="P167" s="520"/>
      <c r="Q167" s="743"/>
      <c r="R167" s="743"/>
      <c r="S167" s="743"/>
      <c r="T167" s="743"/>
      <c r="U167" s="743"/>
      <c r="V167" s="743"/>
      <c r="W167" s="743"/>
      <c r="X167" s="744"/>
      <c r="Y167" s="744"/>
      <c r="Z167" s="743"/>
      <c r="AA167" s="743"/>
      <c r="AB167" s="743"/>
      <c r="AC167" s="743"/>
      <c r="AD167" s="743"/>
      <c r="AE167" s="743"/>
      <c r="AF167" s="743"/>
      <c r="AG167" s="743"/>
      <c r="AH167" s="743"/>
      <c r="AI167" s="743"/>
      <c r="AJ167" s="744"/>
      <c r="AK167" s="744"/>
      <c r="AL167" s="743"/>
      <c r="AM167" s="743"/>
      <c r="AN167" s="743"/>
      <c r="AO167" s="743"/>
      <c r="AP167" s="743"/>
      <c r="AQ167" s="520" t="s">
        <v>121</v>
      </c>
      <c r="AR167" s="520"/>
      <c r="AS167" s="520"/>
      <c r="AT167" s="520"/>
      <c r="AU167" s="520"/>
      <c r="AV167" s="740"/>
      <c r="AW167" s="234"/>
      <c r="AX167" s="234"/>
      <c r="AY167" s="234"/>
      <c r="AZ167" s="234"/>
      <c r="BA167" s="234"/>
      <c r="BB167" s="234"/>
      <c r="BC167" s="234"/>
    </row>
    <row r="168" spans="1:83" ht="15" customHeight="1">
      <c r="A168" s="120"/>
      <c r="B168" s="120"/>
      <c r="C168" s="737"/>
      <c r="D168" s="737"/>
      <c r="E168" s="737"/>
      <c r="F168" s="737"/>
      <c r="G168" s="737"/>
      <c r="H168" s="737"/>
      <c r="I168" s="737"/>
      <c r="J168" s="737"/>
      <c r="K168" s="1028" t="s">
        <v>389</v>
      </c>
      <c r="L168" s="1029"/>
      <c r="M168" s="1030"/>
      <c r="N168" s="1030"/>
      <c r="O168" s="1030"/>
      <c r="P168" s="1030"/>
      <c r="Q168" s="1030"/>
      <c r="R168" s="1030"/>
      <c r="S168" s="1030"/>
      <c r="T168" s="1030"/>
      <c r="U168" s="1030"/>
      <c r="V168" s="1030"/>
      <c r="W168" s="1030"/>
      <c r="X168" s="1030"/>
      <c r="Y168" s="1030"/>
      <c r="Z168" s="1030"/>
      <c r="AA168" s="1030"/>
      <c r="AB168" s="1030"/>
      <c r="AC168" s="1030"/>
      <c r="AD168" s="1030"/>
      <c r="AE168" s="1030"/>
      <c r="AF168" s="1030"/>
      <c r="AG168" s="1030"/>
      <c r="AH168" s="1030"/>
      <c r="AI168" s="1030"/>
      <c r="AJ168" s="1030"/>
      <c r="AK168" s="1030"/>
      <c r="AL168" s="1030"/>
      <c r="AM168" s="1030"/>
      <c r="AN168" s="1030"/>
      <c r="AO168" s="1030"/>
      <c r="AP168" s="1030"/>
      <c r="AQ168" s="1030"/>
      <c r="AR168" s="1030"/>
      <c r="AS168" s="1030"/>
      <c r="AT168" s="1030"/>
      <c r="AU168" s="1030"/>
      <c r="AV168" s="1031"/>
      <c r="AW168" s="252" t="s">
        <v>366</v>
      </c>
      <c r="AX168" s="236"/>
      <c r="AY168" s="236"/>
      <c r="AZ168" s="236"/>
      <c r="BA168" s="236"/>
      <c r="BB168" s="236"/>
      <c r="BC168" s="236"/>
      <c r="BF168" s="301"/>
    </row>
    <row r="169" spans="1:83" ht="49.2" customHeight="1">
      <c r="A169" s="120"/>
      <c r="B169" s="120"/>
      <c r="C169" s="737"/>
      <c r="D169" s="737"/>
      <c r="E169" s="737"/>
      <c r="F169" s="737"/>
      <c r="G169" s="737"/>
      <c r="H169" s="737"/>
      <c r="I169" s="737"/>
      <c r="J169" s="737"/>
      <c r="K169" s="731"/>
      <c r="L169" s="732"/>
      <c r="M169" s="732"/>
      <c r="N169" s="732"/>
      <c r="O169" s="732"/>
      <c r="P169" s="732"/>
      <c r="Q169" s="732"/>
      <c r="R169" s="732"/>
      <c r="S169" s="732"/>
      <c r="T169" s="732"/>
      <c r="U169" s="732"/>
      <c r="V169" s="732"/>
      <c r="W169" s="732"/>
      <c r="X169" s="732"/>
      <c r="Y169" s="732"/>
      <c r="Z169" s="732"/>
      <c r="AA169" s="732"/>
      <c r="AB169" s="732"/>
      <c r="AC169" s="732"/>
      <c r="AD169" s="732"/>
      <c r="AE169" s="732"/>
      <c r="AF169" s="732"/>
      <c r="AG169" s="732"/>
      <c r="AH169" s="732"/>
      <c r="AI169" s="732"/>
      <c r="AJ169" s="732"/>
      <c r="AK169" s="732"/>
      <c r="AL169" s="732"/>
      <c r="AM169" s="732"/>
      <c r="AN169" s="732"/>
      <c r="AO169" s="732"/>
      <c r="AP169" s="732"/>
      <c r="AQ169" s="732"/>
      <c r="AR169" s="732"/>
      <c r="AS169" s="732"/>
      <c r="AT169" s="732"/>
      <c r="AU169" s="732"/>
      <c r="AV169" s="733"/>
      <c r="AW169" s="234">
        <f>+LEN(K169)</f>
        <v>0</v>
      </c>
      <c r="AX169" s="227"/>
      <c r="AY169" s="227"/>
      <c r="AZ169" s="227"/>
      <c r="BA169" s="227"/>
      <c r="BB169" s="227"/>
      <c r="BC169" s="227"/>
    </row>
    <row r="170" spans="1:83" ht="49.2" customHeight="1">
      <c r="A170" s="120"/>
      <c r="B170" s="120"/>
      <c r="C170" s="737"/>
      <c r="D170" s="737"/>
      <c r="E170" s="737"/>
      <c r="F170" s="737"/>
      <c r="G170" s="737"/>
      <c r="H170" s="737"/>
      <c r="I170" s="737"/>
      <c r="J170" s="737"/>
      <c r="K170" s="731"/>
      <c r="L170" s="732"/>
      <c r="M170" s="732"/>
      <c r="N170" s="732"/>
      <c r="O170" s="732"/>
      <c r="P170" s="732"/>
      <c r="Q170" s="732"/>
      <c r="R170" s="732"/>
      <c r="S170" s="732"/>
      <c r="T170" s="732"/>
      <c r="U170" s="732"/>
      <c r="V170" s="732"/>
      <c r="W170" s="732"/>
      <c r="X170" s="732"/>
      <c r="Y170" s="732"/>
      <c r="Z170" s="732"/>
      <c r="AA170" s="732"/>
      <c r="AB170" s="732"/>
      <c r="AC170" s="732"/>
      <c r="AD170" s="732"/>
      <c r="AE170" s="732"/>
      <c r="AF170" s="732"/>
      <c r="AG170" s="732"/>
      <c r="AH170" s="732"/>
      <c r="AI170" s="732"/>
      <c r="AJ170" s="732"/>
      <c r="AK170" s="732"/>
      <c r="AL170" s="732"/>
      <c r="AM170" s="732"/>
      <c r="AN170" s="732"/>
      <c r="AO170" s="732"/>
      <c r="AP170" s="732"/>
      <c r="AQ170" s="732"/>
      <c r="AR170" s="732"/>
      <c r="AS170" s="732"/>
      <c r="AT170" s="732"/>
      <c r="AU170" s="732"/>
      <c r="AV170" s="733"/>
      <c r="AW170" s="293" t="str">
        <f>+IF(AW169&gt;600,"設定文字数を超過しています","")</f>
        <v/>
      </c>
      <c r="AX170" s="227"/>
      <c r="AY170" s="227"/>
      <c r="AZ170" s="227"/>
      <c r="BA170" s="227"/>
      <c r="BB170" s="227"/>
      <c r="BC170" s="227"/>
    </row>
    <row r="171" spans="1:83" ht="49.2" customHeight="1">
      <c r="A171" s="120"/>
      <c r="B171" s="120"/>
      <c r="C171" s="737"/>
      <c r="D171" s="737"/>
      <c r="E171" s="737"/>
      <c r="F171" s="737"/>
      <c r="G171" s="737"/>
      <c r="H171" s="737"/>
      <c r="I171" s="737"/>
      <c r="J171" s="737"/>
      <c r="K171" s="731"/>
      <c r="L171" s="732"/>
      <c r="M171" s="732"/>
      <c r="N171" s="732"/>
      <c r="O171" s="732"/>
      <c r="P171" s="732"/>
      <c r="Q171" s="732"/>
      <c r="R171" s="732"/>
      <c r="S171" s="732"/>
      <c r="T171" s="732"/>
      <c r="U171" s="732"/>
      <c r="V171" s="732"/>
      <c r="W171" s="732"/>
      <c r="X171" s="732"/>
      <c r="Y171" s="732"/>
      <c r="Z171" s="732"/>
      <c r="AA171" s="732"/>
      <c r="AB171" s="732"/>
      <c r="AC171" s="732"/>
      <c r="AD171" s="732"/>
      <c r="AE171" s="732"/>
      <c r="AF171" s="732"/>
      <c r="AG171" s="732"/>
      <c r="AH171" s="732"/>
      <c r="AI171" s="732"/>
      <c r="AJ171" s="732"/>
      <c r="AK171" s="732"/>
      <c r="AL171" s="732"/>
      <c r="AM171" s="732"/>
      <c r="AN171" s="732"/>
      <c r="AO171" s="732"/>
      <c r="AP171" s="732"/>
      <c r="AQ171" s="732"/>
      <c r="AR171" s="732"/>
      <c r="AS171" s="732"/>
      <c r="AT171" s="732"/>
      <c r="AU171" s="732"/>
      <c r="AV171" s="733"/>
      <c r="AW171" s="227"/>
      <c r="AX171" s="227"/>
      <c r="AY171" s="227"/>
      <c r="AZ171" s="227"/>
      <c r="BA171" s="227"/>
      <c r="BB171" s="227"/>
      <c r="BC171" s="227"/>
    </row>
    <row r="172" spans="1:83" ht="49.2" customHeight="1">
      <c r="A172" s="120"/>
      <c r="B172" s="120"/>
      <c r="C172" s="737"/>
      <c r="D172" s="737"/>
      <c r="E172" s="737"/>
      <c r="F172" s="737"/>
      <c r="G172" s="737"/>
      <c r="H172" s="737"/>
      <c r="I172" s="737"/>
      <c r="J172" s="737"/>
      <c r="K172" s="731"/>
      <c r="L172" s="732"/>
      <c r="M172" s="732"/>
      <c r="N172" s="732"/>
      <c r="O172" s="732"/>
      <c r="P172" s="732"/>
      <c r="Q172" s="732"/>
      <c r="R172" s="732"/>
      <c r="S172" s="732"/>
      <c r="T172" s="732"/>
      <c r="U172" s="732"/>
      <c r="V172" s="732"/>
      <c r="W172" s="732"/>
      <c r="X172" s="732"/>
      <c r="Y172" s="732"/>
      <c r="Z172" s="732"/>
      <c r="AA172" s="732"/>
      <c r="AB172" s="732"/>
      <c r="AC172" s="732"/>
      <c r="AD172" s="732"/>
      <c r="AE172" s="732"/>
      <c r="AF172" s="732"/>
      <c r="AG172" s="732"/>
      <c r="AH172" s="732"/>
      <c r="AI172" s="732"/>
      <c r="AJ172" s="732"/>
      <c r="AK172" s="732"/>
      <c r="AL172" s="732"/>
      <c r="AM172" s="732"/>
      <c r="AN172" s="732"/>
      <c r="AO172" s="732"/>
      <c r="AP172" s="732"/>
      <c r="AQ172" s="732"/>
      <c r="AR172" s="732"/>
      <c r="AS172" s="732"/>
      <c r="AT172" s="732"/>
      <c r="AU172" s="732"/>
      <c r="AV172" s="733"/>
      <c r="AW172" s="227"/>
      <c r="AX172" s="227"/>
      <c r="AY172" s="227"/>
      <c r="AZ172" s="227"/>
      <c r="BA172" s="227"/>
      <c r="BB172" s="227"/>
      <c r="BC172" s="227"/>
    </row>
    <row r="173" spans="1:83" s="122" customFormat="1" ht="15" customHeight="1">
      <c r="A173" s="123"/>
      <c r="B173" s="123"/>
      <c r="C173" s="737"/>
      <c r="D173" s="737"/>
      <c r="E173" s="737"/>
      <c r="F173" s="737"/>
      <c r="G173" s="737"/>
      <c r="H173" s="737"/>
      <c r="I173" s="737"/>
      <c r="J173" s="737"/>
      <c r="K173" s="745" t="s">
        <v>443</v>
      </c>
      <c r="L173" s="746"/>
      <c r="M173" s="746"/>
      <c r="N173" s="746"/>
      <c r="O173" s="746"/>
      <c r="P173" s="746"/>
      <c r="Q173" s="746"/>
      <c r="R173" s="746"/>
      <c r="S173" s="746"/>
      <c r="T173" s="746"/>
      <c r="U173" s="746"/>
      <c r="V173" s="746"/>
      <c r="W173" s="746"/>
      <c r="X173" s="746"/>
      <c r="Y173" s="746"/>
      <c r="Z173" s="746"/>
      <c r="AA173" s="746"/>
      <c r="AB173" s="746"/>
      <c r="AC173" s="746"/>
      <c r="AD173" s="746"/>
      <c r="AE173" s="746"/>
      <c r="AF173" s="746"/>
      <c r="AG173" s="746"/>
      <c r="AH173" s="746"/>
      <c r="AI173" s="746"/>
      <c r="AJ173" s="746"/>
      <c r="AK173" s="746"/>
      <c r="AL173" s="746"/>
      <c r="AM173" s="746"/>
      <c r="AN173" s="746"/>
      <c r="AO173" s="746"/>
      <c r="AP173" s="746"/>
      <c r="AQ173" s="746"/>
      <c r="AR173" s="746"/>
      <c r="AS173" s="746"/>
      <c r="AT173" s="746"/>
      <c r="AU173" s="746"/>
      <c r="AV173" s="747"/>
      <c r="AW173" s="252" t="s">
        <v>366</v>
      </c>
      <c r="AX173" s="300"/>
      <c r="AY173" s="300"/>
      <c r="AZ173" s="300"/>
      <c r="BA173" s="300"/>
      <c r="BB173" s="300"/>
      <c r="BC173" s="300"/>
      <c r="BD173" s="301"/>
      <c r="BE173" s="301"/>
      <c r="BF173" s="229"/>
      <c r="BG173" s="349"/>
      <c r="BH173" s="349"/>
      <c r="BI173" s="349"/>
      <c r="BJ173" s="349"/>
      <c r="BK173" s="349"/>
      <c r="BL173" s="349"/>
      <c r="BM173" s="349"/>
      <c r="BN173" s="349"/>
      <c r="BO173" s="349"/>
      <c r="BP173" s="349"/>
      <c r="BQ173" s="349"/>
      <c r="BR173" s="349"/>
      <c r="BS173" s="349"/>
      <c r="BT173" s="349"/>
      <c r="BU173" s="349"/>
      <c r="BV173" s="349"/>
      <c r="BW173" s="349"/>
      <c r="BX173" s="349"/>
      <c r="BY173" s="349"/>
      <c r="BZ173" s="349"/>
      <c r="CA173" s="302"/>
      <c r="CB173" s="302"/>
      <c r="CC173" s="302"/>
      <c r="CD173" s="302"/>
      <c r="CE173" s="302"/>
    </row>
    <row r="174" spans="1:83" ht="49.2" customHeight="1">
      <c r="A174" s="120"/>
      <c r="B174" s="120"/>
      <c r="C174" s="737"/>
      <c r="D174" s="737"/>
      <c r="E174" s="737"/>
      <c r="F174" s="737"/>
      <c r="G174" s="737"/>
      <c r="H174" s="737"/>
      <c r="I174" s="737"/>
      <c r="J174" s="737"/>
      <c r="K174" s="731"/>
      <c r="L174" s="732"/>
      <c r="M174" s="732"/>
      <c r="N174" s="732"/>
      <c r="O174" s="732"/>
      <c r="P174" s="732"/>
      <c r="Q174" s="732"/>
      <c r="R174" s="732"/>
      <c r="S174" s="732"/>
      <c r="T174" s="732"/>
      <c r="U174" s="732"/>
      <c r="V174" s="732"/>
      <c r="W174" s="732"/>
      <c r="X174" s="732"/>
      <c r="Y174" s="732"/>
      <c r="Z174" s="732"/>
      <c r="AA174" s="732"/>
      <c r="AB174" s="732"/>
      <c r="AC174" s="732"/>
      <c r="AD174" s="732"/>
      <c r="AE174" s="732"/>
      <c r="AF174" s="732"/>
      <c r="AG174" s="732"/>
      <c r="AH174" s="732"/>
      <c r="AI174" s="732"/>
      <c r="AJ174" s="732"/>
      <c r="AK174" s="732"/>
      <c r="AL174" s="732"/>
      <c r="AM174" s="732"/>
      <c r="AN174" s="732"/>
      <c r="AO174" s="732"/>
      <c r="AP174" s="732"/>
      <c r="AQ174" s="732"/>
      <c r="AR174" s="732"/>
      <c r="AS174" s="732"/>
      <c r="AT174" s="732"/>
      <c r="AU174" s="732"/>
      <c r="AV174" s="733"/>
      <c r="AW174" s="234">
        <f>+LEN(K174)</f>
        <v>0</v>
      </c>
      <c r="AX174" s="227"/>
      <c r="AY174" s="227"/>
      <c r="AZ174" s="227"/>
      <c r="BA174" s="227"/>
      <c r="BB174" s="227"/>
      <c r="BC174" s="227"/>
    </row>
    <row r="175" spans="1:83" ht="49.2" customHeight="1">
      <c r="A175" s="120"/>
      <c r="B175" s="120"/>
      <c r="C175" s="737"/>
      <c r="D175" s="737"/>
      <c r="E175" s="737"/>
      <c r="F175" s="737"/>
      <c r="G175" s="737"/>
      <c r="H175" s="737"/>
      <c r="I175" s="737"/>
      <c r="J175" s="737"/>
      <c r="K175" s="731"/>
      <c r="L175" s="732"/>
      <c r="M175" s="732"/>
      <c r="N175" s="732"/>
      <c r="O175" s="732"/>
      <c r="P175" s="732"/>
      <c r="Q175" s="732"/>
      <c r="R175" s="732"/>
      <c r="S175" s="732"/>
      <c r="T175" s="732"/>
      <c r="U175" s="732"/>
      <c r="V175" s="732"/>
      <c r="W175" s="732"/>
      <c r="X175" s="732"/>
      <c r="Y175" s="732"/>
      <c r="Z175" s="732"/>
      <c r="AA175" s="732"/>
      <c r="AB175" s="732"/>
      <c r="AC175" s="732"/>
      <c r="AD175" s="732"/>
      <c r="AE175" s="732"/>
      <c r="AF175" s="732"/>
      <c r="AG175" s="732"/>
      <c r="AH175" s="732"/>
      <c r="AI175" s="732"/>
      <c r="AJ175" s="732"/>
      <c r="AK175" s="732"/>
      <c r="AL175" s="732"/>
      <c r="AM175" s="732"/>
      <c r="AN175" s="732"/>
      <c r="AO175" s="732"/>
      <c r="AP175" s="732"/>
      <c r="AQ175" s="732"/>
      <c r="AR175" s="732"/>
      <c r="AS175" s="732"/>
      <c r="AT175" s="732"/>
      <c r="AU175" s="732"/>
      <c r="AV175" s="733"/>
      <c r="AW175" s="293" t="str">
        <f>+IF(AW174&gt;600,"設定文字数を超過しています","")</f>
        <v/>
      </c>
      <c r="AX175" s="227"/>
      <c r="AY175" s="227"/>
      <c r="AZ175" s="227"/>
      <c r="BA175" s="227"/>
      <c r="BB175" s="227"/>
      <c r="BC175" s="227"/>
    </row>
    <row r="176" spans="1:83" ht="49.2" customHeight="1">
      <c r="A176" s="120"/>
      <c r="B176" s="120"/>
      <c r="C176" s="737"/>
      <c r="D176" s="737"/>
      <c r="E176" s="737"/>
      <c r="F176" s="737"/>
      <c r="G176" s="737"/>
      <c r="H176" s="737"/>
      <c r="I176" s="737"/>
      <c r="J176" s="737"/>
      <c r="K176" s="731"/>
      <c r="L176" s="732"/>
      <c r="M176" s="732"/>
      <c r="N176" s="732"/>
      <c r="O176" s="732"/>
      <c r="P176" s="732"/>
      <c r="Q176" s="732"/>
      <c r="R176" s="732"/>
      <c r="S176" s="732"/>
      <c r="T176" s="732"/>
      <c r="U176" s="732"/>
      <c r="V176" s="732"/>
      <c r="W176" s="732"/>
      <c r="X176" s="732"/>
      <c r="Y176" s="732"/>
      <c r="Z176" s="732"/>
      <c r="AA176" s="732"/>
      <c r="AB176" s="732"/>
      <c r="AC176" s="732"/>
      <c r="AD176" s="732"/>
      <c r="AE176" s="732"/>
      <c r="AF176" s="732"/>
      <c r="AG176" s="732"/>
      <c r="AH176" s="732"/>
      <c r="AI176" s="732"/>
      <c r="AJ176" s="732"/>
      <c r="AK176" s="732"/>
      <c r="AL176" s="732"/>
      <c r="AM176" s="732"/>
      <c r="AN176" s="732"/>
      <c r="AO176" s="732"/>
      <c r="AP176" s="732"/>
      <c r="AQ176" s="732"/>
      <c r="AR176" s="732"/>
      <c r="AS176" s="732"/>
      <c r="AT176" s="732"/>
      <c r="AU176" s="732"/>
      <c r="AV176" s="733"/>
      <c r="AW176" s="227"/>
      <c r="AX176" s="227"/>
      <c r="AY176" s="227"/>
      <c r="AZ176" s="227"/>
      <c r="BA176" s="227"/>
      <c r="BB176" s="227"/>
      <c r="BC176" s="227"/>
    </row>
    <row r="177" spans="1:55" ht="49.2" customHeight="1">
      <c r="A177" s="120"/>
      <c r="B177" s="120"/>
      <c r="C177" s="737"/>
      <c r="D177" s="737"/>
      <c r="E177" s="737"/>
      <c r="F177" s="737"/>
      <c r="G177" s="737"/>
      <c r="H177" s="737"/>
      <c r="I177" s="737"/>
      <c r="J177" s="737"/>
      <c r="K177" s="731"/>
      <c r="L177" s="732"/>
      <c r="M177" s="732"/>
      <c r="N177" s="732"/>
      <c r="O177" s="732"/>
      <c r="P177" s="732"/>
      <c r="Q177" s="732"/>
      <c r="R177" s="732"/>
      <c r="S177" s="732"/>
      <c r="T177" s="732"/>
      <c r="U177" s="732"/>
      <c r="V177" s="732"/>
      <c r="W177" s="732"/>
      <c r="X177" s="732"/>
      <c r="Y177" s="732"/>
      <c r="Z177" s="732"/>
      <c r="AA177" s="732"/>
      <c r="AB177" s="732"/>
      <c r="AC177" s="732"/>
      <c r="AD177" s="732"/>
      <c r="AE177" s="732"/>
      <c r="AF177" s="732"/>
      <c r="AG177" s="732"/>
      <c r="AH177" s="732"/>
      <c r="AI177" s="732"/>
      <c r="AJ177" s="732"/>
      <c r="AK177" s="732"/>
      <c r="AL177" s="732"/>
      <c r="AM177" s="732"/>
      <c r="AN177" s="732"/>
      <c r="AO177" s="732"/>
      <c r="AP177" s="732"/>
      <c r="AQ177" s="732"/>
      <c r="AR177" s="732"/>
      <c r="AS177" s="732"/>
      <c r="AT177" s="732"/>
      <c r="AU177" s="732"/>
      <c r="AV177" s="733"/>
      <c r="AW177" s="227"/>
      <c r="AX177" s="227"/>
      <c r="AY177" s="227"/>
      <c r="AZ177" s="227"/>
      <c r="BA177" s="227"/>
      <c r="BB177" s="227"/>
      <c r="BC177" s="227"/>
    </row>
    <row r="178" spans="1:55" ht="24" customHeight="1">
      <c r="A178" s="120"/>
      <c r="B178" s="120"/>
      <c r="C178" s="764" t="s">
        <v>132</v>
      </c>
      <c r="D178" s="766"/>
      <c r="E178" s="974" t="s">
        <v>334</v>
      </c>
      <c r="F178" s="974"/>
      <c r="G178" s="974"/>
      <c r="H178" s="974"/>
      <c r="I178" s="974"/>
      <c r="J178" s="975"/>
      <c r="K178" s="696" t="s">
        <v>135</v>
      </c>
      <c r="L178" s="697"/>
      <c r="M178" s="697"/>
      <c r="N178" s="697"/>
      <c r="O178" s="697"/>
      <c r="P178" s="697"/>
      <c r="Q178" s="697"/>
      <c r="R178" s="697"/>
      <c r="S178" s="697"/>
      <c r="T178" s="697"/>
      <c r="U178" s="697"/>
      <c r="V178" s="697"/>
      <c r="W178" s="698"/>
      <c r="X178" s="696" t="s">
        <v>134</v>
      </c>
      <c r="Y178" s="697"/>
      <c r="Z178" s="697"/>
      <c r="AA178" s="697"/>
      <c r="AB178" s="697"/>
      <c r="AC178" s="697"/>
      <c r="AD178" s="697"/>
      <c r="AE178" s="697"/>
      <c r="AF178" s="697"/>
      <c r="AG178" s="697"/>
      <c r="AH178" s="697"/>
      <c r="AI178" s="697"/>
      <c r="AJ178" s="698"/>
      <c r="AK178" s="696" t="s">
        <v>133</v>
      </c>
      <c r="AL178" s="697"/>
      <c r="AM178" s="697"/>
      <c r="AN178" s="697"/>
      <c r="AO178" s="697"/>
      <c r="AP178" s="697"/>
      <c r="AQ178" s="697"/>
      <c r="AR178" s="697"/>
      <c r="AS178" s="697"/>
      <c r="AT178" s="697"/>
      <c r="AU178" s="697"/>
      <c r="AV178" s="698"/>
      <c r="AW178" s="231"/>
      <c r="AX178" s="231"/>
      <c r="AY178" s="231"/>
      <c r="AZ178" s="231"/>
      <c r="BA178" s="231"/>
      <c r="BB178" s="231"/>
      <c r="BC178" s="231"/>
    </row>
    <row r="179" spans="1:55" ht="24" customHeight="1">
      <c r="A179" s="120"/>
      <c r="B179" s="120"/>
      <c r="C179" s="768"/>
      <c r="D179" s="770"/>
      <c r="E179" s="713" t="s">
        <v>131</v>
      </c>
      <c r="F179" s="714"/>
      <c r="G179" s="714"/>
      <c r="H179" s="714"/>
      <c r="I179" s="714"/>
      <c r="J179" s="714"/>
      <c r="K179" s="748">
        <f>ROUNDDOWN('要望額調書（1年目）'!F24,-3)</f>
        <v>0</v>
      </c>
      <c r="L179" s="749"/>
      <c r="M179" s="749"/>
      <c r="N179" s="749"/>
      <c r="O179" s="749"/>
      <c r="P179" s="749"/>
      <c r="Q179" s="749"/>
      <c r="R179" s="749"/>
      <c r="S179" s="749"/>
      <c r="T179" s="724" t="s">
        <v>127</v>
      </c>
      <c r="U179" s="724"/>
      <c r="V179" s="724"/>
      <c r="W179" s="725"/>
      <c r="X179" s="748">
        <f>ROUNDDOWN('要望額調書（2年目）'!F24,-3)</f>
        <v>0</v>
      </c>
      <c r="Y179" s="749"/>
      <c r="Z179" s="749"/>
      <c r="AA179" s="749"/>
      <c r="AB179" s="749"/>
      <c r="AC179" s="749"/>
      <c r="AD179" s="749"/>
      <c r="AE179" s="749"/>
      <c r="AF179" s="749"/>
      <c r="AG179" s="724" t="s">
        <v>127</v>
      </c>
      <c r="AH179" s="724"/>
      <c r="AI179" s="724"/>
      <c r="AJ179" s="725"/>
      <c r="AK179" s="748">
        <f>ROUNDDOWN('要望額調書（3年目）'!F24,-3)</f>
        <v>0</v>
      </c>
      <c r="AL179" s="749"/>
      <c r="AM179" s="749"/>
      <c r="AN179" s="749"/>
      <c r="AO179" s="749"/>
      <c r="AP179" s="749"/>
      <c r="AQ179" s="749"/>
      <c r="AR179" s="749"/>
      <c r="AS179" s="724" t="s">
        <v>127</v>
      </c>
      <c r="AT179" s="724"/>
      <c r="AU179" s="724"/>
      <c r="AV179" s="725"/>
      <c r="AW179" s="237"/>
      <c r="AX179" s="237"/>
      <c r="AY179" s="237"/>
      <c r="AZ179" s="237"/>
      <c r="BA179" s="237"/>
      <c r="BB179" s="237"/>
      <c r="BC179" s="237"/>
    </row>
    <row r="180" spans="1:55" ht="24" customHeight="1" thickBot="1">
      <c r="A180" s="120"/>
      <c r="B180" s="120"/>
      <c r="C180" s="768"/>
      <c r="D180" s="770"/>
      <c r="E180" s="219"/>
      <c r="F180" s="982" t="s">
        <v>130</v>
      </c>
      <c r="G180" s="983"/>
      <c r="H180" s="983"/>
      <c r="I180" s="983"/>
      <c r="J180" s="984"/>
      <c r="K180" s="994">
        <f>ROUNDDOWN('要望額調書（1年目）'!F32,-3)</f>
        <v>0</v>
      </c>
      <c r="L180" s="995"/>
      <c r="M180" s="995"/>
      <c r="N180" s="995"/>
      <c r="O180" s="995"/>
      <c r="P180" s="995"/>
      <c r="Q180" s="995"/>
      <c r="R180" s="995"/>
      <c r="S180" s="995"/>
      <c r="T180" s="996" t="s">
        <v>127</v>
      </c>
      <c r="U180" s="996"/>
      <c r="V180" s="996"/>
      <c r="W180" s="997"/>
      <c r="X180" s="987">
        <f>ROUNDDOWN('要望額調書（2年目）'!F32,-3)</f>
        <v>0</v>
      </c>
      <c r="Y180" s="988"/>
      <c r="Z180" s="988"/>
      <c r="AA180" s="988"/>
      <c r="AB180" s="988"/>
      <c r="AC180" s="988"/>
      <c r="AD180" s="988"/>
      <c r="AE180" s="988"/>
      <c r="AF180" s="988"/>
      <c r="AG180" s="722" t="s">
        <v>127</v>
      </c>
      <c r="AH180" s="722"/>
      <c r="AI180" s="722"/>
      <c r="AJ180" s="723"/>
      <c r="AK180" s="987">
        <f>ROUNDDOWN('要望額調書（3年目）'!F32,-3)</f>
        <v>0</v>
      </c>
      <c r="AL180" s="988"/>
      <c r="AM180" s="988"/>
      <c r="AN180" s="988"/>
      <c r="AO180" s="988"/>
      <c r="AP180" s="988"/>
      <c r="AQ180" s="988"/>
      <c r="AR180" s="988"/>
      <c r="AS180" s="722" t="s">
        <v>127</v>
      </c>
      <c r="AT180" s="722"/>
      <c r="AU180" s="722"/>
      <c r="AV180" s="723"/>
      <c r="AW180" s="237"/>
      <c r="AX180" s="237"/>
      <c r="AY180" s="237"/>
      <c r="AZ180" s="237"/>
      <c r="BA180" s="237"/>
      <c r="BB180" s="237"/>
      <c r="BC180" s="237"/>
    </row>
    <row r="181" spans="1:55" ht="24" customHeight="1" thickTop="1" thickBot="1">
      <c r="A181" s="120"/>
      <c r="B181" s="120"/>
      <c r="C181" s="768"/>
      <c r="D181" s="770"/>
      <c r="E181" s="220"/>
      <c r="F181" s="985" t="s">
        <v>129</v>
      </c>
      <c r="G181" s="986"/>
      <c r="H181" s="986"/>
      <c r="I181" s="986"/>
      <c r="J181" s="986"/>
      <c r="K181" s="709">
        <f>ROUNDDOWN('要望額調書（1年目）'!J35,-3)</f>
        <v>0</v>
      </c>
      <c r="L181" s="710"/>
      <c r="M181" s="710"/>
      <c r="N181" s="710"/>
      <c r="O181" s="710"/>
      <c r="P181" s="710"/>
      <c r="Q181" s="710"/>
      <c r="R181" s="710"/>
      <c r="S181" s="710"/>
      <c r="T181" s="711" t="s">
        <v>127</v>
      </c>
      <c r="U181" s="711"/>
      <c r="V181" s="711"/>
      <c r="W181" s="712"/>
      <c r="X181" s="750">
        <f>ROUNDDOWN('要望額調書（2年目）'!J35,-3)</f>
        <v>0</v>
      </c>
      <c r="Y181" s="750"/>
      <c r="Z181" s="750"/>
      <c r="AA181" s="750"/>
      <c r="AB181" s="750"/>
      <c r="AC181" s="750"/>
      <c r="AD181" s="750"/>
      <c r="AE181" s="750"/>
      <c r="AF181" s="750"/>
      <c r="AG181" s="715" t="s">
        <v>127</v>
      </c>
      <c r="AH181" s="715"/>
      <c r="AI181" s="715"/>
      <c r="AJ181" s="716"/>
      <c r="AK181" s="751">
        <f>ROUNDDOWN('要望額調書（3年目）'!J35,-3)</f>
        <v>0</v>
      </c>
      <c r="AL181" s="750"/>
      <c r="AM181" s="750"/>
      <c r="AN181" s="750"/>
      <c r="AO181" s="750"/>
      <c r="AP181" s="750"/>
      <c r="AQ181" s="750"/>
      <c r="AR181" s="750"/>
      <c r="AS181" s="715" t="s">
        <v>127</v>
      </c>
      <c r="AT181" s="715"/>
      <c r="AU181" s="715"/>
      <c r="AV181" s="716"/>
      <c r="AW181" s="237"/>
      <c r="AX181" s="237"/>
      <c r="AY181" s="237"/>
      <c r="AZ181" s="237"/>
      <c r="BA181" s="237"/>
      <c r="BB181" s="237"/>
      <c r="BC181" s="237"/>
    </row>
    <row r="182" spans="1:55" ht="24" customHeight="1" thickBot="1">
      <c r="A182" s="120"/>
      <c r="B182" s="120"/>
      <c r="C182" s="768"/>
      <c r="D182" s="770"/>
      <c r="E182" s="989" t="s">
        <v>128</v>
      </c>
      <c r="F182" s="989"/>
      <c r="G182" s="989"/>
      <c r="H182" s="989"/>
      <c r="I182" s="989"/>
      <c r="J182" s="990"/>
      <c r="K182" s="717">
        <f>ROUNDDOWN((K181+X181+AK181),-3)</f>
        <v>0</v>
      </c>
      <c r="L182" s="718"/>
      <c r="M182" s="718"/>
      <c r="N182" s="718"/>
      <c r="O182" s="718"/>
      <c r="P182" s="718"/>
      <c r="Q182" s="718"/>
      <c r="R182" s="718"/>
      <c r="S182" s="718"/>
      <c r="T182" s="718"/>
      <c r="U182" s="718"/>
      <c r="V182" s="718"/>
      <c r="W182" s="718"/>
      <c r="X182" s="719"/>
      <c r="Y182" s="719"/>
      <c r="Z182" s="719"/>
      <c r="AA182" s="719"/>
      <c r="AB182" s="719"/>
      <c r="AC182" s="719"/>
      <c r="AD182" s="719"/>
      <c r="AE182" s="719"/>
      <c r="AF182" s="719"/>
      <c r="AG182" s="719"/>
      <c r="AH182" s="719"/>
      <c r="AI182" s="719"/>
      <c r="AJ182" s="719"/>
      <c r="AK182" s="720" t="s">
        <v>127</v>
      </c>
      <c r="AL182" s="720"/>
      <c r="AM182" s="720"/>
      <c r="AN182" s="720"/>
      <c r="AO182" s="720"/>
      <c r="AP182" s="720"/>
      <c r="AQ182" s="720"/>
      <c r="AR182" s="720"/>
      <c r="AS182" s="720"/>
      <c r="AT182" s="720"/>
      <c r="AU182" s="720"/>
      <c r="AV182" s="721"/>
      <c r="AW182" s="238"/>
      <c r="AX182" s="238"/>
      <c r="AY182" s="238"/>
      <c r="AZ182" s="238"/>
      <c r="BA182" s="238"/>
      <c r="BB182" s="238"/>
      <c r="BC182" s="238"/>
    </row>
    <row r="183" spans="1:55" ht="75.599999999999994" customHeight="1">
      <c r="A183" s="120"/>
      <c r="B183" s="120"/>
      <c r="C183" s="771"/>
      <c r="D183" s="773"/>
      <c r="E183" s="868" t="s">
        <v>365</v>
      </c>
      <c r="F183" s="868"/>
      <c r="G183" s="868"/>
      <c r="H183" s="868"/>
      <c r="I183" s="868"/>
      <c r="J183" s="868"/>
      <c r="K183" s="868"/>
      <c r="L183" s="868"/>
      <c r="M183" s="868"/>
      <c r="N183" s="868"/>
      <c r="O183" s="868"/>
      <c r="P183" s="868"/>
      <c r="Q183" s="868"/>
      <c r="R183" s="868"/>
      <c r="S183" s="868"/>
      <c r="T183" s="868"/>
      <c r="U183" s="868"/>
      <c r="V183" s="868"/>
      <c r="W183" s="868"/>
      <c r="X183" s="868"/>
      <c r="Y183" s="868"/>
      <c r="Z183" s="868"/>
      <c r="AA183" s="868"/>
      <c r="AB183" s="868"/>
      <c r="AC183" s="868"/>
      <c r="AD183" s="868"/>
      <c r="AE183" s="868"/>
      <c r="AF183" s="868"/>
      <c r="AG183" s="868"/>
      <c r="AH183" s="868"/>
      <c r="AI183" s="868"/>
      <c r="AJ183" s="868"/>
      <c r="AK183" s="868"/>
      <c r="AL183" s="868"/>
      <c r="AM183" s="868"/>
      <c r="AN183" s="868"/>
      <c r="AO183" s="868"/>
      <c r="AP183" s="868"/>
      <c r="AQ183" s="868"/>
      <c r="AR183" s="868"/>
      <c r="AS183" s="868"/>
      <c r="AT183" s="868"/>
      <c r="AU183" s="868"/>
      <c r="AV183" s="869"/>
      <c r="AW183" s="239"/>
      <c r="AX183" s="239"/>
      <c r="AY183" s="239"/>
      <c r="AZ183" s="239"/>
      <c r="BA183" s="239"/>
      <c r="BB183" s="239"/>
      <c r="BC183" s="239"/>
    </row>
    <row r="184" spans="1:55" ht="12.75" customHeight="1" thickBot="1">
      <c r="A184" s="120"/>
      <c r="B184" s="120"/>
      <c r="C184" s="705" t="s">
        <v>144</v>
      </c>
      <c r="D184" s="775"/>
      <c r="E184" s="775"/>
      <c r="F184" s="775"/>
      <c r="G184" s="775"/>
      <c r="H184" s="775"/>
      <c r="I184" s="775"/>
      <c r="J184" s="991"/>
      <c r="K184" s="992" t="s">
        <v>143</v>
      </c>
      <c r="L184" s="992"/>
      <c r="M184" s="993"/>
      <c r="N184" s="993"/>
      <c r="O184" s="993"/>
      <c r="P184" s="993"/>
      <c r="Q184" s="993"/>
      <c r="R184" s="993"/>
      <c r="S184" s="993"/>
      <c r="T184" s="993"/>
      <c r="U184" s="649" t="s">
        <v>427</v>
      </c>
      <c r="V184" s="650"/>
      <c r="W184" s="650"/>
      <c r="X184" s="650"/>
      <c r="Y184" s="650"/>
      <c r="Z184" s="650"/>
      <c r="AA184" s="650"/>
      <c r="AB184" s="650"/>
      <c r="AC184" s="650"/>
      <c r="AD184" s="650"/>
      <c r="AE184" s="650"/>
      <c r="AF184" s="650"/>
      <c r="AG184" s="650"/>
      <c r="AH184" s="650"/>
      <c r="AI184" s="650"/>
      <c r="AJ184" s="650"/>
      <c r="AK184" s="650"/>
      <c r="AL184" s="650"/>
      <c r="AM184" s="650"/>
      <c r="AN184" s="650"/>
      <c r="AO184" s="650"/>
      <c r="AP184" s="650"/>
      <c r="AQ184" s="650"/>
      <c r="AR184" s="650"/>
      <c r="AS184" s="650"/>
      <c r="AT184" s="650"/>
      <c r="AU184" s="650"/>
      <c r="AV184" s="651"/>
      <c r="AW184" s="233"/>
      <c r="AX184" s="233"/>
      <c r="AY184" s="233"/>
      <c r="AZ184" s="233"/>
      <c r="BA184" s="233"/>
      <c r="BB184" s="233"/>
      <c r="BC184" s="233"/>
    </row>
    <row r="185" spans="1:55" ht="25.8" customHeight="1" thickBot="1">
      <c r="A185" s="120"/>
      <c r="B185" s="120"/>
      <c r="C185" s="705"/>
      <c r="D185" s="775"/>
      <c r="E185" s="775"/>
      <c r="F185" s="775"/>
      <c r="G185" s="775"/>
      <c r="H185" s="775"/>
      <c r="I185" s="775"/>
      <c r="J185" s="775"/>
      <c r="K185" s="649" t="s">
        <v>141</v>
      </c>
      <c r="L185" s="650"/>
      <c r="M185" s="650"/>
      <c r="N185" s="650"/>
      <c r="O185" s="650"/>
      <c r="P185" s="650"/>
      <c r="Q185" s="650"/>
      <c r="R185" s="980"/>
      <c r="S185" s="610"/>
      <c r="T185" s="611"/>
      <c r="U185" s="981"/>
      <c r="V185" s="743"/>
      <c r="W185" s="743"/>
      <c r="X185" s="743"/>
      <c r="Y185" s="743"/>
      <c r="Z185" s="743"/>
      <c r="AA185" s="743"/>
      <c r="AB185" s="743"/>
      <c r="AC185" s="743"/>
      <c r="AD185" s="743"/>
      <c r="AE185" s="743"/>
      <c r="AF185" s="743"/>
      <c r="AG185" s="743"/>
      <c r="AH185" s="743"/>
      <c r="AI185" s="743"/>
      <c r="AJ185" s="743"/>
      <c r="AK185" s="743"/>
      <c r="AL185" s="743"/>
      <c r="AM185" s="743"/>
      <c r="AN185" s="743"/>
      <c r="AO185" s="743"/>
      <c r="AP185" s="743"/>
      <c r="AQ185" s="743"/>
      <c r="AR185" s="743"/>
      <c r="AS185" s="743"/>
      <c r="AT185" s="743"/>
      <c r="AU185" s="743"/>
      <c r="AV185" s="912"/>
      <c r="AW185" s="233"/>
    </row>
    <row r="186" spans="1:55" ht="25.8" customHeight="1" thickBot="1">
      <c r="A186" s="120"/>
      <c r="B186" s="120"/>
      <c r="C186" s="705"/>
      <c r="D186" s="775"/>
      <c r="E186" s="775"/>
      <c r="F186" s="775"/>
      <c r="G186" s="775"/>
      <c r="H186" s="775"/>
      <c r="I186" s="775"/>
      <c r="J186" s="775"/>
      <c r="K186" s="649" t="s">
        <v>140</v>
      </c>
      <c r="L186" s="650"/>
      <c r="M186" s="650"/>
      <c r="N186" s="650"/>
      <c r="O186" s="650"/>
      <c r="P186" s="650"/>
      <c r="Q186" s="650"/>
      <c r="R186" s="980"/>
      <c r="S186" s="610"/>
      <c r="T186" s="611"/>
      <c r="U186" s="981"/>
      <c r="V186" s="743"/>
      <c r="W186" s="743"/>
      <c r="X186" s="743"/>
      <c r="Y186" s="743"/>
      <c r="Z186" s="743"/>
      <c r="AA186" s="743"/>
      <c r="AB186" s="743"/>
      <c r="AC186" s="743"/>
      <c r="AD186" s="743"/>
      <c r="AE186" s="743"/>
      <c r="AF186" s="743"/>
      <c r="AG186" s="743"/>
      <c r="AH186" s="743"/>
      <c r="AI186" s="743"/>
      <c r="AJ186" s="743"/>
      <c r="AK186" s="743"/>
      <c r="AL186" s="743"/>
      <c r="AM186" s="743"/>
      <c r="AN186" s="743"/>
      <c r="AO186" s="743"/>
      <c r="AP186" s="743"/>
      <c r="AQ186" s="743"/>
      <c r="AR186" s="743"/>
      <c r="AS186" s="743"/>
      <c r="AT186" s="743"/>
      <c r="AU186" s="743"/>
      <c r="AV186" s="912"/>
      <c r="AW186" s="227"/>
    </row>
    <row r="187" spans="1:55" ht="25.8" customHeight="1" thickBot="1">
      <c r="A187" s="120"/>
      <c r="B187" s="120"/>
      <c r="C187" s="776"/>
      <c r="D187" s="777"/>
      <c r="E187" s="777"/>
      <c r="F187" s="777"/>
      <c r="G187" s="777"/>
      <c r="H187" s="777"/>
      <c r="I187" s="777"/>
      <c r="J187" s="777"/>
      <c r="K187" s="652" t="s">
        <v>142</v>
      </c>
      <c r="L187" s="652"/>
      <c r="M187" s="652"/>
      <c r="N187" s="652"/>
      <c r="O187" s="652"/>
      <c r="P187" s="652"/>
      <c r="Q187" s="652"/>
      <c r="R187" s="979"/>
      <c r="S187" s="610"/>
      <c r="T187" s="611"/>
      <c r="U187" s="976"/>
      <c r="V187" s="977"/>
      <c r="W187" s="977"/>
      <c r="X187" s="977"/>
      <c r="Y187" s="977"/>
      <c r="Z187" s="977"/>
      <c r="AA187" s="977"/>
      <c r="AB187" s="977"/>
      <c r="AC187" s="977"/>
      <c r="AD187" s="977"/>
      <c r="AE187" s="977"/>
      <c r="AF187" s="977"/>
      <c r="AG187" s="977"/>
      <c r="AH187" s="977"/>
      <c r="AI187" s="977"/>
      <c r="AJ187" s="977"/>
      <c r="AK187" s="977"/>
      <c r="AL187" s="977"/>
      <c r="AM187" s="977"/>
      <c r="AN187" s="977"/>
      <c r="AO187" s="977"/>
      <c r="AP187" s="977"/>
      <c r="AQ187" s="977"/>
      <c r="AR187" s="977"/>
      <c r="AS187" s="977"/>
      <c r="AT187" s="977"/>
      <c r="AU187" s="977"/>
      <c r="AV187" s="978"/>
      <c r="AW187" s="227"/>
    </row>
    <row r="188" spans="1:55" ht="12" customHeight="1">
      <c r="A188" s="120"/>
      <c r="B188" s="120"/>
      <c r="C188" s="699" t="s">
        <v>404</v>
      </c>
      <c r="D188" s="700"/>
      <c r="E188" s="700"/>
      <c r="F188" s="700"/>
      <c r="G188" s="700"/>
      <c r="H188" s="700"/>
      <c r="I188" s="700"/>
      <c r="J188" s="701"/>
      <c r="K188" s="705" t="s">
        <v>390</v>
      </c>
      <c r="L188" s="706"/>
      <c r="M188" s="706"/>
      <c r="N188" s="706"/>
      <c r="O188" s="706"/>
      <c r="P188" s="706"/>
      <c r="Q188" s="706"/>
      <c r="R188" s="706"/>
      <c r="S188" s="706"/>
      <c r="T188" s="706"/>
      <c r="U188" s="706"/>
      <c r="V188" s="706"/>
      <c r="W188" s="706"/>
      <c r="X188" s="706"/>
      <c r="Y188" s="706"/>
      <c r="Z188" s="706"/>
      <c r="AA188" s="706"/>
      <c r="AB188" s="706"/>
      <c r="AC188" s="706"/>
      <c r="AD188" s="706"/>
      <c r="AE188" s="706"/>
      <c r="AF188" s="706"/>
      <c r="AG188" s="706"/>
      <c r="AH188" s="706"/>
      <c r="AI188" s="706"/>
      <c r="AJ188" s="706"/>
      <c r="AK188" s="706"/>
      <c r="AL188" s="706"/>
      <c r="AM188" s="706"/>
      <c r="AN188" s="706"/>
      <c r="AO188" s="706"/>
      <c r="AP188" s="706"/>
      <c r="AQ188" s="706"/>
      <c r="AR188" s="706"/>
      <c r="AS188" s="706"/>
      <c r="AT188" s="706"/>
      <c r="AU188" s="706"/>
      <c r="AV188" s="707"/>
      <c r="AW188" s="234"/>
      <c r="AX188" s="234"/>
      <c r="BA188" s="234"/>
    </row>
    <row r="189" spans="1:55" ht="12" customHeight="1">
      <c r="A189" s="120"/>
      <c r="B189" s="120"/>
      <c r="C189" s="699"/>
      <c r="D189" s="700"/>
      <c r="E189" s="700"/>
      <c r="F189" s="700"/>
      <c r="G189" s="700"/>
      <c r="H189" s="700"/>
      <c r="I189" s="700"/>
      <c r="J189" s="701"/>
      <c r="K189" s="708"/>
      <c r="L189" s="706"/>
      <c r="M189" s="706"/>
      <c r="N189" s="706"/>
      <c r="O189" s="706"/>
      <c r="P189" s="706"/>
      <c r="Q189" s="706"/>
      <c r="R189" s="706"/>
      <c r="S189" s="706"/>
      <c r="T189" s="706"/>
      <c r="U189" s="706"/>
      <c r="V189" s="706"/>
      <c r="W189" s="706"/>
      <c r="X189" s="706"/>
      <c r="Y189" s="706"/>
      <c r="Z189" s="706"/>
      <c r="AA189" s="706"/>
      <c r="AB189" s="706"/>
      <c r="AC189" s="706"/>
      <c r="AD189" s="706"/>
      <c r="AE189" s="706"/>
      <c r="AF189" s="706"/>
      <c r="AG189" s="706"/>
      <c r="AH189" s="706"/>
      <c r="AI189" s="706"/>
      <c r="AJ189" s="706"/>
      <c r="AK189" s="706"/>
      <c r="AL189" s="706"/>
      <c r="AM189" s="706"/>
      <c r="AN189" s="706"/>
      <c r="AO189" s="706"/>
      <c r="AP189" s="706"/>
      <c r="AQ189" s="706"/>
      <c r="AR189" s="706"/>
      <c r="AS189" s="706"/>
      <c r="AT189" s="706"/>
      <c r="AU189" s="706"/>
      <c r="AV189" s="707"/>
      <c r="AW189" s="252" t="s">
        <v>366</v>
      </c>
      <c r="AX189" s="234"/>
      <c r="AY189" s="234"/>
      <c r="AZ189" s="234"/>
      <c r="BA189" s="234"/>
      <c r="BB189" s="234"/>
      <c r="BC189" s="234"/>
    </row>
    <row r="190" spans="1:55" ht="36" customHeight="1">
      <c r="A190" s="120"/>
      <c r="B190" s="120"/>
      <c r="C190" s="699"/>
      <c r="D190" s="700"/>
      <c r="E190" s="700"/>
      <c r="F190" s="700"/>
      <c r="G190" s="700"/>
      <c r="H190" s="700"/>
      <c r="I190" s="700"/>
      <c r="J190" s="701"/>
      <c r="K190" s="731"/>
      <c r="L190" s="732"/>
      <c r="M190" s="732"/>
      <c r="N190" s="732"/>
      <c r="O190" s="732"/>
      <c r="P190" s="732"/>
      <c r="Q190" s="732"/>
      <c r="R190" s="732"/>
      <c r="S190" s="732"/>
      <c r="T190" s="732"/>
      <c r="U190" s="732"/>
      <c r="V190" s="732"/>
      <c r="W190" s="732"/>
      <c r="X190" s="732"/>
      <c r="Y190" s="732"/>
      <c r="Z190" s="732"/>
      <c r="AA190" s="732"/>
      <c r="AB190" s="732"/>
      <c r="AC190" s="732"/>
      <c r="AD190" s="732"/>
      <c r="AE190" s="732"/>
      <c r="AF190" s="732"/>
      <c r="AG190" s="732"/>
      <c r="AH190" s="732"/>
      <c r="AI190" s="732"/>
      <c r="AJ190" s="732"/>
      <c r="AK190" s="732"/>
      <c r="AL190" s="732"/>
      <c r="AM190" s="732"/>
      <c r="AN190" s="732"/>
      <c r="AO190" s="732"/>
      <c r="AP190" s="732"/>
      <c r="AQ190" s="732"/>
      <c r="AR190" s="732"/>
      <c r="AS190" s="732"/>
      <c r="AT190" s="732"/>
      <c r="AU190" s="732"/>
      <c r="AV190" s="733"/>
      <c r="AW190" s="234">
        <f>+LEN(K190)</f>
        <v>0</v>
      </c>
      <c r="AX190" s="234"/>
      <c r="AY190" s="234"/>
      <c r="AZ190" s="234"/>
      <c r="BA190" s="234"/>
      <c r="BB190" s="234"/>
      <c r="BC190" s="234"/>
    </row>
    <row r="191" spans="1:55" ht="36" customHeight="1">
      <c r="A191" s="120"/>
      <c r="B191" s="120"/>
      <c r="C191" s="699"/>
      <c r="D191" s="700"/>
      <c r="E191" s="700"/>
      <c r="F191" s="700"/>
      <c r="G191" s="700"/>
      <c r="H191" s="700"/>
      <c r="I191" s="700"/>
      <c r="J191" s="701"/>
      <c r="K191" s="731"/>
      <c r="L191" s="732"/>
      <c r="M191" s="732"/>
      <c r="N191" s="732"/>
      <c r="O191" s="732"/>
      <c r="P191" s="732"/>
      <c r="Q191" s="732"/>
      <c r="R191" s="732"/>
      <c r="S191" s="732"/>
      <c r="T191" s="732"/>
      <c r="U191" s="732"/>
      <c r="V191" s="732"/>
      <c r="W191" s="732"/>
      <c r="X191" s="732"/>
      <c r="Y191" s="732"/>
      <c r="Z191" s="732"/>
      <c r="AA191" s="732"/>
      <c r="AB191" s="732"/>
      <c r="AC191" s="732"/>
      <c r="AD191" s="732"/>
      <c r="AE191" s="732"/>
      <c r="AF191" s="732"/>
      <c r="AG191" s="732"/>
      <c r="AH191" s="732"/>
      <c r="AI191" s="732"/>
      <c r="AJ191" s="732"/>
      <c r="AK191" s="732"/>
      <c r="AL191" s="732"/>
      <c r="AM191" s="732"/>
      <c r="AN191" s="732"/>
      <c r="AO191" s="732"/>
      <c r="AP191" s="732"/>
      <c r="AQ191" s="732"/>
      <c r="AR191" s="732"/>
      <c r="AS191" s="732"/>
      <c r="AT191" s="732"/>
      <c r="AU191" s="732"/>
      <c r="AV191" s="733"/>
      <c r="AW191" s="293" t="str">
        <f>+IF(AW190&gt;300,"設定文字数を超過しています","")</f>
        <v/>
      </c>
      <c r="AX191" s="234"/>
      <c r="AY191" s="234"/>
      <c r="AZ191" s="234"/>
      <c r="BA191" s="234"/>
      <c r="BB191" s="234"/>
      <c r="BC191" s="234"/>
    </row>
    <row r="192" spans="1:55" ht="36" customHeight="1">
      <c r="A192" s="120"/>
      <c r="B192" s="120"/>
      <c r="C192" s="702"/>
      <c r="D192" s="703"/>
      <c r="E192" s="703"/>
      <c r="F192" s="703"/>
      <c r="G192" s="703"/>
      <c r="H192" s="703"/>
      <c r="I192" s="703"/>
      <c r="J192" s="704"/>
      <c r="K192" s="734"/>
      <c r="L192" s="735"/>
      <c r="M192" s="735"/>
      <c r="N192" s="735"/>
      <c r="O192" s="735"/>
      <c r="P192" s="735"/>
      <c r="Q192" s="735"/>
      <c r="R192" s="735"/>
      <c r="S192" s="735"/>
      <c r="T192" s="735"/>
      <c r="U192" s="735"/>
      <c r="V192" s="735"/>
      <c r="W192" s="735"/>
      <c r="X192" s="735"/>
      <c r="Y192" s="735"/>
      <c r="Z192" s="735"/>
      <c r="AA192" s="735"/>
      <c r="AB192" s="735"/>
      <c r="AC192" s="735"/>
      <c r="AD192" s="735"/>
      <c r="AE192" s="735"/>
      <c r="AF192" s="735"/>
      <c r="AG192" s="735"/>
      <c r="AH192" s="735"/>
      <c r="AI192" s="735"/>
      <c r="AJ192" s="735"/>
      <c r="AK192" s="735"/>
      <c r="AL192" s="735"/>
      <c r="AM192" s="735"/>
      <c r="AN192" s="735"/>
      <c r="AO192" s="735"/>
      <c r="AP192" s="735"/>
      <c r="AQ192" s="735"/>
      <c r="AR192" s="735"/>
      <c r="AS192" s="735"/>
      <c r="AT192" s="735"/>
      <c r="AU192" s="735"/>
      <c r="AV192" s="736"/>
      <c r="AW192" s="254"/>
      <c r="AX192" s="227"/>
      <c r="AY192" s="227"/>
      <c r="AZ192" s="227"/>
      <c r="BA192" s="227"/>
      <c r="BB192" s="227"/>
      <c r="BC192" s="227"/>
    </row>
    <row r="193" spans="1:81" ht="7.8" customHeight="1">
      <c r="A193" s="120"/>
      <c r="B193" s="120"/>
      <c r="C193" s="206"/>
      <c r="D193" s="206"/>
      <c r="E193" s="206"/>
      <c r="F193" s="206"/>
      <c r="G193" s="206"/>
      <c r="H193" s="206"/>
      <c r="I193" s="206"/>
      <c r="J193" s="206"/>
      <c r="K193" s="207"/>
      <c r="L193" s="207"/>
      <c r="M193" s="208"/>
      <c r="N193" s="208"/>
      <c r="O193" s="208"/>
      <c r="P193" s="208"/>
      <c r="Q193" s="208"/>
      <c r="R193" s="208"/>
      <c r="S193" s="208"/>
      <c r="T193" s="208"/>
      <c r="U193" s="208"/>
      <c r="V193" s="208"/>
      <c r="W193" s="208"/>
      <c r="X193" s="208"/>
      <c r="Y193" s="208"/>
      <c r="Z193" s="208"/>
      <c r="AA193" s="208"/>
      <c r="AB193" s="208"/>
      <c r="AC193" s="208"/>
      <c r="AD193" s="208"/>
      <c r="AE193" s="208"/>
      <c r="AF193" s="208"/>
      <c r="AG193" s="208"/>
      <c r="AH193" s="208"/>
      <c r="AI193" s="208"/>
      <c r="AJ193" s="208"/>
      <c r="AK193" s="208"/>
      <c r="AL193" s="208"/>
      <c r="AM193" s="208"/>
      <c r="AN193" s="208"/>
      <c r="AO193" s="208"/>
      <c r="AP193" s="208"/>
      <c r="AQ193" s="208"/>
      <c r="AR193" s="208"/>
      <c r="AS193" s="208"/>
      <c r="AT193" s="208"/>
      <c r="AU193" s="208"/>
      <c r="AV193" s="208"/>
      <c r="AW193" s="227"/>
      <c r="AX193" s="227"/>
      <c r="AY193" s="227"/>
      <c r="AZ193" s="227"/>
      <c r="BA193" s="227"/>
      <c r="BB193" s="227"/>
      <c r="BC193" s="227"/>
    </row>
    <row r="194" spans="1:81" ht="16.8" customHeight="1">
      <c r="A194" s="120"/>
      <c r="B194" s="120"/>
      <c r="C194" s="609" t="s">
        <v>137</v>
      </c>
      <c r="D194" s="609"/>
      <c r="E194" s="609"/>
      <c r="F194" s="609"/>
      <c r="G194" s="609"/>
      <c r="H194" s="609"/>
      <c r="I194" s="609"/>
      <c r="J194" s="609"/>
      <c r="K194" s="609"/>
      <c r="L194" s="609"/>
      <c r="M194" s="609"/>
      <c r="N194" s="609"/>
      <c r="O194" s="609"/>
      <c r="P194" s="609"/>
      <c r="Q194" s="609"/>
      <c r="R194" s="609"/>
      <c r="S194" s="609"/>
      <c r="T194" s="609"/>
      <c r="U194" s="609"/>
      <c r="V194" s="609"/>
      <c r="W194" s="209"/>
      <c r="X194" s="209"/>
      <c r="Y194" s="209"/>
      <c r="Z194" s="209"/>
      <c r="AA194" s="209"/>
      <c r="AB194" s="209"/>
      <c r="AC194" s="209"/>
      <c r="AD194" s="209"/>
      <c r="AE194" s="209"/>
      <c r="AF194" s="209"/>
      <c r="AG194" s="209"/>
      <c r="AH194" s="209"/>
      <c r="AI194" s="209"/>
      <c r="AJ194" s="209"/>
      <c r="AK194" s="209"/>
      <c r="AL194" s="209"/>
      <c r="AM194" s="209"/>
      <c r="AN194" s="209"/>
      <c r="AO194" s="209"/>
      <c r="AP194" s="209"/>
      <c r="AQ194" s="209"/>
      <c r="AR194" s="209"/>
      <c r="AS194" s="209"/>
      <c r="AT194" s="209"/>
      <c r="AU194" s="209"/>
      <c r="AV194" s="209"/>
      <c r="AW194" s="232"/>
      <c r="AX194" s="232"/>
      <c r="AY194" s="232"/>
      <c r="AZ194" s="232"/>
      <c r="BA194" s="232"/>
      <c r="BB194" s="232"/>
      <c r="BC194" s="232"/>
    </row>
    <row r="195" spans="1:81" ht="15" customHeight="1">
      <c r="A195" s="120"/>
      <c r="B195" s="120"/>
      <c r="C195" s="619" t="s">
        <v>439</v>
      </c>
      <c r="D195" s="617"/>
      <c r="E195" s="617"/>
      <c r="F195" s="617"/>
      <c r="G195" s="617"/>
      <c r="H195" s="617"/>
      <c r="I195" s="617"/>
      <c r="J195" s="617"/>
      <c r="K195" s="617"/>
      <c r="L195" s="617"/>
      <c r="M195" s="617"/>
      <c r="N195" s="617"/>
      <c r="O195" s="617"/>
      <c r="P195" s="617"/>
      <c r="Q195" s="617"/>
      <c r="R195" s="617"/>
      <c r="S195" s="617"/>
      <c r="T195" s="617"/>
      <c r="U195" s="617"/>
      <c r="V195" s="617"/>
      <c r="W195" s="617"/>
      <c r="X195" s="617"/>
      <c r="Y195" s="617"/>
      <c r="Z195" s="617"/>
      <c r="AA195" s="617"/>
      <c r="AB195" s="617"/>
      <c r="AC195" s="617"/>
      <c r="AD195" s="617"/>
      <c r="AE195" s="617"/>
      <c r="AF195" s="617"/>
      <c r="AG195" s="617"/>
      <c r="AH195" s="617"/>
      <c r="AI195" s="617"/>
      <c r="AJ195" s="617"/>
      <c r="AK195" s="617"/>
      <c r="AL195" s="617"/>
      <c r="AM195" s="617"/>
      <c r="AN195" s="617"/>
      <c r="AO195" s="617"/>
      <c r="AP195" s="617"/>
      <c r="AQ195" s="617"/>
      <c r="AR195" s="617"/>
      <c r="AS195" s="617"/>
      <c r="AT195" s="617"/>
      <c r="AU195" s="617"/>
      <c r="AV195" s="618"/>
      <c r="AW195" s="234"/>
      <c r="AX195" s="682"/>
      <c r="AY195" s="682"/>
      <c r="AZ195" s="682"/>
      <c r="BA195" s="234"/>
      <c r="BB195" s="234"/>
      <c r="BC195" s="234"/>
      <c r="BF195" s="232"/>
    </row>
    <row r="196" spans="1:81" ht="12" customHeight="1">
      <c r="A196" s="120"/>
      <c r="B196" s="120"/>
      <c r="C196" s="647" t="s">
        <v>338</v>
      </c>
      <c r="D196" s="648"/>
      <c r="E196" s="629" t="s">
        <v>391</v>
      </c>
      <c r="F196" s="630"/>
      <c r="G196" s="630"/>
      <c r="H196" s="630"/>
      <c r="I196" s="630"/>
      <c r="J196" s="630"/>
      <c r="K196" s="630"/>
      <c r="L196" s="630"/>
      <c r="M196" s="630"/>
      <c r="N196" s="630"/>
      <c r="O196" s="630"/>
      <c r="P196" s="630"/>
      <c r="Q196" s="630"/>
      <c r="R196" s="630"/>
      <c r="S196" s="630"/>
      <c r="T196" s="630"/>
      <c r="U196" s="630"/>
      <c r="V196" s="630"/>
      <c r="W196" s="630"/>
      <c r="X196" s="630"/>
      <c r="Y196" s="630"/>
      <c r="Z196" s="630"/>
      <c r="AA196" s="630"/>
      <c r="AB196" s="630"/>
      <c r="AC196" s="630"/>
      <c r="AD196" s="630"/>
      <c r="AE196" s="630"/>
      <c r="AF196" s="630"/>
      <c r="AG196" s="630"/>
      <c r="AH196" s="630"/>
      <c r="AI196" s="630"/>
      <c r="AJ196" s="630"/>
      <c r="AK196" s="630"/>
      <c r="AL196" s="630"/>
      <c r="AM196" s="630"/>
      <c r="AN196" s="630"/>
      <c r="AO196" s="630"/>
      <c r="AP196" s="630"/>
      <c r="AQ196" s="630"/>
      <c r="AR196" s="630"/>
      <c r="AS196" s="630"/>
      <c r="AT196" s="630"/>
      <c r="AU196" s="630"/>
      <c r="AV196" s="631"/>
      <c r="AW196" s="227"/>
      <c r="AX196" s="227"/>
      <c r="AY196" s="227"/>
      <c r="AZ196" s="227"/>
      <c r="BA196" s="227"/>
      <c r="BB196" s="227"/>
      <c r="BC196" s="227"/>
      <c r="BF196" s="232"/>
    </row>
    <row r="197" spans="1:81" ht="12" customHeight="1">
      <c r="A197" s="120"/>
      <c r="B197" s="120"/>
      <c r="C197" s="647"/>
      <c r="D197" s="648"/>
      <c r="E197" s="632"/>
      <c r="F197" s="633"/>
      <c r="G197" s="633"/>
      <c r="H197" s="633"/>
      <c r="I197" s="633"/>
      <c r="J197" s="633"/>
      <c r="K197" s="633"/>
      <c r="L197" s="633"/>
      <c r="M197" s="633"/>
      <c r="N197" s="633"/>
      <c r="O197" s="633"/>
      <c r="P197" s="633"/>
      <c r="Q197" s="633"/>
      <c r="R197" s="633"/>
      <c r="S197" s="633"/>
      <c r="T197" s="633"/>
      <c r="U197" s="633"/>
      <c r="V197" s="633"/>
      <c r="W197" s="633"/>
      <c r="X197" s="633"/>
      <c r="Y197" s="633"/>
      <c r="Z197" s="633"/>
      <c r="AA197" s="633"/>
      <c r="AB197" s="633"/>
      <c r="AC197" s="633"/>
      <c r="AD197" s="633"/>
      <c r="AE197" s="633"/>
      <c r="AF197" s="633"/>
      <c r="AG197" s="633"/>
      <c r="AH197" s="633"/>
      <c r="AI197" s="633"/>
      <c r="AJ197" s="633"/>
      <c r="AK197" s="633"/>
      <c r="AL197" s="633"/>
      <c r="AM197" s="633"/>
      <c r="AN197" s="633"/>
      <c r="AO197" s="633"/>
      <c r="AP197" s="633"/>
      <c r="AQ197" s="633"/>
      <c r="AR197" s="633"/>
      <c r="AS197" s="633"/>
      <c r="AT197" s="633"/>
      <c r="AU197" s="633"/>
      <c r="AV197" s="634"/>
      <c r="AW197" s="252" t="s">
        <v>366</v>
      </c>
      <c r="AX197" s="227"/>
      <c r="AY197" s="227"/>
      <c r="AZ197" s="227"/>
      <c r="BA197" s="227"/>
      <c r="BB197" s="227"/>
      <c r="BC197" s="227"/>
      <c r="BF197" s="232"/>
    </row>
    <row r="198" spans="1:81" ht="15" customHeight="1">
      <c r="A198" s="120"/>
      <c r="B198" s="120"/>
      <c r="C198" s="647"/>
      <c r="D198" s="648"/>
      <c r="E198" s="620"/>
      <c r="F198" s="621"/>
      <c r="G198" s="621"/>
      <c r="H198" s="621"/>
      <c r="I198" s="621"/>
      <c r="J198" s="621"/>
      <c r="K198" s="621"/>
      <c r="L198" s="621"/>
      <c r="M198" s="621"/>
      <c r="N198" s="621"/>
      <c r="O198" s="621"/>
      <c r="P198" s="621"/>
      <c r="Q198" s="621"/>
      <c r="R198" s="621"/>
      <c r="S198" s="621"/>
      <c r="T198" s="621"/>
      <c r="U198" s="621"/>
      <c r="V198" s="621"/>
      <c r="W198" s="621"/>
      <c r="X198" s="621"/>
      <c r="Y198" s="621"/>
      <c r="Z198" s="621"/>
      <c r="AA198" s="621"/>
      <c r="AB198" s="621"/>
      <c r="AC198" s="621"/>
      <c r="AD198" s="621"/>
      <c r="AE198" s="621"/>
      <c r="AF198" s="621"/>
      <c r="AG198" s="621"/>
      <c r="AH198" s="621"/>
      <c r="AI198" s="621"/>
      <c r="AJ198" s="621"/>
      <c r="AK198" s="621"/>
      <c r="AL198" s="621"/>
      <c r="AM198" s="621"/>
      <c r="AN198" s="621"/>
      <c r="AO198" s="621"/>
      <c r="AP198" s="621"/>
      <c r="AQ198" s="621"/>
      <c r="AR198" s="621"/>
      <c r="AS198" s="621"/>
      <c r="AT198" s="621"/>
      <c r="AU198" s="621"/>
      <c r="AV198" s="622"/>
      <c r="AW198" s="612">
        <f>LEN(E198)</f>
        <v>0</v>
      </c>
      <c r="AX198" s="235"/>
      <c r="AY198" s="235"/>
      <c r="AZ198" s="235"/>
      <c r="BA198" s="235"/>
      <c r="BB198" s="235"/>
      <c r="BC198" s="235"/>
      <c r="BF198" s="232"/>
    </row>
    <row r="199" spans="1:81" ht="15" customHeight="1">
      <c r="A199" s="120"/>
      <c r="B199" s="120"/>
      <c r="C199" s="647"/>
      <c r="D199" s="648"/>
      <c r="E199" s="623"/>
      <c r="F199" s="624"/>
      <c r="G199" s="624"/>
      <c r="H199" s="624"/>
      <c r="I199" s="624"/>
      <c r="J199" s="624"/>
      <c r="K199" s="624"/>
      <c r="L199" s="624"/>
      <c r="M199" s="624"/>
      <c r="N199" s="624"/>
      <c r="O199" s="624"/>
      <c r="P199" s="624"/>
      <c r="Q199" s="624"/>
      <c r="R199" s="624"/>
      <c r="S199" s="624"/>
      <c r="T199" s="624"/>
      <c r="U199" s="624"/>
      <c r="V199" s="624"/>
      <c r="W199" s="624"/>
      <c r="X199" s="624"/>
      <c r="Y199" s="624"/>
      <c r="Z199" s="624"/>
      <c r="AA199" s="624"/>
      <c r="AB199" s="624"/>
      <c r="AC199" s="624"/>
      <c r="AD199" s="624"/>
      <c r="AE199" s="624"/>
      <c r="AF199" s="624"/>
      <c r="AG199" s="624"/>
      <c r="AH199" s="624"/>
      <c r="AI199" s="624"/>
      <c r="AJ199" s="624"/>
      <c r="AK199" s="624"/>
      <c r="AL199" s="624"/>
      <c r="AM199" s="624"/>
      <c r="AN199" s="624"/>
      <c r="AO199" s="624"/>
      <c r="AP199" s="624"/>
      <c r="AQ199" s="624"/>
      <c r="AR199" s="624"/>
      <c r="AS199" s="624"/>
      <c r="AT199" s="624"/>
      <c r="AU199" s="624"/>
      <c r="AV199" s="625"/>
      <c r="AW199" s="612"/>
      <c r="AX199" s="235"/>
      <c r="AY199" s="235"/>
      <c r="AZ199" s="235"/>
      <c r="BA199" s="235"/>
      <c r="BB199" s="235"/>
      <c r="BC199" s="235"/>
      <c r="BF199" s="232"/>
    </row>
    <row r="200" spans="1:81" ht="15" customHeight="1">
      <c r="A200" s="120"/>
      <c r="B200" s="120"/>
      <c r="C200" s="647"/>
      <c r="D200" s="648"/>
      <c r="E200" s="623"/>
      <c r="F200" s="624"/>
      <c r="G200" s="624"/>
      <c r="H200" s="624"/>
      <c r="I200" s="624"/>
      <c r="J200" s="624"/>
      <c r="K200" s="624"/>
      <c r="L200" s="624"/>
      <c r="M200" s="624"/>
      <c r="N200" s="624"/>
      <c r="O200" s="624"/>
      <c r="P200" s="624"/>
      <c r="Q200" s="624"/>
      <c r="R200" s="624"/>
      <c r="S200" s="624"/>
      <c r="T200" s="624"/>
      <c r="U200" s="624"/>
      <c r="V200" s="624"/>
      <c r="W200" s="624"/>
      <c r="X200" s="624"/>
      <c r="Y200" s="624"/>
      <c r="Z200" s="624"/>
      <c r="AA200" s="624"/>
      <c r="AB200" s="624"/>
      <c r="AC200" s="624"/>
      <c r="AD200" s="624"/>
      <c r="AE200" s="624"/>
      <c r="AF200" s="624"/>
      <c r="AG200" s="624"/>
      <c r="AH200" s="624"/>
      <c r="AI200" s="624"/>
      <c r="AJ200" s="624"/>
      <c r="AK200" s="624"/>
      <c r="AL200" s="624"/>
      <c r="AM200" s="624"/>
      <c r="AN200" s="624"/>
      <c r="AO200" s="624"/>
      <c r="AP200" s="624"/>
      <c r="AQ200" s="624"/>
      <c r="AR200" s="624"/>
      <c r="AS200" s="624"/>
      <c r="AT200" s="624"/>
      <c r="AU200" s="624"/>
      <c r="AV200" s="625"/>
      <c r="AW200" s="546" t="str">
        <f>+IF(AW198&gt;650,"設定文字数を超過しています","")</f>
        <v/>
      </c>
      <c r="AX200" s="235"/>
      <c r="AY200" s="235"/>
      <c r="AZ200" s="235"/>
      <c r="BA200" s="235"/>
      <c r="BB200" s="235"/>
      <c r="BC200" s="235"/>
      <c r="BF200" s="232"/>
    </row>
    <row r="201" spans="1:81" ht="15" customHeight="1">
      <c r="A201" s="120"/>
      <c r="B201" s="120"/>
      <c r="C201" s="647"/>
      <c r="D201" s="648"/>
      <c r="E201" s="623"/>
      <c r="F201" s="624"/>
      <c r="G201" s="624"/>
      <c r="H201" s="624"/>
      <c r="I201" s="624"/>
      <c r="J201" s="624"/>
      <c r="K201" s="624"/>
      <c r="L201" s="624"/>
      <c r="M201" s="624"/>
      <c r="N201" s="624"/>
      <c r="O201" s="624"/>
      <c r="P201" s="624"/>
      <c r="Q201" s="624"/>
      <c r="R201" s="624"/>
      <c r="S201" s="624"/>
      <c r="T201" s="624"/>
      <c r="U201" s="624"/>
      <c r="V201" s="624"/>
      <c r="W201" s="624"/>
      <c r="X201" s="624"/>
      <c r="Y201" s="624"/>
      <c r="Z201" s="624"/>
      <c r="AA201" s="624"/>
      <c r="AB201" s="624"/>
      <c r="AC201" s="624"/>
      <c r="AD201" s="624"/>
      <c r="AE201" s="624"/>
      <c r="AF201" s="624"/>
      <c r="AG201" s="624"/>
      <c r="AH201" s="624"/>
      <c r="AI201" s="624"/>
      <c r="AJ201" s="624"/>
      <c r="AK201" s="624"/>
      <c r="AL201" s="624"/>
      <c r="AM201" s="624"/>
      <c r="AN201" s="624"/>
      <c r="AO201" s="624"/>
      <c r="AP201" s="624"/>
      <c r="AQ201" s="624"/>
      <c r="AR201" s="624"/>
      <c r="AS201" s="624"/>
      <c r="AT201" s="624"/>
      <c r="AU201" s="624"/>
      <c r="AV201" s="625"/>
      <c r="AW201" s="546"/>
      <c r="AX201" s="235"/>
      <c r="AY201" s="235"/>
      <c r="AZ201" s="235"/>
      <c r="BA201" s="235"/>
      <c r="BB201" s="235"/>
      <c r="BC201" s="235"/>
    </row>
    <row r="202" spans="1:81" ht="15" customHeight="1">
      <c r="A202" s="120"/>
      <c r="B202" s="120"/>
      <c r="C202" s="647"/>
      <c r="D202" s="648"/>
      <c r="E202" s="623"/>
      <c r="F202" s="624"/>
      <c r="G202" s="624"/>
      <c r="H202" s="624"/>
      <c r="I202" s="624"/>
      <c r="J202" s="624"/>
      <c r="K202" s="624"/>
      <c r="L202" s="624"/>
      <c r="M202" s="624"/>
      <c r="N202" s="624"/>
      <c r="O202" s="624"/>
      <c r="P202" s="624"/>
      <c r="Q202" s="624"/>
      <c r="R202" s="624"/>
      <c r="S202" s="624"/>
      <c r="T202" s="624"/>
      <c r="U202" s="624"/>
      <c r="V202" s="624"/>
      <c r="W202" s="624"/>
      <c r="X202" s="624"/>
      <c r="Y202" s="624"/>
      <c r="Z202" s="624"/>
      <c r="AA202" s="624"/>
      <c r="AB202" s="624"/>
      <c r="AC202" s="624"/>
      <c r="AD202" s="624"/>
      <c r="AE202" s="624"/>
      <c r="AF202" s="624"/>
      <c r="AG202" s="624"/>
      <c r="AH202" s="624"/>
      <c r="AI202" s="624"/>
      <c r="AJ202" s="624"/>
      <c r="AK202" s="624"/>
      <c r="AL202" s="624"/>
      <c r="AM202" s="624"/>
      <c r="AN202" s="624"/>
      <c r="AO202" s="624"/>
      <c r="AP202" s="624"/>
      <c r="AQ202" s="624"/>
      <c r="AR202" s="624"/>
      <c r="AS202" s="624"/>
      <c r="AT202" s="624"/>
      <c r="AU202" s="624"/>
      <c r="AV202" s="625"/>
      <c r="AW202" s="546"/>
      <c r="AX202" s="235"/>
      <c r="AY202" s="235"/>
      <c r="AZ202" s="235"/>
      <c r="BA202" s="235"/>
      <c r="BB202" s="235"/>
      <c r="BC202" s="235"/>
      <c r="BG202" s="303"/>
      <c r="BH202" s="303"/>
      <c r="BI202" s="303"/>
      <c r="BJ202" s="303"/>
      <c r="BK202" s="303"/>
      <c r="BL202" s="303"/>
      <c r="BM202" s="303"/>
      <c r="BN202" s="303"/>
      <c r="BO202" s="303"/>
      <c r="BP202" s="303"/>
      <c r="BQ202" s="303"/>
      <c r="BR202" s="303"/>
      <c r="BS202" s="303"/>
      <c r="BT202" s="303"/>
      <c r="BU202" s="303"/>
      <c r="BV202" s="303"/>
      <c r="BW202" s="303"/>
      <c r="BX202" s="303"/>
      <c r="BY202" s="303"/>
      <c r="BZ202" s="303"/>
      <c r="CA202" s="303"/>
      <c r="CB202" s="303"/>
      <c r="CC202" s="303"/>
    </row>
    <row r="203" spans="1:81" ht="15" customHeight="1">
      <c r="A203" s="120"/>
      <c r="B203" s="120"/>
      <c r="C203" s="647"/>
      <c r="D203" s="648"/>
      <c r="E203" s="623"/>
      <c r="F203" s="624"/>
      <c r="G203" s="624"/>
      <c r="H203" s="624"/>
      <c r="I203" s="624"/>
      <c r="J203" s="624"/>
      <c r="K203" s="624"/>
      <c r="L203" s="624"/>
      <c r="M203" s="624"/>
      <c r="N203" s="624"/>
      <c r="O203" s="624"/>
      <c r="P203" s="624"/>
      <c r="Q203" s="624"/>
      <c r="R203" s="624"/>
      <c r="S203" s="624"/>
      <c r="T203" s="624"/>
      <c r="U203" s="624"/>
      <c r="V203" s="624"/>
      <c r="W203" s="624"/>
      <c r="X203" s="624"/>
      <c r="Y203" s="624"/>
      <c r="Z203" s="624"/>
      <c r="AA203" s="624"/>
      <c r="AB203" s="624"/>
      <c r="AC203" s="624"/>
      <c r="AD203" s="624"/>
      <c r="AE203" s="624"/>
      <c r="AF203" s="624"/>
      <c r="AG203" s="624"/>
      <c r="AH203" s="624"/>
      <c r="AI203" s="624"/>
      <c r="AJ203" s="624"/>
      <c r="AK203" s="624"/>
      <c r="AL203" s="624"/>
      <c r="AM203" s="624"/>
      <c r="AN203" s="624"/>
      <c r="AO203" s="624"/>
      <c r="AP203" s="624"/>
      <c r="AQ203" s="624"/>
      <c r="AR203" s="624"/>
      <c r="AS203" s="624"/>
      <c r="AT203" s="624"/>
      <c r="AU203" s="624"/>
      <c r="AV203" s="625"/>
      <c r="AW203" s="235"/>
      <c r="AX203" s="235"/>
      <c r="AY203" s="235"/>
      <c r="AZ203" s="235"/>
      <c r="BA203" s="235"/>
      <c r="BB203" s="235"/>
      <c r="BC203" s="235"/>
      <c r="BG203" s="303"/>
      <c r="BH203" s="303"/>
      <c r="BI203" s="303"/>
      <c r="BJ203" s="303"/>
      <c r="BK203" s="303"/>
      <c r="BL203" s="303"/>
      <c r="BM203" s="303"/>
      <c r="BN203" s="303"/>
      <c r="BO203" s="303"/>
      <c r="BP203" s="303"/>
      <c r="BQ203" s="303"/>
      <c r="BR203" s="303"/>
      <c r="BS203" s="303"/>
      <c r="BT203" s="303"/>
      <c r="BU203" s="303"/>
      <c r="BV203" s="303"/>
      <c r="BW203" s="303"/>
      <c r="BX203" s="303"/>
      <c r="BY203" s="303"/>
      <c r="BZ203" s="303"/>
      <c r="CA203" s="303"/>
      <c r="CB203" s="303"/>
      <c r="CC203" s="303"/>
    </row>
    <row r="204" spans="1:81" ht="15" customHeight="1">
      <c r="A204" s="120"/>
      <c r="B204" s="120"/>
      <c r="C204" s="647"/>
      <c r="D204" s="648"/>
      <c r="E204" s="623"/>
      <c r="F204" s="624"/>
      <c r="G204" s="624"/>
      <c r="H204" s="624"/>
      <c r="I204" s="624"/>
      <c r="J204" s="624"/>
      <c r="K204" s="624"/>
      <c r="L204" s="624"/>
      <c r="M204" s="624"/>
      <c r="N204" s="624"/>
      <c r="O204" s="624"/>
      <c r="P204" s="624"/>
      <c r="Q204" s="624"/>
      <c r="R204" s="624"/>
      <c r="S204" s="624"/>
      <c r="T204" s="624"/>
      <c r="U204" s="624"/>
      <c r="V204" s="624"/>
      <c r="W204" s="624"/>
      <c r="X204" s="624"/>
      <c r="Y204" s="624"/>
      <c r="Z204" s="624"/>
      <c r="AA204" s="624"/>
      <c r="AB204" s="624"/>
      <c r="AC204" s="624"/>
      <c r="AD204" s="624"/>
      <c r="AE204" s="624"/>
      <c r="AF204" s="624"/>
      <c r="AG204" s="624"/>
      <c r="AH204" s="624"/>
      <c r="AI204" s="624"/>
      <c r="AJ204" s="624"/>
      <c r="AK204" s="624"/>
      <c r="AL204" s="624"/>
      <c r="AM204" s="624"/>
      <c r="AN204" s="624"/>
      <c r="AO204" s="624"/>
      <c r="AP204" s="624"/>
      <c r="AQ204" s="624"/>
      <c r="AR204" s="624"/>
      <c r="AS204" s="624"/>
      <c r="AT204" s="624"/>
      <c r="AU204" s="624"/>
      <c r="AV204" s="625"/>
      <c r="AW204" s="235"/>
      <c r="AX204" s="235"/>
      <c r="AY204" s="235"/>
      <c r="AZ204" s="235"/>
      <c r="BA204" s="235"/>
      <c r="BB204" s="235"/>
      <c r="BC204" s="235"/>
      <c r="BG204" s="304"/>
      <c r="BH204" s="304"/>
      <c r="BI204" s="304"/>
      <c r="BJ204" s="304"/>
      <c r="BK204" s="304"/>
      <c r="BL204" s="304"/>
      <c r="BM204" s="304"/>
      <c r="BN204" s="304"/>
      <c r="BO204" s="304"/>
      <c r="BP204" s="304"/>
      <c r="BQ204" s="304"/>
      <c r="BR204" s="304"/>
      <c r="BS204" s="304"/>
      <c r="BT204" s="304"/>
      <c r="BU204" s="304"/>
      <c r="BV204" s="304"/>
      <c r="BW204" s="304"/>
      <c r="BX204" s="304"/>
      <c r="BY204" s="304"/>
      <c r="BZ204" s="304"/>
      <c r="CA204" s="304"/>
      <c r="CB204" s="304"/>
      <c r="CC204" s="304"/>
    </row>
    <row r="205" spans="1:81" ht="15" customHeight="1">
      <c r="A205" s="120"/>
      <c r="B205" s="120"/>
      <c r="C205" s="647"/>
      <c r="D205" s="648"/>
      <c r="E205" s="623"/>
      <c r="F205" s="624"/>
      <c r="G205" s="624"/>
      <c r="H205" s="624"/>
      <c r="I205" s="624"/>
      <c r="J205" s="624"/>
      <c r="K205" s="624"/>
      <c r="L205" s="624"/>
      <c r="M205" s="624"/>
      <c r="N205" s="624"/>
      <c r="O205" s="624"/>
      <c r="P205" s="624"/>
      <c r="Q205" s="624"/>
      <c r="R205" s="624"/>
      <c r="S205" s="624"/>
      <c r="T205" s="624"/>
      <c r="U205" s="624"/>
      <c r="V205" s="624"/>
      <c r="W205" s="624"/>
      <c r="X205" s="624"/>
      <c r="Y205" s="624"/>
      <c r="Z205" s="624"/>
      <c r="AA205" s="624"/>
      <c r="AB205" s="624"/>
      <c r="AC205" s="624"/>
      <c r="AD205" s="624"/>
      <c r="AE205" s="624"/>
      <c r="AF205" s="624"/>
      <c r="AG205" s="624"/>
      <c r="AH205" s="624"/>
      <c r="AI205" s="624"/>
      <c r="AJ205" s="624"/>
      <c r="AK205" s="624"/>
      <c r="AL205" s="624"/>
      <c r="AM205" s="624"/>
      <c r="AN205" s="624"/>
      <c r="AO205" s="624"/>
      <c r="AP205" s="624"/>
      <c r="AQ205" s="624"/>
      <c r="AR205" s="624"/>
      <c r="AS205" s="624"/>
      <c r="AT205" s="624"/>
      <c r="AU205" s="624"/>
      <c r="AV205" s="625"/>
      <c r="AW205" s="235"/>
      <c r="AX205" s="235"/>
      <c r="AY205" s="235"/>
      <c r="AZ205" s="235"/>
      <c r="BA205" s="235"/>
      <c r="BB205" s="235"/>
      <c r="BC205" s="235"/>
      <c r="BG205" s="303"/>
      <c r="BH205" s="303"/>
      <c r="BI205" s="303"/>
      <c r="BJ205" s="303"/>
      <c r="BK205" s="303"/>
      <c r="BL205" s="303"/>
      <c r="BM205" s="303"/>
      <c r="BN205" s="303"/>
      <c r="BO205" s="303"/>
      <c r="BP205" s="303"/>
      <c r="BQ205" s="303"/>
      <c r="BR205" s="303"/>
      <c r="BS205" s="303"/>
      <c r="BT205" s="303"/>
      <c r="BU205" s="303"/>
      <c r="BV205" s="303"/>
      <c r="BW205" s="303"/>
      <c r="BX205" s="303"/>
      <c r="BY205" s="303"/>
      <c r="BZ205" s="303"/>
      <c r="CA205" s="303"/>
      <c r="CB205" s="303"/>
      <c r="CC205" s="303"/>
    </row>
    <row r="206" spans="1:81" ht="15" customHeight="1">
      <c r="A206" s="120"/>
      <c r="B206" s="120"/>
      <c r="C206" s="647"/>
      <c r="D206" s="648"/>
      <c r="E206" s="623"/>
      <c r="F206" s="624"/>
      <c r="G206" s="624"/>
      <c r="H206" s="624"/>
      <c r="I206" s="624"/>
      <c r="J206" s="624"/>
      <c r="K206" s="624"/>
      <c r="L206" s="624"/>
      <c r="M206" s="624"/>
      <c r="N206" s="624"/>
      <c r="O206" s="624"/>
      <c r="P206" s="624"/>
      <c r="Q206" s="624"/>
      <c r="R206" s="624"/>
      <c r="S206" s="624"/>
      <c r="T206" s="624"/>
      <c r="U206" s="624"/>
      <c r="V206" s="624"/>
      <c r="W206" s="624"/>
      <c r="X206" s="624"/>
      <c r="Y206" s="624"/>
      <c r="Z206" s="624"/>
      <c r="AA206" s="624"/>
      <c r="AB206" s="624"/>
      <c r="AC206" s="624"/>
      <c r="AD206" s="624"/>
      <c r="AE206" s="624"/>
      <c r="AF206" s="624"/>
      <c r="AG206" s="624"/>
      <c r="AH206" s="624"/>
      <c r="AI206" s="624"/>
      <c r="AJ206" s="624"/>
      <c r="AK206" s="624"/>
      <c r="AL206" s="624"/>
      <c r="AM206" s="624"/>
      <c r="AN206" s="624"/>
      <c r="AO206" s="624"/>
      <c r="AP206" s="624"/>
      <c r="AQ206" s="624"/>
      <c r="AR206" s="624"/>
      <c r="AS206" s="624"/>
      <c r="AT206" s="624"/>
      <c r="AU206" s="624"/>
      <c r="AV206" s="625"/>
      <c r="AW206" s="235"/>
      <c r="AX206" s="235"/>
      <c r="AY206" s="235"/>
      <c r="AZ206" s="235"/>
      <c r="BA206" s="235"/>
      <c r="BB206" s="235"/>
      <c r="BC206" s="235"/>
    </row>
    <row r="207" spans="1:81" ht="15" customHeight="1">
      <c r="A207" s="120"/>
      <c r="B207" s="120"/>
      <c r="C207" s="647"/>
      <c r="D207" s="648"/>
      <c r="E207" s="623"/>
      <c r="F207" s="624"/>
      <c r="G207" s="624"/>
      <c r="H207" s="624"/>
      <c r="I207" s="624"/>
      <c r="J207" s="624"/>
      <c r="K207" s="624"/>
      <c r="L207" s="624"/>
      <c r="M207" s="624"/>
      <c r="N207" s="624"/>
      <c r="O207" s="624"/>
      <c r="P207" s="624"/>
      <c r="Q207" s="624"/>
      <c r="R207" s="624"/>
      <c r="S207" s="624"/>
      <c r="T207" s="624"/>
      <c r="U207" s="624"/>
      <c r="V207" s="624"/>
      <c r="W207" s="624"/>
      <c r="X207" s="624"/>
      <c r="Y207" s="624"/>
      <c r="Z207" s="624"/>
      <c r="AA207" s="624"/>
      <c r="AB207" s="624"/>
      <c r="AC207" s="624"/>
      <c r="AD207" s="624"/>
      <c r="AE207" s="624"/>
      <c r="AF207" s="624"/>
      <c r="AG207" s="624"/>
      <c r="AH207" s="624"/>
      <c r="AI207" s="624"/>
      <c r="AJ207" s="624"/>
      <c r="AK207" s="624"/>
      <c r="AL207" s="624"/>
      <c r="AM207" s="624"/>
      <c r="AN207" s="624"/>
      <c r="AO207" s="624"/>
      <c r="AP207" s="624"/>
      <c r="AQ207" s="624"/>
      <c r="AR207" s="624"/>
      <c r="AS207" s="624"/>
      <c r="AT207" s="624"/>
      <c r="AU207" s="624"/>
      <c r="AV207" s="625"/>
      <c r="AW207" s="235"/>
      <c r="AX207" s="235"/>
      <c r="AY207" s="235"/>
      <c r="AZ207" s="235"/>
      <c r="BA207" s="235"/>
      <c r="BB207" s="235"/>
      <c r="BC207" s="235"/>
    </row>
    <row r="208" spans="1:81" ht="15" customHeight="1">
      <c r="A208" s="120"/>
      <c r="B208" s="120"/>
      <c r="C208" s="647"/>
      <c r="D208" s="648"/>
      <c r="E208" s="623"/>
      <c r="F208" s="624"/>
      <c r="G208" s="624"/>
      <c r="H208" s="624"/>
      <c r="I208" s="624"/>
      <c r="J208" s="624"/>
      <c r="K208" s="624"/>
      <c r="L208" s="624"/>
      <c r="M208" s="624"/>
      <c r="N208" s="624"/>
      <c r="O208" s="624"/>
      <c r="P208" s="624"/>
      <c r="Q208" s="624"/>
      <c r="R208" s="624"/>
      <c r="S208" s="624"/>
      <c r="T208" s="624"/>
      <c r="U208" s="624"/>
      <c r="V208" s="624"/>
      <c r="W208" s="624"/>
      <c r="X208" s="624"/>
      <c r="Y208" s="624"/>
      <c r="Z208" s="624"/>
      <c r="AA208" s="624"/>
      <c r="AB208" s="624"/>
      <c r="AC208" s="624"/>
      <c r="AD208" s="624"/>
      <c r="AE208" s="624"/>
      <c r="AF208" s="624"/>
      <c r="AG208" s="624"/>
      <c r="AH208" s="624"/>
      <c r="AI208" s="624"/>
      <c r="AJ208" s="624"/>
      <c r="AK208" s="624"/>
      <c r="AL208" s="624"/>
      <c r="AM208" s="624"/>
      <c r="AN208" s="624"/>
      <c r="AO208" s="624"/>
      <c r="AP208" s="624"/>
      <c r="AQ208" s="624"/>
      <c r="AR208" s="624"/>
      <c r="AS208" s="624"/>
      <c r="AT208" s="624"/>
      <c r="AU208" s="624"/>
      <c r="AV208" s="625"/>
      <c r="AW208" s="235"/>
      <c r="AX208" s="235"/>
      <c r="AY208" s="235"/>
      <c r="AZ208" s="235"/>
      <c r="BA208" s="235"/>
      <c r="BB208" s="235"/>
      <c r="BC208" s="235"/>
    </row>
    <row r="209" spans="1:58" ht="15" customHeight="1">
      <c r="A209" s="120"/>
      <c r="B209" s="120"/>
      <c r="C209" s="647"/>
      <c r="D209" s="648"/>
      <c r="E209" s="623"/>
      <c r="F209" s="624"/>
      <c r="G209" s="624"/>
      <c r="H209" s="624"/>
      <c r="I209" s="624"/>
      <c r="J209" s="624"/>
      <c r="K209" s="624"/>
      <c r="L209" s="624"/>
      <c r="M209" s="624"/>
      <c r="N209" s="624"/>
      <c r="O209" s="624"/>
      <c r="P209" s="624"/>
      <c r="Q209" s="624"/>
      <c r="R209" s="624"/>
      <c r="S209" s="624"/>
      <c r="T209" s="624"/>
      <c r="U209" s="624"/>
      <c r="V209" s="624"/>
      <c r="W209" s="624"/>
      <c r="X209" s="624"/>
      <c r="Y209" s="624"/>
      <c r="Z209" s="624"/>
      <c r="AA209" s="624"/>
      <c r="AB209" s="624"/>
      <c r="AC209" s="624"/>
      <c r="AD209" s="624"/>
      <c r="AE209" s="624"/>
      <c r="AF209" s="624"/>
      <c r="AG209" s="624"/>
      <c r="AH209" s="624"/>
      <c r="AI209" s="624"/>
      <c r="AJ209" s="624"/>
      <c r="AK209" s="624"/>
      <c r="AL209" s="624"/>
      <c r="AM209" s="624"/>
      <c r="AN209" s="624"/>
      <c r="AO209" s="624"/>
      <c r="AP209" s="624"/>
      <c r="AQ209" s="624"/>
      <c r="AR209" s="624"/>
      <c r="AS209" s="624"/>
      <c r="AT209" s="624"/>
      <c r="AU209" s="624"/>
      <c r="AV209" s="625"/>
      <c r="AW209" s="235"/>
      <c r="AX209" s="235"/>
      <c r="AY209" s="235"/>
      <c r="AZ209" s="235"/>
      <c r="BA209" s="235"/>
      <c r="BB209" s="235"/>
      <c r="BC209" s="235"/>
    </row>
    <row r="210" spans="1:58" ht="15" customHeight="1">
      <c r="A210" s="120"/>
      <c r="B210" s="120"/>
      <c r="C210" s="647"/>
      <c r="D210" s="648"/>
      <c r="E210" s="623"/>
      <c r="F210" s="624"/>
      <c r="G210" s="624"/>
      <c r="H210" s="624"/>
      <c r="I210" s="624"/>
      <c r="J210" s="624"/>
      <c r="K210" s="624"/>
      <c r="L210" s="624"/>
      <c r="M210" s="624"/>
      <c r="N210" s="624"/>
      <c r="O210" s="624"/>
      <c r="P210" s="624"/>
      <c r="Q210" s="624"/>
      <c r="R210" s="624"/>
      <c r="S210" s="624"/>
      <c r="T210" s="624"/>
      <c r="U210" s="624"/>
      <c r="V210" s="624"/>
      <c r="W210" s="624"/>
      <c r="X210" s="624"/>
      <c r="Y210" s="624"/>
      <c r="Z210" s="624"/>
      <c r="AA210" s="624"/>
      <c r="AB210" s="624"/>
      <c r="AC210" s="624"/>
      <c r="AD210" s="624"/>
      <c r="AE210" s="624"/>
      <c r="AF210" s="624"/>
      <c r="AG210" s="624"/>
      <c r="AH210" s="624"/>
      <c r="AI210" s="624"/>
      <c r="AJ210" s="624"/>
      <c r="AK210" s="624"/>
      <c r="AL210" s="624"/>
      <c r="AM210" s="624"/>
      <c r="AN210" s="624"/>
      <c r="AO210" s="624"/>
      <c r="AP210" s="624"/>
      <c r="AQ210" s="624"/>
      <c r="AR210" s="624"/>
      <c r="AS210" s="624"/>
      <c r="AT210" s="624"/>
      <c r="AU210" s="624"/>
      <c r="AV210" s="625"/>
      <c r="AW210" s="235"/>
      <c r="AX210" s="235"/>
      <c r="AY210" s="235"/>
      <c r="AZ210" s="235"/>
      <c r="BA210" s="235"/>
      <c r="BB210" s="235"/>
      <c r="BC210" s="235"/>
    </row>
    <row r="211" spans="1:58" ht="15" customHeight="1">
      <c r="A211" s="120"/>
      <c r="B211" s="120"/>
      <c r="C211" s="647"/>
      <c r="D211" s="648"/>
      <c r="E211" s="623"/>
      <c r="F211" s="624"/>
      <c r="G211" s="624"/>
      <c r="H211" s="624"/>
      <c r="I211" s="624"/>
      <c r="J211" s="624"/>
      <c r="K211" s="624"/>
      <c r="L211" s="624"/>
      <c r="M211" s="624"/>
      <c r="N211" s="624"/>
      <c r="O211" s="624"/>
      <c r="P211" s="624"/>
      <c r="Q211" s="624"/>
      <c r="R211" s="624"/>
      <c r="S211" s="624"/>
      <c r="T211" s="624"/>
      <c r="U211" s="624"/>
      <c r="V211" s="624"/>
      <c r="W211" s="624"/>
      <c r="X211" s="624"/>
      <c r="Y211" s="624"/>
      <c r="Z211" s="624"/>
      <c r="AA211" s="624"/>
      <c r="AB211" s="624"/>
      <c r="AC211" s="624"/>
      <c r="AD211" s="624"/>
      <c r="AE211" s="624"/>
      <c r="AF211" s="624"/>
      <c r="AG211" s="624"/>
      <c r="AH211" s="624"/>
      <c r="AI211" s="624"/>
      <c r="AJ211" s="624"/>
      <c r="AK211" s="624"/>
      <c r="AL211" s="624"/>
      <c r="AM211" s="624"/>
      <c r="AN211" s="624"/>
      <c r="AO211" s="624"/>
      <c r="AP211" s="624"/>
      <c r="AQ211" s="624"/>
      <c r="AR211" s="624"/>
      <c r="AS211" s="624"/>
      <c r="AT211" s="624"/>
      <c r="AU211" s="624"/>
      <c r="AV211" s="625"/>
      <c r="AW211" s="235"/>
      <c r="AX211" s="235"/>
      <c r="AY211" s="235"/>
      <c r="AZ211" s="235"/>
      <c r="BA211" s="235"/>
      <c r="BB211" s="235"/>
      <c r="BC211" s="235"/>
    </row>
    <row r="212" spans="1:58" ht="15" customHeight="1">
      <c r="A212" s="120" t="s">
        <v>136</v>
      </c>
      <c r="B212" s="120"/>
      <c r="C212" s="647"/>
      <c r="D212" s="648"/>
      <c r="E212" s="626"/>
      <c r="F212" s="627"/>
      <c r="G212" s="627"/>
      <c r="H212" s="627"/>
      <c r="I212" s="627"/>
      <c r="J212" s="627"/>
      <c r="K212" s="627"/>
      <c r="L212" s="627"/>
      <c r="M212" s="627"/>
      <c r="N212" s="627"/>
      <c r="O212" s="627"/>
      <c r="P212" s="627"/>
      <c r="Q212" s="627"/>
      <c r="R212" s="627"/>
      <c r="S212" s="627"/>
      <c r="T212" s="627"/>
      <c r="U212" s="627"/>
      <c r="V212" s="627"/>
      <c r="W212" s="627"/>
      <c r="X212" s="627"/>
      <c r="Y212" s="627"/>
      <c r="Z212" s="627"/>
      <c r="AA212" s="627"/>
      <c r="AB212" s="627"/>
      <c r="AC212" s="627"/>
      <c r="AD212" s="627"/>
      <c r="AE212" s="627"/>
      <c r="AF212" s="627"/>
      <c r="AG212" s="627"/>
      <c r="AH212" s="627"/>
      <c r="AI212" s="627"/>
      <c r="AJ212" s="627"/>
      <c r="AK212" s="627"/>
      <c r="AL212" s="627"/>
      <c r="AM212" s="627"/>
      <c r="AN212" s="627"/>
      <c r="AO212" s="627"/>
      <c r="AP212" s="627"/>
      <c r="AQ212" s="627"/>
      <c r="AR212" s="627"/>
      <c r="AS212" s="627"/>
      <c r="AT212" s="627"/>
      <c r="AU212" s="627"/>
      <c r="AV212" s="628"/>
      <c r="AW212" s="235"/>
      <c r="AX212" s="235"/>
      <c r="AY212" s="235"/>
      <c r="AZ212" s="235"/>
      <c r="BA212" s="235"/>
      <c r="BB212" s="235"/>
      <c r="BC212" s="235"/>
    </row>
    <row r="213" spans="1:58" ht="18.600000000000001" customHeight="1">
      <c r="A213" s="120"/>
      <c r="B213" s="120"/>
      <c r="C213" s="635" t="s">
        <v>437</v>
      </c>
      <c r="D213" s="636"/>
      <c r="E213" s="636"/>
      <c r="F213" s="636"/>
      <c r="G213" s="636"/>
      <c r="H213" s="636"/>
      <c r="I213" s="636"/>
      <c r="J213" s="636"/>
      <c r="K213" s="636"/>
      <c r="L213" s="636"/>
      <c r="M213" s="636"/>
      <c r="N213" s="636"/>
      <c r="O213" s="636"/>
      <c r="P213" s="636"/>
      <c r="Q213" s="636"/>
      <c r="R213" s="636"/>
      <c r="S213" s="636"/>
      <c r="T213" s="636"/>
      <c r="U213" s="636"/>
      <c r="V213" s="636"/>
      <c r="W213" s="636"/>
      <c r="X213" s="636"/>
      <c r="Y213" s="636"/>
      <c r="Z213" s="636"/>
      <c r="AA213" s="636"/>
      <c r="AB213" s="636"/>
      <c r="AC213" s="636"/>
      <c r="AD213" s="636"/>
      <c r="AE213" s="636"/>
      <c r="AF213" s="636"/>
      <c r="AG213" s="636"/>
      <c r="AH213" s="636"/>
      <c r="AI213" s="636"/>
      <c r="AJ213" s="636"/>
      <c r="AK213" s="636"/>
      <c r="AL213" s="636"/>
      <c r="AM213" s="636"/>
      <c r="AN213" s="636"/>
      <c r="AO213" s="636"/>
      <c r="AP213" s="636"/>
      <c r="AQ213" s="636"/>
      <c r="AR213" s="636"/>
      <c r="AS213" s="636"/>
      <c r="AT213" s="636"/>
      <c r="AU213" s="636"/>
      <c r="AV213" s="637"/>
      <c r="AW213" s="612"/>
      <c r="AX213" s="236"/>
      <c r="AY213" s="236"/>
      <c r="AZ213" s="236"/>
      <c r="BA213" s="236"/>
      <c r="BB213" s="236"/>
      <c r="BC213" s="236"/>
    </row>
    <row r="214" spans="1:58" ht="18.600000000000001" customHeight="1">
      <c r="A214" s="120"/>
      <c r="B214" s="120"/>
      <c r="C214" s="638"/>
      <c r="D214" s="639"/>
      <c r="E214" s="639"/>
      <c r="F214" s="639"/>
      <c r="G214" s="639"/>
      <c r="H214" s="639"/>
      <c r="I214" s="639"/>
      <c r="J214" s="639"/>
      <c r="K214" s="639"/>
      <c r="L214" s="639"/>
      <c r="M214" s="639"/>
      <c r="N214" s="639"/>
      <c r="O214" s="639"/>
      <c r="P214" s="639"/>
      <c r="Q214" s="639"/>
      <c r="R214" s="639"/>
      <c r="S214" s="639"/>
      <c r="T214" s="639"/>
      <c r="U214" s="639"/>
      <c r="V214" s="639"/>
      <c r="W214" s="639"/>
      <c r="X214" s="639"/>
      <c r="Y214" s="639"/>
      <c r="Z214" s="639"/>
      <c r="AA214" s="639"/>
      <c r="AB214" s="639"/>
      <c r="AC214" s="639"/>
      <c r="AD214" s="639"/>
      <c r="AE214" s="639"/>
      <c r="AF214" s="639"/>
      <c r="AG214" s="639"/>
      <c r="AH214" s="639"/>
      <c r="AI214" s="639"/>
      <c r="AJ214" s="639"/>
      <c r="AK214" s="639"/>
      <c r="AL214" s="639"/>
      <c r="AM214" s="639"/>
      <c r="AN214" s="639"/>
      <c r="AO214" s="639"/>
      <c r="AP214" s="639"/>
      <c r="AQ214" s="639"/>
      <c r="AR214" s="639"/>
      <c r="AS214" s="639"/>
      <c r="AT214" s="639"/>
      <c r="AU214" s="639"/>
      <c r="AV214" s="640"/>
      <c r="AW214" s="612"/>
      <c r="AX214" s="236"/>
      <c r="AY214" s="236"/>
      <c r="AZ214" s="236"/>
      <c r="BA214" s="236"/>
      <c r="BB214" s="236"/>
      <c r="BC214" s="236"/>
      <c r="BF214" s="232"/>
    </row>
    <row r="215" spans="1:58" ht="18.600000000000001" customHeight="1" thickBot="1">
      <c r="A215" s="120"/>
      <c r="B215" s="120"/>
      <c r="C215" s="638"/>
      <c r="D215" s="639"/>
      <c r="E215" s="639"/>
      <c r="F215" s="639"/>
      <c r="G215" s="639"/>
      <c r="H215" s="639"/>
      <c r="I215" s="639"/>
      <c r="J215" s="639"/>
      <c r="K215" s="639"/>
      <c r="L215" s="639"/>
      <c r="M215" s="639"/>
      <c r="N215" s="639"/>
      <c r="O215" s="639"/>
      <c r="P215" s="639"/>
      <c r="Q215" s="639"/>
      <c r="R215" s="639"/>
      <c r="S215" s="639"/>
      <c r="T215" s="639"/>
      <c r="U215" s="639"/>
      <c r="V215" s="639"/>
      <c r="W215" s="639"/>
      <c r="X215" s="639"/>
      <c r="Y215" s="639"/>
      <c r="Z215" s="639"/>
      <c r="AA215" s="639"/>
      <c r="AB215" s="639"/>
      <c r="AC215" s="639"/>
      <c r="AD215" s="639"/>
      <c r="AE215" s="639"/>
      <c r="AF215" s="639"/>
      <c r="AG215" s="639"/>
      <c r="AH215" s="639"/>
      <c r="AI215" s="639"/>
      <c r="AJ215" s="639"/>
      <c r="AK215" s="639"/>
      <c r="AL215" s="639"/>
      <c r="AM215" s="639"/>
      <c r="AN215" s="639"/>
      <c r="AO215" s="639"/>
      <c r="AP215" s="639"/>
      <c r="AQ215" s="639"/>
      <c r="AR215" s="639"/>
      <c r="AS215" s="639"/>
      <c r="AT215" s="639"/>
      <c r="AU215" s="639"/>
      <c r="AV215" s="640"/>
      <c r="AW215" s="546"/>
      <c r="AX215" s="236"/>
      <c r="AY215" s="236"/>
      <c r="AZ215" s="236"/>
      <c r="BA215" s="236"/>
      <c r="BB215" s="236"/>
      <c r="BC215" s="236"/>
      <c r="BF215" s="232"/>
    </row>
    <row r="216" spans="1:58" ht="39" customHeight="1" thickTop="1" thickBot="1">
      <c r="A216" s="120"/>
      <c r="B216" s="120"/>
      <c r="C216" s="1008" t="s">
        <v>428</v>
      </c>
      <c r="D216" s="1009"/>
      <c r="E216" s="1009"/>
      <c r="F216" s="1009"/>
      <c r="G216" s="1009"/>
      <c r="H216" s="1009"/>
      <c r="I216" s="1010"/>
      <c r="J216" s="613">
        <v>0</v>
      </c>
      <c r="K216" s="614"/>
      <c r="L216" s="614"/>
      <c r="M216" s="614"/>
      <c r="N216" s="614"/>
      <c r="O216" s="615"/>
      <c r="P216" s="616" t="s">
        <v>373</v>
      </c>
      <c r="Q216" s="617"/>
      <c r="R216" s="617"/>
      <c r="S216" s="617"/>
      <c r="T216" s="617"/>
      <c r="U216" s="617"/>
      <c r="V216" s="617"/>
      <c r="W216" s="617"/>
      <c r="X216" s="617"/>
      <c r="Y216" s="617"/>
      <c r="Z216" s="617"/>
      <c r="AA216" s="617"/>
      <c r="AB216" s="617"/>
      <c r="AC216" s="617"/>
      <c r="AD216" s="617"/>
      <c r="AE216" s="617"/>
      <c r="AF216" s="617"/>
      <c r="AG216" s="617"/>
      <c r="AH216" s="617"/>
      <c r="AI216" s="617"/>
      <c r="AJ216" s="617"/>
      <c r="AK216" s="617"/>
      <c r="AL216" s="617"/>
      <c r="AM216" s="617"/>
      <c r="AN216" s="617"/>
      <c r="AO216" s="617"/>
      <c r="AP216" s="617"/>
      <c r="AQ216" s="617"/>
      <c r="AR216" s="617"/>
      <c r="AS216" s="617"/>
      <c r="AT216" s="617"/>
      <c r="AU216" s="617"/>
      <c r="AV216" s="618"/>
      <c r="AW216" s="546"/>
      <c r="AX216" s="235"/>
      <c r="AY216" s="235"/>
      <c r="AZ216" s="235"/>
      <c r="BA216" s="235"/>
      <c r="BB216" s="235"/>
      <c r="BC216" s="235"/>
    </row>
    <row r="217" spans="1:58" ht="25.2" customHeight="1" thickTop="1">
      <c r="A217" s="120"/>
      <c r="B217" s="120"/>
      <c r="C217" s="641" t="s">
        <v>430</v>
      </c>
      <c r="D217" s="642"/>
      <c r="E217" s="642"/>
      <c r="F217" s="642"/>
      <c r="G217" s="643" t="s">
        <v>429</v>
      </c>
      <c r="H217" s="643"/>
      <c r="I217" s="643"/>
      <c r="J217" s="643"/>
      <c r="K217" s="643"/>
      <c r="L217" s="643"/>
      <c r="M217" s="643"/>
      <c r="N217" s="644" t="s">
        <v>329</v>
      </c>
      <c r="O217" s="645"/>
      <c r="P217" s="645"/>
      <c r="Q217" s="645"/>
      <c r="R217" s="645"/>
      <c r="S217" s="1007"/>
      <c r="T217" s="644" t="s">
        <v>332</v>
      </c>
      <c r="U217" s="645"/>
      <c r="V217" s="645"/>
      <c r="W217" s="645"/>
      <c r="X217" s="645"/>
      <c r="Y217" s="645"/>
      <c r="Z217" s="645"/>
      <c r="AA217" s="1007"/>
      <c r="AB217" s="1011" t="s">
        <v>333</v>
      </c>
      <c r="AC217" s="1012"/>
      <c r="AD217" s="1013"/>
      <c r="AE217" s="644" t="s">
        <v>433</v>
      </c>
      <c r="AF217" s="645"/>
      <c r="AG217" s="645"/>
      <c r="AH217" s="645"/>
      <c r="AI217" s="645"/>
      <c r="AJ217" s="645"/>
      <c r="AK217" s="645"/>
      <c r="AL217" s="645"/>
      <c r="AM217" s="645"/>
      <c r="AN217" s="645"/>
      <c r="AO217" s="645"/>
      <c r="AP217" s="645"/>
      <c r="AQ217" s="645"/>
      <c r="AR217" s="645"/>
      <c r="AS217" s="645"/>
      <c r="AT217" s="645"/>
      <c r="AU217" s="645"/>
      <c r="AV217" s="646"/>
      <c r="AW217" s="546"/>
      <c r="AX217" s="236"/>
      <c r="AY217" s="236"/>
      <c r="AZ217" s="236"/>
      <c r="BA217" s="236"/>
      <c r="BB217" s="236"/>
      <c r="BC217" s="236"/>
    </row>
    <row r="218" spans="1:58" ht="34.799999999999997" customHeight="1">
      <c r="A218" s="120"/>
      <c r="B218" s="120"/>
      <c r="C218" s="598"/>
      <c r="D218" s="599"/>
      <c r="E218" s="599"/>
      <c r="F218" s="599"/>
      <c r="G218" s="599"/>
      <c r="H218" s="599"/>
      <c r="I218" s="599"/>
      <c r="J218" s="599"/>
      <c r="K218" s="599"/>
      <c r="L218" s="599"/>
      <c r="M218" s="599"/>
      <c r="N218" s="600"/>
      <c r="O218" s="600"/>
      <c r="P218" s="600"/>
      <c r="Q218" s="600"/>
      <c r="R218" s="600"/>
      <c r="S218" s="600"/>
      <c r="T218" s="601"/>
      <c r="U218" s="601"/>
      <c r="V218" s="601"/>
      <c r="W218" s="601"/>
      <c r="X218" s="601"/>
      <c r="Y218" s="601"/>
      <c r="Z218" s="601"/>
      <c r="AA218" s="601"/>
      <c r="AB218" s="602"/>
      <c r="AC218" s="603"/>
      <c r="AD218" s="604"/>
      <c r="AE218" s="607"/>
      <c r="AF218" s="607"/>
      <c r="AG218" s="607"/>
      <c r="AH218" s="607"/>
      <c r="AI218" s="607"/>
      <c r="AJ218" s="607"/>
      <c r="AK218" s="607"/>
      <c r="AL218" s="607"/>
      <c r="AM218" s="607"/>
      <c r="AN218" s="607"/>
      <c r="AO218" s="607"/>
      <c r="AP218" s="607"/>
      <c r="AQ218" s="607"/>
      <c r="AR218" s="607"/>
      <c r="AS218" s="607"/>
      <c r="AT218" s="607"/>
      <c r="AU218" s="607"/>
      <c r="AV218" s="608"/>
      <c r="AW218" s="546"/>
      <c r="AX218" s="236"/>
      <c r="AY218" s="236"/>
      <c r="AZ218" s="236" t="s">
        <v>431</v>
      </c>
      <c r="BA218" s="236"/>
      <c r="BB218" s="236"/>
      <c r="BC218" s="236"/>
    </row>
    <row r="219" spans="1:58" ht="34.799999999999997" customHeight="1">
      <c r="A219" s="120"/>
      <c r="B219" s="120"/>
      <c r="C219" s="598"/>
      <c r="D219" s="599"/>
      <c r="E219" s="599"/>
      <c r="F219" s="599"/>
      <c r="G219" s="599"/>
      <c r="H219" s="599"/>
      <c r="I219" s="599"/>
      <c r="J219" s="599"/>
      <c r="K219" s="599"/>
      <c r="L219" s="599"/>
      <c r="M219" s="599"/>
      <c r="N219" s="600"/>
      <c r="O219" s="600"/>
      <c r="P219" s="600"/>
      <c r="Q219" s="600"/>
      <c r="R219" s="600"/>
      <c r="S219" s="600"/>
      <c r="T219" s="601"/>
      <c r="U219" s="601"/>
      <c r="V219" s="601"/>
      <c r="W219" s="601"/>
      <c r="X219" s="601"/>
      <c r="Y219" s="601"/>
      <c r="Z219" s="601"/>
      <c r="AA219" s="601"/>
      <c r="AB219" s="602"/>
      <c r="AC219" s="603"/>
      <c r="AD219" s="604"/>
      <c r="AE219" s="607"/>
      <c r="AF219" s="607"/>
      <c r="AG219" s="607"/>
      <c r="AH219" s="607"/>
      <c r="AI219" s="607"/>
      <c r="AJ219" s="607"/>
      <c r="AK219" s="607"/>
      <c r="AL219" s="607"/>
      <c r="AM219" s="607"/>
      <c r="AN219" s="607"/>
      <c r="AO219" s="607"/>
      <c r="AP219" s="607"/>
      <c r="AQ219" s="607"/>
      <c r="AR219" s="607"/>
      <c r="AS219" s="607"/>
      <c r="AT219" s="607"/>
      <c r="AU219" s="607"/>
      <c r="AV219" s="608"/>
      <c r="AW219" s="236"/>
      <c r="AX219" s="236"/>
      <c r="AY219" s="236"/>
      <c r="AZ219" s="236" t="s">
        <v>432</v>
      </c>
      <c r="BA219" s="236"/>
      <c r="BB219" s="236"/>
      <c r="BC219" s="236"/>
    </row>
    <row r="220" spans="1:58" ht="34.799999999999997" customHeight="1">
      <c r="A220" s="120"/>
      <c r="B220" s="120"/>
      <c r="C220" s="598"/>
      <c r="D220" s="599"/>
      <c r="E220" s="599"/>
      <c r="F220" s="599"/>
      <c r="G220" s="599"/>
      <c r="H220" s="599"/>
      <c r="I220" s="599"/>
      <c r="J220" s="599"/>
      <c r="K220" s="599"/>
      <c r="L220" s="599"/>
      <c r="M220" s="599"/>
      <c r="N220" s="600"/>
      <c r="O220" s="600"/>
      <c r="P220" s="600"/>
      <c r="Q220" s="600"/>
      <c r="R220" s="600"/>
      <c r="S220" s="600"/>
      <c r="T220" s="601"/>
      <c r="U220" s="601"/>
      <c r="V220" s="601"/>
      <c r="W220" s="601"/>
      <c r="X220" s="601"/>
      <c r="Y220" s="601"/>
      <c r="Z220" s="601"/>
      <c r="AA220" s="601"/>
      <c r="AB220" s="602"/>
      <c r="AC220" s="603"/>
      <c r="AD220" s="604"/>
      <c r="AE220" s="607"/>
      <c r="AF220" s="607"/>
      <c r="AG220" s="607"/>
      <c r="AH220" s="607"/>
      <c r="AI220" s="607"/>
      <c r="AJ220" s="607"/>
      <c r="AK220" s="607"/>
      <c r="AL220" s="607"/>
      <c r="AM220" s="607"/>
      <c r="AN220" s="607"/>
      <c r="AO220" s="607"/>
      <c r="AP220" s="607"/>
      <c r="AQ220" s="607"/>
      <c r="AR220" s="607"/>
      <c r="AS220" s="607"/>
      <c r="AT220" s="607"/>
      <c r="AU220" s="607"/>
      <c r="AV220" s="608"/>
      <c r="AW220" s="236"/>
      <c r="AX220" s="236"/>
      <c r="AY220" s="236"/>
      <c r="AZ220" s="236"/>
      <c r="BA220" s="236"/>
      <c r="BB220" s="236"/>
      <c r="BC220" s="236"/>
    </row>
    <row r="221" spans="1:58" ht="34.799999999999997" customHeight="1">
      <c r="A221" s="120"/>
      <c r="B221" s="120"/>
      <c r="C221" s="598"/>
      <c r="D221" s="599"/>
      <c r="E221" s="599"/>
      <c r="F221" s="599"/>
      <c r="G221" s="599"/>
      <c r="H221" s="599"/>
      <c r="I221" s="599"/>
      <c r="J221" s="599"/>
      <c r="K221" s="599"/>
      <c r="L221" s="599"/>
      <c r="M221" s="599"/>
      <c r="N221" s="600"/>
      <c r="O221" s="600"/>
      <c r="P221" s="600"/>
      <c r="Q221" s="600"/>
      <c r="R221" s="600"/>
      <c r="S221" s="600"/>
      <c r="T221" s="601"/>
      <c r="U221" s="601"/>
      <c r="V221" s="601"/>
      <c r="W221" s="601"/>
      <c r="X221" s="601"/>
      <c r="Y221" s="601"/>
      <c r="Z221" s="601"/>
      <c r="AA221" s="601"/>
      <c r="AB221" s="602"/>
      <c r="AC221" s="603"/>
      <c r="AD221" s="604"/>
      <c r="AE221" s="607"/>
      <c r="AF221" s="607"/>
      <c r="AG221" s="607"/>
      <c r="AH221" s="607"/>
      <c r="AI221" s="607"/>
      <c r="AJ221" s="607"/>
      <c r="AK221" s="607"/>
      <c r="AL221" s="607"/>
      <c r="AM221" s="607"/>
      <c r="AN221" s="607"/>
      <c r="AO221" s="607"/>
      <c r="AP221" s="607"/>
      <c r="AQ221" s="607"/>
      <c r="AR221" s="607"/>
      <c r="AS221" s="607"/>
      <c r="AT221" s="607"/>
      <c r="AU221" s="607"/>
      <c r="AV221" s="608"/>
      <c r="AW221" s="236"/>
      <c r="AX221" s="236"/>
      <c r="AY221" s="236"/>
      <c r="AZ221" s="236"/>
      <c r="BA221" s="236"/>
      <c r="BB221" s="236"/>
      <c r="BC221" s="236"/>
    </row>
    <row r="222" spans="1:58" ht="34.799999999999997" customHeight="1">
      <c r="A222" s="120"/>
      <c r="B222" s="120"/>
      <c r="C222" s="598"/>
      <c r="D222" s="599"/>
      <c r="E222" s="599"/>
      <c r="F222" s="599"/>
      <c r="G222" s="599"/>
      <c r="H222" s="599"/>
      <c r="I222" s="599"/>
      <c r="J222" s="599"/>
      <c r="K222" s="599"/>
      <c r="L222" s="599"/>
      <c r="M222" s="599"/>
      <c r="N222" s="600"/>
      <c r="O222" s="600"/>
      <c r="P222" s="600"/>
      <c r="Q222" s="600"/>
      <c r="R222" s="600"/>
      <c r="S222" s="600"/>
      <c r="T222" s="601"/>
      <c r="U222" s="601"/>
      <c r="V222" s="601"/>
      <c r="W222" s="601"/>
      <c r="X222" s="601"/>
      <c r="Y222" s="601"/>
      <c r="Z222" s="601"/>
      <c r="AA222" s="601"/>
      <c r="AB222" s="602"/>
      <c r="AC222" s="603"/>
      <c r="AD222" s="604"/>
      <c r="AE222" s="607"/>
      <c r="AF222" s="607"/>
      <c r="AG222" s="607"/>
      <c r="AH222" s="607"/>
      <c r="AI222" s="607"/>
      <c r="AJ222" s="607"/>
      <c r="AK222" s="607"/>
      <c r="AL222" s="607"/>
      <c r="AM222" s="607"/>
      <c r="AN222" s="607"/>
      <c r="AO222" s="607"/>
      <c r="AP222" s="607"/>
      <c r="AQ222" s="607"/>
      <c r="AR222" s="607"/>
      <c r="AS222" s="607"/>
      <c r="AT222" s="607"/>
      <c r="AU222" s="607"/>
      <c r="AV222" s="608"/>
      <c r="AW222" s="236"/>
      <c r="AX222" s="236"/>
      <c r="AY222" s="236"/>
      <c r="AZ222" s="236"/>
      <c r="BA222" s="236"/>
      <c r="BB222" s="236"/>
      <c r="BC222" s="236"/>
    </row>
    <row r="223" spans="1:58" ht="34.799999999999997" customHeight="1">
      <c r="A223" s="120"/>
      <c r="B223" s="120"/>
      <c r="C223" s="598"/>
      <c r="D223" s="599"/>
      <c r="E223" s="599"/>
      <c r="F223" s="599"/>
      <c r="G223" s="599"/>
      <c r="H223" s="599"/>
      <c r="I223" s="599"/>
      <c r="J223" s="599"/>
      <c r="K223" s="599"/>
      <c r="L223" s="599"/>
      <c r="M223" s="599"/>
      <c r="N223" s="600"/>
      <c r="O223" s="600"/>
      <c r="P223" s="600"/>
      <c r="Q223" s="600"/>
      <c r="R223" s="600"/>
      <c r="S223" s="600"/>
      <c r="T223" s="601"/>
      <c r="U223" s="601"/>
      <c r="V223" s="601"/>
      <c r="W223" s="601"/>
      <c r="X223" s="601"/>
      <c r="Y223" s="601"/>
      <c r="Z223" s="601"/>
      <c r="AA223" s="601"/>
      <c r="AB223" s="602"/>
      <c r="AC223" s="603"/>
      <c r="AD223" s="604"/>
      <c r="AE223" s="607"/>
      <c r="AF223" s="607"/>
      <c r="AG223" s="607"/>
      <c r="AH223" s="607"/>
      <c r="AI223" s="607"/>
      <c r="AJ223" s="607"/>
      <c r="AK223" s="607"/>
      <c r="AL223" s="607"/>
      <c r="AM223" s="607"/>
      <c r="AN223" s="607"/>
      <c r="AO223" s="607"/>
      <c r="AP223" s="607"/>
      <c r="AQ223" s="607"/>
      <c r="AR223" s="607"/>
      <c r="AS223" s="607"/>
      <c r="AT223" s="607"/>
      <c r="AU223" s="607"/>
      <c r="AV223" s="608"/>
      <c r="AW223" s="236"/>
      <c r="AX223" s="236"/>
      <c r="AY223" s="236"/>
      <c r="AZ223" s="236"/>
      <c r="BA223" s="236"/>
      <c r="BB223" s="236"/>
      <c r="BC223" s="236"/>
    </row>
    <row r="224" spans="1:58" ht="34.799999999999997" customHeight="1">
      <c r="A224" s="120"/>
      <c r="B224" s="120"/>
      <c r="C224" s="598"/>
      <c r="D224" s="599"/>
      <c r="E224" s="599"/>
      <c r="F224" s="599"/>
      <c r="G224" s="599"/>
      <c r="H224" s="599"/>
      <c r="I224" s="599"/>
      <c r="J224" s="599"/>
      <c r="K224" s="599"/>
      <c r="L224" s="599"/>
      <c r="M224" s="599"/>
      <c r="N224" s="600"/>
      <c r="O224" s="600"/>
      <c r="P224" s="600"/>
      <c r="Q224" s="600"/>
      <c r="R224" s="600"/>
      <c r="S224" s="600"/>
      <c r="T224" s="601"/>
      <c r="U224" s="601"/>
      <c r="V224" s="601"/>
      <c r="W224" s="601"/>
      <c r="X224" s="601"/>
      <c r="Y224" s="601"/>
      <c r="Z224" s="601"/>
      <c r="AA224" s="601"/>
      <c r="AB224" s="602"/>
      <c r="AC224" s="603"/>
      <c r="AD224" s="604"/>
      <c r="AE224" s="607"/>
      <c r="AF224" s="607"/>
      <c r="AG224" s="607"/>
      <c r="AH224" s="607"/>
      <c r="AI224" s="607"/>
      <c r="AJ224" s="607"/>
      <c r="AK224" s="607"/>
      <c r="AL224" s="607"/>
      <c r="AM224" s="607"/>
      <c r="AN224" s="607"/>
      <c r="AO224" s="607"/>
      <c r="AP224" s="607"/>
      <c r="AQ224" s="607"/>
      <c r="AR224" s="607"/>
      <c r="AS224" s="607"/>
      <c r="AT224" s="607"/>
      <c r="AU224" s="607"/>
      <c r="AV224" s="608"/>
      <c r="AW224" s="236"/>
      <c r="AX224" s="236"/>
      <c r="AY224" s="236"/>
      <c r="AZ224" s="236"/>
      <c r="BA224" s="236"/>
      <c r="BB224" s="236"/>
      <c r="BC224" s="236"/>
    </row>
    <row r="225" spans="1:57" ht="34.799999999999997" customHeight="1">
      <c r="A225" s="120"/>
      <c r="B225" s="120"/>
      <c r="C225" s="598"/>
      <c r="D225" s="599"/>
      <c r="E225" s="599"/>
      <c r="F225" s="599"/>
      <c r="G225" s="599"/>
      <c r="H225" s="599"/>
      <c r="I225" s="599"/>
      <c r="J225" s="599"/>
      <c r="K225" s="599"/>
      <c r="L225" s="599"/>
      <c r="M225" s="599"/>
      <c r="N225" s="600"/>
      <c r="O225" s="600"/>
      <c r="P225" s="600"/>
      <c r="Q225" s="600"/>
      <c r="R225" s="600"/>
      <c r="S225" s="600"/>
      <c r="T225" s="601"/>
      <c r="U225" s="601"/>
      <c r="V225" s="601"/>
      <c r="W225" s="601"/>
      <c r="X225" s="601"/>
      <c r="Y225" s="601"/>
      <c r="Z225" s="601"/>
      <c r="AA225" s="601"/>
      <c r="AB225" s="602"/>
      <c r="AC225" s="603"/>
      <c r="AD225" s="604"/>
      <c r="AE225" s="607"/>
      <c r="AF225" s="607"/>
      <c r="AG225" s="607"/>
      <c r="AH225" s="607"/>
      <c r="AI225" s="607"/>
      <c r="AJ225" s="607"/>
      <c r="AK225" s="607"/>
      <c r="AL225" s="607"/>
      <c r="AM225" s="607"/>
      <c r="AN225" s="607"/>
      <c r="AO225" s="607"/>
      <c r="AP225" s="607"/>
      <c r="AQ225" s="607"/>
      <c r="AR225" s="607"/>
      <c r="AS225" s="607"/>
      <c r="AT225" s="607"/>
      <c r="AU225" s="607"/>
      <c r="AV225" s="608"/>
      <c r="AW225" s="236"/>
      <c r="AX225" s="236"/>
      <c r="AY225" s="236"/>
      <c r="AZ225" s="236"/>
      <c r="BA225" s="236"/>
      <c r="BB225" s="236"/>
      <c r="BC225" s="236"/>
    </row>
    <row r="226" spans="1:57" ht="34.799999999999997" customHeight="1">
      <c r="A226" s="120"/>
      <c r="B226" s="120"/>
      <c r="C226" s="598"/>
      <c r="D226" s="599"/>
      <c r="E226" s="599"/>
      <c r="F226" s="599"/>
      <c r="G226" s="599"/>
      <c r="H226" s="599"/>
      <c r="I226" s="599"/>
      <c r="J226" s="599"/>
      <c r="K226" s="599"/>
      <c r="L226" s="599"/>
      <c r="M226" s="599"/>
      <c r="N226" s="600"/>
      <c r="O226" s="600"/>
      <c r="P226" s="600"/>
      <c r="Q226" s="600"/>
      <c r="R226" s="600"/>
      <c r="S226" s="600"/>
      <c r="T226" s="601"/>
      <c r="U226" s="601"/>
      <c r="V226" s="601"/>
      <c r="W226" s="601"/>
      <c r="X226" s="601"/>
      <c r="Y226" s="601"/>
      <c r="Z226" s="601"/>
      <c r="AA226" s="601"/>
      <c r="AB226" s="602"/>
      <c r="AC226" s="603"/>
      <c r="AD226" s="604"/>
      <c r="AE226" s="607"/>
      <c r="AF226" s="607"/>
      <c r="AG226" s="607"/>
      <c r="AH226" s="607"/>
      <c r="AI226" s="607"/>
      <c r="AJ226" s="607"/>
      <c r="AK226" s="607"/>
      <c r="AL226" s="607"/>
      <c r="AM226" s="607"/>
      <c r="AN226" s="607"/>
      <c r="AO226" s="607"/>
      <c r="AP226" s="607"/>
      <c r="AQ226" s="607"/>
      <c r="AR226" s="607"/>
      <c r="AS226" s="607"/>
      <c r="AT226" s="607"/>
      <c r="AU226" s="607"/>
      <c r="AV226" s="608"/>
      <c r="AW226" s="236"/>
      <c r="AX226" s="236"/>
      <c r="AY226" s="236"/>
      <c r="AZ226" s="236"/>
      <c r="BA226" s="236"/>
      <c r="BB226" s="236"/>
      <c r="BC226" s="236"/>
    </row>
    <row r="227" spans="1:57" ht="34.799999999999997" customHeight="1">
      <c r="A227" s="120"/>
      <c r="B227" s="120"/>
      <c r="C227" s="598"/>
      <c r="D227" s="599"/>
      <c r="E227" s="599"/>
      <c r="F227" s="599"/>
      <c r="G227" s="599"/>
      <c r="H227" s="599"/>
      <c r="I227" s="599"/>
      <c r="J227" s="599"/>
      <c r="K227" s="599"/>
      <c r="L227" s="599"/>
      <c r="M227" s="599"/>
      <c r="N227" s="600"/>
      <c r="O227" s="600"/>
      <c r="P227" s="600"/>
      <c r="Q227" s="600"/>
      <c r="R227" s="600"/>
      <c r="S227" s="600"/>
      <c r="T227" s="601"/>
      <c r="U227" s="601"/>
      <c r="V227" s="601"/>
      <c r="W227" s="601"/>
      <c r="X227" s="601"/>
      <c r="Y227" s="601"/>
      <c r="Z227" s="601"/>
      <c r="AA227" s="601"/>
      <c r="AB227" s="602"/>
      <c r="AC227" s="603"/>
      <c r="AD227" s="604"/>
      <c r="AE227" s="607"/>
      <c r="AF227" s="607"/>
      <c r="AG227" s="607"/>
      <c r="AH227" s="607"/>
      <c r="AI227" s="607"/>
      <c r="AJ227" s="607"/>
      <c r="AK227" s="607"/>
      <c r="AL227" s="607"/>
      <c r="AM227" s="607"/>
      <c r="AN227" s="607"/>
      <c r="AO227" s="607"/>
      <c r="AP227" s="607"/>
      <c r="AQ227" s="607"/>
      <c r="AR227" s="607"/>
      <c r="AS227" s="607"/>
      <c r="AT227" s="607"/>
      <c r="AU227" s="607"/>
      <c r="AV227" s="608"/>
      <c r="AW227" s="236"/>
      <c r="AX227" s="236"/>
      <c r="AY227" s="236"/>
      <c r="AZ227" s="236"/>
      <c r="BA227" s="236"/>
      <c r="BB227" s="236"/>
      <c r="BC227" s="236"/>
    </row>
    <row r="228" spans="1:57" ht="34.799999999999997" customHeight="1">
      <c r="A228" s="120"/>
      <c r="B228" s="120"/>
      <c r="C228" s="598"/>
      <c r="D228" s="599"/>
      <c r="E228" s="599"/>
      <c r="F228" s="599"/>
      <c r="G228" s="599"/>
      <c r="H228" s="599"/>
      <c r="I228" s="599"/>
      <c r="J228" s="599"/>
      <c r="K228" s="599"/>
      <c r="L228" s="599"/>
      <c r="M228" s="599"/>
      <c r="N228" s="600"/>
      <c r="O228" s="600"/>
      <c r="P228" s="600"/>
      <c r="Q228" s="600"/>
      <c r="R228" s="600"/>
      <c r="S228" s="600"/>
      <c r="T228" s="601"/>
      <c r="U228" s="601"/>
      <c r="V228" s="601"/>
      <c r="W228" s="601"/>
      <c r="X228" s="601"/>
      <c r="Y228" s="601"/>
      <c r="Z228" s="601"/>
      <c r="AA228" s="601"/>
      <c r="AB228" s="602"/>
      <c r="AC228" s="603"/>
      <c r="AD228" s="604"/>
      <c r="AE228" s="607"/>
      <c r="AF228" s="607"/>
      <c r="AG228" s="607"/>
      <c r="AH228" s="607"/>
      <c r="AI228" s="607"/>
      <c r="AJ228" s="607"/>
      <c r="AK228" s="607"/>
      <c r="AL228" s="607"/>
      <c r="AM228" s="607"/>
      <c r="AN228" s="607"/>
      <c r="AO228" s="607"/>
      <c r="AP228" s="607"/>
      <c r="AQ228" s="607"/>
      <c r="AR228" s="607"/>
      <c r="AS228" s="607"/>
      <c r="AT228" s="607"/>
      <c r="AU228" s="607"/>
      <c r="AV228" s="608"/>
      <c r="AW228" s="236"/>
      <c r="AX228" s="236"/>
      <c r="AY228" s="236"/>
      <c r="AZ228" s="236"/>
      <c r="BA228" s="236"/>
      <c r="BB228" s="236"/>
      <c r="BC228" s="236"/>
    </row>
    <row r="229" spans="1:57" ht="34.799999999999997" customHeight="1">
      <c r="A229" s="120"/>
      <c r="B229" s="120"/>
      <c r="C229" s="598"/>
      <c r="D229" s="599"/>
      <c r="E229" s="599"/>
      <c r="F229" s="599"/>
      <c r="G229" s="599"/>
      <c r="H229" s="599"/>
      <c r="I229" s="599"/>
      <c r="J229" s="599"/>
      <c r="K229" s="599"/>
      <c r="L229" s="599"/>
      <c r="M229" s="599"/>
      <c r="N229" s="600"/>
      <c r="O229" s="600"/>
      <c r="P229" s="600"/>
      <c r="Q229" s="600"/>
      <c r="R229" s="600"/>
      <c r="S229" s="600"/>
      <c r="T229" s="601"/>
      <c r="U229" s="601"/>
      <c r="V229" s="601"/>
      <c r="W229" s="601"/>
      <c r="X229" s="601"/>
      <c r="Y229" s="601"/>
      <c r="Z229" s="601"/>
      <c r="AA229" s="601"/>
      <c r="AB229" s="602"/>
      <c r="AC229" s="603"/>
      <c r="AD229" s="604"/>
      <c r="AE229" s="607"/>
      <c r="AF229" s="607"/>
      <c r="AG229" s="607"/>
      <c r="AH229" s="607"/>
      <c r="AI229" s="607"/>
      <c r="AJ229" s="607"/>
      <c r="AK229" s="607"/>
      <c r="AL229" s="607"/>
      <c r="AM229" s="607"/>
      <c r="AN229" s="607"/>
      <c r="AO229" s="607"/>
      <c r="AP229" s="607"/>
      <c r="AQ229" s="607"/>
      <c r="AR229" s="607"/>
      <c r="AS229" s="607"/>
      <c r="AT229" s="607"/>
      <c r="AU229" s="607"/>
      <c r="AV229" s="608"/>
      <c r="AW229" s="235"/>
      <c r="AX229" s="235"/>
      <c r="AY229" s="235"/>
      <c r="AZ229" s="235"/>
      <c r="BA229" s="235"/>
      <c r="BB229" s="235"/>
      <c r="BC229" s="235"/>
    </row>
    <row r="230" spans="1:57" ht="34.799999999999997" customHeight="1">
      <c r="A230" s="120"/>
      <c r="B230" s="120"/>
      <c r="C230" s="598"/>
      <c r="D230" s="599"/>
      <c r="E230" s="599"/>
      <c r="F230" s="599"/>
      <c r="G230" s="599"/>
      <c r="H230" s="599"/>
      <c r="I230" s="599"/>
      <c r="J230" s="599"/>
      <c r="K230" s="599"/>
      <c r="L230" s="599"/>
      <c r="M230" s="599"/>
      <c r="N230" s="600"/>
      <c r="O230" s="600"/>
      <c r="P230" s="600"/>
      <c r="Q230" s="600"/>
      <c r="R230" s="600"/>
      <c r="S230" s="600"/>
      <c r="T230" s="601"/>
      <c r="U230" s="601"/>
      <c r="V230" s="601"/>
      <c r="W230" s="601"/>
      <c r="X230" s="601"/>
      <c r="Y230" s="601"/>
      <c r="Z230" s="601"/>
      <c r="AA230" s="601"/>
      <c r="AB230" s="602"/>
      <c r="AC230" s="603"/>
      <c r="AD230" s="604"/>
      <c r="AE230" s="607"/>
      <c r="AF230" s="607"/>
      <c r="AG230" s="607"/>
      <c r="AH230" s="607"/>
      <c r="AI230" s="607"/>
      <c r="AJ230" s="607"/>
      <c r="AK230" s="607"/>
      <c r="AL230" s="607"/>
      <c r="AM230" s="607"/>
      <c r="AN230" s="607"/>
      <c r="AO230" s="607"/>
      <c r="AP230" s="607"/>
      <c r="AQ230" s="607"/>
      <c r="AR230" s="607"/>
      <c r="AS230" s="607"/>
      <c r="AT230" s="607"/>
      <c r="AU230" s="607"/>
      <c r="AV230" s="608"/>
      <c r="AW230" s="235"/>
      <c r="AX230" s="235"/>
      <c r="AY230" s="235"/>
      <c r="AZ230" s="235"/>
      <c r="BA230" s="235"/>
      <c r="BB230" s="235"/>
      <c r="BC230" s="235"/>
    </row>
    <row r="231" spans="1:57" ht="34.799999999999997" customHeight="1">
      <c r="A231" s="120"/>
      <c r="B231" s="120"/>
      <c r="C231" s="598"/>
      <c r="D231" s="599"/>
      <c r="E231" s="599"/>
      <c r="F231" s="599"/>
      <c r="G231" s="599"/>
      <c r="H231" s="599"/>
      <c r="I231" s="599"/>
      <c r="J231" s="599"/>
      <c r="K231" s="599"/>
      <c r="L231" s="599"/>
      <c r="M231" s="599"/>
      <c r="N231" s="600"/>
      <c r="O231" s="600"/>
      <c r="P231" s="600"/>
      <c r="Q231" s="600"/>
      <c r="R231" s="600"/>
      <c r="S231" s="600"/>
      <c r="T231" s="601"/>
      <c r="U231" s="601"/>
      <c r="V231" s="601"/>
      <c r="W231" s="601"/>
      <c r="X231" s="601"/>
      <c r="Y231" s="601"/>
      <c r="Z231" s="601"/>
      <c r="AA231" s="601"/>
      <c r="AB231" s="602"/>
      <c r="AC231" s="603"/>
      <c r="AD231" s="604"/>
      <c r="AE231" s="607"/>
      <c r="AF231" s="607"/>
      <c r="AG231" s="607"/>
      <c r="AH231" s="607"/>
      <c r="AI231" s="607"/>
      <c r="AJ231" s="607"/>
      <c r="AK231" s="607"/>
      <c r="AL231" s="607"/>
      <c r="AM231" s="607"/>
      <c r="AN231" s="607"/>
      <c r="AO231" s="607"/>
      <c r="AP231" s="607"/>
      <c r="AQ231" s="607"/>
      <c r="AR231" s="607"/>
      <c r="AS231" s="607"/>
      <c r="AT231" s="607"/>
      <c r="AU231" s="607"/>
      <c r="AV231" s="608"/>
      <c r="AW231" s="235"/>
      <c r="AX231" s="235"/>
      <c r="AY231" s="235"/>
      <c r="AZ231" s="235"/>
      <c r="BA231" s="235"/>
      <c r="BB231" s="235"/>
      <c r="BC231" s="235"/>
    </row>
    <row r="232" spans="1:57" ht="34.799999999999997" customHeight="1">
      <c r="A232" s="120"/>
      <c r="B232" s="120"/>
      <c r="C232" s="598"/>
      <c r="D232" s="599"/>
      <c r="E232" s="599"/>
      <c r="F232" s="599"/>
      <c r="G232" s="599"/>
      <c r="H232" s="599"/>
      <c r="I232" s="599"/>
      <c r="J232" s="599"/>
      <c r="K232" s="599"/>
      <c r="L232" s="599"/>
      <c r="M232" s="599"/>
      <c r="N232" s="600"/>
      <c r="O232" s="600"/>
      <c r="P232" s="600"/>
      <c r="Q232" s="600"/>
      <c r="R232" s="600"/>
      <c r="S232" s="600"/>
      <c r="T232" s="601"/>
      <c r="U232" s="601"/>
      <c r="V232" s="601"/>
      <c r="W232" s="601"/>
      <c r="X232" s="601"/>
      <c r="Y232" s="601"/>
      <c r="Z232" s="601"/>
      <c r="AA232" s="601"/>
      <c r="AB232" s="602"/>
      <c r="AC232" s="603"/>
      <c r="AD232" s="604"/>
      <c r="AE232" s="605"/>
      <c r="AF232" s="605"/>
      <c r="AG232" s="605"/>
      <c r="AH232" s="605"/>
      <c r="AI232" s="605"/>
      <c r="AJ232" s="605"/>
      <c r="AK232" s="605"/>
      <c r="AL232" s="605"/>
      <c r="AM232" s="605"/>
      <c r="AN232" s="605"/>
      <c r="AO232" s="605"/>
      <c r="AP232" s="605"/>
      <c r="AQ232" s="605"/>
      <c r="AR232" s="605"/>
      <c r="AS232" s="605"/>
      <c r="AT232" s="605"/>
      <c r="AU232" s="605"/>
      <c r="AV232" s="606"/>
      <c r="AW232" s="252"/>
      <c r="AX232" s="240"/>
      <c r="AY232" s="240"/>
      <c r="AZ232" s="240"/>
      <c r="BA232" s="240"/>
      <c r="BB232" s="240"/>
      <c r="BC232" s="240"/>
      <c r="BE232" s="344"/>
    </row>
    <row r="233" spans="1:57" ht="31.8" customHeight="1">
      <c r="A233" s="120"/>
      <c r="B233" s="120"/>
      <c r="C233" s="582" t="s">
        <v>434</v>
      </c>
      <c r="D233" s="583"/>
      <c r="E233" s="583"/>
      <c r="F233" s="583"/>
      <c r="G233" s="583"/>
      <c r="H233" s="583"/>
      <c r="I233" s="583"/>
      <c r="J233" s="583"/>
      <c r="K233" s="583"/>
      <c r="L233" s="583"/>
      <c r="M233" s="583"/>
      <c r="N233" s="583"/>
      <c r="O233" s="583"/>
      <c r="P233" s="583"/>
      <c r="Q233" s="583"/>
      <c r="R233" s="583"/>
      <c r="S233" s="583"/>
      <c r="T233" s="583"/>
      <c r="U233" s="583"/>
      <c r="V233" s="583"/>
      <c r="W233" s="583"/>
      <c r="X233" s="583"/>
      <c r="Y233" s="583"/>
      <c r="Z233" s="583"/>
      <c r="AA233" s="583"/>
      <c r="AB233" s="583"/>
      <c r="AC233" s="583"/>
      <c r="AD233" s="583"/>
      <c r="AE233" s="583"/>
      <c r="AF233" s="583"/>
      <c r="AG233" s="583"/>
      <c r="AH233" s="583"/>
      <c r="AI233" s="583"/>
      <c r="AJ233" s="583"/>
      <c r="AK233" s="583"/>
      <c r="AL233" s="583"/>
      <c r="AM233" s="583"/>
      <c r="AN233" s="583"/>
      <c r="AO233" s="583"/>
      <c r="AP233" s="583"/>
      <c r="AQ233" s="583"/>
      <c r="AR233" s="583"/>
      <c r="AS233" s="583"/>
      <c r="AT233" s="583"/>
      <c r="AU233" s="583"/>
      <c r="AV233" s="584"/>
      <c r="AW233" s="235"/>
      <c r="AX233" s="235"/>
      <c r="AY233" s="235"/>
      <c r="AZ233" s="235"/>
      <c r="BA233" s="235"/>
      <c r="BB233" s="235"/>
      <c r="BC233" s="235"/>
    </row>
    <row r="234" spans="1:57" ht="31.8" customHeight="1">
      <c r="A234" s="120"/>
      <c r="B234" s="120"/>
      <c r="C234" s="585"/>
      <c r="D234" s="586"/>
      <c r="E234" s="586"/>
      <c r="F234" s="586"/>
      <c r="G234" s="586"/>
      <c r="H234" s="586"/>
      <c r="I234" s="586"/>
      <c r="J234" s="586"/>
      <c r="K234" s="586"/>
      <c r="L234" s="586"/>
      <c r="M234" s="586"/>
      <c r="N234" s="586"/>
      <c r="O234" s="586"/>
      <c r="P234" s="586"/>
      <c r="Q234" s="586"/>
      <c r="R234" s="586"/>
      <c r="S234" s="586"/>
      <c r="T234" s="586"/>
      <c r="U234" s="586"/>
      <c r="V234" s="586"/>
      <c r="W234" s="586"/>
      <c r="X234" s="586"/>
      <c r="Y234" s="586"/>
      <c r="Z234" s="586"/>
      <c r="AA234" s="586"/>
      <c r="AB234" s="586"/>
      <c r="AC234" s="586"/>
      <c r="AD234" s="586"/>
      <c r="AE234" s="586"/>
      <c r="AF234" s="586"/>
      <c r="AG234" s="586"/>
      <c r="AH234" s="586"/>
      <c r="AI234" s="586"/>
      <c r="AJ234" s="586"/>
      <c r="AK234" s="586"/>
      <c r="AL234" s="586"/>
      <c r="AM234" s="586"/>
      <c r="AN234" s="586"/>
      <c r="AO234" s="586"/>
      <c r="AP234" s="586"/>
      <c r="AQ234" s="586"/>
      <c r="AR234" s="586"/>
      <c r="AS234" s="586"/>
      <c r="AT234" s="586"/>
      <c r="AU234" s="586"/>
      <c r="AV234" s="587"/>
      <c r="AW234" s="235"/>
      <c r="AX234" s="235"/>
      <c r="AY234" s="235"/>
      <c r="AZ234" s="235"/>
      <c r="BA234" s="235"/>
      <c r="BB234" s="235"/>
      <c r="BC234" s="235"/>
    </row>
    <row r="235" spans="1:57" ht="7.8" customHeight="1">
      <c r="A235" s="120"/>
      <c r="B235" s="120"/>
      <c r="C235" s="588"/>
      <c r="D235" s="589"/>
      <c r="E235" s="589"/>
      <c r="F235" s="589"/>
      <c r="G235" s="589"/>
      <c r="H235" s="589"/>
      <c r="I235" s="589"/>
      <c r="J235" s="589"/>
      <c r="K235" s="589"/>
      <c r="L235" s="589"/>
      <c r="M235" s="589"/>
      <c r="N235" s="589"/>
      <c r="O235" s="592" t="s">
        <v>438</v>
      </c>
      <c r="P235" s="593"/>
      <c r="Q235" s="593"/>
      <c r="R235" s="593"/>
      <c r="S235" s="593"/>
      <c r="T235" s="593"/>
      <c r="U235" s="593"/>
      <c r="V235" s="593"/>
      <c r="W235" s="593"/>
      <c r="X235" s="593"/>
      <c r="Y235" s="593"/>
      <c r="Z235" s="593"/>
      <c r="AA235" s="593"/>
      <c r="AB235" s="593"/>
      <c r="AC235" s="593"/>
      <c r="AD235" s="593"/>
      <c r="AE235" s="593"/>
      <c r="AF235" s="593"/>
      <c r="AG235" s="593"/>
      <c r="AH235" s="593"/>
      <c r="AI235" s="593"/>
      <c r="AJ235" s="593"/>
      <c r="AK235" s="593"/>
      <c r="AL235" s="593"/>
      <c r="AM235" s="593"/>
      <c r="AN235" s="593"/>
      <c r="AO235" s="593"/>
      <c r="AP235" s="593"/>
      <c r="AQ235" s="593"/>
      <c r="AR235" s="593"/>
      <c r="AS235" s="593"/>
      <c r="AT235" s="593"/>
      <c r="AU235" s="593"/>
      <c r="AV235" s="594"/>
      <c r="AW235" s="240"/>
      <c r="AX235" s="240"/>
      <c r="AY235" s="240"/>
      <c r="AZ235" s="240"/>
      <c r="BA235" s="240"/>
      <c r="BB235" s="240"/>
      <c r="BC235" s="240"/>
    </row>
    <row r="236" spans="1:57" ht="16.8" customHeight="1">
      <c r="A236" s="120"/>
      <c r="B236" s="120"/>
      <c r="C236" s="590"/>
      <c r="D236" s="591"/>
      <c r="E236" s="591"/>
      <c r="F236" s="591"/>
      <c r="G236" s="591"/>
      <c r="H236" s="591"/>
      <c r="I236" s="591"/>
      <c r="J236" s="591"/>
      <c r="K236" s="591"/>
      <c r="L236" s="591"/>
      <c r="M236" s="591"/>
      <c r="N236" s="591"/>
      <c r="O236" s="595"/>
      <c r="P236" s="596"/>
      <c r="Q236" s="596"/>
      <c r="R236" s="596"/>
      <c r="S236" s="596"/>
      <c r="T236" s="596"/>
      <c r="U236" s="596"/>
      <c r="V236" s="596"/>
      <c r="W236" s="596"/>
      <c r="X236" s="596"/>
      <c r="Y236" s="596"/>
      <c r="Z236" s="596"/>
      <c r="AA236" s="596"/>
      <c r="AB236" s="596"/>
      <c r="AC236" s="596"/>
      <c r="AD236" s="596"/>
      <c r="AE236" s="596"/>
      <c r="AF236" s="596"/>
      <c r="AG236" s="596"/>
      <c r="AH236" s="596"/>
      <c r="AI236" s="596"/>
      <c r="AJ236" s="596"/>
      <c r="AK236" s="596"/>
      <c r="AL236" s="596"/>
      <c r="AM236" s="596"/>
      <c r="AN236" s="596"/>
      <c r="AO236" s="596"/>
      <c r="AP236" s="596"/>
      <c r="AQ236" s="596"/>
      <c r="AR236" s="596"/>
      <c r="AS236" s="596"/>
      <c r="AT236" s="596"/>
      <c r="AU236" s="596"/>
      <c r="AV236" s="597"/>
      <c r="AW236" s="252" t="s">
        <v>366</v>
      </c>
      <c r="AX236" s="240"/>
      <c r="AY236" s="240"/>
      <c r="AZ236" s="240"/>
      <c r="BA236" s="240"/>
      <c r="BB236" s="240"/>
      <c r="BC236" s="240"/>
    </row>
    <row r="237" spans="1:57" ht="17.399999999999999" customHeight="1">
      <c r="A237" s="120"/>
      <c r="B237" s="120"/>
      <c r="C237" s="547" t="s">
        <v>435</v>
      </c>
      <c r="D237" s="548"/>
      <c r="E237" s="553" t="s">
        <v>329</v>
      </c>
      <c r="F237" s="554"/>
      <c r="G237" s="554"/>
      <c r="H237" s="554"/>
      <c r="I237" s="554"/>
      <c r="J237" s="554"/>
      <c r="K237" s="554"/>
      <c r="L237" s="555"/>
      <c r="M237" s="556" t="s">
        <v>361</v>
      </c>
      <c r="N237" s="557"/>
      <c r="O237" s="560"/>
      <c r="P237" s="561"/>
      <c r="Q237" s="561"/>
      <c r="R237" s="561"/>
      <c r="S237" s="561"/>
      <c r="T237" s="561"/>
      <c r="U237" s="561"/>
      <c r="V237" s="561"/>
      <c r="W237" s="561"/>
      <c r="X237" s="561"/>
      <c r="Y237" s="561"/>
      <c r="Z237" s="561"/>
      <c r="AA237" s="561"/>
      <c r="AB237" s="561"/>
      <c r="AC237" s="561"/>
      <c r="AD237" s="561"/>
      <c r="AE237" s="561"/>
      <c r="AF237" s="561"/>
      <c r="AG237" s="561"/>
      <c r="AH237" s="561"/>
      <c r="AI237" s="561"/>
      <c r="AJ237" s="561"/>
      <c r="AK237" s="561"/>
      <c r="AL237" s="561"/>
      <c r="AM237" s="561"/>
      <c r="AN237" s="561"/>
      <c r="AO237" s="561"/>
      <c r="AP237" s="561"/>
      <c r="AQ237" s="561"/>
      <c r="AR237" s="561"/>
      <c r="AS237" s="561"/>
      <c r="AT237" s="561"/>
      <c r="AU237" s="561"/>
      <c r="AV237" s="562"/>
      <c r="AW237" s="234">
        <f>+LEN(O237)</f>
        <v>0</v>
      </c>
      <c r="AX237" s="235"/>
      <c r="AY237" s="235"/>
      <c r="AZ237" s="235"/>
      <c r="BA237" s="235"/>
      <c r="BB237" s="235"/>
      <c r="BC237" s="235"/>
    </row>
    <row r="238" spans="1:57" ht="104.4" customHeight="1">
      <c r="A238" s="120"/>
      <c r="B238" s="120"/>
      <c r="C238" s="549"/>
      <c r="D238" s="550"/>
      <c r="E238" s="566"/>
      <c r="F238" s="567"/>
      <c r="G238" s="567"/>
      <c r="H238" s="567"/>
      <c r="I238" s="567"/>
      <c r="J238" s="567"/>
      <c r="K238" s="567"/>
      <c r="L238" s="568"/>
      <c r="M238" s="558"/>
      <c r="N238" s="559"/>
      <c r="O238" s="563"/>
      <c r="P238" s="564"/>
      <c r="Q238" s="564"/>
      <c r="R238" s="564"/>
      <c r="S238" s="564"/>
      <c r="T238" s="564"/>
      <c r="U238" s="564"/>
      <c r="V238" s="564"/>
      <c r="W238" s="564"/>
      <c r="X238" s="564"/>
      <c r="Y238" s="564"/>
      <c r="Z238" s="564"/>
      <c r="AA238" s="564"/>
      <c r="AB238" s="564"/>
      <c r="AC238" s="564"/>
      <c r="AD238" s="564"/>
      <c r="AE238" s="564"/>
      <c r="AF238" s="564"/>
      <c r="AG238" s="564"/>
      <c r="AH238" s="564"/>
      <c r="AI238" s="564"/>
      <c r="AJ238" s="564"/>
      <c r="AK238" s="564"/>
      <c r="AL238" s="564"/>
      <c r="AM238" s="564"/>
      <c r="AN238" s="564"/>
      <c r="AO238" s="564"/>
      <c r="AP238" s="564"/>
      <c r="AQ238" s="564"/>
      <c r="AR238" s="564"/>
      <c r="AS238" s="564"/>
      <c r="AT238" s="564"/>
      <c r="AU238" s="564"/>
      <c r="AV238" s="565"/>
      <c r="AW238" s="293" t="str">
        <f>+IF(AW237&gt;300,"設定文字数を超過しています","")</f>
        <v/>
      </c>
      <c r="AX238" s="235"/>
      <c r="AY238" s="235"/>
      <c r="AZ238" s="235"/>
      <c r="BA238" s="235"/>
      <c r="BB238" s="235"/>
      <c r="BC238" s="235"/>
    </row>
    <row r="239" spans="1:57" ht="17.399999999999999" customHeight="1">
      <c r="A239" s="120"/>
      <c r="B239" s="120"/>
      <c r="C239" s="549"/>
      <c r="D239" s="550"/>
      <c r="E239" s="569" t="s">
        <v>372</v>
      </c>
      <c r="F239" s="570"/>
      <c r="G239" s="570"/>
      <c r="H239" s="570"/>
      <c r="I239" s="570"/>
      <c r="J239" s="570"/>
      <c r="K239" s="570"/>
      <c r="L239" s="571"/>
      <c r="M239" s="572" t="s">
        <v>362</v>
      </c>
      <c r="N239" s="573"/>
      <c r="O239" s="563"/>
      <c r="P239" s="564"/>
      <c r="Q239" s="564"/>
      <c r="R239" s="564"/>
      <c r="S239" s="564"/>
      <c r="T239" s="564"/>
      <c r="U239" s="564"/>
      <c r="V239" s="564"/>
      <c r="W239" s="564"/>
      <c r="X239" s="564"/>
      <c r="Y239" s="564"/>
      <c r="Z239" s="564"/>
      <c r="AA239" s="564"/>
      <c r="AB239" s="564"/>
      <c r="AC239" s="564"/>
      <c r="AD239" s="564"/>
      <c r="AE239" s="564"/>
      <c r="AF239" s="564"/>
      <c r="AG239" s="564"/>
      <c r="AH239" s="564"/>
      <c r="AI239" s="564"/>
      <c r="AJ239" s="564"/>
      <c r="AK239" s="564"/>
      <c r="AL239" s="564"/>
      <c r="AM239" s="564"/>
      <c r="AN239" s="564"/>
      <c r="AO239" s="564"/>
      <c r="AP239" s="564"/>
      <c r="AQ239" s="564"/>
      <c r="AR239" s="564"/>
      <c r="AS239" s="564"/>
      <c r="AT239" s="564"/>
      <c r="AU239" s="564"/>
      <c r="AV239" s="565"/>
      <c r="AW239" s="234">
        <f>+LEN(O239)</f>
        <v>0</v>
      </c>
      <c r="AX239" s="235"/>
      <c r="AY239" s="235"/>
      <c r="AZ239" s="235"/>
      <c r="BA239" s="235"/>
      <c r="BB239" s="235"/>
      <c r="BC239" s="235"/>
    </row>
    <row r="240" spans="1:57" ht="104.4" customHeight="1">
      <c r="A240" s="120"/>
      <c r="B240" s="120"/>
      <c r="C240" s="551"/>
      <c r="D240" s="552"/>
      <c r="E240" s="579"/>
      <c r="F240" s="580"/>
      <c r="G240" s="580"/>
      <c r="H240" s="580"/>
      <c r="I240" s="580"/>
      <c r="J240" s="580"/>
      <c r="K240" s="580"/>
      <c r="L240" s="581"/>
      <c r="M240" s="574"/>
      <c r="N240" s="575"/>
      <c r="O240" s="576"/>
      <c r="P240" s="577"/>
      <c r="Q240" s="577"/>
      <c r="R240" s="577"/>
      <c r="S240" s="577"/>
      <c r="T240" s="577"/>
      <c r="U240" s="577"/>
      <c r="V240" s="577"/>
      <c r="W240" s="577"/>
      <c r="X240" s="577"/>
      <c r="Y240" s="577"/>
      <c r="Z240" s="577"/>
      <c r="AA240" s="577"/>
      <c r="AB240" s="577"/>
      <c r="AC240" s="577"/>
      <c r="AD240" s="577"/>
      <c r="AE240" s="577"/>
      <c r="AF240" s="577"/>
      <c r="AG240" s="577"/>
      <c r="AH240" s="577"/>
      <c r="AI240" s="577"/>
      <c r="AJ240" s="577"/>
      <c r="AK240" s="577"/>
      <c r="AL240" s="577"/>
      <c r="AM240" s="577"/>
      <c r="AN240" s="577"/>
      <c r="AO240" s="577"/>
      <c r="AP240" s="577"/>
      <c r="AQ240" s="577"/>
      <c r="AR240" s="577"/>
      <c r="AS240" s="577"/>
      <c r="AT240" s="577"/>
      <c r="AU240" s="577"/>
      <c r="AV240" s="578"/>
      <c r="AW240" s="293" t="str">
        <f>+IF(AW239&gt;300,"設定文字数を超過しています","")</f>
        <v/>
      </c>
      <c r="AX240" s="235"/>
      <c r="AY240" s="235"/>
      <c r="AZ240" s="235"/>
      <c r="BA240" s="235"/>
      <c r="BB240" s="235"/>
      <c r="BC240" s="235"/>
    </row>
    <row r="241" spans="1:83" ht="18.600000000000001" customHeight="1">
      <c r="A241" s="120"/>
      <c r="B241" s="120"/>
      <c r="C241" s="547" t="s">
        <v>436</v>
      </c>
      <c r="D241" s="548"/>
      <c r="E241" s="553" t="s">
        <v>329</v>
      </c>
      <c r="F241" s="554"/>
      <c r="G241" s="554"/>
      <c r="H241" s="554"/>
      <c r="I241" s="554"/>
      <c r="J241" s="554"/>
      <c r="K241" s="554"/>
      <c r="L241" s="555"/>
      <c r="M241" s="556" t="s">
        <v>361</v>
      </c>
      <c r="N241" s="557"/>
      <c r="O241" s="560"/>
      <c r="P241" s="561"/>
      <c r="Q241" s="561"/>
      <c r="R241" s="561"/>
      <c r="S241" s="561"/>
      <c r="T241" s="561"/>
      <c r="U241" s="561"/>
      <c r="V241" s="561"/>
      <c r="W241" s="561"/>
      <c r="X241" s="561"/>
      <c r="Y241" s="561"/>
      <c r="Z241" s="561"/>
      <c r="AA241" s="561"/>
      <c r="AB241" s="561"/>
      <c r="AC241" s="561"/>
      <c r="AD241" s="561"/>
      <c r="AE241" s="561"/>
      <c r="AF241" s="561"/>
      <c r="AG241" s="561"/>
      <c r="AH241" s="561"/>
      <c r="AI241" s="561"/>
      <c r="AJ241" s="561"/>
      <c r="AK241" s="561"/>
      <c r="AL241" s="561"/>
      <c r="AM241" s="561"/>
      <c r="AN241" s="561"/>
      <c r="AO241" s="561"/>
      <c r="AP241" s="561"/>
      <c r="AQ241" s="561"/>
      <c r="AR241" s="561"/>
      <c r="AS241" s="561"/>
      <c r="AT241" s="561"/>
      <c r="AU241" s="561"/>
      <c r="AV241" s="562"/>
      <c r="AW241" s="234">
        <f>+LEN(O241)</f>
        <v>0</v>
      </c>
      <c r="AX241" s="235"/>
      <c r="AY241" s="235"/>
      <c r="AZ241" s="235"/>
      <c r="BA241" s="235"/>
      <c r="BB241" s="235"/>
      <c r="BC241" s="235"/>
    </row>
    <row r="242" spans="1:83" ht="104.4" customHeight="1">
      <c r="A242" s="120"/>
      <c r="B242" s="120"/>
      <c r="C242" s="549"/>
      <c r="D242" s="550"/>
      <c r="E242" s="566"/>
      <c r="F242" s="567"/>
      <c r="G242" s="567"/>
      <c r="H242" s="567"/>
      <c r="I242" s="567"/>
      <c r="J242" s="567"/>
      <c r="K242" s="567"/>
      <c r="L242" s="568"/>
      <c r="M242" s="558"/>
      <c r="N242" s="559"/>
      <c r="O242" s="563"/>
      <c r="P242" s="564"/>
      <c r="Q242" s="564"/>
      <c r="R242" s="564"/>
      <c r="S242" s="564"/>
      <c r="T242" s="564"/>
      <c r="U242" s="564"/>
      <c r="V242" s="564"/>
      <c r="W242" s="564"/>
      <c r="X242" s="564"/>
      <c r="Y242" s="564"/>
      <c r="Z242" s="564"/>
      <c r="AA242" s="564"/>
      <c r="AB242" s="564"/>
      <c r="AC242" s="564"/>
      <c r="AD242" s="564"/>
      <c r="AE242" s="564"/>
      <c r="AF242" s="564"/>
      <c r="AG242" s="564"/>
      <c r="AH242" s="564"/>
      <c r="AI242" s="564"/>
      <c r="AJ242" s="564"/>
      <c r="AK242" s="564"/>
      <c r="AL242" s="564"/>
      <c r="AM242" s="564"/>
      <c r="AN242" s="564"/>
      <c r="AO242" s="564"/>
      <c r="AP242" s="564"/>
      <c r="AQ242" s="564"/>
      <c r="AR242" s="564"/>
      <c r="AS242" s="564"/>
      <c r="AT242" s="564"/>
      <c r="AU242" s="564"/>
      <c r="AV242" s="565"/>
      <c r="AW242" s="293" t="str">
        <f>+IF(AW241&gt;300,"設定文字数を超過しています","")</f>
        <v/>
      </c>
      <c r="AX242" s="235"/>
      <c r="AY242" s="235"/>
      <c r="AZ242" s="235"/>
      <c r="BA242" s="235"/>
      <c r="BB242" s="235"/>
      <c r="BC242" s="235"/>
    </row>
    <row r="243" spans="1:83" ht="18.600000000000001" customHeight="1">
      <c r="A243" s="120"/>
      <c r="B243" s="120"/>
      <c r="C243" s="549"/>
      <c r="D243" s="550"/>
      <c r="E243" s="569" t="s">
        <v>372</v>
      </c>
      <c r="F243" s="570"/>
      <c r="G243" s="570"/>
      <c r="H243" s="570"/>
      <c r="I243" s="570"/>
      <c r="J243" s="570"/>
      <c r="K243" s="570"/>
      <c r="L243" s="571"/>
      <c r="M243" s="572" t="s">
        <v>362</v>
      </c>
      <c r="N243" s="573"/>
      <c r="O243" s="563"/>
      <c r="P243" s="564"/>
      <c r="Q243" s="564"/>
      <c r="R243" s="564"/>
      <c r="S243" s="564"/>
      <c r="T243" s="564"/>
      <c r="U243" s="564"/>
      <c r="V243" s="564"/>
      <c r="W243" s="564"/>
      <c r="X243" s="564"/>
      <c r="Y243" s="564"/>
      <c r="Z243" s="564"/>
      <c r="AA243" s="564"/>
      <c r="AB243" s="564"/>
      <c r="AC243" s="564"/>
      <c r="AD243" s="564"/>
      <c r="AE243" s="564"/>
      <c r="AF243" s="564"/>
      <c r="AG243" s="564"/>
      <c r="AH243" s="564"/>
      <c r="AI243" s="564"/>
      <c r="AJ243" s="564"/>
      <c r="AK243" s="564"/>
      <c r="AL243" s="564"/>
      <c r="AM243" s="564"/>
      <c r="AN243" s="564"/>
      <c r="AO243" s="564"/>
      <c r="AP243" s="564"/>
      <c r="AQ243" s="564"/>
      <c r="AR243" s="564"/>
      <c r="AS243" s="564"/>
      <c r="AT243" s="564"/>
      <c r="AU243" s="564"/>
      <c r="AV243" s="565"/>
      <c r="AW243" s="234">
        <f>+LEN(O243)</f>
        <v>0</v>
      </c>
      <c r="AX243" s="235"/>
      <c r="AY243" s="235"/>
      <c r="AZ243" s="235"/>
      <c r="BA243" s="235"/>
      <c r="BB243" s="235"/>
      <c r="BC243" s="235"/>
    </row>
    <row r="244" spans="1:83" ht="104.4" customHeight="1">
      <c r="A244" s="120"/>
      <c r="B244" s="120"/>
      <c r="C244" s="551"/>
      <c r="D244" s="552"/>
      <c r="E244" s="579"/>
      <c r="F244" s="580"/>
      <c r="G244" s="580"/>
      <c r="H244" s="580"/>
      <c r="I244" s="580"/>
      <c r="J244" s="580"/>
      <c r="K244" s="580"/>
      <c r="L244" s="581"/>
      <c r="M244" s="574"/>
      <c r="N244" s="575"/>
      <c r="O244" s="576"/>
      <c r="P244" s="577"/>
      <c r="Q244" s="577"/>
      <c r="R244" s="577"/>
      <c r="S244" s="577"/>
      <c r="T244" s="577"/>
      <c r="U244" s="577"/>
      <c r="V244" s="577"/>
      <c r="W244" s="577"/>
      <c r="X244" s="577"/>
      <c r="Y244" s="577"/>
      <c r="Z244" s="577"/>
      <c r="AA244" s="577"/>
      <c r="AB244" s="577"/>
      <c r="AC244" s="577"/>
      <c r="AD244" s="577"/>
      <c r="AE244" s="577"/>
      <c r="AF244" s="577"/>
      <c r="AG244" s="577"/>
      <c r="AH244" s="577"/>
      <c r="AI244" s="577"/>
      <c r="AJ244" s="577"/>
      <c r="AK244" s="577"/>
      <c r="AL244" s="577"/>
      <c r="AM244" s="577"/>
      <c r="AN244" s="577"/>
      <c r="AO244" s="577"/>
      <c r="AP244" s="577"/>
      <c r="AQ244" s="577"/>
      <c r="AR244" s="577"/>
      <c r="AS244" s="577"/>
      <c r="AT244" s="577"/>
      <c r="AU244" s="577"/>
      <c r="AV244" s="578"/>
      <c r="AW244" s="293" t="str">
        <f>+IF(AW243&gt;300,"設定文字数を超過しています","")</f>
        <v/>
      </c>
      <c r="AX244" s="235"/>
      <c r="AY244" s="235"/>
      <c r="AZ244" s="235"/>
      <c r="BA244" s="235"/>
      <c r="BB244" s="235"/>
      <c r="BC244" s="235"/>
    </row>
    <row r="245" spans="1:83" ht="7.2" customHeight="1">
      <c r="A245" s="120"/>
      <c r="B245" s="120"/>
      <c r="C245" s="121"/>
      <c r="D245" s="121"/>
      <c r="E245" s="121"/>
      <c r="F245" s="121"/>
      <c r="G245" s="121"/>
      <c r="H245" s="121"/>
      <c r="I245" s="121"/>
      <c r="J245" s="120"/>
      <c r="K245" s="120"/>
      <c r="L245" s="120"/>
      <c r="M245" s="120"/>
      <c r="N245" s="120"/>
      <c r="O245" s="120"/>
      <c r="P245" s="120"/>
      <c r="Q245" s="120"/>
      <c r="R245" s="120"/>
      <c r="S245" s="120"/>
      <c r="T245" s="120"/>
      <c r="U245" s="120"/>
      <c r="V245" s="120"/>
      <c r="W245" s="120"/>
      <c r="X245" s="120"/>
      <c r="Y245" s="120"/>
      <c r="Z245" s="120"/>
      <c r="AA245" s="120"/>
      <c r="AB245" s="120"/>
      <c r="AC245" s="120"/>
      <c r="AD245" s="120"/>
      <c r="AE245" s="120"/>
      <c r="AF245" s="120"/>
      <c r="AG245" s="120"/>
      <c r="AH245" s="120"/>
      <c r="AI245" s="120"/>
      <c r="AJ245" s="120"/>
      <c r="AK245" s="120"/>
      <c r="AL245" s="120"/>
      <c r="AM245" s="120"/>
      <c r="AN245" s="120"/>
      <c r="AO245" s="120"/>
      <c r="AP245" s="120"/>
      <c r="AQ245" s="120"/>
      <c r="AR245" s="120"/>
      <c r="AS245" s="120"/>
      <c r="AT245" s="120"/>
      <c r="AU245" s="120"/>
      <c r="AV245" s="120"/>
      <c r="AW245" s="232"/>
      <c r="AX245" s="232"/>
      <c r="AY245" s="232"/>
      <c r="AZ245" s="232"/>
      <c r="BA245" s="232"/>
      <c r="BB245" s="232"/>
      <c r="BC245" s="232"/>
    </row>
    <row r="246" spans="1:83" s="211" customFormat="1" ht="13.2" customHeight="1">
      <c r="A246" s="210"/>
      <c r="B246" s="210"/>
      <c r="C246" s="910" t="s">
        <v>327</v>
      </c>
      <c r="D246" s="910"/>
      <c r="E246" s="910"/>
      <c r="F246" s="910"/>
      <c r="G246" s="910"/>
      <c r="H246" s="910"/>
      <c r="I246" s="910"/>
      <c r="J246" s="910"/>
      <c r="K246" s="910"/>
      <c r="L246" s="910"/>
      <c r="M246" s="910"/>
      <c r="N246" s="910"/>
      <c r="O246" s="910"/>
      <c r="P246" s="910"/>
      <c r="Q246" s="910"/>
      <c r="R246" s="910"/>
      <c r="S246" s="910"/>
      <c r="T246" s="910"/>
      <c r="U246" s="210"/>
      <c r="V246" s="210"/>
      <c r="W246" s="210"/>
      <c r="X246" s="210"/>
      <c r="Y246" s="210"/>
      <c r="Z246" s="210"/>
      <c r="AA246" s="210"/>
      <c r="AB246" s="210"/>
      <c r="AC246" s="210"/>
      <c r="AD246" s="210"/>
      <c r="AE246" s="210"/>
      <c r="AF246" s="210"/>
      <c r="AG246" s="210"/>
      <c r="AH246" s="210"/>
      <c r="AI246" s="210"/>
      <c r="AJ246" s="210"/>
      <c r="AK246" s="210"/>
      <c r="AL246" s="210"/>
      <c r="AM246" s="210"/>
      <c r="AN246" s="210"/>
      <c r="AO246" s="210"/>
      <c r="AP246" s="210"/>
      <c r="AQ246" s="210"/>
      <c r="AR246" s="210"/>
      <c r="AS246" s="210"/>
      <c r="AT246" s="210"/>
      <c r="AU246" s="210"/>
      <c r="AV246" s="210"/>
      <c r="AW246" s="241"/>
      <c r="AX246" s="241"/>
      <c r="AY246" s="241"/>
      <c r="AZ246" s="241"/>
      <c r="BA246" s="241"/>
      <c r="BB246" s="241"/>
      <c r="BC246" s="241"/>
      <c r="BD246" s="241"/>
      <c r="BE246" s="241"/>
      <c r="BF246" s="241"/>
      <c r="BG246" s="241"/>
      <c r="BH246" s="241"/>
      <c r="BI246" s="241"/>
      <c r="BJ246" s="241"/>
      <c r="BK246" s="241"/>
      <c r="BL246" s="241"/>
      <c r="BM246" s="241"/>
      <c r="BN246" s="241"/>
      <c r="BO246" s="241"/>
      <c r="BP246" s="241"/>
      <c r="BQ246" s="241"/>
      <c r="BR246" s="241"/>
      <c r="BS246" s="241"/>
      <c r="BT246" s="241"/>
      <c r="BU246" s="241"/>
      <c r="BV246" s="241"/>
      <c r="BW246" s="241"/>
      <c r="BX246" s="241"/>
      <c r="BY246" s="241"/>
      <c r="BZ246" s="241"/>
      <c r="CA246" s="297"/>
      <c r="CB246" s="297"/>
      <c r="CC246" s="297"/>
      <c r="CD246" s="297"/>
      <c r="CE246" s="297"/>
    </row>
    <row r="247" spans="1:83" s="211" customFormat="1" ht="15" customHeight="1">
      <c r="A247" s="210"/>
      <c r="B247" s="210"/>
      <c r="C247" s="1044" t="s">
        <v>313</v>
      </c>
      <c r="D247" s="1044"/>
      <c r="E247" s="1044"/>
      <c r="F247" s="1044"/>
      <c r="G247" s="1044"/>
      <c r="H247" s="1044"/>
      <c r="I247" s="1044"/>
      <c r="J247" s="1044"/>
      <c r="K247" s="1044"/>
      <c r="L247" s="1044"/>
      <c r="M247" s="1044"/>
      <c r="N247" s="1044"/>
      <c r="O247" s="1044"/>
      <c r="P247" s="1044"/>
      <c r="Q247" s="1044"/>
      <c r="R247" s="1044"/>
      <c r="S247" s="1044"/>
      <c r="T247" s="1044"/>
      <c r="U247" s="1044"/>
      <c r="V247" s="1044"/>
      <c r="W247" s="1044"/>
      <c r="X247" s="1044"/>
      <c r="Y247" s="1044"/>
      <c r="Z247" s="1044"/>
      <c r="AA247" s="1044"/>
      <c r="AB247" s="1044"/>
      <c r="AC247" s="1044"/>
      <c r="AD247" s="1044"/>
      <c r="AE247" s="1044"/>
      <c r="AF247" s="1044"/>
      <c r="AG247" s="1044"/>
      <c r="AH247" s="1044"/>
      <c r="AI247" s="1044"/>
      <c r="AJ247" s="1044"/>
      <c r="AK247" s="1044"/>
      <c r="AL247" s="1044"/>
      <c r="AM247" s="1044"/>
      <c r="AN247" s="1044"/>
      <c r="AO247" s="1044"/>
      <c r="AP247" s="1044"/>
      <c r="AQ247" s="1044"/>
      <c r="AR247" s="1044"/>
      <c r="AS247" s="1044"/>
      <c r="AT247" s="1044"/>
      <c r="AU247" s="1044"/>
      <c r="AV247" s="1044"/>
      <c r="AW247" s="242"/>
      <c r="AX247" s="242"/>
      <c r="AY247" s="242"/>
      <c r="AZ247" s="242"/>
      <c r="BA247" s="242"/>
      <c r="BB247" s="242"/>
      <c r="BC247" s="242"/>
      <c r="BD247" s="241"/>
      <c r="BE247" s="241"/>
      <c r="BF247" s="241"/>
      <c r="BG247" s="241"/>
      <c r="BH247" s="241"/>
      <c r="BI247" s="241"/>
      <c r="BJ247" s="241"/>
      <c r="BK247" s="241"/>
      <c r="BL247" s="241"/>
      <c r="BM247" s="241"/>
      <c r="BN247" s="241"/>
      <c r="BO247" s="241"/>
      <c r="BP247" s="241"/>
      <c r="BQ247" s="241"/>
      <c r="BR247" s="241"/>
      <c r="BS247" s="241"/>
      <c r="BT247" s="241"/>
      <c r="BU247" s="241"/>
      <c r="BV247" s="241"/>
      <c r="BW247" s="241"/>
      <c r="BX247" s="241"/>
      <c r="BY247" s="241"/>
      <c r="BZ247" s="241"/>
      <c r="CA247" s="297"/>
      <c r="CB247" s="297"/>
      <c r="CC247" s="297"/>
      <c r="CD247" s="297"/>
      <c r="CE247" s="297"/>
    </row>
    <row r="248" spans="1:83" s="211" customFormat="1" ht="21.9" customHeight="1">
      <c r="A248" s="210"/>
      <c r="B248" s="210"/>
      <c r="C248" s="1045" t="s">
        <v>186</v>
      </c>
      <c r="D248" s="1046"/>
      <c r="E248" s="1046"/>
      <c r="F248" s="1046"/>
      <c r="G248" s="1046"/>
      <c r="H248" s="1046"/>
      <c r="I248" s="1046"/>
      <c r="J248" s="1046"/>
      <c r="K248" s="1046"/>
      <c r="L248" s="1046"/>
      <c r="M248" s="1046"/>
      <c r="N248" s="1046"/>
      <c r="O248" s="1046"/>
      <c r="P248" s="1046"/>
      <c r="Q248" s="1046"/>
      <c r="R248" s="1046"/>
      <c r="S248" s="1046"/>
      <c r="T248" s="1046"/>
      <c r="U248" s="1046"/>
      <c r="V248" s="1046"/>
      <c r="W248" s="1046"/>
      <c r="X248" s="1046"/>
      <c r="Y248" s="1046"/>
      <c r="Z248" s="1046"/>
      <c r="AA248" s="1046"/>
      <c r="AB248" s="1046"/>
      <c r="AC248" s="1046"/>
      <c r="AD248" s="1046"/>
      <c r="AE248" s="1046"/>
      <c r="AF248" s="1046"/>
      <c r="AG248" s="1046"/>
      <c r="AH248" s="1046"/>
      <c r="AI248" s="1046"/>
      <c r="AJ248" s="1046"/>
      <c r="AK248" s="1046"/>
      <c r="AL248" s="1046"/>
      <c r="AM248" s="1046"/>
      <c r="AN248" s="1046"/>
      <c r="AO248" s="1046"/>
      <c r="AP248" s="1046"/>
      <c r="AQ248" s="1046"/>
      <c r="AR248" s="1046"/>
      <c r="AS248" s="1046"/>
      <c r="AT248" s="1046"/>
      <c r="AU248" s="1046"/>
      <c r="AV248" s="1047"/>
      <c r="AW248" s="243"/>
      <c r="AX248" s="243"/>
      <c r="AY248" s="243"/>
      <c r="AZ248" s="243"/>
      <c r="BA248" s="243"/>
      <c r="BB248" s="243"/>
      <c r="BC248" s="243"/>
      <c r="BD248" s="241"/>
      <c r="BE248" s="241"/>
      <c r="BF248" s="241"/>
      <c r="BG248" s="241"/>
      <c r="BH248" s="241"/>
      <c r="BI248" s="241"/>
      <c r="BJ248" s="241"/>
      <c r="BK248" s="241"/>
      <c r="BL248" s="241"/>
      <c r="BM248" s="241"/>
      <c r="BN248" s="241"/>
      <c r="BO248" s="241"/>
      <c r="BP248" s="241"/>
      <c r="BQ248" s="241"/>
      <c r="BR248" s="241"/>
      <c r="BS248" s="241"/>
      <c r="BT248" s="241"/>
      <c r="BU248" s="241"/>
      <c r="BV248" s="241"/>
      <c r="BW248" s="241"/>
      <c r="BX248" s="241"/>
      <c r="BY248" s="241"/>
      <c r="BZ248" s="241"/>
      <c r="CA248" s="297"/>
      <c r="CB248" s="297"/>
      <c r="CC248" s="297"/>
      <c r="CD248" s="297"/>
      <c r="CE248" s="297"/>
    </row>
    <row r="249" spans="1:83" s="211" customFormat="1" ht="14.4" customHeight="1" thickBot="1">
      <c r="A249" s="210"/>
      <c r="B249" s="210"/>
      <c r="C249" s="1048"/>
      <c r="D249" s="1049"/>
      <c r="E249" s="1049"/>
      <c r="F249" s="1049"/>
      <c r="G249" s="1049"/>
      <c r="H249" s="1049"/>
      <c r="I249" s="1049"/>
      <c r="J249" s="1049"/>
      <c r="K249" s="1049"/>
      <c r="L249" s="1049"/>
      <c r="M249" s="1049"/>
      <c r="N249" s="1049"/>
      <c r="O249" s="1049"/>
      <c r="P249" s="1049"/>
      <c r="Q249" s="1049"/>
      <c r="R249" s="1049"/>
      <c r="S249" s="1049"/>
      <c r="T249" s="1049"/>
      <c r="U249" s="1049"/>
      <c r="V249" s="1049"/>
      <c r="W249" s="1049"/>
      <c r="X249" s="1049"/>
      <c r="Y249" s="1049"/>
      <c r="Z249" s="1049"/>
      <c r="AA249" s="1049"/>
      <c r="AB249" s="1049"/>
      <c r="AC249" s="1049"/>
      <c r="AD249" s="1049"/>
      <c r="AE249" s="1049"/>
      <c r="AF249" s="1049"/>
      <c r="AG249" s="1049"/>
      <c r="AH249" s="1049"/>
      <c r="AI249" s="1049"/>
      <c r="AJ249" s="1049"/>
      <c r="AK249" s="1049"/>
      <c r="AL249" s="1049"/>
      <c r="AM249" s="1049"/>
      <c r="AN249" s="1049"/>
      <c r="AO249" s="1049"/>
      <c r="AP249" s="1049"/>
      <c r="AQ249" s="1049"/>
      <c r="AR249" s="1049"/>
      <c r="AS249" s="1049"/>
      <c r="AT249" s="1049"/>
      <c r="AU249" s="1049"/>
      <c r="AV249" s="1050"/>
      <c r="AW249" s="243"/>
      <c r="AX249" s="243"/>
      <c r="AY249" s="243"/>
      <c r="AZ249" s="243"/>
      <c r="BA249" s="243"/>
      <c r="BB249" s="243"/>
      <c r="BC249" s="243"/>
      <c r="BD249" s="241"/>
      <c r="BE249" s="241"/>
      <c r="BF249" s="241"/>
      <c r="BG249" s="241"/>
      <c r="BH249" s="241"/>
      <c r="BI249" s="241"/>
      <c r="BJ249" s="241"/>
      <c r="BK249" s="241"/>
      <c r="BL249" s="241"/>
      <c r="BM249" s="241"/>
      <c r="BN249" s="241"/>
      <c r="BO249" s="241"/>
      <c r="BP249" s="241"/>
      <c r="BQ249" s="241"/>
      <c r="BR249" s="241"/>
      <c r="BS249" s="241"/>
      <c r="BT249" s="241"/>
      <c r="BU249" s="241"/>
      <c r="BV249" s="241"/>
      <c r="BW249" s="241"/>
      <c r="BX249" s="241"/>
      <c r="BY249" s="241"/>
      <c r="BZ249" s="241"/>
      <c r="CA249" s="297"/>
      <c r="CB249" s="297"/>
      <c r="CC249" s="297"/>
      <c r="CD249" s="297"/>
      <c r="CE249" s="297"/>
    </row>
    <row r="250" spans="1:83" s="211" customFormat="1" ht="15.6" customHeight="1">
      <c r="A250" s="210"/>
      <c r="B250" s="210"/>
      <c r="C250" s="1051"/>
      <c r="D250" s="1052"/>
      <c r="E250" s="659" t="s">
        <v>314</v>
      </c>
      <c r="F250" s="660"/>
      <c r="G250" s="660"/>
      <c r="H250" s="660"/>
      <c r="I250" s="660"/>
      <c r="J250" s="660"/>
      <c r="K250" s="660"/>
      <c r="L250" s="660"/>
      <c r="M250" s="660"/>
      <c r="N250" s="660"/>
      <c r="O250" s="660"/>
      <c r="P250" s="660"/>
      <c r="Q250" s="660"/>
      <c r="R250" s="660"/>
      <c r="S250" s="661"/>
      <c r="T250" s="1055" t="s">
        <v>315</v>
      </c>
      <c r="U250" s="1056"/>
      <c r="V250" s="1056"/>
      <c r="W250" s="1056"/>
      <c r="X250" s="1056"/>
      <c r="Y250" s="1056"/>
      <c r="Z250" s="1056"/>
      <c r="AA250" s="1056"/>
      <c r="AB250" s="1056"/>
      <c r="AC250" s="1056"/>
      <c r="AD250" s="1056"/>
      <c r="AE250" s="1056"/>
      <c r="AF250" s="1056"/>
      <c r="AG250" s="1056"/>
      <c r="AH250" s="1056"/>
      <c r="AI250" s="1056"/>
      <c r="AJ250" s="1056"/>
      <c r="AK250" s="1056"/>
      <c r="AL250" s="1056"/>
      <c r="AM250" s="1056"/>
      <c r="AN250" s="1056"/>
      <c r="AO250" s="1056"/>
      <c r="AP250" s="1056"/>
      <c r="AQ250" s="1056"/>
      <c r="AR250" s="1056"/>
      <c r="AS250" s="1056"/>
      <c r="AT250" s="1056"/>
      <c r="AU250" s="1056"/>
      <c r="AV250" s="1057"/>
      <c r="AW250" s="244"/>
      <c r="AX250" s="244"/>
      <c r="AY250" s="244"/>
      <c r="AZ250" s="244"/>
      <c r="BA250" s="244"/>
      <c r="BB250" s="244"/>
      <c r="BC250" s="244"/>
      <c r="BD250" s="241"/>
      <c r="BE250" s="241"/>
      <c r="BF250" s="241"/>
      <c r="BG250" s="241"/>
      <c r="BH250" s="241"/>
      <c r="BI250" s="241"/>
      <c r="BJ250" s="241"/>
      <c r="BK250" s="241"/>
      <c r="BL250" s="241"/>
      <c r="BM250" s="241"/>
      <c r="BN250" s="241"/>
      <c r="BO250" s="241"/>
      <c r="BP250" s="241"/>
      <c r="BQ250" s="241"/>
      <c r="BR250" s="241"/>
      <c r="BS250" s="241"/>
      <c r="BT250" s="241"/>
      <c r="BU250" s="241"/>
      <c r="BV250" s="241"/>
      <c r="BW250" s="241"/>
      <c r="BX250" s="241"/>
      <c r="BY250" s="241"/>
      <c r="BZ250" s="241"/>
      <c r="CA250" s="297"/>
      <c r="CB250" s="297"/>
      <c r="CC250" s="297"/>
      <c r="CD250" s="297"/>
      <c r="CE250" s="297"/>
    </row>
    <row r="251" spans="1:83" s="211" customFormat="1" ht="21.9" customHeight="1">
      <c r="A251" s="210"/>
      <c r="B251" s="210"/>
      <c r="C251" s="1053"/>
      <c r="D251" s="1054"/>
      <c r="E251" s="662"/>
      <c r="F251" s="663"/>
      <c r="G251" s="663"/>
      <c r="H251" s="663"/>
      <c r="I251" s="663"/>
      <c r="J251" s="663"/>
      <c r="K251" s="663"/>
      <c r="L251" s="663"/>
      <c r="M251" s="663"/>
      <c r="N251" s="663"/>
      <c r="O251" s="663"/>
      <c r="P251" s="663"/>
      <c r="Q251" s="663"/>
      <c r="R251" s="663"/>
      <c r="S251" s="664"/>
      <c r="T251" s="656" t="s">
        <v>316</v>
      </c>
      <c r="U251" s="657"/>
      <c r="V251" s="657"/>
      <c r="W251" s="657"/>
      <c r="X251" s="657"/>
      <c r="Y251" s="657"/>
      <c r="Z251" s="657"/>
      <c r="AA251" s="657"/>
      <c r="AB251" s="657"/>
      <c r="AC251" s="657"/>
      <c r="AD251" s="657"/>
      <c r="AE251" s="657"/>
      <c r="AF251" s="657"/>
      <c r="AG251" s="657"/>
      <c r="AH251" s="657"/>
      <c r="AI251" s="657"/>
      <c r="AJ251" s="657"/>
      <c r="AK251" s="657"/>
      <c r="AL251" s="657"/>
      <c r="AM251" s="657"/>
      <c r="AN251" s="657"/>
      <c r="AO251" s="657"/>
      <c r="AP251" s="657"/>
      <c r="AQ251" s="657"/>
      <c r="AR251" s="657"/>
      <c r="AS251" s="657"/>
      <c r="AT251" s="657"/>
      <c r="AU251" s="657"/>
      <c r="AV251" s="658"/>
      <c r="AW251" s="245"/>
      <c r="AX251" s="245"/>
      <c r="AY251" s="245"/>
      <c r="AZ251" s="245"/>
      <c r="BA251" s="245"/>
      <c r="BB251" s="245"/>
      <c r="BC251" s="245"/>
      <c r="BD251" s="241"/>
      <c r="BE251" s="241"/>
      <c r="BF251" s="241"/>
      <c r="BG251" s="241"/>
      <c r="BH251" s="241"/>
      <c r="BI251" s="241"/>
      <c r="BJ251" s="241"/>
      <c r="BK251" s="241"/>
      <c r="BL251" s="241"/>
      <c r="BM251" s="241"/>
      <c r="BN251" s="241"/>
      <c r="BO251" s="241"/>
      <c r="BP251" s="241"/>
      <c r="BQ251" s="241"/>
      <c r="BR251" s="241"/>
      <c r="BS251" s="241"/>
      <c r="BT251" s="241"/>
      <c r="BU251" s="241"/>
      <c r="BV251" s="241"/>
      <c r="BW251" s="241"/>
      <c r="BX251" s="241"/>
      <c r="BY251" s="241"/>
      <c r="BZ251" s="241"/>
      <c r="CA251" s="297"/>
      <c r="CB251" s="297"/>
      <c r="CC251" s="297"/>
      <c r="CD251" s="297"/>
      <c r="CE251" s="297"/>
    </row>
    <row r="252" spans="1:83" s="211" customFormat="1" ht="32.4" customHeight="1">
      <c r="A252" s="210"/>
      <c r="B252" s="210"/>
      <c r="C252" s="1053"/>
      <c r="D252" s="1054"/>
      <c r="E252" s="662"/>
      <c r="F252" s="663"/>
      <c r="G252" s="663"/>
      <c r="H252" s="663"/>
      <c r="I252" s="663"/>
      <c r="J252" s="663"/>
      <c r="K252" s="663"/>
      <c r="L252" s="663"/>
      <c r="M252" s="663"/>
      <c r="N252" s="663"/>
      <c r="O252" s="663"/>
      <c r="P252" s="663"/>
      <c r="Q252" s="663"/>
      <c r="R252" s="663"/>
      <c r="S252" s="664"/>
      <c r="T252" s="656" t="s">
        <v>317</v>
      </c>
      <c r="U252" s="657"/>
      <c r="V252" s="657"/>
      <c r="W252" s="657"/>
      <c r="X252" s="657"/>
      <c r="Y252" s="657"/>
      <c r="Z252" s="657"/>
      <c r="AA252" s="657"/>
      <c r="AB252" s="657"/>
      <c r="AC252" s="657"/>
      <c r="AD252" s="657"/>
      <c r="AE252" s="657"/>
      <c r="AF252" s="657"/>
      <c r="AG252" s="657"/>
      <c r="AH252" s="657"/>
      <c r="AI252" s="657"/>
      <c r="AJ252" s="657"/>
      <c r="AK252" s="657"/>
      <c r="AL252" s="657"/>
      <c r="AM252" s="657"/>
      <c r="AN252" s="657"/>
      <c r="AO252" s="657"/>
      <c r="AP252" s="657"/>
      <c r="AQ252" s="657"/>
      <c r="AR252" s="657"/>
      <c r="AS252" s="657"/>
      <c r="AT252" s="657"/>
      <c r="AU252" s="657"/>
      <c r="AV252" s="658"/>
      <c r="AW252" s="245"/>
      <c r="AX252" s="245"/>
      <c r="AY252" s="245"/>
      <c r="AZ252" s="245"/>
      <c r="BA252" s="245"/>
      <c r="BB252" s="245"/>
      <c r="BC252" s="245"/>
      <c r="BD252" s="241"/>
      <c r="BE252" s="241"/>
      <c r="BF252" s="241"/>
      <c r="BG252" s="241"/>
      <c r="BH252" s="241"/>
      <c r="BI252" s="241"/>
      <c r="BJ252" s="241"/>
      <c r="BK252" s="241"/>
      <c r="BL252" s="241"/>
      <c r="BM252" s="241"/>
      <c r="BN252" s="241"/>
      <c r="BO252" s="241"/>
      <c r="BP252" s="241"/>
      <c r="BQ252" s="241"/>
      <c r="BR252" s="241"/>
      <c r="BS252" s="241"/>
      <c r="BT252" s="241"/>
      <c r="BU252" s="241"/>
      <c r="BV252" s="241"/>
      <c r="BW252" s="241"/>
      <c r="BX252" s="241"/>
      <c r="BY252" s="241"/>
      <c r="BZ252" s="241"/>
      <c r="CA252" s="297"/>
      <c r="CB252" s="297"/>
      <c r="CC252" s="297"/>
      <c r="CD252" s="297"/>
      <c r="CE252" s="297"/>
    </row>
    <row r="253" spans="1:83" s="211" customFormat="1" ht="21.9" customHeight="1">
      <c r="A253" s="210"/>
      <c r="B253" s="210"/>
      <c r="C253" s="1053"/>
      <c r="D253" s="1054"/>
      <c r="E253" s="665"/>
      <c r="F253" s="666"/>
      <c r="G253" s="666"/>
      <c r="H253" s="666"/>
      <c r="I253" s="666"/>
      <c r="J253" s="666"/>
      <c r="K253" s="666"/>
      <c r="L253" s="666"/>
      <c r="M253" s="666"/>
      <c r="N253" s="666"/>
      <c r="O253" s="666"/>
      <c r="P253" s="666"/>
      <c r="Q253" s="666"/>
      <c r="R253" s="666"/>
      <c r="S253" s="667"/>
      <c r="T253" s="656" t="s">
        <v>185</v>
      </c>
      <c r="U253" s="657"/>
      <c r="V253" s="657"/>
      <c r="W253" s="657"/>
      <c r="X253" s="657"/>
      <c r="Y253" s="657"/>
      <c r="Z253" s="657"/>
      <c r="AA253" s="657"/>
      <c r="AB253" s="657"/>
      <c r="AC253" s="657"/>
      <c r="AD253" s="657"/>
      <c r="AE253" s="657"/>
      <c r="AF253" s="657"/>
      <c r="AG253" s="657"/>
      <c r="AH253" s="657"/>
      <c r="AI253" s="657"/>
      <c r="AJ253" s="657"/>
      <c r="AK253" s="657"/>
      <c r="AL253" s="657"/>
      <c r="AM253" s="657"/>
      <c r="AN253" s="657"/>
      <c r="AO253" s="657"/>
      <c r="AP253" s="657"/>
      <c r="AQ253" s="657"/>
      <c r="AR253" s="657"/>
      <c r="AS253" s="657"/>
      <c r="AT253" s="657"/>
      <c r="AU253" s="657"/>
      <c r="AV253" s="658"/>
      <c r="AW253" s="245"/>
      <c r="AX253" s="245"/>
      <c r="AY253" s="245"/>
      <c r="AZ253" s="245"/>
      <c r="BA253" s="245"/>
      <c r="BB253" s="245"/>
      <c r="BC253" s="245"/>
      <c r="BD253" s="241"/>
      <c r="BE253" s="241"/>
      <c r="BF253" s="241"/>
      <c r="BG253" s="241"/>
      <c r="BH253" s="241"/>
      <c r="BI253" s="241"/>
      <c r="BJ253" s="241"/>
      <c r="BK253" s="241"/>
      <c r="BL253" s="241"/>
      <c r="BM253" s="241"/>
      <c r="BN253" s="241"/>
      <c r="BO253" s="241"/>
      <c r="BP253" s="241"/>
      <c r="BQ253" s="241"/>
      <c r="BR253" s="241"/>
      <c r="BS253" s="241"/>
      <c r="BT253" s="241"/>
      <c r="BU253" s="241"/>
      <c r="BV253" s="241"/>
      <c r="BW253" s="241"/>
      <c r="BX253" s="241"/>
      <c r="BY253" s="241"/>
      <c r="BZ253" s="241"/>
      <c r="CA253" s="297"/>
      <c r="CB253" s="297"/>
      <c r="CC253" s="297"/>
      <c r="CD253" s="297"/>
      <c r="CE253" s="297"/>
    </row>
    <row r="254" spans="1:83" s="211" customFormat="1" ht="13.2" customHeight="1">
      <c r="A254" s="210"/>
      <c r="B254" s="210"/>
      <c r="C254" s="1053"/>
      <c r="D254" s="1054"/>
      <c r="E254" s="659" t="s">
        <v>184</v>
      </c>
      <c r="F254" s="660"/>
      <c r="G254" s="660"/>
      <c r="H254" s="660"/>
      <c r="I254" s="660"/>
      <c r="J254" s="660"/>
      <c r="K254" s="660"/>
      <c r="L254" s="660"/>
      <c r="M254" s="660"/>
      <c r="N254" s="660"/>
      <c r="O254" s="660"/>
      <c r="P254" s="660"/>
      <c r="Q254" s="660"/>
      <c r="R254" s="660"/>
      <c r="S254" s="661"/>
      <c r="T254" s="668" t="s">
        <v>318</v>
      </c>
      <c r="U254" s="668"/>
      <c r="V254" s="668"/>
      <c r="W254" s="668"/>
      <c r="X254" s="668"/>
      <c r="Y254" s="668"/>
      <c r="Z254" s="668"/>
      <c r="AA254" s="668"/>
      <c r="AB254" s="668"/>
      <c r="AC254" s="668"/>
      <c r="AD254" s="668"/>
      <c r="AE254" s="668"/>
      <c r="AF254" s="668"/>
      <c r="AG254" s="668"/>
      <c r="AH254" s="668"/>
      <c r="AI254" s="668"/>
      <c r="AJ254" s="668"/>
      <c r="AK254" s="668"/>
      <c r="AL254" s="668"/>
      <c r="AM254" s="668"/>
      <c r="AN254" s="668"/>
      <c r="AO254" s="668"/>
      <c r="AP254" s="668"/>
      <c r="AQ254" s="668"/>
      <c r="AR254" s="668"/>
      <c r="AS254" s="668"/>
      <c r="AT254" s="668"/>
      <c r="AU254" s="668"/>
      <c r="AV254" s="668"/>
      <c r="AW254" s="246"/>
      <c r="AX254" s="246"/>
      <c r="AY254" s="246"/>
      <c r="AZ254" s="246"/>
      <c r="BA254" s="246"/>
      <c r="BB254" s="246"/>
      <c r="BC254" s="246"/>
      <c r="BD254" s="241"/>
      <c r="BE254" s="241"/>
      <c r="BF254" s="241"/>
      <c r="BG254" s="241"/>
      <c r="BH254" s="241"/>
      <c r="BI254" s="241"/>
      <c r="BJ254" s="241"/>
      <c r="BK254" s="241"/>
      <c r="BL254" s="241"/>
      <c r="BM254" s="241"/>
      <c r="BN254" s="241"/>
      <c r="BO254" s="241"/>
      <c r="BP254" s="241"/>
      <c r="BQ254" s="241"/>
      <c r="BR254" s="241"/>
      <c r="BS254" s="241"/>
      <c r="BT254" s="241"/>
      <c r="BU254" s="241"/>
      <c r="BV254" s="241"/>
      <c r="BW254" s="241"/>
      <c r="BX254" s="241"/>
      <c r="BY254" s="241"/>
      <c r="BZ254" s="241"/>
      <c r="CA254" s="297"/>
      <c r="CB254" s="297"/>
      <c r="CC254" s="297"/>
      <c r="CD254" s="297"/>
      <c r="CE254" s="297"/>
    </row>
    <row r="255" spans="1:83" s="211" customFormat="1" ht="13.2" customHeight="1">
      <c r="A255" s="210"/>
      <c r="B255" s="210"/>
      <c r="C255" s="1053"/>
      <c r="D255" s="1054"/>
      <c r="E255" s="662"/>
      <c r="F255" s="663"/>
      <c r="G255" s="663"/>
      <c r="H255" s="663"/>
      <c r="I255" s="663"/>
      <c r="J255" s="663"/>
      <c r="K255" s="663"/>
      <c r="L255" s="663"/>
      <c r="M255" s="663"/>
      <c r="N255" s="663"/>
      <c r="O255" s="663"/>
      <c r="P255" s="663"/>
      <c r="Q255" s="663"/>
      <c r="R255" s="663"/>
      <c r="S255" s="664"/>
      <c r="T255" s="668" t="s">
        <v>319</v>
      </c>
      <c r="U255" s="668"/>
      <c r="V255" s="668"/>
      <c r="W255" s="668"/>
      <c r="X255" s="668"/>
      <c r="Y255" s="668"/>
      <c r="Z255" s="668"/>
      <c r="AA255" s="668"/>
      <c r="AB255" s="668"/>
      <c r="AC255" s="668"/>
      <c r="AD255" s="668"/>
      <c r="AE255" s="668"/>
      <c r="AF255" s="668"/>
      <c r="AG255" s="668"/>
      <c r="AH255" s="668"/>
      <c r="AI255" s="668"/>
      <c r="AJ255" s="668"/>
      <c r="AK255" s="668"/>
      <c r="AL255" s="668"/>
      <c r="AM255" s="668"/>
      <c r="AN255" s="668"/>
      <c r="AO255" s="668"/>
      <c r="AP255" s="668"/>
      <c r="AQ255" s="668"/>
      <c r="AR255" s="668"/>
      <c r="AS255" s="668"/>
      <c r="AT255" s="668"/>
      <c r="AU255" s="668"/>
      <c r="AV255" s="668"/>
      <c r="AW255" s="246"/>
      <c r="AX255" s="246"/>
      <c r="AY255" s="246"/>
      <c r="AZ255" s="246"/>
      <c r="BA255" s="246"/>
      <c r="BB255" s="246"/>
      <c r="BC255" s="246"/>
      <c r="BD255" s="241"/>
      <c r="BE255" s="241"/>
      <c r="BF255" s="241"/>
      <c r="BG255" s="241"/>
      <c r="BH255" s="241"/>
      <c r="BI255" s="241"/>
      <c r="BJ255" s="241"/>
      <c r="BK255" s="241"/>
      <c r="BL255" s="241"/>
      <c r="BM255" s="241"/>
      <c r="BN255" s="241"/>
      <c r="BO255" s="241"/>
      <c r="BP255" s="241"/>
      <c r="BQ255" s="241"/>
      <c r="BR255" s="241"/>
      <c r="BS255" s="241"/>
      <c r="BT255" s="241"/>
      <c r="BU255" s="241"/>
      <c r="BV255" s="241"/>
      <c r="BW255" s="241"/>
      <c r="BX255" s="241"/>
      <c r="BY255" s="241"/>
      <c r="BZ255" s="241"/>
      <c r="CA255" s="297"/>
      <c r="CB255" s="297"/>
      <c r="CC255" s="297"/>
      <c r="CD255" s="297"/>
      <c r="CE255" s="297"/>
    </row>
    <row r="256" spans="1:83" s="211" customFormat="1" ht="13.2" customHeight="1">
      <c r="A256" s="210"/>
      <c r="B256" s="210"/>
      <c r="C256" s="1053"/>
      <c r="D256" s="1054"/>
      <c r="E256" s="662"/>
      <c r="F256" s="663"/>
      <c r="G256" s="663"/>
      <c r="H256" s="663"/>
      <c r="I256" s="663"/>
      <c r="J256" s="663"/>
      <c r="K256" s="663"/>
      <c r="L256" s="663"/>
      <c r="M256" s="663"/>
      <c r="N256" s="663"/>
      <c r="O256" s="663"/>
      <c r="P256" s="663"/>
      <c r="Q256" s="663"/>
      <c r="R256" s="663"/>
      <c r="S256" s="664"/>
      <c r="T256" s="669" t="s">
        <v>320</v>
      </c>
      <c r="U256" s="669"/>
      <c r="V256" s="669"/>
      <c r="W256" s="669"/>
      <c r="X256" s="669"/>
      <c r="Y256" s="669"/>
      <c r="Z256" s="669"/>
      <c r="AA256" s="669"/>
      <c r="AB256" s="669"/>
      <c r="AC256" s="669"/>
      <c r="AD256" s="669"/>
      <c r="AE256" s="669"/>
      <c r="AF256" s="669"/>
      <c r="AG256" s="669"/>
      <c r="AH256" s="669"/>
      <c r="AI256" s="669"/>
      <c r="AJ256" s="669"/>
      <c r="AK256" s="669"/>
      <c r="AL256" s="669"/>
      <c r="AM256" s="669"/>
      <c r="AN256" s="669"/>
      <c r="AO256" s="669"/>
      <c r="AP256" s="669"/>
      <c r="AQ256" s="669"/>
      <c r="AR256" s="669"/>
      <c r="AS256" s="669"/>
      <c r="AT256" s="669"/>
      <c r="AU256" s="669"/>
      <c r="AV256" s="669"/>
      <c r="AW256" s="245"/>
      <c r="AX256" s="245"/>
      <c r="AY256" s="245"/>
      <c r="AZ256" s="245"/>
      <c r="BA256" s="245"/>
      <c r="BB256" s="245"/>
      <c r="BC256" s="245"/>
      <c r="BD256" s="241"/>
      <c r="BE256" s="241"/>
      <c r="BF256" s="241"/>
      <c r="BG256" s="241"/>
      <c r="BH256" s="241"/>
      <c r="BI256" s="241"/>
      <c r="BJ256" s="241"/>
      <c r="BK256" s="241"/>
      <c r="BL256" s="241"/>
      <c r="BM256" s="241"/>
      <c r="BN256" s="241"/>
      <c r="BO256" s="241"/>
      <c r="BP256" s="241"/>
      <c r="BQ256" s="241"/>
      <c r="BR256" s="241"/>
      <c r="BS256" s="241"/>
      <c r="BT256" s="241"/>
      <c r="BU256" s="241"/>
      <c r="BV256" s="241"/>
      <c r="BW256" s="241"/>
      <c r="BX256" s="241"/>
      <c r="BY256" s="241"/>
      <c r="BZ256" s="241"/>
      <c r="CA256" s="297"/>
      <c r="CB256" s="297"/>
      <c r="CC256" s="297"/>
      <c r="CD256" s="297"/>
      <c r="CE256" s="297"/>
    </row>
    <row r="257" spans="1:83" s="211" customFormat="1" ht="13.2" customHeight="1">
      <c r="A257" s="210"/>
      <c r="B257" s="210"/>
      <c r="C257" s="1053"/>
      <c r="D257" s="1054"/>
      <c r="E257" s="662"/>
      <c r="F257" s="663"/>
      <c r="G257" s="663"/>
      <c r="H257" s="663"/>
      <c r="I257" s="663"/>
      <c r="J257" s="663"/>
      <c r="K257" s="663"/>
      <c r="L257" s="663"/>
      <c r="M257" s="663"/>
      <c r="N257" s="663"/>
      <c r="O257" s="663"/>
      <c r="P257" s="663"/>
      <c r="Q257" s="663"/>
      <c r="R257" s="663"/>
      <c r="S257" s="664"/>
      <c r="T257" s="668" t="s">
        <v>321</v>
      </c>
      <c r="U257" s="668"/>
      <c r="V257" s="668"/>
      <c r="W257" s="668"/>
      <c r="X257" s="668"/>
      <c r="Y257" s="668"/>
      <c r="Z257" s="668"/>
      <c r="AA257" s="668"/>
      <c r="AB257" s="668"/>
      <c r="AC257" s="668"/>
      <c r="AD257" s="668"/>
      <c r="AE257" s="668"/>
      <c r="AF257" s="668"/>
      <c r="AG257" s="668"/>
      <c r="AH257" s="668"/>
      <c r="AI257" s="668"/>
      <c r="AJ257" s="668"/>
      <c r="AK257" s="668"/>
      <c r="AL257" s="668"/>
      <c r="AM257" s="668"/>
      <c r="AN257" s="668"/>
      <c r="AO257" s="668"/>
      <c r="AP257" s="668"/>
      <c r="AQ257" s="668"/>
      <c r="AR257" s="668"/>
      <c r="AS257" s="668"/>
      <c r="AT257" s="668"/>
      <c r="AU257" s="668"/>
      <c r="AV257" s="668"/>
      <c r="AW257" s="246"/>
      <c r="AX257" s="246"/>
      <c r="AY257" s="246"/>
      <c r="AZ257" s="246"/>
      <c r="BA257" s="246"/>
      <c r="BB257" s="246"/>
      <c r="BC257" s="246"/>
      <c r="BD257" s="241"/>
      <c r="BE257" s="241"/>
      <c r="BF257" s="241"/>
      <c r="BG257" s="241"/>
      <c r="BH257" s="241"/>
      <c r="BI257" s="241"/>
      <c r="BJ257" s="241"/>
      <c r="BK257" s="241"/>
      <c r="BL257" s="241"/>
      <c r="BM257" s="241"/>
      <c r="BN257" s="241"/>
      <c r="BO257" s="241"/>
      <c r="BP257" s="241"/>
      <c r="BQ257" s="241"/>
      <c r="BR257" s="241"/>
      <c r="BS257" s="241"/>
      <c r="BT257" s="241"/>
      <c r="BU257" s="241"/>
      <c r="BV257" s="241"/>
      <c r="BW257" s="241"/>
      <c r="BX257" s="241"/>
      <c r="BY257" s="241"/>
      <c r="BZ257" s="241"/>
      <c r="CA257" s="297"/>
      <c r="CB257" s="297"/>
      <c r="CC257" s="297"/>
      <c r="CD257" s="297"/>
      <c r="CE257" s="297"/>
    </row>
    <row r="258" spans="1:83" s="211" customFormat="1" ht="21.9" customHeight="1">
      <c r="A258" s="210"/>
      <c r="B258" s="210"/>
      <c r="C258" s="1053"/>
      <c r="D258" s="1054"/>
      <c r="E258" s="662"/>
      <c r="F258" s="663"/>
      <c r="G258" s="663"/>
      <c r="H258" s="663"/>
      <c r="I258" s="663"/>
      <c r="J258" s="663"/>
      <c r="K258" s="663"/>
      <c r="L258" s="663"/>
      <c r="M258" s="663"/>
      <c r="N258" s="663"/>
      <c r="O258" s="663"/>
      <c r="P258" s="663"/>
      <c r="Q258" s="663"/>
      <c r="R258" s="663"/>
      <c r="S258" s="664"/>
      <c r="T258" s="669" t="s">
        <v>322</v>
      </c>
      <c r="U258" s="669"/>
      <c r="V258" s="669"/>
      <c r="W258" s="669"/>
      <c r="X258" s="669"/>
      <c r="Y258" s="669"/>
      <c r="Z258" s="669"/>
      <c r="AA258" s="669"/>
      <c r="AB258" s="669"/>
      <c r="AC258" s="669"/>
      <c r="AD258" s="669"/>
      <c r="AE258" s="669"/>
      <c r="AF258" s="669"/>
      <c r="AG258" s="669"/>
      <c r="AH258" s="669"/>
      <c r="AI258" s="669"/>
      <c r="AJ258" s="669"/>
      <c r="AK258" s="669"/>
      <c r="AL258" s="669"/>
      <c r="AM258" s="669"/>
      <c r="AN258" s="669"/>
      <c r="AO258" s="669"/>
      <c r="AP258" s="669"/>
      <c r="AQ258" s="669"/>
      <c r="AR258" s="669"/>
      <c r="AS258" s="669"/>
      <c r="AT258" s="669"/>
      <c r="AU258" s="669"/>
      <c r="AV258" s="669"/>
      <c r="AW258" s="245"/>
      <c r="AX258" s="245"/>
      <c r="AY258" s="245"/>
      <c r="AZ258" s="245"/>
      <c r="BA258" s="245"/>
      <c r="BB258" s="245"/>
      <c r="BC258" s="245"/>
      <c r="BD258" s="241"/>
      <c r="BE258" s="241"/>
      <c r="BF258" s="241"/>
      <c r="BG258" s="241"/>
      <c r="BH258" s="241"/>
      <c r="BI258" s="241"/>
      <c r="BJ258" s="241"/>
      <c r="BK258" s="241"/>
      <c r="BL258" s="241"/>
      <c r="BM258" s="241"/>
      <c r="BN258" s="241"/>
      <c r="BO258" s="241"/>
      <c r="BP258" s="241"/>
      <c r="BQ258" s="241"/>
      <c r="BR258" s="241"/>
      <c r="BS258" s="241"/>
      <c r="BT258" s="241"/>
      <c r="BU258" s="241"/>
      <c r="BV258" s="241"/>
      <c r="BW258" s="241"/>
      <c r="BX258" s="241"/>
      <c r="BY258" s="241"/>
      <c r="BZ258" s="241"/>
      <c r="CA258" s="297"/>
      <c r="CB258" s="297"/>
      <c r="CC258" s="297"/>
      <c r="CD258" s="297"/>
      <c r="CE258" s="297"/>
    </row>
    <row r="259" spans="1:83" s="211" customFormat="1" ht="21.9" customHeight="1">
      <c r="A259" s="210"/>
      <c r="B259" s="210"/>
      <c r="C259" s="1053"/>
      <c r="D259" s="1054"/>
      <c r="E259" s="662"/>
      <c r="F259" s="663"/>
      <c r="G259" s="663"/>
      <c r="H259" s="663"/>
      <c r="I259" s="663"/>
      <c r="J259" s="663"/>
      <c r="K259" s="663"/>
      <c r="L259" s="663"/>
      <c r="M259" s="663"/>
      <c r="N259" s="663"/>
      <c r="O259" s="663"/>
      <c r="P259" s="663"/>
      <c r="Q259" s="663"/>
      <c r="R259" s="663"/>
      <c r="S259" s="664"/>
      <c r="T259" s="669" t="s">
        <v>323</v>
      </c>
      <c r="U259" s="669"/>
      <c r="V259" s="669"/>
      <c r="W259" s="669"/>
      <c r="X259" s="669"/>
      <c r="Y259" s="669"/>
      <c r="Z259" s="669"/>
      <c r="AA259" s="669"/>
      <c r="AB259" s="669"/>
      <c r="AC259" s="669"/>
      <c r="AD259" s="669"/>
      <c r="AE259" s="669"/>
      <c r="AF259" s="669"/>
      <c r="AG259" s="669"/>
      <c r="AH259" s="669"/>
      <c r="AI259" s="669"/>
      <c r="AJ259" s="669"/>
      <c r="AK259" s="669"/>
      <c r="AL259" s="669"/>
      <c r="AM259" s="669"/>
      <c r="AN259" s="669"/>
      <c r="AO259" s="669"/>
      <c r="AP259" s="669"/>
      <c r="AQ259" s="669"/>
      <c r="AR259" s="669"/>
      <c r="AS259" s="669"/>
      <c r="AT259" s="669"/>
      <c r="AU259" s="669"/>
      <c r="AV259" s="669"/>
      <c r="AW259" s="245"/>
      <c r="AX259" s="245"/>
      <c r="AY259" s="245"/>
      <c r="AZ259" s="245"/>
      <c r="BA259" s="245"/>
      <c r="BB259" s="245"/>
      <c r="BC259" s="245"/>
      <c r="BD259" s="241"/>
      <c r="BE259" s="241"/>
      <c r="BF259" s="241"/>
      <c r="BG259" s="241"/>
      <c r="BH259" s="241"/>
      <c r="BI259" s="241"/>
      <c r="BJ259" s="241"/>
      <c r="BK259" s="241"/>
      <c r="BL259" s="241"/>
      <c r="BM259" s="241"/>
      <c r="BN259" s="241"/>
      <c r="BO259" s="241"/>
      <c r="BP259" s="241"/>
      <c r="BQ259" s="241"/>
      <c r="BR259" s="241"/>
      <c r="BS259" s="241"/>
      <c r="BT259" s="241"/>
      <c r="BU259" s="241"/>
      <c r="BV259" s="241"/>
      <c r="BW259" s="241"/>
      <c r="BX259" s="241"/>
      <c r="BY259" s="241"/>
      <c r="BZ259" s="241"/>
      <c r="CA259" s="297"/>
      <c r="CB259" s="297"/>
      <c r="CC259" s="297"/>
      <c r="CD259" s="297"/>
      <c r="CE259" s="297"/>
    </row>
    <row r="260" spans="1:83" s="211" customFormat="1" ht="21.9" customHeight="1">
      <c r="A260" s="210"/>
      <c r="B260" s="210"/>
      <c r="C260" s="1053"/>
      <c r="D260" s="1054"/>
      <c r="E260" s="665"/>
      <c r="F260" s="666"/>
      <c r="G260" s="666"/>
      <c r="H260" s="666"/>
      <c r="I260" s="666"/>
      <c r="J260" s="666"/>
      <c r="K260" s="666"/>
      <c r="L260" s="666"/>
      <c r="M260" s="666"/>
      <c r="N260" s="666"/>
      <c r="O260" s="666"/>
      <c r="P260" s="666"/>
      <c r="Q260" s="666"/>
      <c r="R260" s="666"/>
      <c r="S260" s="667"/>
      <c r="T260" s="668" t="s">
        <v>183</v>
      </c>
      <c r="U260" s="668"/>
      <c r="V260" s="668"/>
      <c r="W260" s="668"/>
      <c r="X260" s="668"/>
      <c r="Y260" s="668"/>
      <c r="Z260" s="668"/>
      <c r="AA260" s="668"/>
      <c r="AB260" s="668"/>
      <c r="AC260" s="668"/>
      <c r="AD260" s="668"/>
      <c r="AE260" s="668"/>
      <c r="AF260" s="668"/>
      <c r="AG260" s="668"/>
      <c r="AH260" s="668"/>
      <c r="AI260" s="668"/>
      <c r="AJ260" s="668"/>
      <c r="AK260" s="668"/>
      <c r="AL260" s="668"/>
      <c r="AM260" s="668"/>
      <c r="AN260" s="668"/>
      <c r="AO260" s="668"/>
      <c r="AP260" s="668"/>
      <c r="AQ260" s="668"/>
      <c r="AR260" s="668"/>
      <c r="AS260" s="668"/>
      <c r="AT260" s="668"/>
      <c r="AU260" s="668"/>
      <c r="AV260" s="668"/>
      <c r="AW260" s="246"/>
      <c r="AX260" s="246"/>
      <c r="AY260" s="246"/>
      <c r="AZ260" s="246"/>
      <c r="BA260" s="246"/>
      <c r="BB260" s="246"/>
      <c r="BC260" s="246"/>
      <c r="BD260" s="241"/>
      <c r="BE260" s="241"/>
      <c r="BF260" s="241"/>
      <c r="BG260" s="241"/>
      <c r="BH260" s="241"/>
      <c r="BI260" s="241"/>
      <c r="BJ260" s="241"/>
      <c r="BK260" s="241"/>
      <c r="BL260" s="241"/>
      <c r="BM260" s="241"/>
      <c r="BN260" s="241"/>
      <c r="BO260" s="241"/>
      <c r="BP260" s="241"/>
      <c r="BQ260" s="241"/>
      <c r="BR260" s="241"/>
      <c r="BS260" s="241"/>
      <c r="BT260" s="241"/>
      <c r="BU260" s="241"/>
      <c r="BV260" s="241"/>
      <c r="BW260" s="241"/>
      <c r="BX260" s="241"/>
      <c r="BY260" s="241"/>
      <c r="BZ260" s="241"/>
      <c r="CA260" s="297"/>
      <c r="CB260" s="297"/>
      <c r="CC260" s="297"/>
      <c r="CD260" s="297"/>
      <c r="CE260" s="297"/>
    </row>
    <row r="261" spans="1:83" s="211" customFormat="1" ht="21.9" customHeight="1">
      <c r="A261" s="210"/>
      <c r="B261" s="210"/>
      <c r="C261" s="1060"/>
      <c r="D261" s="1061"/>
      <c r="E261" s="870" t="s">
        <v>182</v>
      </c>
      <c r="F261" s="871"/>
      <c r="G261" s="871"/>
      <c r="H261" s="871"/>
      <c r="I261" s="871"/>
      <c r="J261" s="871"/>
      <c r="K261" s="871"/>
      <c r="L261" s="871"/>
      <c r="M261" s="871"/>
      <c r="N261" s="871"/>
      <c r="O261" s="871"/>
      <c r="P261" s="871"/>
      <c r="Q261" s="871"/>
      <c r="R261" s="871"/>
      <c r="S261" s="871"/>
      <c r="T261" s="871"/>
      <c r="U261" s="871"/>
      <c r="V261" s="871"/>
      <c r="W261" s="871"/>
      <c r="X261" s="871"/>
      <c r="Y261" s="871"/>
      <c r="Z261" s="871"/>
      <c r="AA261" s="871"/>
      <c r="AB261" s="871"/>
      <c r="AC261" s="871"/>
      <c r="AD261" s="871"/>
      <c r="AE261" s="871"/>
      <c r="AF261" s="871"/>
      <c r="AG261" s="871"/>
      <c r="AH261" s="871"/>
      <c r="AI261" s="871"/>
      <c r="AJ261" s="871"/>
      <c r="AK261" s="871"/>
      <c r="AL261" s="871"/>
      <c r="AM261" s="871"/>
      <c r="AN261" s="871"/>
      <c r="AO261" s="871"/>
      <c r="AP261" s="871"/>
      <c r="AQ261" s="871"/>
      <c r="AR261" s="871"/>
      <c r="AS261" s="871"/>
      <c r="AT261" s="871"/>
      <c r="AU261" s="871"/>
      <c r="AV261" s="872"/>
      <c r="AW261" s="247"/>
      <c r="AX261" s="247"/>
      <c r="AY261" s="247"/>
      <c r="AZ261" s="247"/>
      <c r="BA261" s="247"/>
      <c r="BB261" s="247"/>
      <c r="BC261" s="247"/>
      <c r="BD261" s="241"/>
      <c r="BE261" s="241"/>
      <c r="BF261" s="241"/>
      <c r="BG261" s="241"/>
      <c r="BH261" s="241"/>
      <c r="BI261" s="241"/>
      <c r="BJ261" s="241"/>
      <c r="BK261" s="241"/>
      <c r="BL261" s="241"/>
      <c r="BM261" s="241"/>
      <c r="BN261" s="241"/>
      <c r="BO261" s="241"/>
      <c r="BP261" s="241"/>
      <c r="BQ261" s="241"/>
      <c r="BR261" s="241"/>
      <c r="BS261" s="241"/>
      <c r="BT261" s="241"/>
      <c r="BU261" s="241"/>
      <c r="BV261" s="241"/>
      <c r="BW261" s="241"/>
      <c r="BX261" s="241"/>
      <c r="BY261" s="241"/>
      <c r="BZ261" s="241"/>
      <c r="CA261" s="297"/>
      <c r="CB261" s="297"/>
      <c r="CC261" s="297"/>
      <c r="CD261" s="297"/>
      <c r="CE261" s="297"/>
    </row>
    <row r="262" spans="1:83" s="211" customFormat="1" ht="21.9" customHeight="1" thickBot="1">
      <c r="A262" s="210"/>
      <c r="B262" s="210"/>
      <c r="C262" s="908"/>
      <c r="D262" s="909"/>
      <c r="E262" s="870" t="s">
        <v>181</v>
      </c>
      <c r="F262" s="871"/>
      <c r="G262" s="871"/>
      <c r="H262" s="871"/>
      <c r="I262" s="871"/>
      <c r="J262" s="871"/>
      <c r="K262" s="871"/>
      <c r="L262" s="871"/>
      <c r="M262" s="871"/>
      <c r="N262" s="871"/>
      <c r="O262" s="871"/>
      <c r="P262" s="871"/>
      <c r="Q262" s="871"/>
      <c r="R262" s="871"/>
      <c r="S262" s="871"/>
      <c r="T262" s="871"/>
      <c r="U262" s="871"/>
      <c r="V262" s="871"/>
      <c r="W262" s="871"/>
      <c r="X262" s="871"/>
      <c r="Y262" s="871"/>
      <c r="Z262" s="871"/>
      <c r="AA262" s="871"/>
      <c r="AB262" s="871"/>
      <c r="AC262" s="871"/>
      <c r="AD262" s="871"/>
      <c r="AE262" s="871"/>
      <c r="AF262" s="871"/>
      <c r="AG262" s="871"/>
      <c r="AH262" s="871"/>
      <c r="AI262" s="871"/>
      <c r="AJ262" s="871"/>
      <c r="AK262" s="871"/>
      <c r="AL262" s="871"/>
      <c r="AM262" s="871"/>
      <c r="AN262" s="871"/>
      <c r="AO262" s="871"/>
      <c r="AP262" s="871"/>
      <c r="AQ262" s="871"/>
      <c r="AR262" s="871"/>
      <c r="AS262" s="871"/>
      <c r="AT262" s="871"/>
      <c r="AU262" s="871"/>
      <c r="AV262" s="872"/>
      <c r="AW262" s="247"/>
      <c r="AX262" s="247"/>
      <c r="AY262" s="247"/>
      <c r="AZ262" s="247"/>
      <c r="BA262" s="247"/>
      <c r="BB262" s="247"/>
      <c r="BC262" s="247"/>
      <c r="BD262" s="241"/>
      <c r="BE262" s="241"/>
      <c r="BF262" s="241"/>
      <c r="BG262" s="241"/>
      <c r="BH262" s="241"/>
      <c r="BI262" s="241"/>
      <c r="BJ262" s="241"/>
      <c r="BK262" s="241"/>
      <c r="BL262" s="241"/>
      <c r="BM262" s="241"/>
      <c r="BN262" s="241"/>
      <c r="BO262" s="241"/>
      <c r="BP262" s="241"/>
      <c r="BQ262" s="241"/>
      <c r="BR262" s="241"/>
      <c r="BS262" s="241"/>
      <c r="BT262" s="241"/>
      <c r="BU262" s="241"/>
      <c r="BV262" s="241"/>
      <c r="BW262" s="241"/>
      <c r="BX262" s="241"/>
      <c r="BY262" s="241"/>
      <c r="BZ262" s="241"/>
      <c r="CA262" s="297"/>
      <c r="CB262" s="297"/>
      <c r="CC262" s="297"/>
      <c r="CD262" s="297"/>
      <c r="CE262" s="297"/>
    </row>
    <row r="263" spans="1:83" ht="18.600000000000001" customHeight="1">
      <c r="A263" s="119"/>
      <c r="B263" s="119"/>
      <c r="C263" s="212" t="s">
        <v>339</v>
      </c>
      <c r="D263" s="124"/>
      <c r="E263" s="124"/>
      <c r="F263" s="124"/>
      <c r="G263" s="124"/>
      <c r="H263" s="124"/>
      <c r="I263" s="124"/>
      <c r="J263" s="124"/>
      <c r="K263" s="119"/>
      <c r="L263" s="119"/>
      <c r="M263" s="119"/>
      <c r="N263" s="119"/>
      <c r="O263" s="119"/>
      <c r="P263" s="119"/>
      <c r="Q263" s="119"/>
      <c r="R263" s="119"/>
      <c r="S263" s="119"/>
      <c r="T263" s="119"/>
      <c r="U263" s="119"/>
      <c r="V263" s="119"/>
      <c r="W263" s="119"/>
      <c r="X263" s="119"/>
      <c r="Y263" s="119"/>
      <c r="Z263" s="119"/>
      <c r="AA263" s="119"/>
      <c r="AB263" s="119"/>
      <c r="AC263" s="119"/>
      <c r="AD263" s="119"/>
      <c r="AE263" s="119"/>
      <c r="AF263" s="119"/>
      <c r="AG263" s="119"/>
      <c r="AH263" s="119"/>
      <c r="AI263" s="119"/>
      <c r="AJ263" s="119"/>
      <c r="AK263" s="119"/>
      <c r="AL263" s="119"/>
      <c r="AM263" s="119"/>
      <c r="AN263" s="119"/>
      <c r="AO263" s="119"/>
      <c r="AP263" s="119"/>
      <c r="AQ263" s="119"/>
      <c r="AR263" s="119"/>
      <c r="AS263" s="119"/>
      <c r="AT263" s="119"/>
      <c r="AU263" s="119"/>
      <c r="AV263" s="119"/>
    </row>
    <row r="264" spans="1:83" ht="17.399999999999999" customHeight="1" thickBot="1">
      <c r="A264" s="119"/>
      <c r="B264" s="119"/>
      <c r="C264" s="652" t="s">
        <v>180</v>
      </c>
      <c r="D264" s="652"/>
      <c r="E264" s="652"/>
      <c r="F264" s="652"/>
      <c r="G264" s="652"/>
      <c r="H264" s="652"/>
      <c r="I264" s="652"/>
      <c r="J264" s="1072"/>
      <c r="K264" s="1073"/>
      <c r="L264" s="1073"/>
      <c r="M264" s="1073"/>
      <c r="N264" s="1073"/>
      <c r="O264" s="1073"/>
      <c r="P264" s="1073"/>
      <c r="Q264" s="1073"/>
      <c r="R264" s="1073"/>
      <c r="S264" s="1073"/>
      <c r="T264" s="1073"/>
      <c r="U264" s="1073"/>
      <c r="V264" s="1073"/>
      <c r="W264" s="1073"/>
      <c r="X264" s="1073"/>
      <c r="Y264" s="1073"/>
      <c r="Z264" s="1074"/>
      <c r="AA264" s="652" t="s">
        <v>179</v>
      </c>
      <c r="AB264" s="652"/>
      <c r="AC264" s="652"/>
      <c r="AD264" s="652"/>
      <c r="AE264" s="652"/>
      <c r="AF264" s="652"/>
      <c r="AG264" s="652"/>
      <c r="AH264" s="652"/>
      <c r="AI264" s="652"/>
      <c r="AJ264" s="652"/>
      <c r="AK264" s="652"/>
      <c r="AL264" s="652"/>
      <c r="AM264" s="652"/>
      <c r="AN264" s="652"/>
      <c r="AO264" s="522" t="s">
        <v>487</v>
      </c>
      <c r="AP264" s="523"/>
      <c r="AQ264" s="524"/>
      <c r="AR264" s="525" t="s">
        <v>178</v>
      </c>
      <c r="AS264" s="526"/>
      <c r="AT264" s="526"/>
      <c r="AU264" s="526"/>
      <c r="AV264" s="527"/>
      <c r="AW264" s="233"/>
      <c r="AX264" s="233"/>
      <c r="AY264" s="233"/>
      <c r="AZ264" s="233"/>
      <c r="BA264" s="233"/>
      <c r="BB264" s="233"/>
      <c r="BC264" s="233"/>
    </row>
    <row r="265" spans="1:83" ht="12" customHeight="1">
      <c r="A265" s="119"/>
      <c r="B265" s="119"/>
      <c r="C265" s="670" t="s">
        <v>177</v>
      </c>
      <c r="D265" s="670"/>
      <c r="E265" s="670"/>
      <c r="F265" s="670"/>
      <c r="G265" s="670"/>
      <c r="H265" s="670"/>
      <c r="I265" s="670"/>
      <c r="J265" s="671"/>
      <c r="K265" s="672"/>
      <c r="L265" s="672"/>
      <c r="M265" s="672"/>
      <c r="N265" s="672"/>
      <c r="O265" s="672"/>
      <c r="P265" s="672"/>
      <c r="Q265" s="672"/>
      <c r="R265" s="672"/>
      <c r="S265" s="672"/>
      <c r="T265" s="672"/>
      <c r="U265" s="672"/>
      <c r="V265" s="672"/>
      <c r="W265" s="672"/>
      <c r="X265" s="672"/>
      <c r="Y265" s="672"/>
      <c r="Z265" s="673"/>
      <c r="AA265" s="674"/>
      <c r="AB265" s="675"/>
      <c r="AC265" s="675"/>
      <c r="AD265" s="675"/>
      <c r="AE265" s="1069" t="s">
        <v>176</v>
      </c>
      <c r="AF265" s="1069"/>
      <c r="AG265" s="675"/>
      <c r="AH265" s="675"/>
      <c r="AI265" s="1069" t="s">
        <v>175</v>
      </c>
      <c r="AJ265" s="1069"/>
      <c r="AK265" s="675"/>
      <c r="AL265" s="675"/>
      <c r="AM265" s="653" t="s">
        <v>174</v>
      </c>
      <c r="AN265" s="653"/>
      <c r="AO265" s="528"/>
      <c r="AP265" s="529"/>
      <c r="AQ265" s="530"/>
      <c r="AR265" s="537"/>
      <c r="AS265" s="538"/>
      <c r="AT265" s="538"/>
      <c r="AU265" s="538"/>
      <c r="AV265" s="539"/>
      <c r="AW265" s="233"/>
      <c r="AX265" s="233"/>
      <c r="AY265" s="233"/>
      <c r="AZ265" s="233"/>
      <c r="BA265" s="233"/>
      <c r="BB265" s="233"/>
      <c r="BC265" s="233"/>
    </row>
    <row r="266" spans="1:83" ht="12" customHeight="1">
      <c r="A266" s="119"/>
      <c r="B266" s="119"/>
      <c r="C266" s="1062" t="s">
        <v>173</v>
      </c>
      <c r="D266" s="1062"/>
      <c r="E266" s="1062"/>
      <c r="F266" s="1062"/>
      <c r="G266" s="1062"/>
      <c r="H266" s="1062"/>
      <c r="I266" s="1062"/>
      <c r="J266" s="1064"/>
      <c r="K266" s="1065"/>
      <c r="L266" s="1065"/>
      <c r="M266" s="1065"/>
      <c r="N266" s="1065"/>
      <c r="O266" s="1065"/>
      <c r="P266" s="1065"/>
      <c r="Q266" s="1065"/>
      <c r="R266" s="1065"/>
      <c r="S266" s="1065"/>
      <c r="T266" s="1065"/>
      <c r="U266" s="1065"/>
      <c r="V266" s="1065"/>
      <c r="W266" s="1065"/>
      <c r="X266" s="1065"/>
      <c r="Y266" s="1065"/>
      <c r="Z266" s="1066"/>
      <c r="AA266" s="676"/>
      <c r="AB266" s="677"/>
      <c r="AC266" s="677"/>
      <c r="AD266" s="677"/>
      <c r="AE266" s="1070"/>
      <c r="AF266" s="1070"/>
      <c r="AG266" s="677"/>
      <c r="AH266" s="677"/>
      <c r="AI266" s="1070"/>
      <c r="AJ266" s="1070"/>
      <c r="AK266" s="677"/>
      <c r="AL266" s="677"/>
      <c r="AM266" s="654"/>
      <c r="AN266" s="654"/>
      <c r="AO266" s="531"/>
      <c r="AP266" s="532"/>
      <c r="AQ266" s="533"/>
      <c r="AR266" s="540"/>
      <c r="AS266" s="541"/>
      <c r="AT266" s="541"/>
      <c r="AU266" s="541"/>
      <c r="AV266" s="542"/>
      <c r="AW266" s="233"/>
      <c r="AX266" s="233"/>
      <c r="AY266" s="233"/>
      <c r="AZ266" s="233"/>
      <c r="BA266" s="233"/>
      <c r="BB266" s="233"/>
      <c r="BC266" s="233"/>
    </row>
    <row r="267" spans="1:83" ht="7.8" customHeight="1" thickBot="1">
      <c r="A267" s="119"/>
      <c r="B267" s="119"/>
      <c r="C267" s="1063"/>
      <c r="D267" s="1063"/>
      <c r="E267" s="1063"/>
      <c r="F267" s="1063"/>
      <c r="G267" s="1063"/>
      <c r="H267" s="1063"/>
      <c r="I267" s="1063"/>
      <c r="J267" s="874"/>
      <c r="K267" s="875"/>
      <c r="L267" s="875"/>
      <c r="M267" s="875"/>
      <c r="N267" s="875"/>
      <c r="O267" s="875"/>
      <c r="P267" s="875"/>
      <c r="Q267" s="875"/>
      <c r="R267" s="875"/>
      <c r="S267" s="875"/>
      <c r="T267" s="875"/>
      <c r="U267" s="875"/>
      <c r="V267" s="875"/>
      <c r="W267" s="875"/>
      <c r="X267" s="875"/>
      <c r="Y267" s="875"/>
      <c r="Z267" s="876"/>
      <c r="AA267" s="678"/>
      <c r="AB267" s="679"/>
      <c r="AC267" s="679"/>
      <c r="AD267" s="679"/>
      <c r="AE267" s="1071"/>
      <c r="AF267" s="1071"/>
      <c r="AG267" s="679"/>
      <c r="AH267" s="679"/>
      <c r="AI267" s="1071"/>
      <c r="AJ267" s="1071"/>
      <c r="AK267" s="679"/>
      <c r="AL267" s="679"/>
      <c r="AM267" s="655"/>
      <c r="AN267" s="655"/>
      <c r="AO267" s="534"/>
      <c r="AP267" s="535"/>
      <c r="AQ267" s="536"/>
      <c r="AR267" s="543"/>
      <c r="AS267" s="544"/>
      <c r="AT267" s="544"/>
      <c r="AU267" s="544"/>
      <c r="AV267" s="545"/>
      <c r="AW267" s="233"/>
      <c r="AX267" s="233"/>
      <c r="AY267" s="233"/>
      <c r="AZ267" s="233"/>
      <c r="BA267" s="233"/>
      <c r="BB267" s="233"/>
      <c r="BC267" s="233"/>
    </row>
    <row r="268" spans="1:83" ht="15.6" customHeight="1">
      <c r="A268" s="119"/>
      <c r="B268" s="119"/>
      <c r="C268" s="652" t="s">
        <v>172</v>
      </c>
      <c r="D268" s="652"/>
      <c r="E268" s="652"/>
      <c r="F268" s="652"/>
      <c r="G268" s="652"/>
      <c r="H268" s="652"/>
      <c r="I268" s="652"/>
      <c r="J268" s="877" t="s">
        <v>171</v>
      </c>
      <c r="K268" s="878"/>
      <c r="L268" s="879"/>
      <c r="M268" s="879"/>
      <c r="N268" s="879"/>
      <c r="O268" s="879"/>
      <c r="P268" s="879"/>
      <c r="Q268" s="879"/>
      <c r="R268" s="879"/>
      <c r="S268" s="879"/>
      <c r="T268" s="879"/>
      <c r="U268" s="879"/>
      <c r="V268" s="879"/>
      <c r="W268" s="879"/>
      <c r="X268" s="879"/>
      <c r="Y268" s="879"/>
      <c r="Z268" s="879"/>
      <c r="AA268" s="879"/>
      <c r="AB268" s="879"/>
      <c r="AC268" s="879"/>
      <c r="AD268" s="879"/>
      <c r="AE268" s="879"/>
      <c r="AF268" s="879"/>
      <c r="AG268" s="879"/>
      <c r="AH268" s="879"/>
      <c r="AI268" s="879"/>
      <c r="AJ268" s="879"/>
      <c r="AK268" s="879"/>
      <c r="AL268" s="879"/>
      <c r="AM268" s="879"/>
      <c r="AN268" s="879"/>
      <c r="AO268" s="879"/>
      <c r="AP268" s="879"/>
      <c r="AQ268" s="879"/>
      <c r="AR268" s="879"/>
      <c r="AS268" s="879"/>
      <c r="AT268" s="879"/>
      <c r="AU268" s="879"/>
      <c r="AV268" s="880"/>
      <c r="AW268" s="234"/>
      <c r="AX268" s="234"/>
      <c r="AY268" s="234"/>
      <c r="AZ268" s="234"/>
      <c r="BA268" s="234"/>
      <c r="BB268" s="234"/>
      <c r="BC268" s="234"/>
    </row>
    <row r="269" spans="1:83" ht="28.2" customHeight="1">
      <c r="A269" s="119"/>
      <c r="B269" s="119"/>
      <c r="C269" s="652"/>
      <c r="D269" s="652"/>
      <c r="E269" s="652"/>
      <c r="F269" s="652"/>
      <c r="G269" s="652"/>
      <c r="H269" s="652"/>
      <c r="I269" s="652"/>
      <c r="J269" s="874"/>
      <c r="K269" s="875"/>
      <c r="L269" s="875"/>
      <c r="M269" s="875"/>
      <c r="N269" s="875"/>
      <c r="O269" s="875"/>
      <c r="P269" s="875"/>
      <c r="Q269" s="875"/>
      <c r="R269" s="875"/>
      <c r="S269" s="875"/>
      <c r="T269" s="875"/>
      <c r="U269" s="875"/>
      <c r="V269" s="875"/>
      <c r="W269" s="875"/>
      <c r="X269" s="875"/>
      <c r="Y269" s="875"/>
      <c r="Z269" s="875"/>
      <c r="AA269" s="875"/>
      <c r="AB269" s="875"/>
      <c r="AC269" s="875"/>
      <c r="AD269" s="875"/>
      <c r="AE269" s="875"/>
      <c r="AF269" s="875"/>
      <c r="AG269" s="875"/>
      <c r="AH269" s="875"/>
      <c r="AI269" s="875"/>
      <c r="AJ269" s="875"/>
      <c r="AK269" s="875"/>
      <c r="AL269" s="875"/>
      <c r="AM269" s="875"/>
      <c r="AN269" s="875"/>
      <c r="AO269" s="875"/>
      <c r="AP269" s="875"/>
      <c r="AQ269" s="875"/>
      <c r="AR269" s="875"/>
      <c r="AS269" s="875"/>
      <c r="AT269" s="875"/>
      <c r="AU269" s="875"/>
      <c r="AV269" s="876"/>
      <c r="AW269" s="234"/>
      <c r="AX269" s="234"/>
      <c r="AY269" s="234"/>
      <c r="AZ269" s="234"/>
      <c r="BA269" s="234"/>
      <c r="BB269" s="234"/>
      <c r="BC269" s="234"/>
      <c r="BQ269" s="350"/>
    </row>
    <row r="270" spans="1:83" ht="16.2" customHeight="1">
      <c r="A270" s="119"/>
      <c r="B270" s="119"/>
      <c r="C270" s="652" t="s">
        <v>170</v>
      </c>
      <c r="D270" s="652"/>
      <c r="E270" s="652"/>
      <c r="F270" s="652"/>
      <c r="G270" s="652"/>
      <c r="H270" s="652"/>
      <c r="I270" s="652"/>
      <c r="J270" s="851" t="s">
        <v>169</v>
      </c>
      <c r="K270" s="852"/>
      <c r="L270" s="852"/>
      <c r="M270" s="853"/>
      <c r="N270" s="854"/>
      <c r="O270" s="855"/>
      <c r="P270" s="855"/>
      <c r="Q270" s="855"/>
      <c r="R270" s="855"/>
      <c r="S270" s="855"/>
      <c r="T270" s="855"/>
      <c r="U270" s="855"/>
      <c r="V270" s="855"/>
      <c r="W270" s="855"/>
      <c r="X270" s="855"/>
      <c r="Y270" s="855"/>
      <c r="Z270" s="856"/>
      <c r="AA270" s="857" t="s">
        <v>168</v>
      </c>
      <c r="AB270" s="857"/>
      <c r="AC270" s="857"/>
      <c r="AD270" s="857"/>
      <c r="AE270" s="857"/>
      <c r="AF270" s="857"/>
      <c r="AG270" s="857"/>
      <c r="AH270" s="858"/>
      <c r="AI270" s="858"/>
      <c r="AJ270" s="858"/>
      <c r="AK270" s="858"/>
      <c r="AL270" s="858"/>
      <c r="AM270" s="858"/>
      <c r="AN270" s="858"/>
      <c r="AO270" s="858"/>
      <c r="AP270" s="858"/>
      <c r="AQ270" s="858"/>
      <c r="AR270" s="858"/>
      <c r="AS270" s="858"/>
      <c r="AT270" s="858"/>
      <c r="AU270" s="858"/>
      <c r="AV270" s="858"/>
      <c r="AW270" s="227"/>
      <c r="AX270" s="227"/>
      <c r="AY270" s="227"/>
      <c r="AZ270" s="227"/>
      <c r="BA270" s="227"/>
      <c r="BB270" s="227"/>
      <c r="BC270" s="227"/>
    </row>
    <row r="271" spans="1:83" ht="16.2" customHeight="1">
      <c r="A271" s="119"/>
      <c r="B271" s="119"/>
      <c r="C271" s="652"/>
      <c r="D271" s="652"/>
      <c r="E271" s="652"/>
      <c r="F271" s="652"/>
      <c r="G271" s="652"/>
      <c r="H271" s="652"/>
      <c r="I271" s="652"/>
      <c r="J271" s="851" t="s">
        <v>167</v>
      </c>
      <c r="K271" s="852"/>
      <c r="L271" s="852"/>
      <c r="M271" s="853"/>
      <c r="N271" s="854"/>
      <c r="O271" s="855"/>
      <c r="P271" s="855"/>
      <c r="Q271" s="855"/>
      <c r="R271" s="855"/>
      <c r="S271" s="855"/>
      <c r="T271" s="855"/>
      <c r="U271" s="855"/>
      <c r="V271" s="855"/>
      <c r="W271" s="855"/>
      <c r="X271" s="855"/>
      <c r="Y271" s="855"/>
      <c r="Z271" s="856"/>
      <c r="AA271" s="857"/>
      <c r="AB271" s="857"/>
      <c r="AC271" s="857"/>
      <c r="AD271" s="857"/>
      <c r="AE271" s="857"/>
      <c r="AF271" s="857"/>
      <c r="AG271" s="857"/>
      <c r="AH271" s="858"/>
      <c r="AI271" s="858"/>
      <c r="AJ271" s="858"/>
      <c r="AK271" s="858"/>
      <c r="AL271" s="858"/>
      <c r="AM271" s="858"/>
      <c r="AN271" s="858"/>
      <c r="AO271" s="858"/>
      <c r="AP271" s="858"/>
      <c r="AQ271" s="858"/>
      <c r="AR271" s="858"/>
      <c r="AS271" s="858"/>
      <c r="AT271" s="858"/>
      <c r="AU271" s="858"/>
      <c r="AV271" s="858"/>
      <c r="AW271" s="227"/>
      <c r="AX271" s="227"/>
      <c r="AY271" s="227"/>
      <c r="AZ271" s="227"/>
      <c r="BA271" s="227"/>
      <c r="BB271" s="227"/>
      <c r="BC271" s="227"/>
    </row>
    <row r="272" spans="1:83" ht="17.399999999999999" customHeight="1">
      <c r="A272" s="119"/>
      <c r="B272" s="119"/>
      <c r="C272" s="652" t="s">
        <v>166</v>
      </c>
      <c r="D272" s="652"/>
      <c r="E272" s="652"/>
      <c r="F272" s="652"/>
      <c r="G272" s="652"/>
      <c r="H272" s="649" t="s">
        <v>165</v>
      </c>
      <c r="I272" s="650"/>
      <c r="J272" s="650"/>
      <c r="K272" s="651"/>
      <c r="L272" s="652" t="s">
        <v>164</v>
      </c>
      <c r="M272" s="652"/>
      <c r="N272" s="652"/>
      <c r="O272" s="652"/>
      <c r="P272" s="652"/>
      <c r="Q272" s="652"/>
      <c r="R272" s="652"/>
      <c r="S272" s="652"/>
      <c r="T272" s="652"/>
      <c r="U272" s="652"/>
      <c r="V272" s="652"/>
      <c r="W272" s="652"/>
      <c r="X272" s="652"/>
      <c r="Y272" s="652"/>
      <c r="Z272" s="652"/>
      <c r="AA272" s="652"/>
      <c r="AB272" s="652"/>
      <c r="AC272" s="652"/>
      <c r="AD272" s="652"/>
      <c r="AE272" s="652"/>
      <c r="AF272" s="652"/>
      <c r="AG272" s="652"/>
      <c r="AH272" s="652"/>
      <c r="AI272" s="652"/>
      <c r="AJ272" s="652"/>
      <c r="AK272" s="652"/>
      <c r="AL272" s="652"/>
      <c r="AM272" s="652"/>
      <c r="AN272" s="652"/>
      <c r="AO272" s="652"/>
      <c r="AP272" s="652"/>
      <c r="AQ272" s="652"/>
      <c r="AR272" s="652"/>
      <c r="AS272" s="652"/>
      <c r="AT272" s="652"/>
      <c r="AU272" s="652"/>
      <c r="AV272" s="652"/>
      <c r="AW272" s="233"/>
      <c r="AX272" s="233"/>
      <c r="AY272" s="233"/>
      <c r="AZ272" s="233"/>
      <c r="BA272" s="233"/>
      <c r="BB272" s="233"/>
      <c r="BC272" s="233"/>
    </row>
    <row r="273" spans="1:74" ht="18" customHeight="1">
      <c r="A273" s="119"/>
      <c r="B273" s="119"/>
      <c r="C273" s="1068"/>
      <c r="D273" s="1068"/>
      <c r="E273" s="1068"/>
      <c r="F273" s="1068"/>
      <c r="G273" s="1068"/>
      <c r="H273" s="881"/>
      <c r="I273" s="882"/>
      <c r="J273" s="882"/>
      <c r="K273" s="883"/>
      <c r="L273" s="967"/>
      <c r="M273" s="967"/>
      <c r="N273" s="967"/>
      <c r="O273" s="967"/>
      <c r="P273" s="967"/>
      <c r="Q273" s="967"/>
      <c r="R273" s="967"/>
      <c r="S273" s="967"/>
      <c r="T273" s="967"/>
      <c r="U273" s="967"/>
      <c r="V273" s="967"/>
      <c r="W273" s="967"/>
      <c r="X273" s="967"/>
      <c r="Y273" s="967"/>
      <c r="Z273" s="967"/>
      <c r="AA273" s="967"/>
      <c r="AB273" s="967"/>
      <c r="AC273" s="967"/>
      <c r="AD273" s="967"/>
      <c r="AE273" s="967"/>
      <c r="AF273" s="967"/>
      <c r="AG273" s="967"/>
      <c r="AH273" s="967"/>
      <c r="AI273" s="967"/>
      <c r="AJ273" s="967"/>
      <c r="AK273" s="967"/>
      <c r="AL273" s="967"/>
      <c r="AM273" s="967"/>
      <c r="AN273" s="967"/>
      <c r="AO273" s="967"/>
      <c r="AP273" s="967"/>
      <c r="AQ273" s="967"/>
      <c r="AR273" s="967"/>
      <c r="AS273" s="967"/>
      <c r="AT273" s="967"/>
      <c r="AU273" s="967"/>
      <c r="AV273" s="967"/>
      <c r="AW273" s="227"/>
      <c r="AX273" s="227"/>
      <c r="AY273" s="227"/>
      <c r="AZ273" s="227"/>
      <c r="BA273" s="227"/>
      <c r="BB273" s="227"/>
      <c r="BC273" s="227"/>
    </row>
    <row r="274" spans="1:74" ht="18" customHeight="1">
      <c r="A274" s="119"/>
      <c r="B274" s="119"/>
      <c r="C274" s="695"/>
      <c r="D274" s="695"/>
      <c r="E274" s="695"/>
      <c r="F274" s="695"/>
      <c r="G274" s="695"/>
      <c r="H274" s="684"/>
      <c r="I274" s="685"/>
      <c r="J274" s="685"/>
      <c r="K274" s="686"/>
      <c r="L274" s="683"/>
      <c r="M274" s="683"/>
      <c r="N274" s="683"/>
      <c r="O274" s="683"/>
      <c r="P274" s="683"/>
      <c r="Q274" s="683"/>
      <c r="R274" s="683"/>
      <c r="S274" s="683"/>
      <c r="T274" s="683"/>
      <c r="U274" s="683"/>
      <c r="V274" s="683"/>
      <c r="W274" s="683"/>
      <c r="X274" s="683"/>
      <c r="Y274" s="683"/>
      <c r="Z274" s="683"/>
      <c r="AA274" s="683"/>
      <c r="AB274" s="683"/>
      <c r="AC274" s="683"/>
      <c r="AD274" s="683"/>
      <c r="AE274" s="683"/>
      <c r="AF274" s="683"/>
      <c r="AG274" s="683"/>
      <c r="AH274" s="683"/>
      <c r="AI274" s="683"/>
      <c r="AJ274" s="683"/>
      <c r="AK274" s="683"/>
      <c r="AL274" s="683"/>
      <c r="AM274" s="683"/>
      <c r="AN274" s="683"/>
      <c r="AO274" s="683"/>
      <c r="AP274" s="683"/>
      <c r="AQ274" s="683"/>
      <c r="AR274" s="683"/>
      <c r="AS274" s="683"/>
      <c r="AT274" s="683"/>
      <c r="AU274" s="683"/>
      <c r="AV274" s="683"/>
      <c r="AW274" s="227"/>
      <c r="AX274" s="227"/>
      <c r="AY274" s="227"/>
      <c r="AZ274" s="227"/>
      <c r="BA274" s="227"/>
      <c r="BB274" s="227"/>
      <c r="BC274" s="227"/>
    </row>
    <row r="275" spans="1:74" ht="18" customHeight="1">
      <c r="A275" s="119"/>
      <c r="B275" s="119"/>
      <c r="C275" s="695"/>
      <c r="D275" s="695"/>
      <c r="E275" s="695"/>
      <c r="F275" s="695"/>
      <c r="G275" s="695"/>
      <c r="H275" s="684"/>
      <c r="I275" s="685"/>
      <c r="J275" s="685"/>
      <c r="K275" s="686"/>
      <c r="L275" s="683"/>
      <c r="M275" s="683"/>
      <c r="N275" s="683"/>
      <c r="O275" s="683"/>
      <c r="P275" s="683"/>
      <c r="Q275" s="683"/>
      <c r="R275" s="683"/>
      <c r="S275" s="683"/>
      <c r="T275" s="683"/>
      <c r="U275" s="683"/>
      <c r="V275" s="683"/>
      <c r="W275" s="683"/>
      <c r="X275" s="683"/>
      <c r="Y275" s="683"/>
      <c r="Z275" s="683"/>
      <c r="AA275" s="683"/>
      <c r="AB275" s="683"/>
      <c r="AC275" s="683"/>
      <c r="AD275" s="683"/>
      <c r="AE275" s="683"/>
      <c r="AF275" s="683"/>
      <c r="AG275" s="683"/>
      <c r="AH275" s="683"/>
      <c r="AI275" s="683"/>
      <c r="AJ275" s="683"/>
      <c r="AK275" s="683"/>
      <c r="AL275" s="683"/>
      <c r="AM275" s="683"/>
      <c r="AN275" s="683"/>
      <c r="AO275" s="683"/>
      <c r="AP275" s="683"/>
      <c r="AQ275" s="683"/>
      <c r="AR275" s="683"/>
      <c r="AS275" s="683"/>
      <c r="AT275" s="683"/>
      <c r="AU275" s="683"/>
      <c r="AV275" s="683"/>
      <c r="AW275" s="227"/>
      <c r="AX275" s="227"/>
      <c r="AY275" s="227"/>
      <c r="AZ275" s="227"/>
      <c r="BA275" s="227"/>
      <c r="BB275" s="227"/>
      <c r="BC275" s="227"/>
    </row>
    <row r="276" spans="1:74" ht="18" customHeight="1">
      <c r="A276" s="119"/>
      <c r="B276" s="119"/>
      <c r="C276" s="695"/>
      <c r="D276" s="695"/>
      <c r="E276" s="695"/>
      <c r="F276" s="695"/>
      <c r="G276" s="695"/>
      <c r="H276" s="684"/>
      <c r="I276" s="685"/>
      <c r="J276" s="685"/>
      <c r="K276" s="686"/>
      <c r="L276" s="683"/>
      <c r="M276" s="683"/>
      <c r="N276" s="683"/>
      <c r="O276" s="683"/>
      <c r="P276" s="683"/>
      <c r="Q276" s="683"/>
      <c r="R276" s="683"/>
      <c r="S276" s="683"/>
      <c r="T276" s="683"/>
      <c r="U276" s="683"/>
      <c r="V276" s="683"/>
      <c r="W276" s="683"/>
      <c r="X276" s="683"/>
      <c r="Y276" s="683"/>
      <c r="Z276" s="683"/>
      <c r="AA276" s="683"/>
      <c r="AB276" s="683"/>
      <c r="AC276" s="683"/>
      <c r="AD276" s="683"/>
      <c r="AE276" s="683"/>
      <c r="AF276" s="683"/>
      <c r="AG276" s="683"/>
      <c r="AH276" s="683"/>
      <c r="AI276" s="683"/>
      <c r="AJ276" s="683"/>
      <c r="AK276" s="683"/>
      <c r="AL276" s="683"/>
      <c r="AM276" s="683"/>
      <c r="AN276" s="683"/>
      <c r="AO276" s="683"/>
      <c r="AP276" s="683"/>
      <c r="AQ276" s="683"/>
      <c r="AR276" s="683"/>
      <c r="AS276" s="683"/>
      <c r="AT276" s="683"/>
      <c r="AU276" s="683"/>
      <c r="AV276" s="683"/>
      <c r="AW276" s="227"/>
      <c r="AX276" s="227"/>
      <c r="AY276" s="227"/>
      <c r="AZ276" s="227"/>
      <c r="BA276" s="227"/>
      <c r="BB276" s="227"/>
      <c r="BC276" s="227"/>
    </row>
    <row r="277" spans="1:74" ht="18" customHeight="1">
      <c r="A277" s="119"/>
      <c r="B277" s="119"/>
      <c r="C277" s="695"/>
      <c r="D277" s="695"/>
      <c r="E277" s="695"/>
      <c r="F277" s="695"/>
      <c r="G277" s="695"/>
      <c r="H277" s="684"/>
      <c r="I277" s="685"/>
      <c r="J277" s="685"/>
      <c r="K277" s="686"/>
      <c r="L277" s="683"/>
      <c r="M277" s="683"/>
      <c r="N277" s="683"/>
      <c r="O277" s="683"/>
      <c r="P277" s="683"/>
      <c r="Q277" s="683"/>
      <c r="R277" s="683"/>
      <c r="S277" s="683"/>
      <c r="T277" s="683"/>
      <c r="U277" s="683"/>
      <c r="V277" s="683"/>
      <c r="W277" s="683"/>
      <c r="X277" s="683"/>
      <c r="Y277" s="683"/>
      <c r="Z277" s="683"/>
      <c r="AA277" s="683"/>
      <c r="AB277" s="683"/>
      <c r="AC277" s="683"/>
      <c r="AD277" s="683"/>
      <c r="AE277" s="683"/>
      <c r="AF277" s="683"/>
      <c r="AG277" s="683"/>
      <c r="AH277" s="683"/>
      <c r="AI277" s="683"/>
      <c r="AJ277" s="683"/>
      <c r="AK277" s="683"/>
      <c r="AL277" s="683"/>
      <c r="AM277" s="683"/>
      <c r="AN277" s="683"/>
      <c r="AO277" s="683"/>
      <c r="AP277" s="683"/>
      <c r="AQ277" s="683"/>
      <c r="AR277" s="683"/>
      <c r="AS277" s="683"/>
      <c r="AT277" s="683"/>
      <c r="AU277" s="683"/>
      <c r="AV277" s="683"/>
      <c r="AW277" s="227"/>
      <c r="AX277" s="227"/>
      <c r="AY277" s="227"/>
      <c r="AZ277" s="227"/>
      <c r="BA277" s="227"/>
      <c r="BB277" s="227"/>
      <c r="BC277" s="227"/>
    </row>
    <row r="278" spans="1:74" ht="18" customHeight="1" thickBot="1">
      <c r="A278" s="119"/>
      <c r="B278" s="119"/>
      <c r="C278" s="690"/>
      <c r="D278" s="690"/>
      <c r="E278" s="690"/>
      <c r="F278" s="690"/>
      <c r="G278" s="690"/>
      <c r="H278" s="691"/>
      <c r="I278" s="692"/>
      <c r="J278" s="692"/>
      <c r="K278" s="693"/>
      <c r="L278" s="694"/>
      <c r="M278" s="694"/>
      <c r="N278" s="694"/>
      <c r="O278" s="694"/>
      <c r="P278" s="694"/>
      <c r="Q278" s="694"/>
      <c r="R278" s="694"/>
      <c r="S278" s="694"/>
      <c r="T278" s="694"/>
      <c r="U278" s="694"/>
      <c r="V278" s="694"/>
      <c r="W278" s="694"/>
      <c r="X278" s="694"/>
      <c r="Y278" s="694"/>
      <c r="Z278" s="694"/>
      <c r="AA278" s="694"/>
      <c r="AB278" s="694"/>
      <c r="AC278" s="694"/>
      <c r="AD278" s="694"/>
      <c r="AE278" s="694"/>
      <c r="AF278" s="694"/>
      <c r="AG278" s="694"/>
      <c r="AH278" s="694"/>
      <c r="AI278" s="694"/>
      <c r="AJ278" s="694"/>
      <c r="AK278" s="694"/>
      <c r="AL278" s="694"/>
      <c r="AM278" s="694"/>
      <c r="AN278" s="694"/>
      <c r="AO278" s="694"/>
      <c r="AP278" s="694"/>
      <c r="AQ278" s="694"/>
      <c r="AR278" s="694"/>
      <c r="AS278" s="694"/>
      <c r="AT278" s="694"/>
      <c r="AU278" s="694"/>
      <c r="AV278" s="694"/>
      <c r="AW278" s="227"/>
      <c r="AX278" s="227"/>
      <c r="AY278" s="227"/>
      <c r="AZ278" s="227"/>
      <c r="BA278" s="227"/>
      <c r="BB278" s="227"/>
      <c r="BC278" s="227"/>
    </row>
    <row r="279" spans="1:74" ht="16.2" customHeight="1" thickBot="1">
      <c r="A279" s="119"/>
      <c r="B279" s="119"/>
      <c r="C279" s="844" t="s">
        <v>205</v>
      </c>
      <c r="D279" s="806"/>
      <c r="E279" s="806"/>
      <c r="F279" s="713"/>
      <c r="G279" s="888" t="s">
        <v>204</v>
      </c>
      <c r="H279" s="520"/>
      <c r="I279" s="520"/>
      <c r="J279" s="520"/>
      <c r="K279" s="520"/>
      <c r="L279" s="520"/>
      <c r="M279" s="520"/>
      <c r="N279" s="520"/>
      <c r="O279" s="520"/>
      <c r="P279" s="520"/>
      <c r="Q279" s="520"/>
      <c r="R279" s="520"/>
      <c r="S279" s="520"/>
      <c r="T279" s="520"/>
      <c r="U279" s="520"/>
      <c r="V279" s="520"/>
      <c r="W279" s="520"/>
      <c r="X279" s="520"/>
      <c r="Y279" s="520"/>
      <c r="Z279" s="520"/>
      <c r="AA279" s="520"/>
      <c r="AB279" s="520"/>
      <c r="AC279" s="520"/>
      <c r="AD279" s="520"/>
      <c r="AE279" s="520"/>
      <c r="AF279" s="520"/>
      <c r="AG279" s="520"/>
      <c r="AH279" s="520"/>
      <c r="AI279" s="520"/>
      <c r="AJ279" s="520"/>
      <c r="AK279" s="520"/>
      <c r="AL279" s="889"/>
      <c r="AM279" s="863"/>
      <c r="AN279" s="754"/>
      <c r="AO279" s="650" t="s">
        <v>203</v>
      </c>
      <c r="AP279" s="650"/>
      <c r="AQ279" s="650"/>
      <c r="AR279" s="863"/>
      <c r="AS279" s="754"/>
      <c r="AT279" s="650" t="s">
        <v>202</v>
      </c>
      <c r="AU279" s="650"/>
      <c r="AV279" s="651"/>
      <c r="AW279" s="233"/>
      <c r="AX279" s="233"/>
      <c r="AY279" s="233"/>
      <c r="AZ279" s="233"/>
      <c r="BA279" s="233"/>
      <c r="BB279" s="233"/>
      <c r="BC279" s="233"/>
    </row>
    <row r="280" spans="1:74" ht="19.8" customHeight="1">
      <c r="A280" s="119"/>
      <c r="B280" s="119"/>
      <c r="C280" s="845"/>
      <c r="D280" s="846"/>
      <c r="E280" s="846"/>
      <c r="F280" s="847"/>
      <c r="G280" s="864" t="s">
        <v>201</v>
      </c>
      <c r="H280" s="865"/>
      <c r="I280" s="865"/>
      <c r="J280" s="865"/>
      <c r="K280" s="865"/>
      <c r="L280" s="865"/>
      <c r="M280" s="865"/>
      <c r="N280" s="865"/>
      <c r="O280" s="865"/>
      <c r="P280" s="865"/>
      <c r="Q280" s="865"/>
      <c r="R280" s="865"/>
      <c r="S280" s="865"/>
      <c r="T280" s="865"/>
      <c r="U280" s="865"/>
      <c r="V280" s="865"/>
      <c r="W280" s="865"/>
      <c r="X280" s="865"/>
      <c r="Y280" s="865"/>
      <c r="Z280" s="865"/>
      <c r="AA280" s="865"/>
      <c r="AB280" s="865"/>
      <c r="AC280" s="865"/>
      <c r="AD280" s="865"/>
      <c r="AE280" s="865"/>
      <c r="AF280" s="865"/>
      <c r="AG280" s="865"/>
      <c r="AH280" s="865"/>
      <c r="AI280" s="865"/>
      <c r="AJ280" s="865"/>
      <c r="AK280" s="865"/>
      <c r="AL280" s="865"/>
      <c r="AM280" s="865"/>
      <c r="AN280" s="865"/>
      <c r="AO280" s="865"/>
      <c r="AP280" s="865"/>
      <c r="AQ280" s="865"/>
      <c r="AR280" s="865"/>
      <c r="AS280" s="865"/>
      <c r="AT280" s="865"/>
      <c r="AU280" s="865"/>
      <c r="AV280" s="866"/>
      <c r="AW280" s="239"/>
      <c r="AX280" s="239"/>
      <c r="AY280" s="239"/>
      <c r="AZ280" s="239"/>
      <c r="BA280" s="239"/>
      <c r="BB280" s="239"/>
      <c r="BC280" s="239"/>
    </row>
    <row r="281" spans="1:74" ht="13.8" customHeight="1">
      <c r="A281" s="119"/>
      <c r="B281" s="119"/>
      <c r="C281" s="845"/>
      <c r="D281" s="846"/>
      <c r="E281" s="846"/>
      <c r="F281" s="847"/>
      <c r="G281" s="867"/>
      <c r="H281" s="868"/>
      <c r="I281" s="868"/>
      <c r="J281" s="868"/>
      <c r="K281" s="868"/>
      <c r="L281" s="868"/>
      <c r="M281" s="868"/>
      <c r="N281" s="868"/>
      <c r="O281" s="868"/>
      <c r="P281" s="868"/>
      <c r="Q281" s="868"/>
      <c r="R281" s="868"/>
      <c r="S281" s="868"/>
      <c r="T281" s="868"/>
      <c r="U281" s="868"/>
      <c r="V281" s="868"/>
      <c r="W281" s="868"/>
      <c r="X281" s="868"/>
      <c r="Y281" s="868"/>
      <c r="Z281" s="868"/>
      <c r="AA281" s="868"/>
      <c r="AB281" s="868"/>
      <c r="AC281" s="868"/>
      <c r="AD281" s="868"/>
      <c r="AE281" s="868"/>
      <c r="AF281" s="868"/>
      <c r="AG281" s="868"/>
      <c r="AH281" s="868"/>
      <c r="AI281" s="868"/>
      <c r="AJ281" s="868"/>
      <c r="AK281" s="868"/>
      <c r="AL281" s="868"/>
      <c r="AM281" s="868"/>
      <c r="AN281" s="868"/>
      <c r="AO281" s="868"/>
      <c r="AP281" s="868"/>
      <c r="AQ281" s="868"/>
      <c r="AR281" s="868"/>
      <c r="AS281" s="868"/>
      <c r="AT281" s="868"/>
      <c r="AU281" s="868"/>
      <c r="AV281" s="869"/>
      <c r="AW281" s="239"/>
      <c r="AX281" s="239"/>
      <c r="AY281" s="239"/>
      <c r="AZ281" s="239"/>
      <c r="BA281" s="239"/>
      <c r="BB281" s="239"/>
      <c r="BC281" s="239"/>
    </row>
    <row r="282" spans="1:74" ht="12.6" customHeight="1">
      <c r="A282" s="119"/>
      <c r="B282" s="119"/>
      <c r="C282" s="764" t="s">
        <v>200</v>
      </c>
      <c r="D282" s="766"/>
      <c r="E282" s="844" t="s">
        <v>199</v>
      </c>
      <c r="F282" s="806"/>
      <c r="G282" s="806"/>
      <c r="H282" s="806"/>
      <c r="I282" s="806"/>
      <c r="J282" s="713"/>
      <c r="K282" s="844" t="s">
        <v>198</v>
      </c>
      <c r="L282" s="806"/>
      <c r="M282" s="806"/>
      <c r="N282" s="806"/>
      <c r="O282" s="806"/>
      <c r="P282" s="806"/>
      <c r="Q282" s="806"/>
      <c r="R282" s="806"/>
      <c r="S282" s="713"/>
      <c r="T282" s="844" t="s">
        <v>197</v>
      </c>
      <c r="U282" s="713"/>
      <c r="V282" s="857" t="s">
        <v>196</v>
      </c>
      <c r="W282" s="857"/>
      <c r="X282" s="857"/>
      <c r="Y282" s="857"/>
      <c r="Z282" s="857"/>
      <c r="AA282" s="857"/>
      <c r="AB282" s="1075" t="s">
        <v>195</v>
      </c>
      <c r="AC282" s="1075"/>
      <c r="AD282" s="1075"/>
      <c r="AE282" s="1075"/>
      <c r="AF282" s="1075"/>
      <c r="AG282" s="652" t="s">
        <v>194</v>
      </c>
      <c r="AH282" s="652"/>
      <c r="AI282" s="652"/>
      <c r="AJ282" s="652"/>
      <c r="AK282" s="652"/>
      <c r="AL282" s="652"/>
      <c r="AM282" s="652"/>
      <c r="AN282" s="652"/>
      <c r="AO282" s="652"/>
      <c r="AP282" s="652"/>
      <c r="AQ282" s="652"/>
      <c r="AR282" s="652"/>
      <c r="AS282" s="652"/>
      <c r="AT282" s="652"/>
      <c r="AU282" s="652"/>
      <c r="AV282" s="652"/>
      <c r="AW282" s="233"/>
      <c r="AX282" s="233"/>
      <c r="AY282" s="233"/>
      <c r="AZ282" s="233"/>
      <c r="BA282" s="233"/>
      <c r="BB282" s="233"/>
      <c r="BC282" s="233"/>
    </row>
    <row r="283" spans="1:74" ht="10.199999999999999" customHeight="1" thickBot="1">
      <c r="A283" s="119"/>
      <c r="B283" s="119"/>
      <c r="C283" s="768"/>
      <c r="D283" s="770"/>
      <c r="E283" s="848"/>
      <c r="F283" s="849"/>
      <c r="G283" s="849"/>
      <c r="H283" s="849"/>
      <c r="I283" s="849"/>
      <c r="J283" s="850"/>
      <c r="K283" s="848"/>
      <c r="L283" s="849"/>
      <c r="M283" s="849"/>
      <c r="N283" s="849"/>
      <c r="O283" s="849"/>
      <c r="P283" s="849"/>
      <c r="Q283" s="849"/>
      <c r="R283" s="849"/>
      <c r="S283" s="850"/>
      <c r="T283" s="848"/>
      <c r="U283" s="850"/>
      <c r="V283" s="873"/>
      <c r="W283" s="873"/>
      <c r="X283" s="873"/>
      <c r="Y283" s="873"/>
      <c r="Z283" s="873"/>
      <c r="AA283" s="873"/>
      <c r="AB283" s="1076"/>
      <c r="AC283" s="1076"/>
      <c r="AD283" s="1076"/>
      <c r="AE283" s="1076"/>
      <c r="AF283" s="1076"/>
      <c r="AG283" s="652"/>
      <c r="AH283" s="652"/>
      <c r="AI283" s="652"/>
      <c r="AJ283" s="652"/>
      <c r="AK283" s="652"/>
      <c r="AL283" s="652"/>
      <c r="AM283" s="652"/>
      <c r="AN283" s="652"/>
      <c r="AO283" s="652"/>
      <c r="AP283" s="652"/>
      <c r="AQ283" s="652"/>
      <c r="AR283" s="652"/>
      <c r="AS283" s="652"/>
      <c r="AT283" s="652"/>
      <c r="AU283" s="652"/>
      <c r="AV283" s="652"/>
      <c r="AW283" s="233"/>
      <c r="AX283" s="233"/>
      <c r="AY283" s="233"/>
      <c r="AZ283" s="233"/>
      <c r="BA283" s="233"/>
      <c r="BB283" s="233"/>
      <c r="BC283" s="233"/>
    </row>
    <row r="284" spans="1:74" ht="21.6" customHeight="1">
      <c r="A284" s="119"/>
      <c r="B284" s="119"/>
      <c r="C284" s="768"/>
      <c r="D284" s="770"/>
      <c r="E284" s="881"/>
      <c r="F284" s="882"/>
      <c r="G284" s="882"/>
      <c r="H284" s="882"/>
      <c r="I284" s="882"/>
      <c r="J284" s="883"/>
      <c r="K284" s="884"/>
      <c r="L284" s="885"/>
      <c r="M284" s="885"/>
      <c r="N284" s="885"/>
      <c r="O284" s="885"/>
      <c r="P284" s="885"/>
      <c r="Q284" s="885"/>
      <c r="R284" s="885"/>
      <c r="S284" s="886"/>
      <c r="T284" s="881"/>
      <c r="U284" s="882"/>
      <c r="V284" s="887"/>
      <c r="W284" s="887"/>
      <c r="X284" s="887"/>
      <c r="Y284" s="887"/>
      <c r="Z284" s="887"/>
      <c r="AA284" s="887"/>
      <c r="AB284" s="887"/>
      <c r="AC284" s="887"/>
      <c r="AD284" s="887"/>
      <c r="AE284" s="887"/>
      <c r="AF284" s="887"/>
      <c r="AG284" s="1058"/>
      <c r="AH284" s="1059"/>
      <c r="AI284" s="1059"/>
      <c r="AJ284" s="1059"/>
      <c r="AK284" s="1059"/>
      <c r="AL284" s="1059"/>
      <c r="AM284" s="1059"/>
      <c r="AN284" s="1059"/>
      <c r="AO284" s="213" t="s">
        <v>188</v>
      </c>
      <c r="AP284" s="1067"/>
      <c r="AQ284" s="1067"/>
      <c r="AR284" s="1067"/>
      <c r="AS284" s="1067"/>
      <c r="AT284" s="1067"/>
      <c r="AU284" s="1067"/>
      <c r="AV284" s="214" t="s">
        <v>193</v>
      </c>
      <c r="AW284" s="248"/>
      <c r="AX284" s="248"/>
      <c r="AY284" s="248"/>
      <c r="AZ284" s="248"/>
      <c r="BA284" s="248"/>
      <c r="BB284" s="248"/>
      <c r="BC284" s="248"/>
      <c r="BV284" s="350"/>
    </row>
    <row r="285" spans="1:74" ht="21.6" customHeight="1">
      <c r="A285" s="119"/>
      <c r="B285" s="119"/>
      <c r="C285" s="768"/>
      <c r="D285" s="770"/>
      <c r="E285" s="684"/>
      <c r="F285" s="685"/>
      <c r="G285" s="685"/>
      <c r="H285" s="685"/>
      <c r="I285" s="685"/>
      <c r="J285" s="686"/>
      <c r="K285" s="687"/>
      <c r="L285" s="688"/>
      <c r="M285" s="688"/>
      <c r="N285" s="688"/>
      <c r="O285" s="688"/>
      <c r="P285" s="688"/>
      <c r="Q285" s="688"/>
      <c r="R285" s="688"/>
      <c r="S285" s="689"/>
      <c r="T285" s="684"/>
      <c r="U285" s="862"/>
      <c r="V285" s="726"/>
      <c r="W285" s="603"/>
      <c r="X285" s="603"/>
      <c r="Y285" s="603"/>
      <c r="Z285" s="603"/>
      <c r="AA285" s="727"/>
      <c r="AB285" s="726"/>
      <c r="AC285" s="603"/>
      <c r="AD285" s="603"/>
      <c r="AE285" s="603"/>
      <c r="AF285" s="727"/>
      <c r="AG285" s="728"/>
      <c r="AH285" s="729"/>
      <c r="AI285" s="729"/>
      <c r="AJ285" s="729"/>
      <c r="AK285" s="729"/>
      <c r="AL285" s="729"/>
      <c r="AM285" s="729"/>
      <c r="AN285" s="729"/>
      <c r="AO285" s="215" t="s">
        <v>188</v>
      </c>
      <c r="AP285" s="680"/>
      <c r="AQ285" s="680"/>
      <c r="AR285" s="680"/>
      <c r="AS285" s="680"/>
      <c r="AT285" s="680"/>
      <c r="AU285" s="680"/>
      <c r="AV285" s="216" t="s">
        <v>187</v>
      </c>
      <c r="AW285" s="248"/>
      <c r="AX285" s="248"/>
      <c r="AY285" s="248"/>
      <c r="AZ285" s="248"/>
      <c r="BA285" s="248"/>
      <c r="BB285" s="248"/>
      <c r="BC285" s="248"/>
      <c r="BV285" s="350"/>
    </row>
    <row r="286" spans="1:74" ht="21.6" customHeight="1">
      <c r="A286" s="119"/>
      <c r="B286" s="119"/>
      <c r="C286" s="768"/>
      <c r="D286" s="770"/>
      <c r="E286" s="684"/>
      <c r="F286" s="685"/>
      <c r="G286" s="685"/>
      <c r="H286" s="685"/>
      <c r="I286" s="685"/>
      <c r="J286" s="686"/>
      <c r="K286" s="687"/>
      <c r="L286" s="688"/>
      <c r="M286" s="688"/>
      <c r="N286" s="688"/>
      <c r="O286" s="688"/>
      <c r="P286" s="688"/>
      <c r="Q286" s="688"/>
      <c r="R286" s="688"/>
      <c r="S286" s="689"/>
      <c r="T286" s="684"/>
      <c r="U286" s="862"/>
      <c r="V286" s="726"/>
      <c r="W286" s="603"/>
      <c r="X286" s="603"/>
      <c r="Y286" s="603"/>
      <c r="Z286" s="603"/>
      <c r="AA286" s="727"/>
      <c r="AB286" s="726"/>
      <c r="AC286" s="603"/>
      <c r="AD286" s="603"/>
      <c r="AE286" s="603"/>
      <c r="AF286" s="727"/>
      <c r="AG286" s="728"/>
      <c r="AH286" s="729"/>
      <c r="AI286" s="729"/>
      <c r="AJ286" s="729"/>
      <c r="AK286" s="729"/>
      <c r="AL286" s="729"/>
      <c r="AM286" s="729"/>
      <c r="AN286" s="729"/>
      <c r="AO286" s="215" t="s">
        <v>188</v>
      </c>
      <c r="AP286" s="680"/>
      <c r="AQ286" s="680"/>
      <c r="AR286" s="680"/>
      <c r="AS286" s="680"/>
      <c r="AT286" s="680"/>
      <c r="AU286" s="680"/>
      <c r="AV286" s="216" t="s">
        <v>187</v>
      </c>
      <c r="AW286" s="248"/>
      <c r="AX286" s="248"/>
      <c r="AY286" s="248"/>
      <c r="AZ286" s="248"/>
      <c r="BA286" s="248"/>
      <c r="BB286" s="248"/>
      <c r="BC286" s="248"/>
      <c r="BV286" s="350"/>
    </row>
    <row r="287" spans="1:74" ht="21.6" customHeight="1">
      <c r="A287" s="119"/>
      <c r="B287" s="119"/>
      <c r="C287" s="768"/>
      <c r="D287" s="770"/>
      <c r="E287" s="684"/>
      <c r="F287" s="685"/>
      <c r="G287" s="685"/>
      <c r="H287" s="685"/>
      <c r="I287" s="685"/>
      <c r="J287" s="686"/>
      <c r="K287" s="687"/>
      <c r="L287" s="688"/>
      <c r="M287" s="688"/>
      <c r="N287" s="688"/>
      <c r="O287" s="688"/>
      <c r="P287" s="688"/>
      <c r="Q287" s="688"/>
      <c r="R287" s="688"/>
      <c r="S287" s="689"/>
      <c r="T287" s="684"/>
      <c r="U287" s="862"/>
      <c r="V287" s="726"/>
      <c r="W287" s="603"/>
      <c r="X287" s="603"/>
      <c r="Y287" s="603"/>
      <c r="Z287" s="603"/>
      <c r="AA287" s="727"/>
      <c r="AB287" s="726"/>
      <c r="AC287" s="603"/>
      <c r="AD287" s="603"/>
      <c r="AE287" s="603"/>
      <c r="AF287" s="727"/>
      <c r="AG287" s="728"/>
      <c r="AH287" s="729"/>
      <c r="AI287" s="729"/>
      <c r="AJ287" s="729"/>
      <c r="AK287" s="729"/>
      <c r="AL287" s="729"/>
      <c r="AM287" s="729"/>
      <c r="AN287" s="729"/>
      <c r="AO287" s="215" t="s">
        <v>188</v>
      </c>
      <c r="AP287" s="680"/>
      <c r="AQ287" s="680"/>
      <c r="AR287" s="680"/>
      <c r="AS287" s="680"/>
      <c r="AT287" s="680"/>
      <c r="AU287" s="680"/>
      <c r="AV287" s="216" t="s">
        <v>187</v>
      </c>
      <c r="AW287" s="248"/>
      <c r="AX287" s="248"/>
      <c r="AY287" s="248"/>
      <c r="AZ287" s="248"/>
      <c r="BA287" s="248"/>
      <c r="BB287" s="248"/>
      <c r="BC287" s="248"/>
      <c r="BV287" s="350"/>
    </row>
    <row r="288" spans="1:74" ht="21.6" customHeight="1">
      <c r="A288" s="119"/>
      <c r="B288" s="119"/>
      <c r="C288" s="768"/>
      <c r="D288" s="770"/>
      <c r="E288" s="684"/>
      <c r="F288" s="685"/>
      <c r="G288" s="685"/>
      <c r="H288" s="685"/>
      <c r="I288" s="685"/>
      <c r="J288" s="686"/>
      <c r="K288" s="687"/>
      <c r="L288" s="688"/>
      <c r="M288" s="688"/>
      <c r="N288" s="688"/>
      <c r="O288" s="688"/>
      <c r="P288" s="688"/>
      <c r="Q288" s="688"/>
      <c r="R288" s="688"/>
      <c r="S288" s="689"/>
      <c r="T288" s="684"/>
      <c r="U288" s="862"/>
      <c r="V288" s="726"/>
      <c r="W288" s="603"/>
      <c r="X288" s="603"/>
      <c r="Y288" s="603"/>
      <c r="Z288" s="603"/>
      <c r="AA288" s="727"/>
      <c r="AB288" s="726"/>
      <c r="AC288" s="603"/>
      <c r="AD288" s="603"/>
      <c r="AE288" s="603"/>
      <c r="AF288" s="727"/>
      <c r="AG288" s="728"/>
      <c r="AH288" s="729"/>
      <c r="AI288" s="729"/>
      <c r="AJ288" s="729"/>
      <c r="AK288" s="729"/>
      <c r="AL288" s="729"/>
      <c r="AM288" s="729"/>
      <c r="AN288" s="729"/>
      <c r="AO288" s="215" t="s">
        <v>188</v>
      </c>
      <c r="AP288" s="680"/>
      <c r="AQ288" s="680"/>
      <c r="AR288" s="680"/>
      <c r="AS288" s="680"/>
      <c r="AT288" s="680"/>
      <c r="AU288" s="680"/>
      <c r="AV288" s="216" t="s">
        <v>187</v>
      </c>
      <c r="AW288" s="248"/>
      <c r="AX288" s="248"/>
      <c r="AY288" s="248"/>
      <c r="AZ288" s="248"/>
      <c r="BA288" s="248"/>
      <c r="BB288" s="248"/>
      <c r="BC288" s="248"/>
      <c r="BV288" s="350"/>
    </row>
    <row r="289" spans="1:73" ht="21.6" customHeight="1">
      <c r="A289" s="119"/>
      <c r="B289" s="119"/>
      <c r="C289" s="768"/>
      <c r="D289" s="770"/>
      <c r="E289" s="684"/>
      <c r="F289" s="685"/>
      <c r="G289" s="685"/>
      <c r="H289" s="685"/>
      <c r="I289" s="685"/>
      <c r="J289" s="686"/>
      <c r="K289" s="687"/>
      <c r="L289" s="688"/>
      <c r="M289" s="688"/>
      <c r="N289" s="688"/>
      <c r="O289" s="688"/>
      <c r="P289" s="688"/>
      <c r="Q289" s="688"/>
      <c r="R289" s="688"/>
      <c r="S289" s="689"/>
      <c r="T289" s="684"/>
      <c r="U289" s="862"/>
      <c r="V289" s="730"/>
      <c r="W289" s="730"/>
      <c r="X289" s="730"/>
      <c r="Y289" s="730"/>
      <c r="Z289" s="730"/>
      <c r="AA289" s="730"/>
      <c r="AB289" s="730"/>
      <c r="AC289" s="730"/>
      <c r="AD289" s="730"/>
      <c r="AE289" s="730"/>
      <c r="AF289" s="730"/>
      <c r="AG289" s="728"/>
      <c r="AH289" s="729"/>
      <c r="AI289" s="729"/>
      <c r="AJ289" s="729"/>
      <c r="AK289" s="729"/>
      <c r="AL289" s="729"/>
      <c r="AM289" s="729"/>
      <c r="AN289" s="729"/>
      <c r="AO289" s="215" t="s">
        <v>188</v>
      </c>
      <c r="AP289" s="680"/>
      <c r="AQ289" s="680"/>
      <c r="AR289" s="680"/>
      <c r="AS289" s="680"/>
      <c r="AT289" s="680"/>
      <c r="AU289" s="680"/>
      <c r="AV289" s="216" t="s">
        <v>187</v>
      </c>
      <c r="AW289" s="248"/>
      <c r="AX289" s="248"/>
      <c r="AY289" s="248"/>
      <c r="AZ289" s="248"/>
      <c r="BA289" s="248"/>
      <c r="BB289" s="248"/>
      <c r="BC289" s="248"/>
    </row>
    <row r="290" spans="1:73" ht="21.6" customHeight="1">
      <c r="A290" s="119"/>
      <c r="B290" s="119"/>
      <c r="C290" s="768"/>
      <c r="D290" s="770"/>
      <c r="E290" s="684"/>
      <c r="F290" s="685"/>
      <c r="G290" s="685"/>
      <c r="H290" s="685"/>
      <c r="I290" s="685"/>
      <c r="J290" s="686"/>
      <c r="K290" s="687"/>
      <c r="L290" s="688"/>
      <c r="M290" s="688"/>
      <c r="N290" s="688"/>
      <c r="O290" s="688"/>
      <c r="P290" s="688"/>
      <c r="Q290" s="688"/>
      <c r="R290" s="688"/>
      <c r="S290" s="689"/>
      <c r="T290" s="684"/>
      <c r="U290" s="685"/>
      <c r="V290" s="730"/>
      <c r="W290" s="730"/>
      <c r="X290" s="730"/>
      <c r="Y290" s="730"/>
      <c r="Z290" s="730"/>
      <c r="AA290" s="730"/>
      <c r="AB290" s="730"/>
      <c r="AC290" s="730"/>
      <c r="AD290" s="730"/>
      <c r="AE290" s="730"/>
      <c r="AF290" s="730"/>
      <c r="AG290" s="728"/>
      <c r="AH290" s="729"/>
      <c r="AI290" s="729"/>
      <c r="AJ290" s="729"/>
      <c r="AK290" s="729"/>
      <c r="AL290" s="729"/>
      <c r="AM290" s="729"/>
      <c r="AN290" s="729"/>
      <c r="AO290" s="215" t="s">
        <v>188</v>
      </c>
      <c r="AP290" s="680"/>
      <c r="AQ290" s="680"/>
      <c r="AR290" s="680"/>
      <c r="AS290" s="680"/>
      <c r="AT290" s="680"/>
      <c r="AU290" s="680"/>
      <c r="AV290" s="216" t="s">
        <v>187</v>
      </c>
      <c r="AW290" s="248"/>
      <c r="AX290" s="248"/>
      <c r="AY290" s="248"/>
      <c r="AZ290" s="248"/>
      <c r="BA290" s="248"/>
      <c r="BB290" s="248"/>
      <c r="BC290" s="248"/>
    </row>
    <row r="291" spans="1:73" ht="21.6" customHeight="1">
      <c r="A291" s="119"/>
      <c r="B291" s="119"/>
      <c r="C291" s="768"/>
      <c r="D291" s="770"/>
      <c r="E291" s="684"/>
      <c r="F291" s="685"/>
      <c r="G291" s="685"/>
      <c r="H291" s="685"/>
      <c r="I291" s="685"/>
      <c r="J291" s="686"/>
      <c r="K291" s="687"/>
      <c r="L291" s="688"/>
      <c r="M291" s="688"/>
      <c r="N291" s="688"/>
      <c r="O291" s="688"/>
      <c r="P291" s="688"/>
      <c r="Q291" s="688"/>
      <c r="R291" s="688"/>
      <c r="S291" s="689"/>
      <c r="T291" s="684"/>
      <c r="U291" s="685"/>
      <c r="V291" s="730"/>
      <c r="W291" s="730"/>
      <c r="X291" s="730"/>
      <c r="Y291" s="730"/>
      <c r="Z291" s="730"/>
      <c r="AA291" s="730"/>
      <c r="AB291" s="730"/>
      <c r="AC291" s="730"/>
      <c r="AD291" s="730"/>
      <c r="AE291" s="730"/>
      <c r="AF291" s="730"/>
      <c r="AG291" s="728"/>
      <c r="AH291" s="729"/>
      <c r="AI291" s="729"/>
      <c r="AJ291" s="729"/>
      <c r="AK291" s="729"/>
      <c r="AL291" s="729"/>
      <c r="AM291" s="729"/>
      <c r="AN291" s="729"/>
      <c r="AO291" s="215" t="s">
        <v>188</v>
      </c>
      <c r="AP291" s="680"/>
      <c r="AQ291" s="680"/>
      <c r="AR291" s="680"/>
      <c r="AS291" s="680"/>
      <c r="AT291" s="680"/>
      <c r="AU291" s="680"/>
      <c r="AV291" s="216" t="s">
        <v>192</v>
      </c>
      <c r="AW291" s="248"/>
      <c r="AX291" s="248"/>
      <c r="AY291" s="248"/>
      <c r="AZ291" s="248"/>
      <c r="BA291" s="248"/>
      <c r="BB291" s="248"/>
      <c r="BC291" s="248"/>
      <c r="BU291" s="351"/>
    </row>
    <row r="292" spans="1:73" ht="21.6" customHeight="1">
      <c r="A292" s="119"/>
      <c r="B292" s="119"/>
      <c r="C292" s="768"/>
      <c r="D292" s="770"/>
      <c r="E292" s="684"/>
      <c r="F292" s="685"/>
      <c r="G292" s="685"/>
      <c r="H292" s="685"/>
      <c r="I292" s="685"/>
      <c r="J292" s="686"/>
      <c r="K292" s="687"/>
      <c r="L292" s="688"/>
      <c r="M292" s="688"/>
      <c r="N292" s="688"/>
      <c r="O292" s="688"/>
      <c r="P292" s="688"/>
      <c r="Q292" s="688"/>
      <c r="R292" s="688"/>
      <c r="S292" s="689"/>
      <c r="T292" s="684"/>
      <c r="U292" s="685"/>
      <c r="V292" s="730"/>
      <c r="W292" s="730"/>
      <c r="X292" s="730"/>
      <c r="Y292" s="730"/>
      <c r="Z292" s="730"/>
      <c r="AA292" s="730"/>
      <c r="AB292" s="730"/>
      <c r="AC292" s="730"/>
      <c r="AD292" s="730"/>
      <c r="AE292" s="730"/>
      <c r="AF292" s="730"/>
      <c r="AG292" s="728"/>
      <c r="AH292" s="729"/>
      <c r="AI292" s="729"/>
      <c r="AJ292" s="729"/>
      <c r="AK292" s="729"/>
      <c r="AL292" s="729"/>
      <c r="AM292" s="729"/>
      <c r="AN292" s="729"/>
      <c r="AO292" s="215" t="s">
        <v>190</v>
      </c>
      <c r="AP292" s="680"/>
      <c r="AQ292" s="680"/>
      <c r="AR292" s="680"/>
      <c r="AS292" s="680"/>
      <c r="AT292" s="680"/>
      <c r="AU292" s="680"/>
      <c r="AV292" s="216" t="s">
        <v>191</v>
      </c>
      <c r="AW292" s="248"/>
      <c r="AX292" s="248"/>
      <c r="AY292" s="248"/>
      <c r="AZ292" s="248"/>
      <c r="BA292" s="248"/>
      <c r="BB292" s="248"/>
      <c r="BC292" s="248"/>
    </row>
    <row r="293" spans="1:73" ht="21.6" customHeight="1">
      <c r="A293" s="119"/>
      <c r="B293" s="119"/>
      <c r="C293" s="768"/>
      <c r="D293" s="770"/>
      <c r="E293" s="684"/>
      <c r="F293" s="685"/>
      <c r="G293" s="685"/>
      <c r="H293" s="685"/>
      <c r="I293" s="685"/>
      <c r="J293" s="686"/>
      <c r="K293" s="687"/>
      <c r="L293" s="688"/>
      <c r="M293" s="688"/>
      <c r="N293" s="688"/>
      <c r="O293" s="688"/>
      <c r="P293" s="688"/>
      <c r="Q293" s="688"/>
      <c r="R293" s="688"/>
      <c r="S293" s="689"/>
      <c r="T293" s="684"/>
      <c r="U293" s="685"/>
      <c r="V293" s="730"/>
      <c r="W293" s="730"/>
      <c r="X293" s="730"/>
      <c r="Y293" s="730"/>
      <c r="Z293" s="730"/>
      <c r="AA293" s="730"/>
      <c r="AB293" s="730"/>
      <c r="AC293" s="730"/>
      <c r="AD293" s="730"/>
      <c r="AE293" s="730"/>
      <c r="AF293" s="730"/>
      <c r="AG293" s="728"/>
      <c r="AH293" s="729"/>
      <c r="AI293" s="729"/>
      <c r="AJ293" s="729"/>
      <c r="AK293" s="729"/>
      <c r="AL293" s="729"/>
      <c r="AM293" s="729"/>
      <c r="AN293" s="729"/>
      <c r="AO293" s="215" t="s">
        <v>188</v>
      </c>
      <c r="AP293" s="680"/>
      <c r="AQ293" s="680"/>
      <c r="AR293" s="680"/>
      <c r="AS293" s="680"/>
      <c r="AT293" s="680"/>
      <c r="AU293" s="680"/>
      <c r="AV293" s="216" t="s">
        <v>187</v>
      </c>
      <c r="AW293" s="248"/>
      <c r="AX293" s="248"/>
      <c r="AY293" s="248"/>
      <c r="AZ293" s="248"/>
      <c r="BA293" s="248"/>
      <c r="BB293" s="248"/>
      <c r="BC293" s="248"/>
    </row>
    <row r="294" spans="1:73" ht="21.6" customHeight="1">
      <c r="A294" s="119"/>
      <c r="B294" s="119"/>
      <c r="C294" s="768"/>
      <c r="D294" s="770"/>
      <c r="E294" s="859" t="s">
        <v>189</v>
      </c>
      <c r="F294" s="860"/>
      <c r="G294" s="860"/>
      <c r="H294" s="860"/>
      <c r="I294" s="860"/>
      <c r="J294" s="861"/>
      <c r="K294" s="687"/>
      <c r="L294" s="688"/>
      <c r="M294" s="688"/>
      <c r="N294" s="688"/>
      <c r="O294" s="688"/>
      <c r="P294" s="688"/>
      <c r="Q294" s="688"/>
      <c r="R294" s="688"/>
      <c r="S294" s="689"/>
      <c r="T294" s="684"/>
      <c r="U294" s="685"/>
      <c r="V294" s="730"/>
      <c r="W294" s="730"/>
      <c r="X294" s="730"/>
      <c r="Y294" s="730"/>
      <c r="Z294" s="730"/>
      <c r="AA294" s="730"/>
      <c r="AB294" s="730"/>
      <c r="AC294" s="730"/>
      <c r="AD294" s="730"/>
      <c r="AE294" s="730"/>
      <c r="AF294" s="730"/>
      <c r="AG294" s="728"/>
      <c r="AH294" s="729"/>
      <c r="AI294" s="729"/>
      <c r="AJ294" s="729"/>
      <c r="AK294" s="729"/>
      <c r="AL294" s="729"/>
      <c r="AM294" s="729"/>
      <c r="AN294" s="729"/>
      <c r="AO294" s="215" t="s">
        <v>190</v>
      </c>
      <c r="AP294" s="680"/>
      <c r="AQ294" s="680"/>
      <c r="AR294" s="680"/>
      <c r="AS294" s="680"/>
      <c r="AT294" s="680"/>
      <c r="AU294" s="680"/>
      <c r="AV294" s="216" t="s">
        <v>187</v>
      </c>
      <c r="AW294" s="248"/>
      <c r="AX294" s="248"/>
      <c r="AY294" s="248"/>
      <c r="AZ294" s="248"/>
      <c r="BA294" s="248"/>
      <c r="BB294" s="248"/>
      <c r="BC294" s="248"/>
    </row>
    <row r="295" spans="1:73" ht="21.6" customHeight="1" thickBot="1">
      <c r="A295" s="119"/>
      <c r="B295" s="119"/>
      <c r="C295" s="771"/>
      <c r="D295" s="773"/>
      <c r="E295" s="595" t="s">
        <v>189</v>
      </c>
      <c r="F295" s="596"/>
      <c r="G295" s="596"/>
      <c r="H295" s="596"/>
      <c r="I295" s="596"/>
      <c r="J295" s="597"/>
      <c r="K295" s="971"/>
      <c r="L295" s="580"/>
      <c r="M295" s="580"/>
      <c r="N295" s="580"/>
      <c r="O295" s="580"/>
      <c r="P295" s="580"/>
      <c r="Q295" s="580"/>
      <c r="R295" s="580"/>
      <c r="S295" s="972"/>
      <c r="T295" s="691"/>
      <c r="U295" s="692"/>
      <c r="V295" s="973"/>
      <c r="W295" s="973"/>
      <c r="X295" s="973"/>
      <c r="Y295" s="973"/>
      <c r="Z295" s="973"/>
      <c r="AA295" s="973"/>
      <c r="AB295" s="973"/>
      <c r="AC295" s="973"/>
      <c r="AD295" s="973"/>
      <c r="AE295" s="973"/>
      <c r="AF295" s="973"/>
      <c r="AG295" s="968"/>
      <c r="AH295" s="969"/>
      <c r="AI295" s="969"/>
      <c r="AJ295" s="969"/>
      <c r="AK295" s="969"/>
      <c r="AL295" s="969"/>
      <c r="AM295" s="969"/>
      <c r="AN295" s="969"/>
      <c r="AO295" s="217" t="s">
        <v>188</v>
      </c>
      <c r="AP295" s="970"/>
      <c r="AQ295" s="970"/>
      <c r="AR295" s="970"/>
      <c r="AS295" s="970"/>
      <c r="AT295" s="970"/>
      <c r="AU295" s="970"/>
      <c r="AV295" s="218" t="s">
        <v>187</v>
      </c>
      <c r="AW295" s="248"/>
      <c r="AX295" s="248"/>
      <c r="AY295" s="248"/>
      <c r="AZ295" s="248"/>
      <c r="BA295" s="248"/>
      <c r="BB295" s="248"/>
      <c r="BC295" s="248"/>
    </row>
    <row r="296" spans="1:73" ht="24.6" customHeight="1">
      <c r="A296" s="119"/>
      <c r="B296" s="119"/>
      <c r="C296" s="212" t="s">
        <v>331</v>
      </c>
      <c r="D296" s="124"/>
      <c r="E296" s="124"/>
      <c r="F296" s="124"/>
      <c r="G296" s="124"/>
      <c r="H296" s="124"/>
      <c r="I296" s="124"/>
      <c r="J296" s="124"/>
      <c r="K296" s="119"/>
      <c r="L296" s="119"/>
      <c r="M296" s="119"/>
      <c r="N296" s="119"/>
      <c r="O296" s="119"/>
      <c r="P296" s="119"/>
      <c r="Q296" s="119"/>
      <c r="R296" s="119"/>
      <c r="S296" s="119"/>
      <c r="T296" s="119"/>
      <c r="U296" s="119"/>
      <c r="V296" s="119"/>
      <c r="W296" s="119"/>
      <c r="X296" s="119"/>
      <c r="Y296" s="119"/>
      <c r="Z296" s="119"/>
      <c r="AA296" s="119"/>
      <c r="AB296" s="119"/>
      <c r="AC296" s="119"/>
      <c r="AD296" s="119"/>
      <c r="AE296" s="119"/>
      <c r="AF296" s="119"/>
      <c r="AG296" s="119"/>
      <c r="AH296" s="119"/>
      <c r="AI296" s="119"/>
      <c r="AJ296" s="119"/>
      <c r="AK296" s="119"/>
      <c r="AL296" s="119"/>
      <c r="AM296" s="119"/>
      <c r="AN296" s="119"/>
      <c r="AO296" s="119"/>
      <c r="AP296" s="119"/>
      <c r="AQ296" s="119"/>
      <c r="AR296" s="119"/>
      <c r="AS296" s="119"/>
      <c r="AT296" s="119"/>
      <c r="AU296" s="119"/>
      <c r="AV296" s="119"/>
      <c r="AY296" s="305" t="s">
        <v>409</v>
      </c>
    </row>
    <row r="297" spans="1:73" ht="24" customHeight="1">
      <c r="A297" s="119"/>
      <c r="B297" s="119"/>
      <c r="C297" s="764" t="s">
        <v>225</v>
      </c>
      <c r="D297" s="765"/>
      <c r="E297" s="765"/>
      <c r="F297" s="765"/>
      <c r="G297" s="765"/>
      <c r="H297" s="765"/>
      <c r="I297" s="766"/>
      <c r="J297" s="964" t="s">
        <v>509</v>
      </c>
      <c r="K297" s="965"/>
      <c r="L297" s="965"/>
      <c r="M297" s="965"/>
      <c r="N297" s="966"/>
      <c r="O297" s="963" t="s">
        <v>371</v>
      </c>
      <c r="P297" s="963"/>
      <c r="Q297" s="963"/>
      <c r="R297" s="963"/>
      <c r="S297" s="963"/>
      <c r="T297" s="963"/>
      <c r="U297" s="963"/>
      <c r="V297" s="963"/>
      <c r="W297" s="963"/>
      <c r="X297" s="963"/>
      <c r="Y297" s="963"/>
      <c r="Z297" s="963"/>
      <c r="AA297" s="963"/>
      <c r="AB297" s="963"/>
      <c r="AC297" s="963"/>
      <c r="AD297" s="963"/>
      <c r="AE297" s="963"/>
      <c r="AF297" s="963"/>
      <c r="AG297" s="963"/>
      <c r="AH297" s="963"/>
      <c r="AI297" s="963"/>
      <c r="AJ297" s="963"/>
      <c r="AK297" s="963"/>
      <c r="AL297" s="963"/>
      <c r="AM297" s="963"/>
      <c r="AN297" s="963" t="s">
        <v>330</v>
      </c>
      <c r="AO297" s="963"/>
      <c r="AP297" s="963"/>
      <c r="AQ297" s="963"/>
      <c r="AR297" s="963"/>
      <c r="AS297" s="963"/>
      <c r="AT297" s="963"/>
      <c r="AU297" s="963"/>
      <c r="AV297" s="963"/>
      <c r="AW297" s="240"/>
      <c r="AX297" s="240"/>
      <c r="AY297" s="240"/>
      <c r="AZ297" s="240"/>
      <c r="BA297" s="240"/>
      <c r="BB297" s="240"/>
      <c r="BC297" s="240"/>
    </row>
    <row r="298" spans="1:73" ht="55.8" customHeight="1">
      <c r="A298" s="119"/>
      <c r="B298" s="119"/>
      <c r="C298" s="768"/>
      <c r="D298" s="769"/>
      <c r="E298" s="769"/>
      <c r="F298" s="769"/>
      <c r="G298" s="769"/>
      <c r="H298" s="769"/>
      <c r="I298" s="770"/>
      <c r="J298" s="881"/>
      <c r="K298" s="882"/>
      <c r="L298" s="882"/>
      <c r="M298" s="882"/>
      <c r="N298" s="883"/>
      <c r="O298" s="884"/>
      <c r="P298" s="885"/>
      <c r="Q298" s="885"/>
      <c r="R298" s="885"/>
      <c r="S298" s="885"/>
      <c r="T298" s="885"/>
      <c r="U298" s="885"/>
      <c r="V298" s="885"/>
      <c r="W298" s="885"/>
      <c r="X298" s="885"/>
      <c r="Y298" s="885"/>
      <c r="Z298" s="885"/>
      <c r="AA298" s="885"/>
      <c r="AB298" s="885"/>
      <c r="AC298" s="885"/>
      <c r="AD298" s="885"/>
      <c r="AE298" s="885"/>
      <c r="AF298" s="885"/>
      <c r="AG298" s="885"/>
      <c r="AH298" s="885"/>
      <c r="AI298" s="885"/>
      <c r="AJ298" s="885"/>
      <c r="AK298" s="885"/>
      <c r="AL298" s="885"/>
      <c r="AM298" s="886"/>
      <c r="AN298" s="967"/>
      <c r="AO298" s="967"/>
      <c r="AP298" s="967"/>
      <c r="AQ298" s="967"/>
      <c r="AR298" s="967"/>
      <c r="AS298" s="967"/>
      <c r="AT298" s="967"/>
      <c r="AU298" s="967"/>
      <c r="AV298" s="967"/>
      <c r="AW298" s="240"/>
      <c r="AX298" s="240"/>
      <c r="AY298" s="240"/>
      <c r="AZ298" s="240"/>
      <c r="BA298" s="240"/>
      <c r="BB298" s="240"/>
      <c r="BC298" s="240"/>
    </row>
    <row r="299" spans="1:73" ht="55.8" customHeight="1">
      <c r="A299" s="119"/>
      <c r="B299" s="119"/>
      <c r="C299" s="768"/>
      <c r="D299" s="769"/>
      <c r="E299" s="769"/>
      <c r="F299" s="769"/>
      <c r="G299" s="769"/>
      <c r="H299" s="769"/>
      <c r="I299" s="770"/>
      <c r="J299" s="684"/>
      <c r="K299" s="685"/>
      <c r="L299" s="685"/>
      <c r="M299" s="685"/>
      <c r="N299" s="686"/>
      <c r="O299" s="687"/>
      <c r="P299" s="688"/>
      <c r="Q299" s="688"/>
      <c r="R299" s="688"/>
      <c r="S299" s="688"/>
      <c r="T299" s="688"/>
      <c r="U299" s="688"/>
      <c r="V299" s="688"/>
      <c r="W299" s="688"/>
      <c r="X299" s="688"/>
      <c r="Y299" s="688"/>
      <c r="Z299" s="688"/>
      <c r="AA299" s="688"/>
      <c r="AB299" s="688"/>
      <c r="AC299" s="688"/>
      <c r="AD299" s="688"/>
      <c r="AE299" s="688"/>
      <c r="AF299" s="688"/>
      <c r="AG299" s="688"/>
      <c r="AH299" s="688"/>
      <c r="AI299" s="688"/>
      <c r="AJ299" s="688"/>
      <c r="AK299" s="688"/>
      <c r="AL299" s="688"/>
      <c r="AM299" s="689"/>
      <c r="AN299" s="683"/>
      <c r="AO299" s="683"/>
      <c r="AP299" s="683"/>
      <c r="AQ299" s="683"/>
      <c r="AR299" s="683"/>
      <c r="AS299" s="683"/>
      <c r="AT299" s="683"/>
      <c r="AU299" s="683"/>
      <c r="AV299" s="683"/>
      <c r="AW299" s="227"/>
      <c r="AX299" s="227"/>
      <c r="AY299" s="227"/>
      <c r="AZ299" s="227"/>
      <c r="BA299" s="227"/>
      <c r="BB299" s="227"/>
      <c r="BC299" s="227"/>
    </row>
    <row r="300" spans="1:73" ht="55.8" customHeight="1">
      <c r="A300" s="119"/>
      <c r="B300" s="119"/>
      <c r="C300" s="768"/>
      <c r="D300" s="769"/>
      <c r="E300" s="769"/>
      <c r="F300" s="769"/>
      <c r="G300" s="769"/>
      <c r="H300" s="769"/>
      <c r="I300" s="770"/>
      <c r="J300" s="684"/>
      <c r="K300" s="685"/>
      <c r="L300" s="685"/>
      <c r="M300" s="685"/>
      <c r="N300" s="686"/>
      <c r="O300" s="687"/>
      <c r="P300" s="688"/>
      <c r="Q300" s="688"/>
      <c r="R300" s="688"/>
      <c r="S300" s="688"/>
      <c r="T300" s="688"/>
      <c r="U300" s="688"/>
      <c r="V300" s="688"/>
      <c r="W300" s="688"/>
      <c r="X300" s="688"/>
      <c r="Y300" s="688"/>
      <c r="Z300" s="688"/>
      <c r="AA300" s="688"/>
      <c r="AB300" s="688"/>
      <c r="AC300" s="688"/>
      <c r="AD300" s="688"/>
      <c r="AE300" s="688"/>
      <c r="AF300" s="688"/>
      <c r="AG300" s="688"/>
      <c r="AH300" s="688"/>
      <c r="AI300" s="688"/>
      <c r="AJ300" s="688"/>
      <c r="AK300" s="688"/>
      <c r="AL300" s="688"/>
      <c r="AM300" s="689"/>
      <c r="AN300" s="683"/>
      <c r="AO300" s="683"/>
      <c r="AP300" s="683"/>
      <c r="AQ300" s="683"/>
      <c r="AR300" s="683"/>
      <c r="AS300" s="683"/>
      <c r="AT300" s="683"/>
      <c r="AU300" s="683"/>
      <c r="AV300" s="683"/>
      <c r="AW300" s="227"/>
      <c r="AX300" s="227"/>
      <c r="AY300" s="227"/>
      <c r="AZ300" s="227"/>
      <c r="BA300" s="227"/>
      <c r="BB300" s="227"/>
      <c r="BC300" s="227"/>
    </row>
    <row r="301" spans="1:73" ht="55.8" customHeight="1">
      <c r="A301" s="119"/>
      <c r="B301" s="119"/>
      <c r="C301" s="768"/>
      <c r="D301" s="769"/>
      <c r="E301" s="769"/>
      <c r="F301" s="769"/>
      <c r="G301" s="769"/>
      <c r="H301" s="769"/>
      <c r="I301" s="770"/>
      <c r="J301" s="684"/>
      <c r="K301" s="685"/>
      <c r="L301" s="685"/>
      <c r="M301" s="685"/>
      <c r="N301" s="686"/>
      <c r="O301" s="687"/>
      <c r="P301" s="688"/>
      <c r="Q301" s="688"/>
      <c r="R301" s="688"/>
      <c r="S301" s="688"/>
      <c r="T301" s="688"/>
      <c r="U301" s="688"/>
      <c r="V301" s="688"/>
      <c r="W301" s="688"/>
      <c r="X301" s="688"/>
      <c r="Y301" s="688"/>
      <c r="Z301" s="688"/>
      <c r="AA301" s="688"/>
      <c r="AB301" s="688"/>
      <c r="AC301" s="688"/>
      <c r="AD301" s="688"/>
      <c r="AE301" s="688"/>
      <c r="AF301" s="688"/>
      <c r="AG301" s="688"/>
      <c r="AH301" s="688"/>
      <c r="AI301" s="688"/>
      <c r="AJ301" s="688"/>
      <c r="AK301" s="688"/>
      <c r="AL301" s="688"/>
      <c r="AM301" s="689"/>
      <c r="AN301" s="683"/>
      <c r="AO301" s="683"/>
      <c r="AP301" s="683"/>
      <c r="AQ301" s="683"/>
      <c r="AR301" s="683"/>
      <c r="AS301" s="683"/>
      <c r="AT301" s="683"/>
      <c r="AU301" s="683"/>
      <c r="AV301" s="683"/>
      <c r="AW301" s="227"/>
      <c r="AX301" s="227"/>
      <c r="AY301" s="227"/>
      <c r="AZ301" s="227"/>
      <c r="BA301" s="227"/>
      <c r="BB301" s="227"/>
      <c r="BC301" s="227"/>
    </row>
    <row r="302" spans="1:73" ht="55.8" customHeight="1">
      <c r="A302" s="119"/>
      <c r="B302" s="119"/>
      <c r="C302" s="768"/>
      <c r="D302" s="769"/>
      <c r="E302" s="769"/>
      <c r="F302" s="769"/>
      <c r="G302" s="769"/>
      <c r="H302" s="769"/>
      <c r="I302" s="770"/>
      <c r="J302" s="684"/>
      <c r="K302" s="685"/>
      <c r="L302" s="685"/>
      <c r="M302" s="685"/>
      <c r="N302" s="686"/>
      <c r="O302" s="687"/>
      <c r="P302" s="688"/>
      <c r="Q302" s="688"/>
      <c r="R302" s="688"/>
      <c r="S302" s="688"/>
      <c r="T302" s="688"/>
      <c r="U302" s="688"/>
      <c r="V302" s="688"/>
      <c r="W302" s="688"/>
      <c r="X302" s="688"/>
      <c r="Y302" s="688"/>
      <c r="Z302" s="688"/>
      <c r="AA302" s="688"/>
      <c r="AB302" s="688"/>
      <c r="AC302" s="688"/>
      <c r="AD302" s="688"/>
      <c r="AE302" s="688"/>
      <c r="AF302" s="688"/>
      <c r="AG302" s="688"/>
      <c r="AH302" s="688"/>
      <c r="AI302" s="688"/>
      <c r="AJ302" s="688"/>
      <c r="AK302" s="688"/>
      <c r="AL302" s="688"/>
      <c r="AM302" s="689"/>
      <c r="AN302" s="683"/>
      <c r="AO302" s="683"/>
      <c r="AP302" s="683"/>
      <c r="AQ302" s="683"/>
      <c r="AR302" s="683"/>
      <c r="AS302" s="683"/>
      <c r="AT302" s="683"/>
      <c r="AU302" s="683"/>
      <c r="AV302" s="683"/>
      <c r="AW302" s="227"/>
      <c r="AX302" s="227"/>
      <c r="AY302" s="227"/>
      <c r="AZ302" s="227"/>
      <c r="BA302" s="227"/>
      <c r="BB302" s="227"/>
      <c r="BC302" s="227"/>
    </row>
    <row r="303" spans="1:73" ht="55.8" customHeight="1">
      <c r="A303" s="119"/>
      <c r="B303" s="119"/>
      <c r="C303" s="768"/>
      <c r="D303" s="769"/>
      <c r="E303" s="769"/>
      <c r="F303" s="769"/>
      <c r="G303" s="769"/>
      <c r="H303" s="769"/>
      <c r="I303" s="770"/>
      <c r="J303" s="684"/>
      <c r="K303" s="685"/>
      <c r="L303" s="685"/>
      <c r="M303" s="685"/>
      <c r="N303" s="686"/>
      <c r="O303" s="687"/>
      <c r="P303" s="688"/>
      <c r="Q303" s="688"/>
      <c r="R303" s="688"/>
      <c r="S303" s="688"/>
      <c r="T303" s="688"/>
      <c r="U303" s="688"/>
      <c r="V303" s="688"/>
      <c r="W303" s="688"/>
      <c r="X303" s="688"/>
      <c r="Y303" s="688"/>
      <c r="Z303" s="688"/>
      <c r="AA303" s="688"/>
      <c r="AB303" s="688"/>
      <c r="AC303" s="688"/>
      <c r="AD303" s="688"/>
      <c r="AE303" s="688"/>
      <c r="AF303" s="688"/>
      <c r="AG303" s="688"/>
      <c r="AH303" s="688"/>
      <c r="AI303" s="688"/>
      <c r="AJ303" s="688"/>
      <c r="AK303" s="688"/>
      <c r="AL303" s="688"/>
      <c r="AM303" s="689"/>
      <c r="AN303" s="683"/>
      <c r="AO303" s="683"/>
      <c r="AP303" s="683"/>
      <c r="AQ303" s="683"/>
      <c r="AR303" s="683"/>
      <c r="AS303" s="683"/>
      <c r="AT303" s="683"/>
      <c r="AU303" s="683"/>
      <c r="AV303" s="683"/>
      <c r="AW303" s="227"/>
      <c r="AX303" s="227"/>
      <c r="AY303" s="227"/>
      <c r="AZ303" s="227"/>
      <c r="BA303" s="227"/>
      <c r="BB303" s="227"/>
      <c r="BC303" s="227"/>
    </row>
    <row r="304" spans="1:73" ht="55.8" customHeight="1">
      <c r="A304" s="119"/>
      <c r="B304" s="119"/>
      <c r="C304" s="768"/>
      <c r="D304" s="769"/>
      <c r="E304" s="769"/>
      <c r="F304" s="769"/>
      <c r="G304" s="769"/>
      <c r="H304" s="769"/>
      <c r="I304" s="770"/>
      <c r="J304" s="684"/>
      <c r="K304" s="685"/>
      <c r="L304" s="685"/>
      <c r="M304" s="685"/>
      <c r="N304" s="686"/>
      <c r="O304" s="687"/>
      <c r="P304" s="688"/>
      <c r="Q304" s="688"/>
      <c r="R304" s="688"/>
      <c r="S304" s="688"/>
      <c r="T304" s="688"/>
      <c r="U304" s="688"/>
      <c r="V304" s="688"/>
      <c r="W304" s="688"/>
      <c r="X304" s="688"/>
      <c r="Y304" s="688"/>
      <c r="Z304" s="688"/>
      <c r="AA304" s="688"/>
      <c r="AB304" s="688"/>
      <c r="AC304" s="688"/>
      <c r="AD304" s="688"/>
      <c r="AE304" s="688"/>
      <c r="AF304" s="688"/>
      <c r="AG304" s="688"/>
      <c r="AH304" s="688"/>
      <c r="AI304" s="688"/>
      <c r="AJ304" s="688"/>
      <c r="AK304" s="688"/>
      <c r="AL304" s="688"/>
      <c r="AM304" s="689"/>
      <c r="AN304" s="683"/>
      <c r="AO304" s="683"/>
      <c r="AP304" s="683"/>
      <c r="AQ304" s="683"/>
      <c r="AR304" s="683"/>
      <c r="AS304" s="683"/>
      <c r="AT304" s="683"/>
      <c r="AU304" s="683"/>
      <c r="AV304" s="683"/>
      <c r="AW304" s="227"/>
      <c r="AX304" s="227"/>
      <c r="AY304" s="227"/>
      <c r="AZ304" s="227"/>
      <c r="BA304" s="227"/>
      <c r="BB304" s="227"/>
      <c r="BC304" s="227"/>
    </row>
    <row r="305" spans="1:55" ht="55.8" customHeight="1">
      <c r="A305" s="119"/>
      <c r="B305" s="119"/>
      <c r="C305" s="768"/>
      <c r="D305" s="769"/>
      <c r="E305" s="769"/>
      <c r="F305" s="769"/>
      <c r="G305" s="769"/>
      <c r="H305" s="769"/>
      <c r="I305" s="770"/>
      <c r="J305" s="684"/>
      <c r="K305" s="685"/>
      <c r="L305" s="685"/>
      <c r="M305" s="685"/>
      <c r="N305" s="686"/>
      <c r="O305" s="687"/>
      <c r="P305" s="688"/>
      <c r="Q305" s="688"/>
      <c r="R305" s="688"/>
      <c r="S305" s="688"/>
      <c r="T305" s="688"/>
      <c r="U305" s="688"/>
      <c r="V305" s="688"/>
      <c r="W305" s="688"/>
      <c r="X305" s="688"/>
      <c r="Y305" s="688"/>
      <c r="Z305" s="688"/>
      <c r="AA305" s="688"/>
      <c r="AB305" s="688"/>
      <c r="AC305" s="688"/>
      <c r="AD305" s="688"/>
      <c r="AE305" s="688"/>
      <c r="AF305" s="688"/>
      <c r="AG305" s="688"/>
      <c r="AH305" s="688"/>
      <c r="AI305" s="688"/>
      <c r="AJ305" s="688"/>
      <c r="AK305" s="688"/>
      <c r="AL305" s="688"/>
      <c r="AM305" s="689"/>
      <c r="AN305" s="683"/>
      <c r="AO305" s="683"/>
      <c r="AP305" s="683"/>
      <c r="AQ305" s="683"/>
      <c r="AR305" s="683"/>
      <c r="AS305" s="683"/>
      <c r="AT305" s="683"/>
      <c r="AU305" s="683"/>
      <c r="AV305" s="683"/>
      <c r="AW305" s="227"/>
      <c r="AX305" s="227"/>
      <c r="AY305" s="227"/>
      <c r="AZ305" s="227"/>
      <c r="BA305" s="227"/>
      <c r="BB305" s="227"/>
      <c r="BC305" s="227"/>
    </row>
    <row r="306" spans="1:55" ht="55.8" customHeight="1">
      <c r="A306" s="119"/>
      <c r="B306" s="119"/>
      <c r="C306" s="768"/>
      <c r="D306" s="769"/>
      <c r="E306" s="769"/>
      <c r="F306" s="769"/>
      <c r="G306" s="769"/>
      <c r="H306" s="769"/>
      <c r="I306" s="770"/>
      <c r="J306" s="684"/>
      <c r="K306" s="685"/>
      <c r="L306" s="685"/>
      <c r="M306" s="685"/>
      <c r="N306" s="686"/>
      <c r="O306" s="687"/>
      <c r="P306" s="688"/>
      <c r="Q306" s="688"/>
      <c r="R306" s="688"/>
      <c r="S306" s="688"/>
      <c r="T306" s="688"/>
      <c r="U306" s="688"/>
      <c r="V306" s="688"/>
      <c r="W306" s="688"/>
      <c r="X306" s="688"/>
      <c r="Y306" s="688"/>
      <c r="Z306" s="688"/>
      <c r="AA306" s="688"/>
      <c r="AB306" s="688"/>
      <c r="AC306" s="688"/>
      <c r="AD306" s="688"/>
      <c r="AE306" s="688"/>
      <c r="AF306" s="688"/>
      <c r="AG306" s="688"/>
      <c r="AH306" s="688"/>
      <c r="AI306" s="688"/>
      <c r="AJ306" s="688"/>
      <c r="AK306" s="688"/>
      <c r="AL306" s="688"/>
      <c r="AM306" s="689"/>
      <c r="AN306" s="683"/>
      <c r="AO306" s="683"/>
      <c r="AP306" s="683"/>
      <c r="AQ306" s="683"/>
      <c r="AR306" s="683"/>
      <c r="AS306" s="683"/>
      <c r="AT306" s="683"/>
      <c r="AU306" s="683"/>
      <c r="AV306" s="683"/>
      <c r="AW306" s="227"/>
      <c r="AX306" s="227"/>
      <c r="AY306" s="227"/>
      <c r="AZ306" s="227"/>
      <c r="BA306" s="227"/>
      <c r="BB306" s="227"/>
      <c r="BC306" s="227"/>
    </row>
    <row r="307" spans="1:55" ht="55.8" customHeight="1">
      <c r="A307" s="119"/>
      <c r="B307" s="119"/>
      <c r="C307" s="768"/>
      <c r="D307" s="769"/>
      <c r="E307" s="769"/>
      <c r="F307" s="769"/>
      <c r="G307" s="769"/>
      <c r="H307" s="769"/>
      <c r="I307" s="770"/>
      <c r="J307" s="684"/>
      <c r="K307" s="685"/>
      <c r="L307" s="685"/>
      <c r="M307" s="685"/>
      <c r="N307" s="686"/>
      <c r="O307" s="687"/>
      <c r="P307" s="688"/>
      <c r="Q307" s="688"/>
      <c r="R307" s="688"/>
      <c r="S307" s="688"/>
      <c r="T307" s="688"/>
      <c r="U307" s="688"/>
      <c r="V307" s="688"/>
      <c r="W307" s="688"/>
      <c r="X307" s="688"/>
      <c r="Y307" s="688"/>
      <c r="Z307" s="688"/>
      <c r="AA307" s="688"/>
      <c r="AB307" s="688"/>
      <c r="AC307" s="688"/>
      <c r="AD307" s="688"/>
      <c r="AE307" s="688"/>
      <c r="AF307" s="688"/>
      <c r="AG307" s="688"/>
      <c r="AH307" s="688"/>
      <c r="AI307" s="688"/>
      <c r="AJ307" s="688"/>
      <c r="AK307" s="688"/>
      <c r="AL307" s="688"/>
      <c r="AM307" s="689"/>
      <c r="AN307" s="683"/>
      <c r="AO307" s="683"/>
      <c r="AP307" s="683"/>
      <c r="AQ307" s="683"/>
      <c r="AR307" s="683"/>
      <c r="AS307" s="683"/>
      <c r="AT307" s="683"/>
      <c r="AU307" s="683"/>
      <c r="AV307" s="683"/>
      <c r="AW307" s="227"/>
      <c r="AX307" s="227"/>
      <c r="AY307" s="227"/>
      <c r="AZ307" s="227"/>
      <c r="BA307" s="227"/>
      <c r="BB307" s="227"/>
      <c r="BC307" s="227"/>
    </row>
    <row r="308" spans="1:55" ht="55.8" customHeight="1">
      <c r="A308" s="119"/>
      <c r="B308" s="119"/>
      <c r="C308" s="768"/>
      <c r="D308" s="769"/>
      <c r="E308" s="769"/>
      <c r="F308" s="769"/>
      <c r="G308" s="769"/>
      <c r="H308" s="769"/>
      <c r="I308" s="770"/>
      <c r="J308" s="684"/>
      <c r="K308" s="685"/>
      <c r="L308" s="685"/>
      <c r="M308" s="685"/>
      <c r="N308" s="686"/>
      <c r="O308" s="687"/>
      <c r="P308" s="688"/>
      <c r="Q308" s="688"/>
      <c r="R308" s="688"/>
      <c r="S308" s="688"/>
      <c r="T308" s="688"/>
      <c r="U308" s="688"/>
      <c r="V308" s="688"/>
      <c r="W308" s="688"/>
      <c r="X308" s="688"/>
      <c r="Y308" s="688"/>
      <c r="Z308" s="688"/>
      <c r="AA308" s="688"/>
      <c r="AB308" s="688"/>
      <c r="AC308" s="688"/>
      <c r="AD308" s="688"/>
      <c r="AE308" s="688"/>
      <c r="AF308" s="688"/>
      <c r="AG308" s="688"/>
      <c r="AH308" s="688"/>
      <c r="AI308" s="688"/>
      <c r="AJ308" s="688"/>
      <c r="AK308" s="688"/>
      <c r="AL308" s="688"/>
      <c r="AM308" s="689"/>
      <c r="AN308" s="683"/>
      <c r="AO308" s="683"/>
      <c r="AP308" s="683"/>
      <c r="AQ308" s="683"/>
      <c r="AR308" s="683"/>
      <c r="AS308" s="683"/>
      <c r="AT308" s="683"/>
      <c r="AU308" s="683"/>
      <c r="AV308" s="683"/>
      <c r="AW308" s="227"/>
      <c r="AX308" s="227"/>
      <c r="AY308" s="227"/>
      <c r="AZ308" s="227"/>
      <c r="BA308" s="227"/>
      <c r="BB308" s="227"/>
      <c r="BC308" s="227"/>
    </row>
    <row r="309" spans="1:55" ht="55.8" customHeight="1">
      <c r="A309" s="119"/>
      <c r="B309" s="119"/>
      <c r="C309" s="768"/>
      <c r="D309" s="769"/>
      <c r="E309" s="769"/>
      <c r="F309" s="769"/>
      <c r="G309" s="769"/>
      <c r="H309" s="769"/>
      <c r="I309" s="770"/>
      <c r="J309" s="684"/>
      <c r="K309" s="685"/>
      <c r="L309" s="685"/>
      <c r="M309" s="685"/>
      <c r="N309" s="686"/>
      <c r="O309" s="687"/>
      <c r="P309" s="688"/>
      <c r="Q309" s="688"/>
      <c r="R309" s="688"/>
      <c r="S309" s="688"/>
      <c r="T309" s="688"/>
      <c r="U309" s="688"/>
      <c r="V309" s="688"/>
      <c r="W309" s="688"/>
      <c r="X309" s="688"/>
      <c r="Y309" s="688"/>
      <c r="Z309" s="688"/>
      <c r="AA309" s="688"/>
      <c r="AB309" s="688"/>
      <c r="AC309" s="688"/>
      <c r="AD309" s="688"/>
      <c r="AE309" s="688"/>
      <c r="AF309" s="688"/>
      <c r="AG309" s="688"/>
      <c r="AH309" s="688"/>
      <c r="AI309" s="688"/>
      <c r="AJ309" s="688"/>
      <c r="AK309" s="688"/>
      <c r="AL309" s="688"/>
      <c r="AM309" s="689"/>
      <c r="AN309" s="683"/>
      <c r="AO309" s="683"/>
      <c r="AP309" s="683"/>
      <c r="AQ309" s="683"/>
      <c r="AR309" s="683"/>
      <c r="AS309" s="683"/>
      <c r="AT309" s="683"/>
      <c r="AU309" s="683"/>
      <c r="AV309" s="683"/>
      <c r="AW309" s="227"/>
      <c r="AX309" s="227"/>
      <c r="AY309" s="227"/>
      <c r="AZ309" s="227"/>
      <c r="BA309" s="227"/>
      <c r="BB309" s="227"/>
      <c r="BC309" s="227"/>
    </row>
    <row r="310" spans="1:55" ht="55.8" customHeight="1">
      <c r="A310" s="119"/>
      <c r="B310" s="119"/>
      <c r="C310" s="768"/>
      <c r="D310" s="769"/>
      <c r="E310" s="769"/>
      <c r="F310" s="769"/>
      <c r="G310" s="769"/>
      <c r="H310" s="769"/>
      <c r="I310" s="770"/>
      <c r="J310" s="684"/>
      <c r="K310" s="685"/>
      <c r="L310" s="685"/>
      <c r="M310" s="685"/>
      <c r="N310" s="686"/>
      <c r="O310" s="687"/>
      <c r="P310" s="688"/>
      <c r="Q310" s="688"/>
      <c r="R310" s="688"/>
      <c r="S310" s="688"/>
      <c r="T310" s="688"/>
      <c r="U310" s="688"/>
      <c r="V310" s="688"/>
      <c r="W310" s="688"/>
      <c r="X310" s="688"/>
      <c r="Y310" s="688"/>
      <c r="Z310" s="688"/>
      <c r="AA310" s="688"/>
      <c r="AB310" s="688"/>
      <c r="AC310" s="688"/>
      <c r="AD310" s="688"/>
      <c r="AE310" s="688"/>
      <c r="AF310" s="688"/>
      <c r="AG310" s="688"/>
      <c r="AH310" s="688"/>
      <c r="AI310" s="688"/>
      <c r="AJ310" s="688"/>
      <c r="AK310" s="688"/>
      <c r="AL310" s="688"/>
      <c r="AM310" s="689"/>
      <c r="AN310" s="683"/>
      <c r="AO310" s="683"/>
      <c r="AP310" s="683"/>
      <c r="AQ310" s="683"/>
      <c r="AR310" s="683"/>
      <c r="AS310" s="683"/>
      <c r="AT310" s="683"/>
      <c r="AU310" s="683"/>
      <c r="AV310" s="683"/>
      <c r="AW310" s="227"/>
      <c r="AX310" s="227"/>
      <c r="AY310" s="227"/>
      <c r="AZ310" s="227"/>
      <c r="BA310" s="227"/>
      <c r="BB310" s="227"/>
      <c r="BC310" s="227"/>
    </row>
    <row r="311" spans="1:55" ht="55.8" customHeight="1">
      <c r="A311" s="119"/>
      <c r="B311" s="119"/>
      <c r="C311" s="771"/>
      <c r="D311" s="772"/>
      <c r="E311" s="772"/>
      <c r="F311" s="772"/>
      <c r="G311" s="772"/>
      <c r="H311" s="772"/>
      <c r="I311" s="773"/>
      <c r="J311" s="684"/>
      <c r="K311" s="685"/>
      <c r="L311" s="685"/>
      <c r="M311" s="685"/>
      <c r="N311" s="686"/>
      <c r="O311" s="687"/>
      <c r="P311" s="688"/>
      <c r="Q311" s="688"/>
      <c r="R311" s="688"/>
      <c r="S311" s="688"/>
      <c r="T311" s="688"/>
      <c r="U311" s="688"/>
      <c r="V311" s="688"/>
      <c r="W311" s="688"/>
      <c r="X311" s="688"/>
      <c r="Y311" s="688"/>
      <c r="Z311" s="688"/>
      <c r="AA311" s="688"/>
      <c r="AB311" s="688"/>
      <c r="AC311" s="688"/>
      <c r="AD311" s="688"/>
      <c r="AE311" s="688"/>
      <c r="AF311" s="688"/>
      <c r="AG311" s="688"/>
      <c r="AH311" s="688"/>
      <c r="AI311" s="688"/>
      <c r="AJ311" s="688"/>
      <c r="AK311" s="688"/>
      <c r="AL311" s="688"/>
      <c r="AM311" s="689"/>
      <c r="AN311" s="694"/>
      <c r="AO311" s="694"/>
      <c r="AP311" s="694"/>
      <c r="AQ311" s="694"/>
      <c r="AR311" s="694"/>
      <c r="AS311" s="694"/>
      <c r="AT311" s="694"/>
      <c r="AU311" s="694"/>
      <c r="AV311" s="694"/>
      <c r="AW311" s="227"/>
      <c r="AX311" s="227"/>
      <c r="AY311" s="227"/>
      <c r="AZ311" s="227"/>
      <c r="BA311" s="227"/>
      <c r="BB311" s="227"/>
      <c r="BC311" s="227"/>
    </row>
    <row r="312" spans="1:55" ht="12.6" customHeight="1">
      <c r="A312" s="120"/>
      <c r="B312" s="120"/>
      <c r="C312" s="121"/>
      <c r="D312" s="121"/>
      <c r="E312" s="121"/>
      <c r="F312" s="121"/>
      <c r="G312" s="121"/>
      <c r="H312" s="121"/>
      <c r="I312" s="121"/>
      <c r="J312" s="120"/>
      <c r="K312" s="120"/>
      <c r="L312" s="120"/>
      <c r="M312" s="120"/>
      <c r="N312" s="120"/>
      <c r="O312" s="120"/>
      <c r="P312" s="120"/>
      <c r="Q312" s="120"/>
      <c r="R312" s="120"/>
      <c r="S312" s="120"/>
      <c r="T312" s="120"/>
      <c r="U312" s="120"/>
      <c r="V312" s="120"/>
      <c r="W312" s="120"/>
      <c r="X312" s="120"/>
      <c r="Y312" s="120"/>
      <c r="Z312" s="120"/>
      <c r="AA312" s="120"/>
      <c r="AB312" s="120"/>
      <c r="AC312" s="120"/>
      <c r="AD312" s="120"/>
      <c r="AE312" s="120"/>
      <c r="AF312" s="120"/>
      <c r="AG312" s="120"/>
      <c r="AH312" s="120"/>
      <c r="AI312" s="120"/>
      <c r="AJ312" s="120"/>
      <c r="AK312" s="120"/>
      <c r="AL312" s="120"/>
      <c r="AM312" s="120"/>
      <c r="AN312" s="120"/>
      <c r="AO312" s="120"/>
      <c r="AP312" s="120"/>
      <c r="AQ312" s="120"/>
      <c r="AR312" s="120"/>
      <c r="AS312" s="120"/>
      <c r="AT312" s="120"/>
      <c r="AU312" s="120"/>
      <c r="AV312" s="120"/>
      <c r="AW312" s="232"/>
      <c r="AX312" s="232"/>
      <c r="AY312" s="232"/>
      <c r="AZ312" s="232"/>
      <c r="BA312" s="232"/>
      <c r="BB312" s="232"/>
      <c r="BC312" s="232"/>
    </row>
  </sheetData>
  <sheetProtection algorithmName="SHA-512" hashValue="pIhqnTh9uB3j9ahi2P3Ck/pRy5YJ5fKUutOHa01R/FdY2iyE2pP4YvTQQHVqtZhokg4bwZRP6tfygL/6RflWhg==" saltValue="eCP+UT/VX1fcpEPTAxvffw==" spinCount="100000" sheet="1" objects="1" formatCells="0" selectLockedCells="1" sort="0" autoFilter="0" pivotTables="0"/>
  <mergeCells count="635">
    <mergeCell ref="C247:AV247"/>
    <mergeCell ref="C248:AV249"/>
    <mergeCell ref="C250:D253"/>
    <mergeCell ref="E250:S253"/>
    <mergeCell ref="T250:AV250"/>
    <mergeCell ref="T251:AV251"/>
    <mergeCell ref="T252:AV252"/>
    <mergeCell ref="AG284:AN284"/>
    <mergeCell ref="C261:D261"/>
    <mergeCell ref="AK265:AL267"/>
    <mergeCell ref="C266:I267"/>
    <mergeCell ref="J266:Z267"/>
    <mergeCell ref="AP284:AU284"/>
    <mergeCell ref="AB284:AF284"/>
    <mergeCell ref="C273:G273"/>
    <mergeCell ref="AI265:AJ267"/>
    <mergeCell ref="J264:Z264"/>
    <mergeCell ref="AA264:AN264"/>
    <mergeCell ref="C254:D260"/>
    <mergeCell ref="AG265:AH267"/>
    <mergeCell ref="AB282:AF283"/>
    <mergeCell ref="AE265:AF267"/>
    <mergeCell ref="H273:K273"/>
    <mergeCell ref="L273:AV273"/>
    <mergeCell ref="AW58:AW59"/>
    <mergeCell ref="AW62:AW64"/>
    <mergeCell ref="K136:AV138"/>
    <mergeCell ref="K140:AV142"/>
    <mergeCell ref="K144:AV146"/>
    <mergeCell ref="M150:AV152"/>
    <mergeCell ref="M154:AV156"/>
    <mergeCell ref="M158:AV160"/>
    <mergeCell ref="M162:AV164"/>
    <mergeCell ref="AW163:AW164"/>
    <mergeCell ref="K161:L164"/>
    <mergeCell ref="K149:L152"/>
    <mergeCell ref="K153:L156"/>
    <mergeCell ref="AL79:AV79"/>
    <mergeCell ref="C80:D88"/>
    <mergeCell ref="AW200:AW202"/>
    <mergeCell ref="AW215:AW218"/>
    <mergeCell ref="C237:D240"/>
    <mergeCell ref="N217:S217"/>
    <mergeCell ref="T217:AA217"/>
    <mergeCell ref="C216:I216"/>
    <mergeCell ref="AB217:AD217"/>
    <mergeCell ref="E237:L237"/>
    <mergeCell ref="E240:L240"/>
    <mergeCell ref="AW198:AW199"/>
    <mergeCell ref="AL98:AV98"/>
    <mergeCell ref="AL99:AV111"/>
    <mergeCell ref="AL112:AV112"/>
    <mergeCell ref="AL113:AV125"/>
    <mergeCell ref="AL80:AV88"/>
    <mergeCell ref="AL89:AV97"/>
    <mergeCell ref="U185:AV185"/>
    <mergeCell ref="M161:AV161"/>
    <mergeCell ref="M149:AV149"/>
    <mergeCell ref="M153:AV153"/>
    <mergeCell ref="K168:AV168"/>
    <mergeCell ref="K169:AV172"/>
    <mergeCell ref="E183:AV183"/>
    <mergeCell ref="P7:AA7"/>
    <mergeCell ref="AB7:AE7"/>
    <mergeCell ref="AF7:AH7"/>
    <mergeCell ref="AI7:AV7"/>
    <mergeCell ref="C12:I12"/>
    <mergeCell ref="J12:AV12"/>
    <mergeCell ref="N14:O14"/>
    <mergeCell ref="P14:AV14"/>
    <mergeCell ref="N18:O18"/>
    <mergeCell ref="P18:AV18"/>
    <mergeCell ref="C13:I13"/>
    <mergeCell ref="J13:AV13"/>
    <mergeCell ref="C14:I17"/>
    <mergeCell ref="J14:M15"/>
    <mergeCell ref="N15:AV15"/>
    <mergeCell ref="J16:M16"/>
    <mergeCell ref="N16:Z16"/>
    <mergeCell ref="C178:D183"/>
    <mergeCell ref="E178:J178"/>
    <mergeCell ref="AK179:AR179"/>
    <mergeCell ref="U184:AV184"/>
    <mergeCell ref="U187:AV187"/>
    <mergeCell ref="S187:T187"/>
    <mergeCell ref="K187:R187"/>
    <mergeCell ref="S185:T185"/>
    <mergeCell ref="K185:R185"/>
    <mergeCell ref="K186:R186"/>
    <mergeCell ref="U186:AV186"/>
    <mergeCell ref="F180:J180"/>
    <mergeCell ref="F181:J181"/>
    <mergeCell ref="AG180:AJ180"/>
    <mergeCell ref="AK180:AR180"/>
    <mergeCell ref="E182:J182"/>
    <mergeCell ref="C184:J187"/>
    <mergeCell ref="K184:T184"/>
    <mergeCell ref="K179:S179"/>
    <mergeCell ref="AS179:AV179"/>
    <mergeCell ref="AG179:AJ179"/>
    <mergeCell ref="K180:S180"/>
    <mergeCell ref="T180:W180"/>
    <mergeCell ref="X180:AF180"/>
    <mergeCell ref="AN311:AV311"/>
    <mergeCell ref="AN297:AV297"/>
    <mergeCell ref="AN298:AV298"/>
    <mergeCell ref="AN299:AV299"/>
    <mergeCell ref="AN305:AV305"/>
    <mergeCell ref="AN306:AV306"/>
    <mergeCell ref="AN307:AV307"/>
    <mergeCell ref="AB291:AF291"/>
    <mergeCell ref="AB290:AF290"/>
    <mergeCell ref="O308:AM308"/>
    <mergeCell ref="AG295:AN295"/>
    <mergeCell ref="AP295:AU295"/>
    <mergeCell ref="O299:AM299"/>
    <mergeCell ref="O305:AM305"/>
    <mergeCell ref="O306:AM306"/>
    <mergeCell ref="O307:AM307"/>
    <mergeCell ref="AN301:AV301"/>
    <mergeCell ref="AN304:AV304"/>
    <mergeCell ref="K295:S295"/>
    <mergeCell ref="T295:U295"/>
    <mergeCell ref="V295:AA295"/>
    <mergeCell ref="AB295:AF295"/>
    <mergeCell ref="AG293:AN293"/>
    <mergeCell ref="AP293:AU293"/>
    <mergeCell ref="J309:N309"/>
    <mergeCell ref="O309:AM309"/>
    <mergeCell ref="J310:N310"/>
    <mergeCell ref="O310:AM310"/>
    <mergeCell ref="J311:N311"/>
    <mergeCell ref="O311:AM311"/>
    <mergeCell ref="O297:AM297"/>
    <mergeCell ref="J297:N297"/>
    <mergeCell ref="J298:N298"/>
    <mergeCell ref="O298:AM298"/>
    <mergeCell ref="J299:N299"/>
    <mergeCell ref="J300:N300"/>
    <mergeCell ref="J301:N301"/>
    <mergeCell ref="J302:N302"/>
    <mergeCell ref="J303:N303"/>
    <mergeCell ref="J304:N304"/>
    <mergeCell ref="J305:N305"/>
    <mergeCell ref="J306:N306"/>
    <mergeCell ref="J307:N307"/>
    <mergeCell ref="J308:N308"/>
    <mergeCell ref="O304:AM304"/>
    <mergeCell ref="C4:AV4"/>
    <mergeCell ref="C5:L5"/>
    <mergeCell ref="M5:O5"/>
    <mergeCell ref="P5:AA5"/>
    <mergeCell ref="AB5:AE5"/>
    <mergeCell ref="AF5:AH5"/>
    <mergeCell ref="AI5:AV5"/>
    <mergeCell ref="K75:L75"/>
    <mergeCell ref="M75:S75"/>
    <mergeCell ref="T75:U75"/>
    <mergeCell ref="V75:AB75"/>
    <mergeCell ref="AC75:AD75"/>
    <mergeCell ref="AE75:AK75"/>
    <mergeCell ref="AL75:AM75"/>
    <mergeCell ref="C8:L8"/>
    <mergeCell ref="C9:I9"/>
    <mergeCell ref="J9:AV9"/>
    <mergeCell ref="C10:I10"/>
    <mergeCell ref="J10:AV10"/>
    <mergeCell ref="C11:I11"/>
    <mergeCell ref="J11:AV11"/>
    <mergeCell ref="C6:AV6"/>
    <mergeCell ref="C7:L7"/>
    <mergeCell ref="M7:O7"/>
    <mergeCell ref="C2:AV2"/>
    <mergeCell ref="AA3:AD3"/>
    <mergeCell ref="AE3:AH3"/>
    <mergeCell ref="AI3:AL3"/>
    <mergeCell ref="AM3:AN3"/>
    <mergeCell ref="AO3:AP3"/>
    <mergeCell ref="AQ3:AR3"/>
    <mergeCell ref="AS3:AT3"/>
    <mergeCell ref="AU3:AV3"/>
    <mergeCell ref="AA20:AD20"/>
    <mergeCell ref="AE20:AV20"/>
    <mergeCell ref="AA16:AD16"/>
    <mergeCell ref="AE16:AV16"/>
    <mergeCell ref="J17:M17"/>
    <mergeCell ref="N17:Z17"/>
    <mergeCell ref="AA17:AD17"/>
    <mergeCell ref="N19:AV19"/>
    <mergeCell ref="J20:M20"/>
    <mergeCell ref="N20:Z20"/>
    <mergeCell ref="C25:I27"/>
    <mergeCell ref="W25:Z26"/>
    <mergeCell ref="AA25:AJ25"/>
    <mergeCell ref="AA26:AJ26"/>
    <mergeCell ref="J25:N26"/>
    <mergeCell ref="AE17:AV17"/>
    <mergeCell ref="C18:I20"/>
    <mergeCell ref="J18:M19"/>
    <mergeCell ref="O25:P26"/>
    <mergeCell ref="Q25:R26"/>
    <mergeCell ref="S25:T26"/>
    <mergeCell ref="U25:V26"/>
    <mergeCell ref="C22:I24"/>
    <mergeCell ref="J22:M22"/>
    <mergeCell ref="N22:Z22"/>
    <mergeCell ref="AL22:AN22"/>
    <mergeCell ref="AO22:AU22"/>
    <mergeCell ref="C21:I21"/>
    <mergeCell ref="J21:M21"/>
    <mergeCell ref="N21:Z21"/>
    <mergeCell ref="AA21:AD21"/>
    <mergeCell ref="AE21:AV21"/>
    <mergeCell ref="AA22:AB22"/>
    <mergeCell ref="AC22:AE22"/>
    <mergeCell ref="J23:M23"/>
    <mergeCell ref="N23:Z23"/>
    <mergeCell ref="AA23:AH23"/>
    <mergeCell ref="AI23:AV23"/>
    <mergeCell ref="J27:Z27"/>
    <mergeCell ref="AA27:AK27"/>
    <mergeCell ref="AF22:AG22"/>
    <mergeCell ref="AH22:AI22"/>
    <mergeCell ref="AJ22:AK22"/>
    <mergeCell ref="AL27:AS27"/>
    <mergeCell ref="AT27:AV27"/>
    <mergeCell ref="AK25:AS25"/>
    <mergeCell ref="AT25:AV25"/>
    <mergeCell ref="AK26:AS26"/>
    <mergeCell ref="AT26:AV26"/>
    <mergeCell ref="J24:M24"/>
    <mergeCell ref="N24:Z24"/>
    <mergeCell ref="AA24:AD24"/>
    <mergeCell ref="AE24:AV24"/>
    <mergeCell ref="C30:AV30"/>
    <mergeCell ref="C28:I29"/>
    <mergeCell ref="J28:AV29"/>
    <mergeCell ref="C297:I311"/>
    <mergeCell ref="AN308:AV308"/>
    <mergeCell ref="AN309:AV309"/>
    <mergeCell ref="AN310:AV310"/>
    <mergeCell ref="C34:D34"/>
    <mergeCell ref="E34:AV34"/>
    <mergeCell ref="AM31:AN31"/>
    <mergeCell ref="AO31:AV31"/>
    <mergeCell ref="R31:S31"/>
    <mergeCell ref="T31:X31"/>
    <mergeCell ref="Y31:Z31"/>
    <mergeCell ref="AA31:AE31"/>
    <mergeCell ref="AF31:AG31"/>
    <mergeCell ref="AH31:AL31"/>
    <mergeCell ref="C33:D33"/>
    <mergeCell ref="E33:AV33"/>
    <mergeCell ref="C31:D31"/>
    <mergeCell ref="E31:I31"/>
    <mergeCell ref="C262:D262"/>
    <mergeCell ref="E262:AV262"/>
    <mergeCell ref="C246:T246"/>
    <mergeCell ref="J31:K31"/>
    <mergeCell ref="L31:Q31"/>
    <mergeCell ref="C35:D35"/>
    <mergeCell ref="E35:AV35"/>
    <mergeCell ref="C36:I36"/>
    <mergeCell ref="J36:N36"/>
    <mergeCell ref="O36:R36"/>
    <mergeCell ref="S36:U36"/>
    <mergeCell ref="V36:AA36"/>
    <mergeCell ref="AB36:AE36"/>
    <mergeCell ref="AF36:AH36"/>
    <mergeCell ref="AI36:AO36"/>
    <mergeCell ref="AP36:AS36"/>
    <mergeCell ref="AT36:AV36"/>
    <mergeCell ref="C32:AV32"/>
    <mergeCell ref="J269:AV269"/>
    <mergeCell ref="J268:K268"/>
    <mergeCell ref="L268:AV268"/>
    <mergeCell ref="AB289:AF289"/>
    <mergeCell ref="AG289:AN289"/>
    <mergeCell ref="AP289:AU289"/>
    <mergeCell ref="AG282:AV283"/>
    <mergeCell ref="E284:J284"/>
    <mergeCell ref="K284:S284"/>
    <mergeCell ref="T284:U284"/>
    <mergeCell ref="V284:AA284"/>
    <mergeCell ref="G279:AL279"/>
    <mergeCell ref="E295:J295"/>
    <mergeCell ref="C37:I37"/>
    <mergeCell ref="AT279:AV279"/>
    <mergeCell ref="AM279:AN279"/>
    <mergeCell ref="AO279:AQ279"/>
    <mergeCell ref="AR279:AS279"/>
    <mergeCell ref="G280:AV281"/>
    <mergeCell ref="C38:I38"/>
    <mergeCell ref="J38:N38"/>
    <mergeCell ref="O38:R38"/>
    <mergeCell ref="S38:U38"/>
    <mergeCell ref="V38:AA38"/>
    <mergeCell ref="AB38:AE38"/>
    <mergeCell ref="AF38:AV38"/>
    <mergeCell ref="C279:F281"/>
    <mergeCell ref="E261:AV261"/>
    <mergeCell ref="C264:I264"/>
    <mergeCell ref="C282:D295"/>
    <mergeCell ref="E282:J283"/>
    <mergeCell ref="K282:S283"/>
    <mergeCell ref="T282:U283"/>
    <mergeCell ref="V282:AA283"/>
    <mergeCell ref="H277:K277"/>
    <mergeCell ref="C268:I269"/>
    <mergeCell ref="E290:J290"/>
    <mergeCell ref="K290:S290"/>
    <mergeCell ref="T290:U290"/>
    <mergeCell ref="V290:AA290"/>
    <mergeCell ref="E293:J293"/>
    <mergeCell ref="K293:S293"/>
    <mergeCell ref="T293:U293"/>
    <mergeCell ref="V293:AA293"/>
    <mergeCell ref="AB286:AF286"/>
    <mergeCell ref="V287:AA287"/>
    <mergeCell ref="AB287:AF287"/>
    <mergeCell ref="E292:J292"/>
    <mergeCell ref="T287:U287"/>
    <mergeCell ref="T288:U288"/>
    <mergeCell ref="K292:S292"/>
    <mergeCell ref="T292:U292"/>
    <mergeCell ref="V292:AA292"/>
    <mergeCell ref="AB292:AF292"/>
    <mergeCell ref="E291:J291"/>
    <mergeCell ref="K291:S291"/>
    <mergeCell ref="T291:U291"/>
    <mergeCell ref="V291:AA291"/>
    <mergeCell ref="E294:J294"/>
    <mergeCell ref="K294:S294"/>
    <mergeCell ref="T294:U294"/>
    <mergeCell ref="V294:AA294"/>
    <mergeCell ref="AB294:AF294"/>
    <mergeCell ref="AG294:AN294"/>
    <mergeCell ref="AP285:AU285"/>
    <mergeCell ref="AP286:AU286"/>
    <mergeCell ref="AP287:AU287"/>
    <mergeCell ref="AP288:AU288"/>
    <mergeCell ref="T289:U289"/>
    <mergeCell ref="V289:AA289"/>
    <mergeCell ref="AG285:AN285"/>
    <mergeCell ref="AG286:AN286"/>
    <mergeCell ref="AG287:AN287"/>
    <mergeCell ref="AG288:AN288"/>
    <mergeCell ref="AP292:AU292"/>
    <mergeCell ref="AG290:AN290"/>
    <mergeCell ref="AP290:AU290"/>
    <mergeCell ref="AG291:AN291"/>
    <mergeCell ref="AP291:AU291"/>
    <mergeCell ref="E286:J286"/>
    <mergeCell ref="T285:U285"/>
    <mergeCell ref="T286:U286"/>
    <mergeCell ref="C54:R54"/>
    <mergeCell ref="AA76:AB76"/>
    <mergeCell ref="AC76:AT76"/>
    <mergeCell ref="AU76:AV76"/>
    <mergeCell ref="K71:AV71"/>
    <mergeCell ref="K72:AV73"/>
    <mergeCell ref="K61:AV68"/>
    <mergeCell ref="C55:J76"/>
    <mergeCell ref="H276:K276"/>
    <mergeCell ref="L276:AV276"/>
    <mergeCell ref="C270:I271"/>
    <mergeCell ref="J270:M270"/>
    <mergeCell ref="N270:Z270"/>
    <mergeCell ref="AA270:AG271"/>
    <mergeCell ref="AH270:AV271"/>
    <mergeCell ref="J271:M271"/>
    <mergeCell ref="N271:Z271"/>
    <mergeCell ref="C274:G274"/>
    <mergeCell ref="H274:K274"/>
    <mergeCell ref="L274:AV274"/>
    <mergeCell ref="C275:G275"/>
    <mergeCell ref="H275:K275"/>
    <mergeCell ref="L275:AV275"/>
    <mergeCell ref="C272:G272"/>
    <mergeCell ref="K41:AV41"/>
    <mergeCell ref="K42:AV46"/>
    <mergeCell ref="C47:J52"/>
    <mergeCell ref="K47:AV47"/>
    <mergeCell ref="K48:AV52"/>
    <mergeCell ref="C40:V40"/>
    <mergeCell ref="C126:J133"/>
    <mergeCell ref="C41:J46"/>
    <mergeCell ref="C77:V77"/>
    <mergeCell ref="K59:AV60"/>
    <mergeCell ref="AD70:AF70"/>
    <mergeCell ref="AG70:AV70"/>
    <mergeCell ref="K74:AV74"/>
    <mergeCell ref="K70:M70"/>
    <mergeCell ref="AN75:AV75"/>
    <mergeCell ref="K76:L76"/>
    <mergeCell ref="M76:S76"/>
    <mergeCell ref="T76:U76"/>
    <mergeCell ref="V76:Z76"/>
    <mergeCell ref="K57:AV57"/>
    <mergeCell ref="K58:AQ58"/>
    <mergeCell ref="AR58:AV58"/>
    <mergeCell ref="K69:AV69"/>
    <mergeCell ref="N70:AC70"/>
    <mergeCell ref="K55:AV55"/>
    <mergeCell ref="K56:AV56"/>
    <mergeCell ref="K157:L160"/>
    <mergeCell ref="M157:AV157"/>
    <mergeCell ref="K126:AV126"/>
    <mergeCell ref="K127:AV133"/>
    <mergeCell ref="K135:AV135"/>
    <mergeCell ref="K139:AV139"/>
    <mergeCell ref="K143:AV143"/>
    <mergeCell ref="C78:AV78"/>
    <mergeCell ref="C79:AK79"/>
    <mergeCell ref="C134:J146"/>
    <mergeCell ref="K134:AV134"/>
    <mergeCell ref="C147:J164"/>
    <mergeCell ref="K147:AV148"/>
    <mergeCell ref="C89:D97"/>
    <mergeCell ref="E80:AK88"/>
    <mergeCell ref="E89:AK97"/>
    <mergeCell ref="C98:D111"/>
    <mergeCell ref="C112:D125"/>
    <mergeCell ref="E99:AK111"/>
    <mergeCell ref="E98:AK98"/>
    <mergeCell ref="E112:AK112"/>
    <mergeCell ref="E113:AK125"/>
    <mergeCell ref="K190:AV192"/>
    <mergeCell ref="G221:M221"/>
    <mergeCell ref="N221:S221"/>
    <mergeCell ref="T221:AA221"/>
    <mergeCell ref="AB221:AD221"/>
    <mergeCell ref="AE221:AV221"/>
    <mergeCell ref="C222:F222"/>
    <mergeCell ref="C165:J177"/>
    <mergeCell ref="K165:AV165"/>
    <mergeCell ref="K166:L166"/>
    <mergeCell ref="M166:W166"/>
    <mergeCell ref="X166:Y166"/>
    <mergeCell ref="K167:L167"/>
    <mergeCell ref="M167:P167"/>
    <mergeCell ref="Q167:AP167"/>
    <mergeCell ref="AQ167:AV167"/>
    <mergeCell ref="Z166:AI166"/>
    <mergeCell ref="AJ166:AK166"/>
    <mergeCell ref="AL166:AV166"/>
    <mergeCell ref="K174:AV177"/>
    <mergeCell ref="K173:AV173"/>
    <mergeCell ref="X179:AF179"/>
    <mergeCell ref="X181:AF181"/>
    <mergeCell ref="AK181:AR181"/>
    <mergeCell ref="E179:J179"/>
    <mergeCell ref="AG181:AJ181"/>
    <mergeCell ref="K182:AJ182"/>
    <mergeCell ref="AK182:AV182"/>
    <mergeCell ref="AS181:AV181"/>
    <mergeCell ref="AS180:AV180"/>
    <mergeCell ref="T179:W179"/>
    <mergeCell ref="AN302:AV302"/>
    <mergeCell ref="AN303:AV303"/>
    <mergeCell ref="O300:AM300"/>
    <mergeCell ref="O301:AM301"/>
    <mergeCell ref="O302:AM302"/>
    <mergeCell ref="O303:AM303"/>
    <mergeCell ref="V285:AA285"/>
    <mergeCell ref="AB285:AF285"/>
    <mergeCell ref="V286:AA286"/>
    <mergeCell ref="AG292:AN292"/>
    <mergeCell ref="AB293:AF293"/>
    <mergeCell ref="V288:AA288"/>
    <mergeCell ref="AB288:AF288"/>
    <mergeCell ref="K285:S285"/>
    <mergeCell ref="K286:S286"/>
    <mergeCell ref="K287:S287"/>
    <mergeCell ref="K288:S288"/>
    <mergeCell ref="AP294:AU294"/>
    <mergeCell ref="AX78:BA78"/>
    <mergeCell ref="M239:N240"/>
    <mergeCell ref="AX195:AZ195"/>
    <mergeCell ref="AN300:AV300"/>
    <mergeCell ref="E287:J287"/>
    <mergeCell ref="E288:J288"/>
    <mergeCell ref="E285:J285"/>
    <mergeCell ref="E289:J289"/>
    <mergeCell ref="K289:S289"/>
    <mergeCell ref="M237:N238"/>
    <mergeCell ref="C278:G278"/>
    <mergeCell ref="H278:K278"/>
    <mergeCell ref="L278:AV278"/>
    <mergeCell ref="L277:AV277"/>
    <mergeCell ref="C276:G276"/>
    <mergeCell ref="C277:G277"/>
    <mergeCell ref="K178:W178"/>
    <mergeCell ref="X178:AJ178"/>
    <mergeCell ref="AK178:AV178"/>
    <mergeCell ref="C188:J192"/>
    <mergeCell ref="K188:AV189"/>
    <mergeCell ref="K181:S181"/>
    <mergeCell ref="T181:W181"/>
    <mergeCell ref="C220:F220"/>
    <mergeCell ref="C196:D212"/>
    <mergeCell ref="G220:M220"/>
    <mergeCell ref="N220:S220"/>
    <mergeCell ref="T220:AA220"/>
    <mergeCell ref="AB220:AD220"/>
    <mergeCell ref="AE220:AV220"/>
    <mergeCell ref="C221:F221"/>
    <mergeCell ref="H272:K272"/>
    <mergeCell ref="L272:AV272"/>
    <mergeCell ref="AM265:AN267"/>
    <mergeCell ref="T253:AV253"/>
    <mergeCell ref="E254:S260"/>
    <mergeCell ref="T254:AV254"/>
    <mergeCell ref="T255:AV255"/>
    <mergeCell ref="T256:AV256"/>
    <mergeCell ref="T257:AV257"/>
    <mergeCell ref="T258:AV258"/>
    <mergeCell ref="T259:AV259"/>
    <mergeCell ref="T260:AV260"/>
    <mergeCell ref="C265:I265"/>
    <mergeCell ref="J265:Z265"/>
    <mergeCell ref="AA265:AD267"/>
    <mergeCell ref="E239:L239"/>
    <mergeCell ref="C194:V194"/>
    <mergeCell ref="S186:T186"/>
    <mergeCell ref="AW213:AW214"/>
    <mergeCell ref="J216:O216"/>
    <mergeCell ref="P216:AV216"/>
    <mergeCell ref="C219:F219"/>
    <mergeCell ref="G219:M219"/>
    <mergeCell ref="N219:S219"/>
    <mergeCell ref="T219:AA219"/>
    <mergeCell ref="AB219:AD219"/>
    <mergeCell ref="AE219:AV219"/>
    <mergeCell ref="C195:AV195"/>
    <mergeCell ref="E198:AV212"/>
    <mergeCell ref="E196:AV197"/>
    <mergeCell ref="C213:AV215"/>
    <mergeCell ref="C217:F217"/>
    <mergeCell ref="C218:F218"/>
    <mergeCell ref="G217:M217"/>
    <mergeCell ref="AE217:AV217"/>
    <mergeCell ref="G218:M218"/>
    <mergeCell ref="N218:S218"/>
    <mergeCell ref="T218:AA218"/>
    <mergeCell ref="AB218:AD218"/>
    <mergeCell ref="AE218:AV218"/>
    <mergeCell ref="N222:S222"/>
    <mergeCell ref="T222:AA222"/>
    <mergeCell ref="AB222:AD222"/>
    <mergeCell ref="AE222:AV222"/>
    <mergeCell ref="C223:F223"/>
    <mergeCell ref="G223:M223"/>
    <mergeCell ref="N223:S223"/>
    <mergeCell ref="T223:AA223"/>
    <mergeCell ref="AB223:AD223"/>
    <mergeCell ref="AE223:AV223"/>
    <mergeCell ref="G222:M222"/>
    <mergeCell ref="C224:F224"/>
    <mergeCell ref="G224:M224"/>
    <mergeCell ref="N224:S224"/>
    <mergeCell ref="T224:AA224"/>
    <mergeCell ref="AB224:AD224"/>
    <mergeCell ref="AE224:AV224"/>
    <mergeCell ref="C225:F225"/>
    <mergeCell ref="G225:M225"/>
    <mergeCell ref="N225:S225"/>
    <mergeCell ref="T225:AA225"/>
    <mergeCell ref="AB225:AD225"/>
    <mergeCell ref="AE225:AV225"/>
    <mergeCell ref="C226:F226"/>
    <mergeCell ref="G226:M226"/>
    <mergeCell ref="N226:S226"/>
    <mergeCell ref="T226:AA226"/>
    <mergeCell ref="AB226:AD226"/>
    <mergeCell ref="AE226:AV226"/>
    <mergeCell ref="C227:F227"/>
    <mergeCell ref="G227:M227"/>
    <mergeCell ref="N227:S227"/>
    <mergeCell ref="T227:AA227"/>
    <mergeCell ref="AB227:AD227"/>
    <mergeCell ref="AE227:AV227"/>
    <mergeCell ref="C228:F228"/>
    <mergeCell ref="G228:M228"/>
    <mergeCell ref="N228:S228"/>
    <mergeCell ref="T228:AA228"/>
    <mergeCell ref="AB228:AD228"/>
    <mergeCell ref="AE228:AV228"/>
    <mergeCell ref="C229:F229"/>
    <mergeCell ref="G229:M229"/>
    <mergeCell ref="N229:S229"/>
    <mergeCell ref="T229:AA229"/>
    <mergeCell ref="AB229:AD229"/>
    <mergeCell ref="AE229:AV229"/>
    <mergeCell ref="N232:S232"/>
    <mergeCell ref="T232:AA232"/>
    <mergeCell ref="AB232:AD232"/>
    <mergeCell ref="AE232:AV232"/>
    <mergeCell ref="E238:L238"/>
    <mergeCell ref="C230:F230"/>
    <mergeCell ref="G230:M230"/>
    <mergeCell ref="N230:S230"/>
    <mergeCell ref="T230:AA230"/>
    <mergeCell ref="AB230:AD230"/>
    <mergeCell ref="AE230:AV230"/>
    <mergeCell ref="C231:F231"/>
    <mergeCell ref="G231:M231"/>
    <mergeCell ref="N231:S231"/>
    <mergeCell ref="T231:AA231"/>
    <mergeCell ref="AB231:AD231"/>
    <mergeCell ref="AE231:AV231"/>
    <mergeCell ref="O37:R37"/>
    <mergeCell ref="S37:U37"/>
    <mergeCell ref="AY97:AZ97"/>
    <mergeCell ref="AO264:AQ264"/>
    <mergeCell ref="AR264:AV264"/>
    <mergeCell ref="AO265:AQ267"/>
    <mergeCell ref="AR265:AV267"/>
    <mergeCell ref="AW13:AW14"/>
    <mergeCell ref="C241:D244"/>
    <mergeCell ref="E241:L241"/>
    <mergeCell ref="M241:N242"/>
    <mergeCell ref="O241:AV242"/>
    <mergeCell ref="E242:L242"/>
    <mergeCell ref="E243:L243"/>
    <mergeCell ref="M243:N244"/>
    <mergeCell ref="O243:AV244"/>
    <mergeCell ref="E244:L244"/>
    <mergeCell ref="C233:AV234"/>
    <mergeCell ref="O237:AV238"/>
    <mergeCell ref="O239:AV240"/>
    <mergeCell ref="C235:N236"/>
    <mergeCell ref="O235:AV236"/>
    <mergeCell ref="C232:F232"/>
    <mergeCell ref="G232:M232"/>
  </mergeCells>
  <phoneticPr fontId="9"/>
  <dataValidations count="9">
    <dataValidation type="list" allowBlank="1" showInputMessage="1" showErrorMessage="1" sqref="BC9 AW9">
      <formula1>$BF$9:$BF$15</formula1>
    </dataValidation>
    <dataValidation type="list" allowBlank="1" showInputMessage="1" showErrorMessage="1" sqref="M5:O5 AF5:AH5 M7:O7 AF7:AH7">
      <formula1>"□,☑"</formula1>
    </dataValidation>
    <dataValidation type="list" allowBlank="1" showInputMessage="1" showErrorMessage="1" sqref="AR279:AS279 AM279:AN279">
      <formula1>"〇"</formula1>
    </dataValidation>
    <dataValidation type="list" allowBlank="1" showInputMessage="1" showErrorMessage="1" sqref="AF22:AG22 X166:Y166 K166:L167 AJ166:AK166 AJ22:AK22 AM31 AA22:AB22 C33:D35 K70:M70 C250:D262 C31 K193:L193 K153:L153 K157:L157 K161:L164 AD70:AF70 AF31 J31 R31 Y31 S185:T187">
      <formula1>"○"</formula1>
    </dataValidation>
    <dataValidation type="list" allowBlank="1" showInputMessage="1" showErrorMessage="1" sqref="AB284:AB295 W289:AA295 W284:AA284 AC289:AF295 AC284:AF284 V284:V295 AW265:BC267 AR265">
      <formula1>"有,無"</formula1>
    </dataValidation>
    <dataValidation type="list" allowBlank="1" showInputMessage="1" showErrorMessage="1" sqref="K75:L76 T75:U76 AC75:AD75 AL75:AM75">
      <formula1>"○,◎"</formula1>
    </dataValidation>
    <dataValidation type="list" allowBlank="1" showInputMessage="1" showErrorMessage="1" sqref="K56:AV56 AX56:BC56">
      <formula1>$BF$55:$BF$68</formula1>
    </dataValidation>
    <dataValidation type="list" allowBlank="1" showInputMessage="1" showErrorMessage="1" sqref="J9:AV9">
      <formula1>$BF$9:$BF$18</formula1>
    </dataValidation>
    <dataValidation type="list" allowBlank="1" showInputMessage="1" showErrorMessage="1" sqref="AB218:AD232">
      <formula1>$AZ$218:$AZ$219</formula1>
    </dataValidation>
  </dataValidations>
  <hyperlinks>
    <hyperlink ref="AX78:BA78" location="事業実施スケジュール!A1" display="「事業実施スケジュール」シートへ移動"/>
  </hyperlinks>
  <printOptions horizontalCentered="1"/>
  <pageMargins left="0.70866141732283472" right="0.70866141732283472" top="0.74803149606299213" bottom="0.74803149606299213" header="0.31496062992125984" footer="0.31496062992125984"/>
  <pageSetup paperSize="9" scale="85" fitToHeight="0" orientation="portrait" r:id="rId1"/>
  <headerFooter>
    <oddHeader>&amp;R&amp;F</oddHeader>
    <oddFooter>&amp;C&amp;P/&amp;N</oddFooter>
  </headerFooter>
  <rowBreaks count="11" manualBreakCount="11">
    <brk id="38" max="48" man="1"/>
    <brk id="76" max="48" man="1"/>
    <brk id="97" max="48" man="1"/>
    <brk id="125" max="48" man="1"/>
    <brk id="146" max="48" man="1"/>
    <brk id="177" max="48" man="1"/>
    <brk id="193" max="48" man="1"/>
    <brk id="232" max="48" man="1"/>
    <brk id="244" max="48" man="1"/>
    <brk id="295" max="48" man="1"/>
    <brk id="311" max="47" man="1"/>
  </rowBreak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B3:BE161"/>
  <sheetViews>
    <sheetView showGridLines="0" zoomScaleNormal="100" zoomScaleSheetLayoutView="70" workbookViewId="0">
      <selection activeCell="C86" sqref="C86"/>
    </sheetView>
  </sheetViews>
  <sheetFormatPr defaultRowHeight="13.2"/>
  <cols>
    <col min="1" max="1" width="8.88671875" style="221"/>
    <col min="2" max="2" width="3.33203125" style="221" customWidth="1"/>
    <col min="3" max="3" width="35.21875" style="221" customWidth="1"/>
    <col min="4" max="15" width="4.44140625" style="222" customWidth="1"/>
    <col min="16" max="16" width="7.88671875" style="317" customWidth="1"/>
    <col min="17" max="28" width="4.44140625" style="222" customWidth="1"/>
    <col min="29" max="29" width="7.88671875" style="317" customWidth="1"/>
    <col min="30" max="41" width="4.44140625" style="221" customWidth="1"/>
    <col min="42" max="42" width="7.88671875" style="317" customWidth="1"/>
    <col min="43" max="16384" width="8.88671875" style="221"/>
  </cols>
  <sheetData>
    <row r="3" spans="2:57">
      <c r="C3" s="228" t="s">
        <v>510</v>
      </c>
    </row>
    <row r="6" spans="2:57">
      <c r="B6" s="225" t="s">
        <v>374</v>
      </c>
    </row>
    <row r="7" spans="2:57">
      <c r="B7" s="225"/>
      <c r="C7" s="323" t="s">
        <v>496</v>
      </c>
    </row>
    <row r="8" spans="2:57">
      <c r="C8" s="332" t="s">
        <v>497</v>
      </c>
      <c r="AQ8" s="333" t="s">
        <v>393</v>
      </c>
      <c r="AS8" s="1083" t="s">
        <v>499</v>
      </c>
      <c r="AT8" s="1083"/>
      <c r="AU8" s="1083"/>
      <c r="AV8" s="1083"/>
      <c r="AW8" s="1083"/>
      <c r="AX8" s="1083"/>
      <c r="AY8" s="1083"/>
      <c r="AZ8" s="1083"/>
      <c r="BA8" s="1083"/>
    </row>
    <row r="9" spans="2:57">
      <c r="C9" s="332" t="s">
        <v>498</v>
      </c>
      <c r="AQ9" s="228"/>
      <c r="AS9" s="1083"/>
      <c r="AT9" s="1083"/>
      <c r="AU9" s="1083"/>
      <c r="AV9" s="1083"/>
      <c r="AW9" s="1083"/>
      <c r="AX9" s="1083"/>
      <c r="AY9" s="1083"/>
      <c r="AZ9" s="1083"/>
      <c r="BA9" s="1083"/>
    </row>
    <row r="10" spans="2:57" ht="13.2" customHeight="1">
      <c r="B10" s="1079" t="s">
        <v>341</v>
      </c>
      <c r="C10" s="1080"/>
      <c r="D10" s="1081" t="s">
        <v>335</v>
      </c>
      <c r="E10" s="1082"/>
      <c r="F10" s="1082"/>
      <c r="G10" s="1082"/>
      <c r="H10" s="1082"/>
      <c r="I10" s="1082"/>
      <c r="J10" s="1082"/>
      <c r="K10" s="1082"/>
      <c r="L10" s="1082"/>
      <c r="M10" s="1082"/>
      <c r="N10" s="1082"/>
      <c r="O10" s="1082"/>
      <c r="P10" s="1085" t="s">
        <v>493</v>
      </c>
      <c r="Q10" s="1082" t="s">
        <v>342</v>
      </c>
      <c r="R10" s="1082"/>
      <c r="S10" s="1082"/>
      <c r="T10" s="1082"/>
      <c r="U10" s="1082"/>
      <c r="V10" s="1082"/>
      <c r="W10" s="1082"/>
      <c r="X10" s="1082"/>
      <c r="Y10" s="1082"/>
      <c r="Z10" s="1082"/>
      <c r="AA10" s="1082"/>
      <c r="AB10" s="1080"/>
      <c r="AC10" s="1085" t="s">
        <v>493</v>
      </c>
      <c r="AD10" s="1081" t="s">
        <v>337</v>
      </c>
      <c r="AE10" s="1082"/>
      <c r="AF10" s="1082"/>
      <c r="AG10" s="1082"/>
      <c r="AH10" s="1082"/>
      <c r="AI10" s="1082"/>
      <c r="AJ10" s="1082"/>
      <c r="AK10" s="1082"/>
      <c r="AL10" s="1082"/>
      <c r="AM10" s="1082"/>
      <c r="AN10" s="1082"/>
      <c r="AO10" s="1087"/>
      <c r="AP10" s="1085" t="s">
        <v>493</v>
      </c>
      <c r="AS10" s="1084" t="s">
        <v>500</v>
      </c>
      <c r="AT10" s="1084"/>
      <c r="AU10" s="1084"/>
      <c r="AV10" s="1084"/>
      <c r="AW10" s="1084"/>
      <c r="AX10" s="1084"/>
      <c r="AY10" s="1084"/>
      <c r="AZ10" s="1084"/>
      <c r="BA10" s="1084"/>
      <c r="BB10" s="1084"/>
      <c r="BC10" s="1084"/>
      <c r="BD10" s="1084"/>
      <c r="BE10" s="1084"/>
    </row>
    <row r="11" spans="2:57" s="331" customFormat="1" ht="13.2" customHeight="1">
      <c r="B11" s="1088" t="s">
        <v>343</v>
      </c>
      <c r="C11" s="1089"/>
      <c r="D11" s="327" t="s">
        <v>344</v>
      </c>
      <c r="E11" s="327" t="s">
        <v>345</v>
      </c>
      <c r="F11" s="327" t="s">
        <v>346</v>
      </c>
      <c r="G11" s="327" t="s">
        <v>347</v>
      </c>
      <c r="H11" s="327" t="s">
        <v>348</v>
      </c>
      <c r="I11" s="327" t="s">
        <v>349</v>
      </c>
      <c r="J11" s="327" t="s">
        <v>350</v>
      </c>
      <c r="K11" s="327" t="s">
        <v>351</v>
      </c>
      <c r="L11" s="327" t="s">
        <v>352</v>
      </c>
      <c r="M11" s="327" t="s">
        <v>353</v>
      </c>
      <c r="N11" s="327" t="s">
        <v>354</v>
      </c>
      <c r="O11" s="328" t="s">
        <v>355</v>
      </c>
      <c r="P11" s="1086"/>
      <c r="Q11" s="329" t="s">
        <v>344</v>
      </c>
      <c r="R11" s="327" t="s">
        <v>345</v>
      </c>
      <c r="S11" s="327" t="s">
        <v>346</v>
      </c>
      <c r="T11" s="327" t="s">
        <v>347</v>
      </c>
      <c r="U11" s="327" t="s">
        <v>348</v>
      </c>
      <c r="V11" s="327" t="s">
        <v>349</v>
      </c>
      <c r="W11" s="327" t="s">
        <v>350</v>
      </c>
      <c r="X11" s="327" t="s">
        <v>351</v>
      </c>
      <c r="Y11" s="327" t="s">
        <v>352</v>
      </c>
      <c r="Z11" s="327" t="s">
        <v>353</v>
      </c>
      <c r="AA11" s="327" t="s">
        <v>354</v>
      </c>
      <c r="AB11" s="327" t="s">
        <v>355</v>
      </c>
      <c r="AC11" s="1086"/>
      <c r="AD11" s="327" t="s">
        <v>344</v>
      </c>
      <c r="AE11" s="327" t="s">
        <v>345</v>
      </c>
      <c r="AF11" s="327" t="s">
        <v>346</v>
      </c>
      <c r="AG11" s="327" t="s">
        <v>347</v>
      </c>
      <c r="AH11" s="327" t="s">
        <v>348</v>
      </c>
      <c r="AI11" s="327" t="s">
        <v>349</v>
      </c>
      <c r="AJ11" s="327" t="s">
        <v>350</v>
      </c>
      <c r="AK11" s="327" t="s">
        <v>351</v>
      </c>
      <c r="AL11" s="327" t="s">
        <v>352</v>
      </c>
      <c r="AM11" s="327" t="s">
        <v>353</v>
      </c>
      <c r="AN11" s="327" t="s">
        <v>354</v>
      </c>
      <c r="AO11" s="330" t="s">
        <v>355</v>
      </c>
      <c r="AP11" s="1086"/>
      <c r="AS11" s="1084"/>
      <c r="AT11" s="1084"/>
      <c r="AU11" s="1084"/>
      <c r="AV11" s="1084"/>
      <c r="AW11" s="1084"/>
      <c r="AX11" s="1084"/>
      <c r="AY11" s="1084"/>
      <c r="AZ11" s="1084"/>
      <c r="BA11" s="1084"/>
      <c r="BB11" s="1084"/>
      <c r="BC11" s="1084"/>
      <c r="BD11" s="1084"/>
      <c r="BE11" s="1084"/>
    </row>
    <row r="12" spans="2:57" ht="13.2" customHeight="1">
      <c r="B12" s="260" t="s">
        <v>356</v>
      </c>
      <c r="C12" s="324"/>
      <c r="D12" s="306"/>
      <c r="E12" s="306"/>
      <c r="F12" s="306"/>
      <c r="G12" s="306"/>
      <c r="H12" s="306"/>
      <c r="I12" s="306"/>
      <c r="J12" s="306"/>
      <c r="K12" s="306"/>
      <c r="L12" s="306"/>
      <c r="M12" s="306"/>
      <c r="N12" s="306"/>
      <c r="O12" s="309"/>
      <c r="P12" s="334">
        <f>SUM(D12:O12)</f>
        <v>0</v>
      </c>
      <c r="Q12" s="313"/>
      <c r="R12" s="306"/>
      <c r="S12" s="306"/>
      <c r="T12" s="306"/>
      <c r="U12" s="306"/>
      <c r="V12" s="306"/>
      <c r="W12" s="306"/>
      <c r="X12" s="306"/>
      <c r="Y12" s="306"/>
      <c r="Z12" s="306"/>
      <c r="AA12" s="306"/>
      <c r="AB12" s="306"/>
      <c r="AC12" s="318">
        <f>SUM(Q12:AB12)</f>
        <v>0</v>
      </c>
      <c r="AD12" s="306"/>
      <c r="AE12" s="306"/>
      <c r="AF12" s="306"/>
      <c r="AG12" s="306"/>
      <c r="AH12" s="306"/>
      <c r="AI12" s="306"/>
      <c r="AJ12" s="306"/>
      <c r="AK12" s="306"/>
      <c r="AL12" s="306"/>
      <c r="AM12" s="306"/>
      <c r="AN12" s="306"/>
      <c r="AO12" s="306"/>
      <c r="AP12" s="318">
        <f>SUM(AD12:AO12)</f>
        <v>0</v>
      </c>
    </row>
    <row r="13" spans="2:57" ht="13.2" customHeight="1">
      <c r="B13" s="1078"/>
      <c r="C13" s="325"/>
      <c r="D13" s="258"/>
      <c r="E13" s="258"/>
      <c r="F13" s="258"/>
      <c r="G13" s="258"/>
      <c r="H13" s="258"/>
      <c r="I13" s="258"/>
      <c r="J13" s="258"/>
      <c r="K13" s="258"/>
      <c r="L13" s="258"/>
      <c r="M13" s="258"/>
      <c r="N13" s="258"/>
      <c r="O13" s="310"/>
      <c r="P13" s="335">
        <f t="shared" ref="P13:P76" si="0">SUM(D13:O13)</f>
        <v>0</v>
      </c>
      <c r="Q13" s="314"/>
      <c r="R13" s="259"/>
      <c r="S13" s="259"/>
      <c r="T13" s="259"/>
      <c r="U13" s="259"/>
      <c r="V13" s="259"/>
      <c r="W13" s="259"/>
      <c r="X13" s="259"/>
      <c r="Y13" s="259"/>
      <c r="Z13" s="259"/>
      <c r="AA13" s="259"/>
      <c r="AB13" s="259"/>
      <c r="AC13" s="322">
        <f t="shared" ref="AC13:AC76" si="1">SUM(Q13:AB13)</f>
        <v>0</v>
      </c>
      <c r="AD13" s="258"/>
      <c r="AE13" s="258"/>
      <c r="AF13" s="258"/>
      <c r="AG13" s="258"/>
      <c r="AH13" s="258"/>
      <c r="AI13" s="258"/>
      <c r="AJ13" s="258"/>
      <c r="AK13" s="258"/>
      <c r="AL13" s="258"/>
      <c r="AM13" s="258"/>
      <c r="AN13" s="258"/>
      <c r="AO13" s="258"/>
      <c r="AP13" s="319">
        <f t="shared" ref="AP13:AP76" si="2">SUM(AD13:AO13)</f>
        <v>0</v>
      </c>
    </row>
    <row r="14" spans="2:57" ht="13.2" customHeight="1">
      <c r="B14" s="1077"/>
      <c r="C14" s="325"/>
      <c r="D14" s="258"/>
      <c r="E14" s="258"/>
      <c r="F14" s="258"/>
      <c r="G14" s="258"/>
      <c r="H14" s="258"/>
      <c r="I14" s="258"/>
      <c r="J14" s="258"/>
      <c r="K14" s="258"/>
      <c r="L14" s="258"/>
      <c r="M14" s="258"/>
      <c r="N14" s="258"/>
      <c r="O14" s="310"/>
      <c r="P14" s="335">
        <f t="shared" si="0"/>
        <v>0</v>
      </c>
      <c r="Q14" s="314"/>
      <c r="R14" s="259"/>
      <c r="S14" s="259"/>
      <c r="T14" s="259"/>
      <c r="U14" s="259"/>
      <c r="V14" s="259"/>
      <c r="W14" s="259"/>
      <c r="X14" s="259"/>
      <c r="Y14" s="259"/>
      <c r="Z14" s="259"/>
      <c r="AA14" s="259"/>
      <c r="AB14" s="259"/>
      <c r="AC14" s="322">
        <f t="shared" si="1"/>
        <v>0</v>
      </c>
      <c r="AD14" s="258"/>
      <c r="AE14" s="258"/>
      <c r="AF14" s="258"/>
      <c r="AG14" s="258"/>
      <c r="AH14" s="258"/>
      <c r="AI14" s="258"/>
      <c r="AJ14" s="258"/>
      <c r="AK14" s="258"/>
      <c r="AL14" s="258"/>
      <c r="AM14" s="258"/>
      <c r="AN14" s="258"/>
      <c r="AO14" s="258"/>
      <c r="AP14" s="319">
        <f t="shared" si="2"/>
        <v>0</v>
      </c>
    </row>
    <row r="15" spans="2:57" ht="13.2" customHeight="1">
      <c r="B15" s="1077"/>
      <c r="C15" s="325"/>
      <c r="D15" s="258"/>
      <c r="E15" s="258"/>
      <c r="F15" s="258"/>
      <c r="G15" s="258"/>
      <c r="H15" s="258"/>
      <c r="I15" s="258"/>
      <c r="J15" s="258"/>
      <c r="K15" s="258"/>
      <c r="L15" s="258"/>
      <c r="M15" s="258"/>
      <c r="N15" s="258"/>
      <c r="O15" s="310"/>
      <c r="P15" s="335">
        <f t="shared" si="0"/>
        <v>0</v>
      </c>
      <c r="Q15" s="314"/>
      <c r="R15" s="259"/>
      <c r="S15" s="259"/>
      <c r="T15" s="259"/>
      <c r="U15" s="259"/>
      <c r="V15" s="259"/>
      <c r="W15" s="259"/>
      <c r="X15" s="259"/>
      <c r="Y15" s="259"/>
      <c r="Z15" s="259"/>
      <c r="AA15" s="259"/>
      <c r="AB15" s="259"/>
      <c r="AC15" s="322">
        <f t="shared" si="1"/>
        <v>0</v>
      </c>
      <c r="AD15" s="258"/>
      <c r="AE15" s="258"/>
      <c r="AF15" s="258"/>
      <c r="AG15" s="258"/>
      <c r="AH15" s="258"/>
      <c r="AI15" s="258"/>
      <c r="AJ15" s="258"/>
      <c r="AK15" s="258"/>
      <c r="AL15" s="258"/>
      <c r="AM15" s="258"/>
      <c r="AN15" s="258"/>
      <c r="AO15" s="258"/>
      <c r="AP15" s="319">
        <f t="shared" si="2"/>
        <v>0</v>
      </c>
    </row>
    <row r="16" spans="2:57" ht="13.2" customHeight="1">
      <c r="B16" s="1077"/>
      <c r="C16" s="325"/>
      <c r="D16" s="258"/>
      <c r="E16" s="258"/>
      <c r="F16" s="258"/>
      <c r="G16" s="258"/>
      <c r="H16" s="258"/>
      <c r="I16" s="258"/>
      <c r="J16" s="258"/>
      <c r="K16" s="258"/>
      <c r="L16" s="258"/>
      <c r="M16" s="258"/>
      <c r="N16" s="258"/>
      <c r="O16" s="310"/>
      <c r="P16" s="335">
        <f t="shared" si="0"/>
        <v>0</v>
      </c>
      <c r="Q16" s="314"/>
      <c r="R16" s="259"/>
      <c r="S16" s="259"/>
      <c r="T16" s="259"/>
      <c r="U16" s="259"/>
      <c r="V16" s="259"/>
      <c r="W16" s="259"/>
      <c r="X16" s="259"/>
      <c r="Y16" s="259"/>
      <c r="Z16" s="259"/>
      <c r="AA16" s="259"/>
      <c r="AB16" s="259"/>
      <c r="AC16" s="322">
        <f t="shared" si="1"/>
        <v>0</v>
      </c>
      <c r="AD16" s="258"/>
      <c r="AE16" s="258"/>
      <c r="AF16" s="258"/>
      <c r="AG16" s="258"/>
      <c r="AH16" s="258"/>
      <c r="AI16" s="258"/>
      <c r="AJ16" s="258"/>
      <c r="AK16" s="258"/>
      <c r="AL16" s="258"/>
      <c r="AM16" s="258"/>
      <c r="AN16" s="258"/>
      <c r="AO16" s="258"/>
      <c r="AP16" s="319">
        <f t="shared" si="2"/>
        <v>0</v>
      </c>
    </row>
    <row r="17" spans="2:42" ht="13.2" customHeight="1">
      <c r="B17" s="1077"/>
      <c r="C17" s="256"/>
      <c r="D17" s="258"/>
      <c r="E17" s="258"/>
      <c r="F17" s="258"/>
      <c r="G17" s="258"/>
      <c r="H17" s="258"/>
      <c r="I17" s="258"/>
      <c r="J17" s="258"/>
      <c r="K17" s="258"/>
      <c r="L17" s="258"/>
      <c r="M17" s="258"/>
      <c r="N17" s="258"/>
      <c r="O17" s="310"/>
      <c r="P17" s="335">
        <f t="shared" si="0"/>
        <v>0</v>
      </c>
      <c r="Q17" s="314"/>
      <c r="R17" s="259"/>
      <c r="S17" s="259"/>
      <c r="T17" s="259"/>
      <c r="U17" s="259"/>
      <c r="V17" s="259"/>
      <c r="W17" s="259"/>
      <c r="X17" s="259"/>
      <c r="Y17" s="259"/>
      <c r="Z17" s="259"/>
      <c r="AA17" s="259"/>
      <c r="AB17" s="259"/>
      <c r="AC17" s="322">
        <f t="shared" si="1"/>
        <v>0</v>
      </c>
      <c r="AD17" s="258"/>
      <c r="AE17" s="258"/>
      <c r="AF17" s="258"/>
      <c r="AG17" s="258"/>
      <c r="AH17" s="258"/>
      <c r="AI17" s="258"/>
      <c r="AJ17" s="258"/>
      <c r="AK17" s="258"/>
      <c r="AL17" s="258"/>
      <c r="AM17" s="258"/>
      <c r="AN17" s="258"/>
      <c r="AO17" s="258"/>
      <c r="AP17" s="319">
        <f t="shared" si="2"/>
        <v>0</v>
      </c>
    </row>
    <row r="18" spans="2:42" ht="13.2" customHeight="1">
      <c r="B18" s="1077"/>
      <c r="C18" s="256"/>
      <c r="D18" s="258"/>
      <c r="E18" s="258"/>
      <c r="F18" s="258"/>
      <c r="G18" s="258"/>
      <c r="H18" s="258"/>
      <c r="I18" s="258"/>
      <c r="J18" s="258"/>
      <c r="K18" s="258"/>
      <c r="L18" s="258"/>
      <c r="M18" s="258"/>
      <c r="N18" s="258"/>
      <c r="O18" s="310"/>
      <c r="P18" s="335">
        <f t="shared" si="0"/>
        <v>0</v>
      </c>
      <c r="Q18" s="314"/>
      <c r="R18" s="259"/>
      <c r="S18" s="259"/>
      <c r="T18" s="259"/>
      <c r="U18" s="259"/>
      <c r="V18" s="259"/>
      <c r="W18" s="259"/>
      <c r="X18" s="259"/>
      <c r="Y18" s="259"/>
      <c r="Z18" s="259"/>
      <c r="AA18" s="259"/>
      <c r="AB18" s="259"/>
      <c r="AC18" s="322">
        <f t="shared" si="1"/>
        <v>0</v>
      </c>
      <c r="AD18" s="258"/>
      <c r="AE18" s="258"/>
      <c r="AF18" s="258"/>
      <c r="AG18" s="258"/>
      <c r="AH18" s="258"/>
      <c r="AI18" s="258"/>
      <c r="AJ18" s="258"/>
      <c r="AK18" s="258"/>
      <c r="AL18" s="258"/>
      <c r="AM18" s="258"/>
      <c r="AN18" s="258"/>
      <c r="AO18" s="258"/>
      <c r="AP18" s="319">
        <f t="shared" si="2"/>
        <v>0</v>
      </c>
    </row>
    <row r="19" spans="2:42" ht="13.2" customHeight="1">
      <c r="B19" s="1077"/>
      <c r="C19" s="256"/>
      <c r="D19" s="258"/>
      <c r="E19" s="258"/>
      <c r="F19" s="258"/>
      <c r="G19" s="258"/>
      <c r="H19" s="258"/>
      <c r="I19" s="258"/>
      <c r="J19" s="258"/>
      <c r="K19" s="258"/>
      <c r="L19" s="258"/>
      <c r="M19" s="258"/>
      <c r="N19" s="258"/>
      <c r="O19" s="310"/>
      <c r="P19" s="335">
        <f t="shared" si="0"/>
        <v>0</v>
      </c>
      <c r="Q19" s="314"/>
      <c r="R19" s="259"/>
      <c r="S19" s="259"/>
      <c r="T19" s="259"/>
      <c r="U19" s="259"/>
      <c r="V19" s="259"/>
      <c r="W19" s="259"/>
      <c r="X19" s="259"/>
      <c r="Y19" s="259"/>
      <c r="Z19" s="259"/>
      <c r="AA19" s="259"/>
      <c r="AB19" s="259"/>
      <c r="AC19" s="322">
        <f t="shared" si="1"/>
        <v>0</v>
      </c>
      <c r="AD19" s="258"/>
      <c r="AE19" s="258"/>
      <c r="AF19" s="258"/>
      <c r="AG19" s="258"/>
      <c r="AH19" s="258"/>
      <c r="AI19" s="258"/>
      <c r="AJ19" s="258"/>
      <c r="AK19" s="258"/>
      <c r="AL19" s="258"/>
      <c r="AM19" s="258"/>
      <c r="AN19" s="258"/>
      <c r="AO19" s="258"/>
      <c r="AP19" s="319">
        <f t="shared" si="2"/>
        <v>0</v>
      </c>
    </row>
    <row r="20" spans="2:42" ht="13.2" customHeight="1">
      <c r="B20" s="1077"/>
      <c r="C20" s="256"/>
      <c r="D20" s="258"/>
      <c r="E20" s="258"/>
      <c r="F20" s="258"/>
      <c r="G20" s="258"/>
      <c r="H20" s="258"/>
      <c r="I20" s="258"/>
      <c r="J20" s="258"/>
      <c r="K20" s="258"/>
      <c r="L20" s="258"/>
      <c r="M20" s="258"/>
      <c r="N20" s="258"/>
      <c r="O20" s="310"/>
      <c r="P20" s="335">
        <f t="shared" si="0"/>
        <v>0</v>
      </c>
      <c r="Q20" s="314"/>
      <c r="R20" s="259"/>
      <c r="S20" s="259"/>
      <c r="T20" s="259"/>
      <c r="U20" s="259"/>
      <c r="V20" s="259"/>
      <c r="W20" s="259"/>
      <c r="X20" s="259"/>
      <c r="Y20" s="259"/>
      <c r="Z20" s="259"/>
      <c r="AA20" s="259"/>
      <c r="AB20" s="259"/>
      <c r="AC20" s="322">
        <f t="shared" si="1"/>
        <v>0</v>
      </c>
      <c r="AD20" s="258"/>
      <c r="AE20" s="258"/>
      <c r="AF20" s="258"/>
      <c r="AG20" s="258"/>
      <c r="AH20" s="258"/>
      <c r="AI20" s="258"/>
      <c r="AJ20" s="258"/>
      <c r="AK20" s="258"/>
      <c r="AL20" s="258"/>
      <c r="AM20" s="258"/>
      <c r="AN20" s="258"/>
      <c r="AO20" s="258"/>
      <c r="AP20" s="319">
        <f t="shared" si="2"/>
        <v>0</v>
      </c>
    </row>
    <row r="21" spans="2:42" ht="13.2" customHeight="1">
      <c r="B21" s="1077"/>
      <c r="C21" s="256"/>
      <c r="D21" s="258"/>
      <c r="E21" s="258"/>
      <c r="F21" s="258"/>
      <c r="G21" s="258"/>
      <c r="H21" s="258"/>
      <c r="I21" s="258"/>
      <c r="J21" s="258"/>
      <c r="K21" s="258"/>
      <c r="L21" s="258"/>
      <c r="M21" s="258"/>
      <c r="N21" s="258"/>
      <c r="O21" s="310"/>
      <c r="P21" s="335">
        <f t="shared" si="0"/>
        <v>0</v>
      </c>
      <c r="Q21" s="314"/>
      <c r="R21" s="259"/>
      <c r="S21" s="259"/>
      <c r="T21" s="259"/>
      <c r="U21" s="259"/>
      <c r="V21" s="259"/>
      <c r="W21" s="259"/>
      <c r="X21" s="259"/>
      <c r="Y21" s="259"/>
      <c r="Z21" s="259"/>
      <c r="AA21" s="259"/>
      <c r="AB21" s="259"/>
      <c r="AC21" s="322">
        <f t="shared" si="1"/>
        <v>0</v>
      </c>
      <c r="AD21" s="258"/>
      <c r="AE21" s="258"/>
      <c r="AF21" s="258"/>
      <c r="AG21" s="258"/>
      <c r="AH21" s="258"/>
      <c r="AI21" s="258"/>
      <c r="AJ21" s="258"/>
      <c r="AK21" s="258"/>
      <c r="AL21" s="258"/>
      <c r="AM21" s="258"/>
      <c r="AN21" s="258"/>
      <c r="AO21" s="258"/>
      <c r="AP21" s="319">
        <f t="shared" si="2"/>
        <v>0</v>
      </c>
    </row>
    <row r="22" spans="2:42" ht="13.2" customHeight="1">
      <c r="B22" s="261" t="s">
        <v>357</v>
      </c>
      <c r="C22" s="326"/>
      <c r="D22" s="307"/>
      <c r="E22" s="307"/>
      <c r="F22" s="307"/>
      <c r="G22" s="307"/>
      <c r="H22" s="307"/>
      <c r="I22" s="307"/>
      <c r="J22" s="307"/>
      <c r="K22" s="307"/>
      <c r="L22" s="307"/>
      <c r="M22" s="307"/>
      <c r="N22" s="307"/>
      <c r="O22" s="311"/>
      <c r="P22" s="336">
        <f t="shared" si="0"/>
        <v>0</v>
      </c>
      <c r="Q22" s="315"/>
      <c r="R22" s="307"/>
      <c r="S22" s="307"/>
      <c r="T22" s="307"/>
      <c r="U22" s="307"/>
      <c r="V22" s="307"/>
      <c r="W22" s="307"/>
      <c r="X22" s="307"/>
      <c r="Y22" s="307"/>
      <c r="Z22" s="307"/>
      <c r="AA22" s="307"/>
      <c r="AB22" s="307"/>
      <c r="AC22" s="320">
        <f t="shared" si="1"/>
        <v>0</v>
      </c>
      <c r="AD22" s="307"/>
      <c r="AE22" s="307"/>
      <c r="AF22" s="307"/>
      <c r="AG22" s="307"/>
      <c r="AH22" s="307"/>
      <c r="AI22" s="307"/>
      <c r="AJ22" s="307"/>
      <c r="AK22" s="307"/>
      <c r="AL22" s="307"/>
      <c r="AM22" s="307"/>
      <c r="AN22" s="307"/>
      <c r="AO22" s="307"/>
      <c r="AP22" s="320">
        <f t="shared" si="2"/>
        <v>0</v>
      </c>
    </row>
    <row r="23" spans="2:42" ht="13.2" customHeight="1">
      <c r="B23" s="1078"/>
      <c r="C23" s="325"/>
      <c r="D23" s="258"/>
      <c r="E23" s="258"/>
      <c r="F23" s="258"/>
      <c r="G23" s="258"/>
      <c r="H23" s="258"/>
      <c r="I23" s="258"/>
      <c r="J23" s="258"/>
      <c r="K23" s="258"/>
      <c r="L23" s="258"/>
      <c r="M23" s="258"/>
      <c r="N23" s="258"/>
      <c r="O23" s="310"/>
      <c r="P23" s="335">
        <f t="shared" si="0"/>
        <v>0</v>
      </c>
      <c r="Q23" s="314"/>
      <c r="R23" s="259"/>
      <c r="S23" s="259"/>
      <c r="T23" s="259"/>
      <c r="U23" s="259"/>
      <c r="V23" s="259"/>
      <c r="W23" s="259"/>
      <c r="X23" s="259"/>
      <c r="Y23" s="259"/>
      <c r="Z23" s="259"/>
      <c r="AA23" s="259"/>
      <c r="AB23" s="259"/>
      <c r="AC23" s="322">
        <f t="shared" si="1"/>
        <v>0</v>
      </c>
      <c r="AD23" s="258"/>
      <c r="AE23" s="258"/>
      <c r="AF23" s="258"/>
      <c r="AG23" s="258"/>
      <c r="AH23" s="258"/>
      <c r="AI23" s="258"/>
      <c r="AJ23" s="258"/>
      <c r="AK23" s="258"/>
      <c r="AL23" s="258"/>
      <c r="AM23" s="258"/>
      <c r="AN23" s="258"/>
      <c r="AO23" s="258"/>
      <c r="AP23" s="319">
        <f t="shared" si="2"/>
        <v>0</v>
      </c>
    </row>
    <row r="24" spans="2:42" ht="13.2" customHeight="1">
      <c r="B24" s="1077"/>
      <c r="C24" s="257"/>
      <c r="D24" s="258"/>
      <c r="E24" s="258"/>
      <c r="F24" s="258"/>
      <c r="G24" s="258"/>
      <c r="H24" s="258"/>
      <c r="I24" s="258"/>
      <c r="J24" s="258"/>
      <c r="K24" s="258"/>
      <c r="L24" s="258"/>
      <c r="M24" s="258"/>
      <c r="N24" s="258"/>
      <c r="O24" s="310"/>
      <c r="P24" s="335">
        <f t="shared" si="0"/>
        <v>0</v>
      </c>
      <c r="Q24" s="314"/>
      <c r="R24" s="259"/>
      <c r="S24" s="259"/>
      <c r="T24" s="259"/>
      <c r="U24" s="259"/>
      <c r="V24" s="259"/>
      <c r="W24" s="259"/>
      <c r="X24" s="259"/>
      <c r="Y24" s="259"/>
      <c r="Z24" s="259"/>
      <c r="AA24" s="259"/>
      <c r="AB24" s="259"/>
      <c r="AC24" s="322">
        <f t="shared" si="1"/>
        <v>0</v>
      </c>
      <c r="AD24" s="258"/>
      <c r="AE24" s="258"/>
      <c r="AF24" s="258"/>
      <c r="AG24" s="258"/>
      <c r="AH24" s="258"/>
      <c r="AI24" s="258"/>
      <c r="AJ24" s="258"/>
      <c r="AK24" s="258"/>
      <c r="AL24" s="258"/>
      <c r="AM24" s="258"/>
      <c r="AN24" s="258"/>
      <c r="AO24" s="258"/>
      <c r="AP24" s="319">
        <f t="shared" si="2"/>
        <v>0</v>
      </c>
    </row>
    <row r="25" spans="2:42" ht="13.2" customHeight="1">
      <c r="B25" s="1077"/>
      <c r="C25" s="256"/>
      <c r="D25" s="258"/>
      <c r="E25" s="258"/>
      <c r="F25" s="258"/>
      <c r="G25" s="258"/>
      <c r="H25" s="258"/>
      <c r="I25" s="258"/>
      <c r="J25" s="258"/>
      <c r="K25" s="258"/>
      <c r="L25" s="258"/>
      <c r="M25" s="258"/>
      <c r="N25" s="258"/>
      <c r="O25" s="310"/>
      <c r="P25" s="335">
        <f t="shared" si="0"/>
        <v>0</v>
      </c>
      <c r="Q25" s="314"/>
      <c r="R25" s="259"/>
      <c r="S25" s="259"/>
      <c r="T25" s="259"/>
      <c r="U25" s="259"/>
      <c r="V25" s="259"/>
      <c r="W25" s="259"/>
      <c r="X25" s="259"/>
      <c r="Y25" s="259"/>
      <c r="Z25" s="259"/>
      <c r="AA25" s="259"/>
      <c r="AB25" s="259"/>
      <c r="AC25" s="322">
        <f t="shared" si="1"/>
        <v>0</v>
      </c>
      <c r="AD25" s="258"/>
      <c r="AE25" s="258"/>
      <c r="AF25" s="258"/>
      <c r="AG25" s="258"/>
      <c r="AH25" s="258"/>
      <c r="AI25" s="258"/>
      <c r="AJ25" s="258"/>
      <c r="AK25" s="258"/>
      <c r="AL25" s="258"/>
      <c r="AM25" s="258"/>
      <c r="AN25" s="258"/>
      <c r="AO25" s="258"/>
      <c r="AP25" s="319">
        <f t="shared" si="2"/>
        <v>0</v>
      </c>
    </row>
    <row r="26" spans="2:42" ht="13.2" customHeight="1">
      <c r="B26" s="1077"/>
      <c r="C26" s="256"/>
      <c r="D26" s="258"/>
      <c r="E26" s="258"/>
      <c r="F26" s="258"/>
      <c r="G26" s="258"/>
      <c r="H26" s="258"/>
      <c r="I26" s="258"/>
      <c r="J26" s="258"/>
      <c r="K26" s="258"/>
      <c r="L26" s="258"/>
      <c r="M26" s="258"/>
      <c r="N26" s="258"/>
      <c r="O26" s="310"/>
      <c r="P26" s="335">
        <f t="shared" si="0"/>
        <v>0</v>
      </c>
      <c r="Q26" s="314"/>
      <c r="R26" s="259"/>
      <c r="S26" s="259"/>
      <c r="T26" s="259"/>
      <c r="U26" s="259"/>
      <c r="V26" s="259"/>
      <c r="W26" s="259"/>
      <c r="X26" s="259"/>
      <c r="Y26" s="259"/>
      <c r="Z26" s="259"/>
      <c r="AA26" s="259"/>
      <c r="AB26" s="259"/>
      <c r="AC26" s="322">
        <f t="shared" si="1"/>
        <v>0</v>
      </c>
      <c r="AD26" s="258"/>
      <c r="AE26" s="258"/>
      <c r="AF26" s="258"/>
      <c r="AG26" s="258"/>
      <c r="AH26" s="258"/>
      <c r="AI26" s="258"/>
      <c r="AJ26" s="258"/>
      <c r="AK26" s="258"/>
      <c r="AL26" s="258"/>
      <c r="AM26" s="258"/>
      <c r="AN26" s="258"/>
      <c r="AO26" s="258"/>
      <c r="AP26" s="319">
        <f t="shared" si="2"/>
        <v>0</v>
      </c>
    </row>
    <row r="27" spans="2:42" ht="13.2" customHeight="1">
      <c r="B27" s="1077"/>
      <c r="C27" s="256"/>
      <c r="D27" s="258"/>
      <c r="E27" s="258"/>
      <c r="F27" s="258"/>
      <c r="G27" s="258"/>
      <c r="H27" s="258"/>
      <c r="I27" s="258"/>
      <c r="J27" s="258"/>
      <c r="K27" s="258"/>
      <c r="L27" s="258"/>
      <c r="M27" s="258"/>
      <c r="N27" s="258"/>
      <c r="O27" s="310"/>
      <c r="P27" s="335">
        <f t="shared" si="0"/>
        <v>0</v>
      </c>
      <c r="Q27" s="314"/>
      <c r="R27" s="259"/>
      <c r="S27" s="259"/>
      <c r="T27" s="259"/>
      <c r="U27" s="259"/>
      <c r="V27" s="259"/>
      <c r="W27" s="259"/>
      <c r="X27" s="259"/>
      <c r="Y27" s="259"/>
      <c r="Z27" s="259"/>
      <c r="AA27" s="259"/>
      <c r="AB27" s="259"/>
      <c r="AC27" s="322">
        <f t="shared" si="1"/>
        <v>0</v>
      </c>
      <c r="AD27" s="258"/>
      <c r="AE27" s="258"/>
      <c r="AF27" s="258"/>
      <c r="AG27" s="258"/>
      <c r="AH27" s="258"/>
      <c r="AI27" s="258"/>
      <c r="AJ27" s="258"/>
      <c r="AK27" s="258"/>
      <c r="AL27" s="258"/>
      <c r="AM27" s="258"/>
      <c r="AN27" s="258"/>
      <c r="AO27" s="258"/>
      <c r="AP27" s="319">
        <f t="shared" si="2"/>
        <v>0</v>
      </c>
    </row>
    <row r="28" spans="2:42" ht="13.2" customHeight="1">
      <c r="B28" s="1077"/>
      <c r="C28" s="256"/>
      <c r="D28" s="258"/>
      <c r="E28" s="258"/>
      <c r="F28" s="258"/>
      <c r="G28" s="258"/>
      <c r="H28" s="258"/>
      <c r="I28" s="258"/>
      <c r="J28" s="258"/>
      <c r="K28" s="258"/>
      <c r="L28" s="258"/>
      <c r="M28" s="258"/>
      <c r="N28" s="258"/>
      <c r="O28" s="310"/>
      <c r="P28" s="335">
        <f t="shared" si="0"/>
        <v>0</v>
      </c>
      <c r="Q28" s="314"/>
      <c r="R28" s="259"/>
      <c r="S28" s="259"/>
      <c r="T28" s="259"/>
      <c r="U28" s="259"/>
      <c r="V28" s="259"/>
      <c r="W28" s="259"/>
      <c r="X28" s="259"/>
      <c r="Y28" s="259"/>
      <c r="Z28" s="259"/>
      <c r="AA28" s="259"/>
      <c r="AB28" s="259"/>
      <c r="AC28" s="322">
        <f t="shared" si="1"/>
        <v>0</v>
      </c>
      <c r="AD28" s="258"/>
      <c r="AE28" s="258"/>
      <c r="AF28" s="258"/>
      <c r="AG28" s="258"/>
      <c r="AH28" s="258"/>
      <c r="AI28" s="258"/>
      <c r="AJ28" s="258"/>
      <c r="AK28" s="258"/>
      <c r="AL28" s="258"/>
      <c r="AM28" s="258"/>
      <c r="AN28" s="258"/>
      <c r="AO28" s="258"/>
      <c r="AP28" s="319">
        <f t="shared" si="2"/>
        <v>0</v>
      </c>
    </row>
    <row r="29" spans="2:42" ht="13.2" customHeight="1">
      <c r="B29" s="1077"/>
      <c r="C29" s="256"/>
      <c r="D29" s="258"/>
      <c r="E29" s="258"/>
      <c r="F29" s="258"/>
      <c r="G29" s="258"/>
      <c r="H29" s="258"/>
      <c r="I29" s="258"/>
      <c r="J29" s="258"/>
      <c r="K29" s="258"/>
      <c r="L29" s="258"/>
      <c r="M29" s="258"/>
      <c r="N29" s="258"/>
      <c r="O29" s="310"/>
      <c r="P29" s="335">
        <f t="shared" si="0"/>
        <v>0</v>
      </c>
      <c r="Q29" s="314"/>
      <c r="R29" s="259"/>
      <c r="S29" s="259"/>
      <c r="T29" s="259"/>
      <c r="U29" s="259"/>
      <c r="V29" s="259"/>
      <c r="W29" s="259"/>
      <c r="X29" s="259"/>
      <c r="Y29" s="259"/>
      <c r="Z29" s="259"/>
      <c r="AA29" s="259"/>
      <c r="AB29" s="259"/>
      <c r="AC29" s="322">
        <f t="shared" si="1"/>
        <v>0</v>
      </c>
      <c r="AD29" s="258"/>
      <c r="AE29" s="258"/>
      <c r="AF29" s="258"/>
      <c r="AG29" s="258"/>
      <c r="AH29" s="258"/>
      <c r="AI29" s="258"/>
      <c r="AJ29" s="258"/>
      <c r="AK29" s="258"/>
      <c r="AL29" s="258"/>
      <c r="AM29" s="258"/>
      <c r="AN29" s="258"/>
      <c r="AO29" s="258"/>
      <c r="AP29" s="319">
        <f t="shared" si="2"/>
        <v>0</v>
      </c>
    </row>
    <row r="30" spans="2:42" ht="13.2" customHeight="1">
      <c r="B30" s="1077"/>
      <c r="C30" s="256"/>
      <c r="D30" s="258"/>
      <c r="E30" s="258"/>
      <c r="F30" s="258"/>
      <c r="G30" s="258"/>
      <c r="H30" s="258"/>
      <c r="I30" s="258"/>
      <c r="J30" s="258"/>
      <c r="K30" s="258"/>
      <c r="L30" s="258"/>
      <c r="M30" s="258"/>
      <c r="N30" s="258"/>
      <c r="O30" s="310"/>
      <c r="P30" s="335">
        <f t="shared" si="0"/>
        <v>0</v>
      </c>
      <c r="Q30" s="314"/>
      <c r="R30" s="259"/>
      <c r="S30" s="259"/>
      <c r="T30" s="259"/>
      <c r="U30" s="259"/>
      <c r="V30" s="259"/>
      <c r="W30" s="259"/>
      <c r="X30" s="259"/>
      <c r="Y30" s="259"/>
      <c r="Z30" s="259"/>
      <c r="AA30" s="259"/>
      <c r="AB30" s="259"/>
      <c r="AC30" s="322">
        <f t="shared" si="1"/>
        <v>0</v>
      </c>
      <c r="AD30" s="258"/>
      <c r="AE30" s="258"/>
      <c r="AF30" s="258"/>
      <c r="AG30" s="258"/>
      <c r="AH30" s="258"/>
      <c r="AI30" s="258"/>
      <c r="AJ30" s="258"/>
      <c r="AK30" s="258"/>
      <c r="AL30" s="258"/>
      <c r="AM30" s="258"/>
      <c r="AN30" s="258"/>
      <c r="AO30" s="258"/>
      <c r="AP30" s="319">
        <f t="shared" si="2"/>
        <v>0</v>
      </c>
    </row>
    <row r="31" spans="2:42" ht="13.2" customHeight="1">
      <c r="B31" s="1077"/>
      <c r="C31" s="256"/>
      <c r="D31" s="258"/>
      <c r="E31" s="258"/>
      <c r="F31" s="258"/>
      <c r="G31" s="258"/>
      <c r="H31" s="258"/>
      <c r="I31" s="258"/>
      <c r="J31" s="258"/>
      <c r="K31" s="258"/>
      <c r="L31" s="258"/>
      <c r="M31" s="258"/>
      <c r="N31" s="258"/>
      <c r="O31" s="310"/>
      <c r="P31" s="335">
        <f t="shared" si="0"/>
        <v>0</v>
      </c>
      <c r="Q31" s="314"/>
      <c r="R31" s="259"/>
      <c r="S31" s="259"/>
      <c r="T31" s="259"/>
      <c r="U31" s="259"/>
      <c r="V31" s="259"/>
      <c r="W31" s="259"/>
      <c r="X31" s="259"/>
      <c r="Y31" s="259"/>
      <c r="Z31" s="259"/>
      <c r="AA31" s="259"/>
      <c r="AB31" s="259"/>
      <c r="AC31" s="322">
        <f t="shared" si="1"/>
        <v>0</v>
      </c>
      <c r="AD31" s="258"/>
      <c r="AE31" s="258"/>
      <c r="AF31" s="258"/>
      <c r="AG31" s="258"/>
      <c r="AH31" s="258"/>
      <c r="AI31" s="258"/>
      <c r="AJ31" s="258"/>
      <c r="AK31" s="258"/>
      <c r="AL31" s="258"/>
      <c r="AM31" s="258"/>
      <c r="AN31" s="258"/>
      <c r="AO31" s="258"/>
      <c r="AP31" s="319">
        <f t="shared" si="2"/>
        <v>0</v>
      </c>
    </row>
    <row r="32" spans="2:42" ht="13.2" customHeight="1">
      <c r="B32" s="261" t="s">
        <v>358</v>
      </c>
      <c r="C32" s="326"/>
      <c r="D32" s="307"/>
      <c r="E32" s="307"/>
      <c r="F32" s="307"/>
      <c r="G32" s="307"/>
      <c r="H32" s="307"/>
      <c r="I32" s="307"/>
      <c r="J32" s="307"/>
      <c r="K32" s="307"/>
      <c r="L32" s="307"/>
      <c r="M32" s="307"/>
      <c r="N32" s="307"/>
      <c r="O32" s="311"/>
      <c r="P32" s="336">
        <f t="shared" si="0"/>
        <v>0</v>
      </c>
      <c r="Q32" s="315"/>
      <c r="R32" s="307"/>
      <c r="S32" s="307"/>
      <c r="T32" s="307"/>
      <c r="U32" s="307"/>
      <c r="V32" s="307"/>
      <c r="W32" s="307"/>
      <c r="X32" s="307"/>
      <c r="Y32" s="307"/>
      <c r="Z32" s="307"/>
      <c r="AA32" s="307"/>
      <c r="AB32" s="307"/>
      <c r="AC32" s="320">
        <f t="shared" si="1"/>
        <v>0</v>
      </c>
      <c r="AD32" s="307"/>
      <c r="AE32" s="307"/>
      <c r="AF32" s="307"/>
      <c r="AG32" s="307"/>
      <c r="AH32" s="307"/>
      <c r="AI32" s="307"/>
      <c r="AJ32" s="307"/>
      <c r="AK32" s="307"/>
      <c r="AL32" s="307"/>
      <c r="AM32" s="307"/>
      <c r="AN32" s="307"/>
      <c r="AO32" s="307"/>
      <c r="AP32" s="320">
        <f t="shared" si="2"/>
        <v>0</v>
      </c>
    </row>
    <row r="33" spans="2:42" ht="13.2" customHeight="1">
      <c r="B33" s="1078"/>
      <c r="C33" s="325"/>
      <c r="D33" s="258"/>
      <c r="E33" s="258"/>
      <c r="F33" s="258"/>
      <c r="G33" s="258"/>
      <c r="H33" s="258"/>
      <c r="I33" s="258"/>
      <c r="J33" s="258"/>
      <c r="K33" s="258"/>
      <c r="L33" s="258"/>
      <c r="M33" s="258"/>
      <c r="N33" s="258"/>
      <c r="O33" s="310"/>
      <c r="P33" s="335">
        <f t="shared" si="0"/>
        <v>0</v>
      </c>
      <c r="Q33" s="314"/>
      <c r="R33" s="259"/>
      <c r="S33" s="259"/>
      <c r="T33" s="259"/>
      <c r="U33" s="259"/>
      <c r="V33" s="259"/>
      <c r="W33" s="259"/>
      <c r="X33" s="259"/>
      <c r="Y33" s="259"/>
      <c r="Z33" s="259"/>
      <c r="AA33" s="259"/>
      <c r="AB33" s="259"/>
      <c r="AC33" s="322">
        <f t="shared" si="1"/>
        <v>0</v>
      </c>
      <c r="AD33" s="258"/>
      <c r="AE33" s="258"/>
      <c r="AF33" s="258"/>
      <c r="AG33" s="258"/>
      <c r="AH33" s="258"/>
      <c r="AI33" s="258"/>
      <c r="AJ33" s="258"/>
      <c r="AK33" s="258"/>
      <c r="AL33" s="258"/>
      <c r="AM33" s="258"/>
      <c r="AN33" s="258"/>
      <c r="AO33" s="258"/>
      <c r="AP33" s="319">
        <f t="shared" si="2"/>
        <v>0</v>
      </c>
    </row>
    <row r="34" spans="2:42" ht="13.2" customHeight="1">
      <c r="B34" s="1077"/>
      <c r="C34" s="255"/>
      <c r="D34" s="258"/>
      <c r="E34" s="258"/>
      <c r="F34" s="258"/>
      <c r="G34" s="258"/>
      <c r="H34" s="258"/>
      <c r="I34" s="258"/>
      <c r="J34" s="258"/>
      <c r="K34" s="258"/>
      <c r="L34" s="258"/>
      <c r="M34" s="258"/>
      <c r="N34" s="258"/>
      <c r="O34" s="310"/>
      <c r="P34" s="335">
        <f t="shared" si="0"/>
        <v>0</v>
      </c>
      <c r="Q34" s="314"/>
      <c r="R34" s="259"/>
      <c r="S34" s="259"/>
      <c r="T34" s="259"/>
      <c r="U34" s="259"/>
      <c r="V34" s="259"/>
      <c r="W34" s="259"/>
      <c r="X34" s="259"/>
      <c r="Y34" s="259"/>
      <c r="Z34" s="259"/>
      <c r="AA34" s="259"/>
      <c r="AB34" s="259"/>
      <c r="AC34" s="322">
        <f t="shared" si="1"/>
        <v>0</v>
      </c>
      <c r="AD34" s="258"/>
      <c r="AE34" s="258"/>
      <c r="AF34" s="258"/>
      <c r="AG34" s="258"/>
      <c r="AH34" s="258"/>
      <c r="AI34" s="258"/>
      <c r="AJ34" s="258"/>
      <c r="AK34" s="258"/>
      <c r="AL34" s="258"/>
      <c r="AM34" s="258"/>
      <c r="AN34" s="258"/>
      <c r="AO34" s="258"/>
      <c r="AP34" s="319">
        <f t="shared" si="2"/>
        <v>0</v>
      </c>
    </row>
    <row r="35" spans="2:42" ht="13.2" customHeight="1">
      <c r="B35" s="1077"/>
      <c r="C35" s="257"/>
      <c r="D35" s="258"/>
      <c r="E35" s="258"/>
      <c r="F35" s="258"/>
      <c r="G35" s="258"/>
      <c r="H35" s="258"/>
      <c r="I35" s="258"/>
      <c r="J35" s="258"/>
      <c r="K35" s="258"/>
      <c r="L35" s="258"/>
      <c r="M35" s="258"/>
      <c r="N35" s="258"/>
      <c r="O35" s="310"/>
      <c r="P35" s="335">
        <f t="shared" si="0"/>
        <v>0</v>
      </c>
      <c r="Q35" s="314"/>
      <c r="R35" s="259"/>
      <c r="S35" s="259"/>
      <c r="T35" s="259"/>
      <c r="U35" s="259"/>
      <c r="V35" s="259"/>
      <c r="W35" s="259"/>
      <c r="X35" s="259"/>
      <c r="Y35" s="259"/>
      <c r="Z35" s="259"/>
      <c r="AA35" s="259"/>
      <c r="AB35" s="259"/>
      <c r="AC35" s="322">
        <f t="shared" si="1"/>
        <v>0</v>
      </c>
      <c r="AD35" s="258"/>
      <c r="AE35" s="258"/>
      <c r="AF35" s="258"/>
      <c r="AG35" s="258"/>
      <c r="AH35" s="258"/>
      <c r="AI35" s="258"/>
      <c r="AJ35" s="258"/>
      <c r="AK35" s="258"/>
      <c r="AL35" s="258"/>
      <c r="AM35" s="258"/>
      <c r="AN35" s="258"/>
      <c r="AO35" s="258"/>
      <c r="AP35" s="319">
        <f t="shared" si="2"/>
        <v>0</v>
      </c>
    </row>
    <row r="36" spans="2:42" ht="13.2" customHeight="1">
      <c r="B36" s="1077"/>
      <c r="C36" s="257"/>
      <c r="D36" s="258"/>
      <c r="E36" s="258"/>
      <c r="F36" s="258"/>
      <c r="G36" s="258"/>
      <c r="H36" s="258"/>
      <c r="I36" s="258"/>
      <c r="J36" s="258"/>
      <c r="K36" s="258"/>
      <c r="L36" s="258"/>
      <c r="M36" s="258"/>
      <c r="N36" s="258"/>
      <c r="O36" s="310"/>
      <c r="P36" s="335">
        <f t="shared" si="0"/>
        <v>0</v>
      </c>
      <c r="Q36" s="314"/>
      <c r="R36" s="259"/>
      <c r="S36" s="259"/>
      <c r="T36" s="259"/>
      <c r="U36" s="259"/>
      <c r="V36" s="259"/>
      <c r="W36" s="259"/>
      <c r="X36" s="259"/>
      <c r="Y36" s="259"/>
      <c r="Z36" s="259"/>
      <c r="AA36" s="259"/>
      <c r="AB36" s="259"/>
      <c r="AC36" s="322">
        <f t="shared" si="1"/>
        <v>0</v>
      </c>
      <c r="AD36" s="258"/>
      <c r="AE36" s="258"/>
      <c r="AF36" s="258"/>
      <c r="AG36" s="258"/>
      <c r="AH36" s="258"/>
      <c r="AI36" s="258"/>
      <c r="AJ36" s="258"/>
      <c r="AK36" s="258"/>
      <c r="AL36" s="258"/>
      <c r="AM36" s="258"/>
      <c r="AN36" s="258"/>
      <c r="AO36" s="258"/>
      <c r="AP36" s="319">
        <f t="shared" si="2"/>
        <v>0</v>
      </c>
    </row>
    <row r="37" spans="2:42" ht="13.2" customHeight="1">
      <c r="B37" s="1077"/>
      <c r="C37" s="256"/>
      <c r="D37" s="258"/>
      <c r="E37" s="258"/>
      <c r="F37" s="258"/>
      <c r="G37" s="258"/>
      <c r="H37" s="258"/>
      <c r="I37" s="258"/>
      <c r="J37" s="258"/>
      <c r="K37" s="258"/>
      <c r="L37" s="258"/>
      <c r="M37" s="258"/>
      <c r="N37" s="258"/>
      <c r="O37" s="310"/>
      <c r="P37" s="335">
        <f t="shared" si="0"/>
        <v>0</v>
      </c>
      <c r="Q37" s="314"/>
      <c r="R37" s="259"/>
      <c r="S37" s="259"/>
      <c r="T37" s="259"/>
      <c r="U37" s="259"/>
      <c r="V37" s="259"/>
      <c r="W37" s="259"/>
      <c r="X37" s="259"/>
      <c r="Y37" s="259"/>
      <c r="Z37" s="259"/>
      <c r="AA37" s="259"/>
      <c r="AB37" s="259"/>
      <c r="AC37" s="322">
        <f t="shared" si="1"/>
        <v>0</v>
      </c>
      <c r="AD37" s="258"/>
      <c r="AE37" s="258"/>
      <c r="AF37" s="258"/>
      <c r="AG37" s="258"/>
      <c r="AH37" s="258"/>
      <c r="AI37" s="258"/>
      <c r="AJ37" s="258"/>
      <c r="AK37" s="258"/>
      <c r="AL37" s="258"/>
      <c r="AM37" s="258"/>
      <c r="AN37" s="258"/>
      <c r="AO37" s="258"/>
      <c r="AP37" s="319">
        <f t="shared" si="2"/>
        <v>0</v>
      </c>
    </row>
    <row r="38" spans="2:42" ht="13.2" customHeight="1">
      <c r="B38" s="1077"/>
      <c r="C38" s="256"/>
      <c r="D38" s="258"/>
      <c r="E38" s="258"/>
      <c r="F38" s="258"/>
      <c r="G38" s="258"/>
      <c r="H38" s="258"/>
      <c r="I38" s="258"/>
      <c r="J38" s="258"/>
      <c r="K38" s="258"/>
      <c r="L38" s="258"/>
      <c r="M38" s="258"/>
      <c r="N38" s="258"/>
      <c r="O38" s="310"/>
      <c r="P38" s="335">
        <f t="shared" si="0"/>
        <v>0</v>
      </c>
      <c r="Q38" s="314"/>
      <c r="R38" s="259"/>
      <c r="S38" s="259"/>
      <c r="T38" s="259"/>
      <c r="U38" s="259"/>
      <c r="V38" s="259"/>
      <c r="W38" s="259"/>
      <c r="X38" s="259"/>
      <c r="Y38" s="259"/>
      <c r="Z38" s="259"/>
      <c r="AA38" s="259"/>
      <c r="AB38" s="259"/>
      <c r="AC38" s="322">
        <f t="shared" si="1"/>
        <v>0</v>
      </c>
      <c r="AD38" s="258"/>
      <c r="AE38" s="258"/>
      <c r="AF38" s="258"/>
      <c r="AG38" s="258"/>
      <c r="AH38" s="258"/>
      <c r="AI38" s="258"/>
      <c r="AJ38" s="258"/>
      <c r="AK38" s="258"/>
      <c r="AL38" s="258"/>
      <c r="AM38" s="258"/>
      <c r="AN38" s="258"/>
      <c r="AO38" s="258"/>
      <c r="AP38" s="319">
        <f t="shared" si="2"/>
        <v>0</v>
      </c>
    </row>
    <row r="39" spans="2:42" ht="13.2" customHeight="1">
      <c r="B39" s="1077"/>
      <c r="C39" s="256"/>
      <c r="D39" s="258"/>
      <c r="E39" s="258"/>
      <c r="F39" s="258"/>
      <c r="G39" s="258"/>
      <c r="H39" s="258"/>
      <c r="I39" s="258"/>
      <c r="J39" s="258"/>
      <c r="K39" s="258"/>
      <c r="L39" s="258"/>
      <c r="M39" s="258"/>
      <c r="N39" s="258"/>
      <c r="O39" s="310"/>
      <c r="P39" s="335">
        <f t="shared" si="0"/>
        <v>0</v>
      </c>
      <c r="Q39" s="314"/>
      <c r="R39" s="259"/>
      <c r="S39" s="259"/>
      <c r="T39" s="259"/>
      <c r="U39" s="259"/>
      <c r="V39" s="259"/>
      <c r="W39" s="259"/>
      <c r="X39" s="259"/>
      <c r="Y39" s="259"/>
      <c r="Z39" s="259"/>
      <c r="AA39" s="259"/>
      <c r="AB39" s="259"/>
      <c r="AC39" s="322">
        <f t="shared" si="1"/>
        <v>0</v>
      </c>
      <c r="AD39" s="258"/>
      <c r="AE39" s="258"/>
      <c r="AF39" s="258"/>
      <c r="AG39" s="258"/>
      <c r="AH39" s="258"/>
      <c r="AI39" s="258"/>
      <c r="AJ39" s="258"/>
      <c r="AK39" s="258"/>
      <c r="AL39" s="258"/>
      <c r="AM39" s="258"/>
      <c r="AN39" s="258"/>
      <c r="AO39" s="258"/>
      <c r="AP39" s="319">
        <f t="shared" si="2"/>
        <v>0</v>
      </c>
    </row>
    <row r="40" spans="2:42" ht="13.2" customHeight="1">
      <c r="B40" s="1077"/>
      <c r="C40" s="256"/>
      <c r="D40" s="258"/>
      <c r="E40" s="258"/>
      <c r="F40" s="258"/>
      <c r="G40" s="258"/>
      <c r="H40" s="258"/>
      <c r="I40" s="258"/>
      <c r="J40" s="258"/>
      <c r="K40" s="258"/>
      <c r="L40" s="258"/>
      <c r="M40" s="258"/>
      <c r="N40" s="258"/>
      <c r="O40" s="310"/>
      <c r="P40" s="335">
        <f t="shared" si="0"/>
        <v>0</v>
      </c>
      <c r="Q40" s="314"/>
      <c r="R40" s="259"/>
      <c r="S40" s="259"/>
      <c r="T40" s="259"/>
      <c r="U40" s="259"/>
      <c r="V40" s="259"/>
      <c r="W40" s="259"/>
      <c r="X40" s="259"/>
      <c r="Y40" s="259"/>
      <c r="Z40" s="259"/>
      <c r="AA40" s="259"/>
      <c r="AB40" s="259"/>
      <c r="AC40" s="322">
        <f t="shared" si="1"/>
        <v>0</v>
      </c>
      <c r="AD40" s="258"/>
      <c r="AE40" s="258"/>
      <c r="AF40" s="258"/>
      <c r="AG40" s="258"/>
      <c r="AH40" s="258"/>
      <c r="AI40" s="258"/>
      <c r="AJ40" s="258"/>
      <c r="AK40" s="258"/>
      <c r="AL40" s="258"/>
      <c r="AM40" s="258"/>
      <c r="AN40" s="258"/>
      <c r="AO40" s="258"/>
      <c r="AP40" s="319">
        <f t="shared" si="2"/>
        <v>0</v>
      </c>
    </row>
    <row r="41" spans="2:42" ht="13.2" customHeight="1">
      <c r="B41" s="1077"/>
      <c r="C41" s="256"/>
      <c r="D41" s="258"/>
      <c r="E41" s="258"/>
      <c r="F41" s="258"/>
      <c r="G41" s="258"/>
      <c r="H41" s="258"/>
      <c r="I41" s="258"/>
      <c r="J41" s="258"/>
      <c r="K41" s="258"/>
      <c r="L41" s="258"/>
      <c r="M41" s="258"/>
      <c r="N41" s="258"/>
      <c r="O41" s="310"/>
      <c r="P41" s="335">
        <f t="shared" si="0"/>
        <v>0</v>
      </c>
      <c r="Q41" s="314"/>
      <c r="R41" s="259"/>
      <c r="S41" s="259"/>
      <c r="T41" s="259"/>
      <c r="U41" s="259"/>
      <c r="V41" s="259"/>
      <c r="W41" s="259"/>
      <c r="X41" s="259"/>
      <c r="Y41" s="259"/>
      <c r="Z41" s="259"/>
      <c r="AA41" s="259"/>
      <c r="AB41" s="259"/>
      <c r="AC41" s="322">
        <f t="shared" si="1"/>
        <v>0</v>
      </c>
      <c r="AD41" s="258"/>
      <c r="AE41" s="258"/>
      <c r="AF41" s="258"/>
      <c r="AG41" s="258"/>
      <c r="AH41" s="258"/>
      <c r="AI41" s="258"/>
      <c r="AJ41" s="258"/>
      <c r="AK41" s="258"/>
      <c r="AL41" s="258"/>
      <c r="AM41" s="258"/>
      <c r="AN41" s="258"/>
      <c r="AO41" s="258"/>
      <c r="AP41" s="319">
        <f t="shared" si="2"/>
        <v>0</v>
      </c>
    </row>
    <row r="42" spans="2:42" ht="13.2" customHeight="1">
      <c r="B42" s="261" t="s">
        <v>359</v>
      </c>
      <c r="C42" s="326"/>
      <c r="D42" s="307"/>
      <c r="E42" s="307"/>
      <c r="F42" s="307"/>
      <c r="G42" s="307"/>
      <c r="H42" s="307"/>
      <c r="I42" s="307"/>
      <c r="J42" s="307"/>
      <c r="K42" s="307"/>
      <c r="L42" s="307"/>
      <c r="M42" s="307"/>
      <c r="N42" s="307"/>
      <c r="O42" s="311"/>
      <c r="P42" s="336">
        <f t="shared" si="0"/>
        <v>0</v>
      </c>
      <c r="Q42" s="315"/>
      <c r="R42" s="307"/>
      <c r="S42" s="307"/>
      <c r="T42" s="307"/>
      <c r="U42" s="307"/>
      <c r="V42" s="307"/>
      <c r="W42" s="307"/>
      <c r="X42" s="307"/>
      <c r="Y42" s="307"/>
      <c r="Z42" s="307"/>
      <c r="AA42" s="307"/>
      <c r="AB42" s="307"/>
      <c r="AC42" s="320">
        <f t="shared" si="1"/>
        <v>0</v>
      </c>
      <c r="AD42" s="307"/>
      <c r="AE42" s="307"/>
      <c r="AF42" s="307"/>
      <c r="AG42" s="307"/>
      <c r="AH42" s="307"/>
      <c r="AI42" s="307"/>
      <c r="AJ42" s="307"/>
      <c r="AK42" s="307"/>
      <c r="AL42" s="307"/>
      <c r="AM42" s="307"/>
      <c r="AN42" s="307"/>
      <c r="AO42" s="307"/>
      <c r="AP42" s="320">
        <f t="shared" si="2"/>
        <v>0</v>
      </c>
    </row>
    <row r="43" spans="2:42" ht="13.2" customHeight="1">
      <c r="B43" s="1078"/>
      <c r="C43" s="325"/>
      <c r="D43" s="258"/>
      <c r="E43" s="258"/>
      <c r="F43" s="258"/>
      <c r="G43" s="258"/>
      <c r="H43" s="258"/>
      <c r="I43" s="258"/>
      <c r="J43" s="258"/>
      <c r="K43" s="258"/>
      <c r="L43" s="258"/>
      <c r="M43" s="258"/>
      <c r="N43" s="258"/>
      <c r="O43" s="310"/>
      <c r="P43" s="335">
        <f t="shared" si="0"/>
        <v>0</v>
      </c>
      <c r="Q43" s="314"/>
      <c r="R43" s="259"/>
      <c r="S43" s="259"/>
      <c r="T43" s="259"/>
      <c r="U43" s="259"/>
      <c r="V43" s="259"/>
      <c r="W43" s="259"/>
      <c r="X43" s="259"/>
      <c r="Y43" s="259"/>
      <c r="Z43" s="259"/>
      <c r="AA43" s="259"/>
      <c r="AB43" s="259"/>
      <c r="AC43" s="322">
        <f t="shared" si="1"/>
        <v>0</v>
      </c>
      <c r="AD43" s="258"/>
      <c r="AE43" s="258"/>
      <c r="AF43" s="258"/>
      <c r="AG43" s="258"/>
      <c r="AH43" s="258"/>
      <c r="AI43" s="258"/>
      <c r="AJ43" s="258"/>
      <c r="AK43" s="258"/>
      <c r="AL43" s="258"/>
      <c r="AM43" s="258"/>
      <c r="AN43" s="258"/>
      <c r="AO43" s="258"/>
      <c r="AP43" s="319">
        <f t="shared" si="2"/>
        <v>0</v>
      </c>
    </row>
    <row r="44" spans="2:42" ht="13.2" customHeight="1">
      <c r="B44" s="1077"/>
      <c r="C44" s="256"/>
      <c r="D44" s="258"/>
      <c r="E44" s="258"/>
      <c r="F44" s="258"/>
      <c r="G44" s="258"/>
      <c r="H44" s="258"/>
      <c r="I44" s="258"/>
      <c r="J44" s="258"/>
      <c r="K44" s="258"/>
      <c r="L44" s="258"/>
      <c r="M44" s="258"/>
      <c r="N44" s="258"/>
      <c r="O44" s="310"/>
      <c r="P44" s="335">
        <f t="shared" si="0"/>
        <v>0</v>
      </c>
      <c r="Q44" s="314"/>
      <c r="R44" s="259"/>
      <c r="S44" s="259"/>
      <c r="T44" s="259"/>
      <c r="U44" s="259"/>
      <c r="V44" s="259"/>
      <c r="W44" s="259"/>
      <c r="X44" s="259"/>
      <c r="Y44" s="259"/>
      <c r="Z44" s="259"/>
      <c r="AA44" s="259"/>
      <c r="AB44" s="259"/>
      <c r="AC44" s="322">
        <f t="shared" si="1"/>
        <v>0</v>
      </c>
      <c r="AD44" s="258"/>
      <c r="AE44" s="258"/>
      <c r="AF44" s="258"/>
      <c r="AG44" s="258"/>
      <c r="AH44" s="258"/>
      <c r="AI44" s="258"/>
      <c r="AJ44" s="258"/>
      <c r="AK44" s="258"/>
      <c r="AL44" s="258"/>
      <c r="AM44" s="258"/>
      <c r="AN44" s="258"/>
      <c r="AO44" s="258"/>
      <c r="AP44" s="319">
        <f t="shared" si="2"/>
        <v>0</v>
      </c>
    </row>
    <row r="45" spans="2:42" ht="13.2" customHeight="1">
      <c r="B45" s="1077"/>
      <c r="C45" s="256"/>
      <c r="D45" s="258"/>
      <c r="E45" s="258"/>
      <c r="F45" s="258"/>
      <c r="G45" s="258"/>
      <c r="H45" s="258"/>
      <c r="I45" s="258"/>
      <c r="J45" s="258"/>
      <c r="K45" s="258"/>
      <c r="L45" s="258"/>
      <c r="M45" s="258"/>
      <c r="N45" s="258"/>
      <c r="O45" s="310"/>
      <c r="P45" s="335">
        <f t="shared" si="0"/>
        <v>0</v>
      </c>
      <c r="Q45" s="314"/>
      <c r="R45" s="259"/>
      <c r="S45" s="259"/>
      <c r="T45" s="259"/>
      <c r="U45" s="259"/>
      <c r="V45" s="259"/>
      <c r="W45" s="259"/>
      <c r="X45" s="259"/>
      <c r="Y45" s="259"/>
      <c r="Z45" s="259"/>
      <c r="AA45" s="259"/>
      <c r="AB45" s="259"/>
      <c r="AC45" s="322">
        <f t="shared" si="1"/>
        <v>0</v>
      </c>
      <c r="AD45" s="258"/>
      <c r="AE45" s="258"/>
      <c r="AF45" s="258"/>
      <c r="AG45" s="258"/>
      <c r="AH45" s="258"/>
      <c r="AI45" s="258"/>
      <c r="AJ45" s="258"/>
      <c r="AK45" s="258"/>
      <c r="AL45" s="258"/>
      <c r="AM45" s="258"/>
      <c r="AN45" s="258"/>
      <c r="AO45" s="258"/>
      <c r="AP45" s="319">
        <f t="shared" si="2"/>
        <v>0</v>
      </c>
    </row>
    <row r="46" spans="2:42" ht="13.2" customHeight="1">
      <c r="B46" s="1077"/>
      <c r="C46" s="256"/>
      <c r="D46" s="258"/>
      <c r="E46" s="258"/>
      <c r="F46" s="258"/>
      <c r="G46" s="258"/>
      <c r="H46" s="258"/>
      <c r="I46" s="258"/>
      <c r="J46" s="258"/>
      <c r="K46" s="258"/>
      <c r="L46" s="258"/>
      <c r="M46" s="258"/>
      <c r="N46" s="258"/>
      <c r="O46" s="310"/>
      <c r="P46" s="335">
        <f t="shared" si="0"/>
        <v>0</v>
      </c>
      <c r="Q46" s="314"/>
      <c r="R46" s="259"/>
      <c r="S46" s="259"/>
      <c r="T46" s="259"/>
      <c r="U46" s="259"/>
      <c r="V46" s="259"/>
      <c r="W46" s="259"/>
      <c r="X46" s="259"/>
      <c r="Y46" s="259"/>
      <c r="Z46" s="259"/>
      <c r="AA46" s="259"/>
      <c r="AB46" s="259"/>
      <c r="AC46" s="322">
        <f t="shared" si="1"/>
        <v>0</v>
      </c>
      <c r="AD46" s="258"/>
      <c r="AE46" s="258"/>
      <c r="AF46" s="258"/>
      <c r="AG46" s="258"/>
      <c r="AH46" s="258"/>
      <c r="AI46" s="258"/>
      <c r="AJ46" s="258"/>
      <c r="AK46" s="258"/>
      <c r="AL46" s="258"/>
      <c r="AM46" s="258"/>
      <c r="AN46" s="258"/>
      <c r="AO46" s="258"/>
      <c r="AP46" s="319">
        <f t="shared" si="2"/>
        <v>0</v>
      </c>
    </row>
    <row r="47" spans="2:42" ht="13.2" customHeight="1">
      <c r="B47" s="1077"/>
      <c r="C47" s="256"/>
      <c r="D47" s="258"/>
      <c r="E47" s="258"/>
      <c r="F47" s="258"/>
      <c r="G47" s="258"/>
      <c r="H47" s="258"/>
      <c r="I47" s="258"/>
      <c r="J47" s="258"/>
      <c r="K47" s="258"/>
      <c r="L47" s="258"/>
      <c r="M47" s="258"/>
      <c r="N47" s="258"/>
      <c r="O47" s="310"/>
      <c r="P47" s="335">
        <f t="shared" si="0"/>
        <v>0</v>
      </c>
      <c r="Q47" s="314"/>
      <c r="R47" s="259"/>
      <c r="S47" s="259"/>
      <c r="T47" s="259"/>
      <c r="U47" s="259"/>
      <c r="V47" s="259"/>
      <c r="W47" s="259"/>
      <c r="X47" s="259"/>
      <c r="Y47" s="259"/>
      <c r="Z47" s="259"/>
      <c r="AA47" s="259"/>
      <c r="AB47" s="259"/>
      <c r="AC47" s="322">
        <f t="shared" si="1"/>
        <v>0</v>
      </c>
      <c r="AD47" s="258"/>
      <c r="AE47" s="258"/>
      <c r="AF47" s="258"/>
      <c r="AG47" s="258"/>
      <c r="AH47" s="258"/>
      <c r="AI47" s="258"/>
      <c r="AJ47" s="258"/>
      <c r="AK47" s="258"/>
      <c r="AL47" s="258"/>
      <c r="AM47" s="258"/>
      <c r="AN47" s="258"/>
      <c r="AO47" s="258"/>
      <c r="AP47" s="319">
        <f t="shared" si="2"/>
        <v>0</v>
      </c>
    </row>
    <row r="48" spans="2:42" ht="13.2" customHeight="1">
      <c r="B48" s="1077"/>
      <c r="C48" s="256"/>
      <c r="D48" s="258"/>
      <c r="E48" s="258"/>
      <c r="F48" s="258"/>
      <c r="G48" s="258"/>
      <c r="H48" s="258"/>
      <c r="I48" s="258"/>
      <c r="J48" s="258"/>
      <c r="K48" s="258"/>
      <c r="L48" s="258"/>
      <c r="M48" s="258"/>
      <c r="N48" s="258"/>
      <c r="O48" s="310"/>
      <c r="P48" s="335">
        <f t="shared" si="0"/>
        <v>0</v>
      </c>
      <c r="Q48" s="314"/>
      <c r="R48" s="259"/>
      <c r="S48" s="259"/>
      <c r="T48" s="259"/>
      <c r="U48" s="259"/>
      <c r="V48" s="259"/>
      <c r="W48" s="259"/>
      <c r="X48" s="259"/>
      <c r="Y48" s="259"/>
      <c r="Z48" s="259"/>
      <c r="AA48" s="259"/>
      <c r="AB48" s="259"/>
      <c r="AC48" s="322">
        <f t="shared" si="1"/>
        <v>0</v>
      </c>
      <c r="AD48" s="258"/>
      <c r="AE48" s="258"/>
      <c r="AF48" s="258"/>
      <c r="AG48" s="258"/>
      <c r="AH48" s="258"/>
      <c r="AI48" s="258"/>
      <c r="AJ48" s="258"/>
      <c r="AK48" s="258"/>
      <c r="AL48" s="258"/>
      <c r="AM48" s="258"/>
      <c r="AN48" s="258"/>
      <c r="AO48" s="258"/>
      <c r="AP48" s="319">
        <f t="shared" si="2"/>
        <v>0</v>
      </c>
    </row>
    <row r="49" spans="2:42" ht="13.2" customHeight="1">
      <c r="B49" s="1077"/>
      <c r="C49" s="256"/>
      <c r="D49" s="258"/>
      <c r="E49" s="258"/>
      <c r="F49" s="258"/>
      <c r="G49" s="258"/>
      <c r="H49" s="258"/>
      <c r="I49" s="258"/>
      <c r="J49" s="258"/>
      <c r="K49" s="258"/>
      <c r="L49" s="258"/>
      <c r="M49" s="258"/>
      <c r="N49" s="258"/>
      <c r="O49" s="310"/>
      <c r="P49" s="335">
        <f t="shared" si="0"/>
        <v>0</v>
      </c>
      <c r="Q49" s="314"/>
      <c r="R49" s="259"/>
      <c r="S49" s="259"/>
      <c r="T49" s="259"/>
      <c r="U49" s="259"/>
      <c r="V49" s="259"/>
      <c r="W49" s="259"/>
      <c r="X49" s="259"/>
      <c r="Y49" s="259"/>
      <c r="Z49" s="259"/>
      <c r="AA49" s="259"/>
      <c r="AB49" s="259"/>
      <c r="AC49" s="322">
        <f t="shared" si="1"/>
        <v>0</v>
      </c>
      <c r="AD49" s="258"/>
      <c r="AE49" s="258"/>
      <c r="AF49" s="258"/>
      <c r="AG49" s="258"/>
      <c r="AH49" s="258"/>
      <c r="AI49" s="258"/>
      <c r="AJ49" s="258"/>
      <c r="AK49" s="258"/>
      <c r="AL49" s="258"/>
      <c r="AM49" s="258"/>
      <c r="AN49" s="258"/>
      <c r="AO49" s="258"/>
      <c r="AP49" s="319">
        <f t="shared" si="2"/>
        <v>0</v>
      </c>
    </row>
    <row r="50" spans="2:42" ht="13.2" customHeight="1">
      <c r="B50" s="1077"/>
      <c r="C50" s="256"/>
      <c r="D50" s="258"/>
      <c r="E50" s="258"/>
      <c r="F50" s="258"/>
      <c r="G50" s="258"/>
      <c r="H50" s="258"/>
      <c r="I50" s="258"/>
      <c r="J50" s="258"/>
      <c r="K50" s="258"/>
      <c r="L50" s="258"/>
      <c r="M50" s="258"/>
      <c r="N50" s="258"/>
      <c r="O50" s="310"/>
      <c r="P50" s="335">
        <f t="shared" si="0"/>
        <v>0</v>
      </c>
      <c r="Q50" s="314"/>
      <c r="R50" s="259"/>
      <c r="S50" s="259"/>
      <c r="T50" s="259"/>
      <c r="U50" s="259"/>
      <c r="V50" s="259"/>
      <c r="W50" s="259"/>
      <c r="X50" s="259"/>
      <c r="Y50" s="259"/>
      <c r="Z50" s="259"/>
      <c r="AA50" s="259"/>
      <c r="AB50" s="259"/>
      <c r="AC50" s="322">
        <f t="shared" si="1"/>
        <v>0</v>
      </c>
      <c r="AD50" s="258"/>
      <c r="AE50" s="258"/>
      <c r="AF50" s="258"/>
      <c r="AG50" s="258"/>
      <c r="AH50" s="258"/>
      <c r="AI50" s="258"/>
      <c r="AJ50" s="258"/>
      <c r="AK50" s="258"/>
      <c r="AL50" s="258"/>
      <c r="AM50" s="258"/>
      <c r="AN50" s="258"/>
      <c r="AO50" s="258"/>
      <c r="AP50" s="319">
        <f t="shared" si="2"/>
        <v>0</v>
      </c>
    </row>
    <row r="51" spans="2:42" ht="13.2" customHeight="1">
      <c r="B51" s="1077"/>
      <c r="C51" s="256"/>
      <c r="D51" s="258"/>
      <c r="E51" s="258"/>
      <c r="F51" s="258"/>
      <c r="G51" s="258"/>
      <c r="H51" s="258"/>
      <c r="I51" s="258"/>
      <c r="J51" s="258"/>
      <c r="K51" s="258"/>
      <c r="L51" s="258"/>
      <c r="M51" s="258"/>
      <c r="N51" s="258"/>
      <c r="O51" s="310"/>
      <c r="P51" s="335">
        <f t="shared" si="0"/>
        <v>0</v>
      </c>
      <c r="Q51" s="314"/>
      <c r="R51" s="259"/>
      <c r="S51" s="259"/>
      <c r="T51" s="259"/>
      <c r="U51" s="259"/>
      <c r="V51" s="259"/>
      <c r="W51" s="259"/>
      <c r="X51" s="259"/>
      <c r="Y51" s="259"/>
      <c r="Z51" s="259"/>
      <c r="AA51" s="259"/>
      <c r="AB51" s="259"/>
      <c r="AC51" s="322">
        <f t="shared" si="1"/>
        <v>0</v>
      </c>
      <c r="AD51" s="258"/>
      <c r="AE51" s="258"/>
      <c r="AF51" s="258"/>
      <c r="AG51" s="258"/>
      <c r="AH51" s="258"/>
      <c r="AI51" s="258"/>
      <c r="AJ51" s="258"/>
      <c r="AK51" s="258"/>
      <c r="AL51" s="258"/>
      <c r="AM51" s="258"/>
      <c r="AN51" s="258"/>
      <c r="AO51" s="258"/>
      <c r="AP51" s="319">
        <f t="shared" si="2"/>
        <v>0</v>
      </c>
    </row>
    <row r="52" spans="2:42" ht="13.2" customHeight="1">
      <c r="B52" s="261" t="s">
        <v>360</v>
      </c>
      <c r="C52" s="262"/>
      <c r="D52" s="308"/>
      <c r="E52" s="308"/>
      <c r="F52" s="308"/>
      <c r="G52" s="308"/>
      <c r="H52" s="308"/>
      <c r="I52" s="308"/>
      <c r="J52" s="308"/>
      <c r="K52" s="308"/>
      <c r="L52" s="308"/>
      <c r="M52" s="308"/>
      <c r="N52" s="308"/>
      <c r="O52" s="312"/>
      <c r="P52" s="337">
        <f t="shared" si="0"/>
        <v>0</v>
      </c>
      <c r="Q52" s="316"/>
      <c r="R52" s="308"/>
      <c r="S52" s="308"/>
      <c r="T52" s="308"/>
      <c r="U52" s="308"/>
      <c r="V52" s="308"/>
      <c r="W52" s="308"/>
      <c r="X52" s="308"/>
      <c r="Y52" s="308"/>
      <c r="Z52" s="308"/>
      <c r="AA52" s="308"/>
      <c r="AB52" s="308"/>
      <c r="AC52" s="321">
        <f t="shared" si="1"/>
        <v>0</v>
      </c>
      <c r="AD52" s="308"/>
      <c r="AE52" s="308"/>
      <c r="AF52" s="308"/>
      <c r="AG52" s="308"/>
      <c r="AH52" s="308"/>
      <c r="AI52" s="308"/>
      <c r="AJ52" s="308"/>
      <c r="AK52" s="308"/>
      <c r="AL52" s="308"/>
      <c r="AM52" s="308"/>
      <c r="AN52" s="308"/>
      <c r="AO52" s="308"/>
      <c r="AP52" s="321">
        <f t="shared" si="2"/>
        <v>0</v>
      </c>
    </row>
    <row r="53" spans="2:42" ht="13.2" customHeight="1">
      <c r="B53" s="1077"/>
      <c r="C53" s="256"/>
      <c r="D53" s="258"/>
      <c r="E53" s="258"/>
      <c r="F53" s="258"/>
      <c r="G53" s="258"/>
      <c r="H53" s="258"/>
      <c r="I53" s="258"/>
      <c r="J53" s="258"/>
      <c r="K53" s="258"/>
      <c r="L53" s="258"/>
      <c r="M53" s="258"/>
      <c r="N53" s="258"/>
      <c r="O53" s="310"/>
      <c r="P53" s="335">
        <f t="shared" si="0"/>
        <v>0</v>
      </c>
      <c r="Q53" s="314"/>
      <c r="R53" s="259"/>
      <c r="S53" s="259"/>
      <c r="T53" s="259"/>
      <c r="U53" s="259"/>
      <c r="V53" s="259"/>
      <c r="W53" s="259"/>
      <c r="X53" s="259"/>
      <c r="Y53" s="259"/>
      <c r="Z53" s="259"/>
      <c r="AA53" s="259"/>
      <c r="AB53" s="259"/>
      <c r="AC53" s="322">
        <f t="shared" si="1"/>
        <v>0</v>
      </c>
      <c r="AD53" s="258"/>
      <c r="AE53" s="258"/>
      <c r="AF53" s="258"/>
      <c r="AG53" s="258"/>
      <c r="AH53" s="258"/>
      <c r="AI53" s="258"/>
      <c r="AJ53" s="258"/>
      <c r="AK53" s="258"/>
      <c r="AL53" s="258"/>
      <c r="AM53" s="258"/>
      <c r="AN53" s="258"/>
      <c r="AO53" s="258"/>
      <c r="AP53" s="319">
        <f t="shared" si="2"/>
        <v>0</v>
      </c>
    </row>
    <row r="54" spans="2:42" ht="13.2" customHeight="1">
      <c r="B54" s="1077"/>
      <c r="C54" s="256"/>
      <c r="D54" s="258"/>
      <c r="E54" s="258"/>
      <c r="F54" s="258"/>
      <c r="G54" s="258"/>
      <c r="H54" s="258"/>
      <c r="I54" s="258"/>
      <c r="J54" s="258"/>
      <c r="K54" s="258"/>
      <c r="L54" s="258"/>
      <c r="M54" s="258"/>
      <c r="N54" s="258"/>
      <c r="O54" s="310"/>
      <c r="P54" s="335">
        <f t="shared" si="0"/>
        <v>0</v>
      </c>
      <c r="Q54" s="314"/>
      <c r="R54" s="259"/>
      <c r="S54" s="259"/>
      <c r="T54" s="259"/>
      <c r="U54" s="259"/>
      <c r="V54" s="259"/>
      <c r="W54" s="259"/>
      <c r="X54" s="259"/>
      <c r="Y54" s="259"/>
      <c r="Z54" s="259"/>
      <c r="AA54" s="259"/>
      <c r="AB54" s="259"/>
      <c r="AC54" s="322">
        <f t="shared" si="1"/>
        <v>0</v>
      </c>
      <c r="AD54" s="258"/>
      <c r="AE54" s="258"/>
      <c r="AF54" s="258"/>
      <c r="AG54" s="258"/>
      <c r="AH54" s="258"/>
      <c r="AI54" s="258"/>
      <c r="AJ54" s="258"/>
      <c r="AK54" s="258"/>
      <c r="AL54" s="258"/>
      <c r="AM54" s="258"/>
      <c r="AN54" s="258"/>
      <c r="AO54" s="258"/>
      <c r="AP54" s="319">
        <f t="shared" si="2"/>
        <v>0</v>
      </c>
    </row>
    <row r="55" spans="2:42" ht="13.2" customHeight="1">
      <c r="B55" s="1077"/>
      <c r="C55" s="256"/>
      <c r="D55" s="258"/>
      <c r="E55" s="258"/>
      <c r="F55" s="258"/>
      <c r="G55" s="258"/>
      <c r="H55" s="258"/>
      <c r="I55" s="258"/>
      <c r="J55" s="258"/>
      <c r="K55" s="258"/>
      <c r="L55" s="258"/>
      <c r="M55" s="258"/>
      <c r="N55" s="258"/>
      <c r="O55" s="310"/>
      <c r="P55" s="335">
        <f t="shared" si="0"/>
        <v>0</v>
      </c>
      <c r="Q55" s="314"/>
      <c r="R55" s="259"/>
      <c r="S55" s="259"/>
      <c r="T55" s="259"/>
      <c r="U55" s="259"/>
      <c r="V55" s="259"/>
      <c r="W55" s="259"/>
      <c r="X55" s="259"/>
      <c r="Y55" s="259"/>
      <c r="Z55" s="259"/>
      <c r="AA55" s="259"/>
      <c r="AB55" s="259"/>
      <c r="AC55" s="322">
        <f t="shared" si="1"/>
        <v>0</v>
      </c>
      <c r="AD55" s="258"/>
      <c r="AE55" s="258"/>
      <c r="AF55" s="258"/>
      <c r="AG55" s="258"/>
      <c r="AH55" s="258"/>
      <c r="AI55" s="258"/>
      <c r="AJ55" s="258"/>
      <c r="AK55" s="258"/>
      <c r="AL55" s="258"/>
      <c r="AM55" s="258"/>
      <c r="AN55" s="258"/>
      <c r="AO55" s="258"/>
      <c r="AP55" s="319">
        <f t="shared" si="2"/>
        <v>0</v>
      </c>
    </row>
    <row r="56" spans="2:42" ht="13.2" customHeight="1">
      <c r="B56" s="1077"/>
      <c r="C56" s="256"/>
      <c r="D56" s="258"/>
      <c r="E56" s="258"/>
      <c r="F56" s="258"/>
      <c r="G56" s="258"/>
      <c r="H56" s="258"/>
      <c r="I56" s="258"/>
      <c r="J56" s="258"/>
      <c r="K56" s="258"/>
      <c r="L56" s="258"/>
      <c r="M56" s="258"/>
      <c r="N56" s="258"/>
      <c r="O56" s="310"/>
      <c r="P56" s="335">
        <f t="shared" si="0"/>
        <v>0</v>
      </c>
      <c r="Q56" s="314"/>
      <c r="R56" s="259"/>
      <c r="S56" s="259"/>
      <c r="T56" s="259"/>
      <c r="U56" s="259"/>
      <c r="V56" s="259"/>
      <c r="W56" s="259"/>
      <c r="X56" s="259"/>
      <c r="Y56" s="259"/>
      <c r="Z56" s="259"/>
      <c r="AA56" s="259"/>
      <c r="AB56" s="259"/>
      <c r="AC56" s="322">
        <f t="shared" si="1"/>
        <v>0</v>
      </c>
      <c r="AD56" s="258"/>
      <c r="AE56" s="258"/>
      <c r="AF56" s="258"/>
      <c r="AG56" s="258"/>
      <c r="AH56" s="258"/>
      <c r="AI56" s="258"/>
      <c r="AJ56" s="258"/>
      <c r="AK56" s="258"/>
      <c r="AL56" s="258"/>
      <c r="AM56" s="258"/>
      <c r="AN56" s="258"/>
      <c r="AO56" s="258"/>
      <c r="AP56" s="319">
        <f t="shared" si="2"/>
        <v>0</v>
      </c>
    </row>
    <row r="57" spans="2:42" ht="13.2" customHeight="1">
      <c r="B57" s="1077"/>
      <c r="C57" s="256"/>
      <c r="D57" s="258"/>
      <c r="E57" s="258"/>
      <c r="F57" s="258"/>
      <c r="G57" s="258"/>
      <c r="H57" s="258"/>
      <c r="I57" s="258"/>
      <c r="J57" s="258"/>
      <c r="K57" s="258"/>
      <c r="L57" s="258"/>
      <c r="M57" s="258"/>
      <c r="N57" s="258"/>
      <c r="O57" s="310"/>
      <c r="P57" s="335">
        <f t="shared" si="0"/>
        <v>0</v>
      </c>
      <c r="Q57" s="314"/>
      <c r="R57" s="259"/>
      <c r="S57" s="259"/>
      <c r="T57" s="259"/>
      <c r="U57" s="259"/>
      <c r="V57" s="259"/>
      <c r="W57" s="259"/>
      <c r="X57" s="259"/>
      <c r="Y57" s="259"/>
      <c r="Z57" s="259"/>
      <c r="AA57" s="259"/>
      <c r="AB57" s="259"/>
      <c r="AC57" s="322">
        <f t="shared" si="1"/>
        <v>0</v>
      </c>
      <c r="AD57" s="258"/>
      <c r="AE57" s="258"/>
      <c r="AF57" s="258"/>
      <c r="AG57" s="258"/>
      <c r="AH57" s="258"/>
      <c r="AI57" s="258"/>
      <c r="AJ57" s="258"/>
      <c r="AK57" s="258"/>
      <c r="AL57" s="258"/>
      <c r="AM57" s="258"/>
      <c r="AN57" s="258"/>
      <c r="AO57" s="258"/>
      <c r="AP57" s="319">
        <f t="shared" si="2"/>
        <v>0</v>
      </c>
    </row>
    <row r="58" spans="2:42" ht="13.2" customHeight="1">
      <c r="B58" s="1077"/>
      <c r="C58" s="256"/>
      <c r="D58" s="258"/>
      <c r="E58" s="258"/>
      <c r="F58" s="258"/>
      <c r="G58" s="258"/>
      <c r="H58" s="258"/>
      <c r="I58" s="258"/>
      <c r="J58" s="258"/>
      <c r="K58" s="258"/>
      <c r="L58" s="258"/>
      <c r="M58" s="258"/>
      <c r="N58" s="258"/>
      <c r="O58" s="310"/>
      <c r="P58" s="335">
        <f t="shared" si="0"/>
        <v>0</v>
      </c>
      <c r="Q58" s="314"/>
      <c r="R58" s="259"/>
      <c r="S58" s="259"/>
      <c r="T58" s="259"/>
      <c r="U58" s="259"/>
      <c r="V58" s="259"/>
      <c r="W58" s="259"/>
      <c r="X58" s="259"/>
      <c r="Y58" s="259"/>
      <c r="Z58" s="259"/>
      <c r="AA58" s="259"/>
      <c r="AB58" s="259"/>
      <c r="AC58" s="322">
        <f t="shared" si="1"/>
        <v>0</v>
      </c>
      <c r="AD58" s="258"/>
      <c r="AE58" s="258"/>
      <c r="AF58" s="258"/>
      <c r="AG58" s="258"/>
      <c r="AH58" s="258"/>
      <c r="AI58" s="258"/>
      <c r="AJ58" s="258"/>
      <c r="AK58" s="258"/>
      <c r="AL58" s="258"/>
      <c r="AM58" s="258"/>
      <c r="AN58" s="258"/>
      <c r="AO58" s="258"/>
      <c r="AP58" s="319">
        <f t="shared" si="2"/>
        <v>0</v>
      </c>
    </row>
    <row r="59" spans="2:42" ht="13.2" customHeight="1">
      <c r="B59" s="1077"/>
      <c r="C59" s="256"/>
      <c r="D59" s="258"/>
      <c r="E59" s="258"/>
      <c r="F59" s="258"/>
      <c r="G59" s="258"/>
      <c r="H59" s="258"/>
      <c r="I59" s="258"/>
      <c r="J59" s="258"/>
      <c r="K59" s="258"/>
      <c r="L59" s="258"/>
      <c r="M59" s="258"/>
      <c r="N59" s="258"/>
      <c r="O59" s="310"/>
      <c r="P59" s="335">
        <f t="shared" si="0"/>
        <v>0</v>
      </c>
      <c r="Q59" s="314"/>
      <c r="R59" s="259"/>
      <c r="S59" s="259"/>
      <c r="T59" s="259"/>
      <c r="U59" s="259"/>
      <c r="V59" s="259"/>
      <c r="W59" s="259"/>
      <c r="X59" s="259"/>
      <c r="Y59" s="259"/>
      <c r="Z59" s="259"/>
      <c r="AA59" s="259"/>
      <c r="AB59" s="259"/>
      <c r="AC59" s="322">
        <f t="shared" si="1"/>
        <v>0</v>
      </c>
      <c r="AD59" s="258"/>
      <c r="AE59" s="258"/>
      <c r="AF59" s="258"/>
      <c r="AG59" s="258"/>
      <c r="AH59" s="258"/>
      <c r="AI59" s="258"/>
      <c r="AJ59" s="258"/>
      <c r="AK59" s="258"/>
      <c r="AL59" s="258"/>
      <c r="AM59" s="258"/>
      <c r="AN59" s="258"/>
      <c r="AO59" s="258"/>
      <c r="AP59" s="319">
        <f t="shared" si="2"/>
        <v>0</v>
      </c>
    </row>
    <row r="60" spans="2:42" ht="13.2" customHeight="1">
      <c r="B60" s="1077"/>
      <c r="C60" s="256"/>
      <c r="D60" s="258"/>
      <c r="E60" s="258"/>
      <c r="F60" s="258"/>
      <c r="G60" s="258"/>
      <c r="H60" s="258"/>
      <c r="I60" s="258"/>
      <c r="J60" s="258"/>
      <c r="K60" s="258"/>
      <c r="L60" s="258"/>
      <c r="M60" s="258"/>
      <c r="N60" s="258"/>
      <c r="O60" s="310"/>
      <c r="P60" s="335">
        <f t="shared" si="0"/>
        <v>0</v>
      </c>
      <c r="Q60" s="314"/>
      <c r="R60" s="259"/>
      <c r="S60" s="259"/>
      <c r="T60" s="259"/>
      <c r="U60" s="259"/>
      <c r="V60" s="259"/>
      <c r="W60" s="259"/>
      <c r="X60" s="259"/>
      <c r="Y60" s="259"/>
      <c r="Z60" s="259"/>
      <c r="AA60" s="259"/>
      <c r="AB60" s="259"/>
      <c r="AC60" s="322">
        <f t="shared" si="1"/>
        <v>0</v>
      </c>
      <c r="AD60" s="258"/>
      <c r="AE60" s="258"/>
      <c r="AF60" s="258"/>
      <c r="AG60" s="258"/>
      <c r="AH60" s="258"/>
      <c r="AI60" s="258"/>
      <c r="AJ60" s="258"/>
      <c r="AK60" s="258"/>
      <c r="AL60" s="258"/>
      <c r="AM60" s="258"/>
      <c r="AN60" s="258"/>
      <c r="AO60" s="258"/>
      <c r="AP60" s="319">
        <f t="shared" si="2"/>
        <v>0</v>
      </c>
    </row>
    <row r="61" spans="2:42" ht="13.2" customHeight="1">
      <c r="B61" s="1077"/>
      <c r="C61" s="256"/>
      <c r="D61" s="258"/>
      <c r="E61" s="258"/>
      <c r="F61" s="258"/>
      <c r="G61" s="258"/>
      <c r="H61" s="258"/>
      <c r="I61" s="258"/>
      <c r="J61" s="258"/>
      <c r="K61" s="258"/>
      <c r="L61" s="258"/>
      <c r="M61" s="258"/>
      <c r="N61" s="258"/>
      <c r="O61" s="310"/>
      <c r="P61" s="335">
        <f t="shared" si="0"/>
        <v>0</v>
      </c>
      <c r="Q61" s="314"/>
      <c r="R61" s="259"/>
      <c r="S61" s="259"/>
      <c r="T61" s="259"/>
      <c r="U61" s="259"/>
      <c r="V61" s="259"/>
      <c r="W61" s="259"/>
      <c r="X61" s="259"/>
      <c r="Y61" s="259"/>
      <c r="Z61" s="259"/>
      <c r="AA61" s="259"/>
      <c r="AB61" s="259"/>
      <c r="AC61" s="322">
        <f t="shared" si="1"/>
        <v>0</v>
      </c>
      <c r="AD61" s="258"/>
      <c r="AE61" s="258"/>
      <c r="AF61" s="258"/>
      <c r="AG61" s="258"/>
      <c r="AH61" s="258"/>
      <c r="AI61" s="258"/>
      <c r="AJ61" s="258"/>
      <c r="AK61" s="258"/>
      <c r="AL61" s="258"/>
      <c r="AM61" s="258"/>
      <c r="AN61" s="258"/>
      <c r="AO61" s="258"/>
      <c r="AP61" s="319">
        <f t="shared" si="2"/>
        <v>0</v>
      </c>
    </row>
    <row r="62" spans="2:42">
      <c r="B62" s="263" t="s">
        <v>412</v>
      </c>
      <c r="C62" s="264"/>
      <c r="D62" s="307"/>
      <c r="E62" s="307"/>
      <c r="F62" s="307"/>
      <c r="G62" s="307"/>
      <c r="H62" s="307"/>
      <c r="I62" s="307"/>
      <c r="J62" s="307"/>
      <c r="K62" s="307"/>
      <c r="L62" s="307"/>
      <c r="M62" s="307"/>
      <c r="N62" s="307"/>
      <c r="O62" s="311"/>
      <c r="P62" s="336">
        <f t="shared" si="0"/>
        <v>0</v>
      </c>
      <c r="Q62" s="315"/>
      <c r="R62" s="307"/>
      <c r="S62" s="307"/>
      <c r="T62" s="307"/>
      <c r="U62" s="307"/>
      <c r="V62" s="307"/>
      <c r="W62" s="307"/>
      <c r="X62" s="307"/>
      <c r="Y62" s="307"/>
      <c r="Z62" s="307"/>
      <c r="AA62" s="307"/>
      <c r="AB62" s="307"/>
      <c r="AC62" s="320">
        <f t="shared" si="1"/>
        <v>0</v>
      </c>
      <c r="AD62" s="307"/>
      <c r="AE62" s="307"/>
      <c r="AF62" s="307"/>
      <c r="AG62" s="307"/>
      <c r="AH62" s="307"/>
      <c r="AI62" s="307"/>
      <c r="AJ62" s="307"/>
      <c r="AK62" s="307"/>
      <c r="AL62" s="307"/>
      <c r="AM62" s="307"/>
      <c r="AN62" s="307"/>
      <c r="AO62" s="307"/>
      <c r="AP62" s="320">
        <f t="shared" si="2"/>
        <v>0</v>
      </c>
    </row>
    <row r="63" spans="2:42">
      <c r="B63" s="1077"/>
      <c r="C63" s="255"/>
      <c r="D63" s="258"/>
      <c r="E63" s="258"/>
      <c r="F63" s="258"/>
      <c r="G63" s="258"/>
      <c r="H63" s="258"/>
      <c r="I63" s="258"/>
      <c r="J63" s="258"/>
      <c r="K63" s="258"/>
      <c r="L63" s="258"/>
      <c r="M63" s="258"/>
      <c r="N63" s="258"/>
      <c r="O63" s="310"/>
      <c r="P63" s="335">
        <f t="shared" si="0"/>
        <v>0</v>
      </c>
      <c r="Q63" s="314"/>
      <c r="R63" s="259"/>
      <c r="S63" s="259"/>
      <c r="T63" s="259"/>
      <c r="U63" s="259"/>
      <c r="V63" s="259"/>
      <c r="W63" s="259"/>
      <c r="X63" s="259"/>
      <c r="Y63" s="259"/>
      <c r="Z63" s="259"/>
      <c r="AA63" s="259"/>
      <c r="AB63" s="259"/>
      <c r="AC63" s="322">
        <f t="shared" si="1"/>
        <v>0</v>
      </c>
      <c r="AD63" s="258"/>
      <c r="AE63" s="258"/>
      <c r="AF63" s="258"/>
      <c r="AG63" s="258"/>
      <c r="AH63" s="258"/>
      <c r="AI63" s="258"/>
      <c r="AJ63" s="258"/>
      <c r="AK63" s="258"/>
      <c r="AL63" s="258"/>
      <c r="AM63" s="258"/>
      <c r="AN63" s="258"/>
      <c r="AO63" s="258"/>
      <c r="AP63" s="319">
        <f t="shared" si="2"/>
        <v>0</v>
      </c>
    </row>
    <row r="64" spans="2:42">
      <c r="B64" s="1077"/>
      <c r="C64" s="255"/>
      <c r="D64" s="258"/>
      <c r="E64" s="258"/>
      <c r="F64" s="258"/>
      <c r="G64" s="258"/>
      <c r="H64" s="258"/>
      <c r="I64" s="258"/>
      <c r="J64" s="258"/>
      <c r="K64" s="258"/>
      <c r="L64" s="258"/>
      <c r="M64" s="258"/>
      <c r="N64" s="258"/>
      <c r="O64" s="310"/>
      <c r="P64" s="335">
        <f t="shared" si="0"/>
        <v>0</v>
      </c>
      <c r="Q64" s="314"/>
      <c r="R64" s="259"/>
      <c r="S64" s="259"/>
      <c r="T64" s="259"/>
      <c r="U64" s="259"/>
      <c r="V64" s="259"/>
      <c r="W64" s="259"/>
      <c r="X64" s="259"/>
      <c r="Y64" s="259"/>
      <c r="Z64" s="259"/>
      <c r="AA64" s="259"/>
      <c r="AB64" s="259"/>
      <c r="AC64" s="322">
        <f t="shared" si="1"/>
        <v>0</v>
      </c>
      <c r="AD64" s="258"/>
      <c r="AE64" s="258"/>
      <c r="AF64" s="258"/>
      <c r="AG64" s="258"/>
      <c r="AH64" s="258"/>
      <c r="AI64" s="258"/>
      <c r="AJ64" s="258"/>
      <c r="AK64" s="258"/>
      <c r="AL64" s="258"/>
      <c r="AM64" s="258"/>
      <c r="AN64" s="258"/>
      <c r="AO64" s="258"/>
      <c r="AP64" s="319">
        <f t="shared" si="2"/>
        <v>0</v>
      </c>
    </row>
    <row r="65" spans="2:42">
      <c r="B65" s="1077"/>
      <c r="C65" s="255"/>
      <c r="D65" s="258"/>
      <c r="E65" s="258"/>
      <c r="F65" s="258"/>
      <c r="G65" s="258"/>
      <c r="H65" s="258"/>
      <c r="I65" s="258"/>
      <c r="J65" s="258"/>
      <c r="K65" s="258"/>
      <c r="L65" s="258"/>
      <c r="M65" s="258"/>
      <c r="N65" s="258"/>
      <c r="O65" s="310"/>
      <c r="P65" s="335">
        <f t="shared" si="0"/>
        <v>0</v>
      </c>
      <c r="Q65" s="314"/>
      <c r="R65" s="259"/>
      <c r="S65" s="259"/>
      <c r="T65" s="259"/>
      <c r="U65" s="259"/>
      <c r="V65" s="259"/>
      <c r="W65" s="259"/>
      <c r="X65" s="259"/>
      <c r="Y65" s="259"/>
      <c r="Z65" s="259"/>
      <c r="AA65" s="259"/>
      <c r="AB65" s="259"/>
      <c r="AC65" s="322">
        <f t="shared" si="1"/>
        <v>0</v>
      </c>
      <c r="AD65" s="258"/>
      <c r="AE65" s="258"/>
      <c r="AF65" s="258"/>
      <c r="AG65" s="258"/>
      <c r="AH65" s="258"/>
      <c r="AI65" s="258"/>
      <c r="AJ65" s="258"/>
      <c r="AK65" s="258"/>
      <c r="AL65" s="258"/>
      <c r="AM65" s="258"/>
      <c r="AN65" s="258"/>
      <c r="AO65" s="258"/>
      <c r="AP65" s="319">
        <f t="shared" si="2"/>
        <v>0</v>
      </c>
    </row>
    <row r="66" spans="2:42">
      <c r="B66" s="1077"/>
      <c r="C66" s="256"/>
      <c r="D66" s="258"/>
      <c r="E66" s="258"/>
      <c r="F66" s="258"/>
      <c r="G66" s="258"/>
      <c r="H66" s="258"/>
      <c r="I66" s="258"/>
      <c r="J66" s="258"/>
      <c r="K66" s="258"/>
      <c r="L66" s="258"/>
      <c r="M66" s="258"/>
      <c r="N66" s="258"/>
      <c r="O66" s="310"/>
      <c r="P66" s="335">
        <f t="shared" si="0"/>
        <v>0</v>
      </c>
      <c r="Q66" s="314"/>
      <c r="R66" s="259"/>
      <c r="S66" s="259"/>
      <c r="T66" s="259"/>
      <c r="U66" s="259"/>
      <c r="V66" s="259"/>
      <c r="W66" s="259"/>
      <c r="X66" s="259"/>
      <c r="Y66" s="259"/>
      <c r="Z66" s="259"/>
      <c r="AA66" s="259"/>
      <c r="AB66" s="259"/>
      <c r="AC66" s="322">
        <f t="shared" si="1"/>
        <v>0</v>
      </c>
      <c r="AD66" s="258"/>
      <c r="AE66" s="258"/>
      <c r="AF66" s="258"/>
      <c r="AG66" s="258"/>
      <c r="AH66" s="258"/>
      <c r="AI66" s="258"/>
      <c r="AJ66" s="258"/>
      <c r="AK66" s="258"/>
      <c r="AL66" s="258"/>
      <c r="AM66" s="258"/>
      <c r="AN66" s="258"/>
      <c r="AO66" s="258"/>
      <c r="AP66" s="319">
        <f t="shared" si="2"/>
        <v>0</v>
      </c>
    </row>
    <row r="67" spans="2:42">
      <c r="B67" s="1077"/>
      <c r="C67" s="256"/>
      <c r="D67" s="258"/>
      <c r="E67" s="258"/>
      <c r="F67" s="258"/>
      <c r="G67" s="258"/>
      <c r="H67" s="258"/>
      <c r="I67" s="258"/>
      <c r="J67" s="258"/>
      <c r="K67" s="258"/>
      <c r="L67" s="258"/>
      <c r="M67" s="258"/>
      <c r="N67" s="258"/>
      <c r="O67" s="310"/>
      <c r="P67" s="335">
        <f t="shared" si="0"/>
        <v>0</v>
      </c>
      <c r="Q67" s="314"/>
      <c r="R67" s="259"/>
      <c r="S67" s="259"/>
      <c r="T67" s="259"/>
      <c r="U67" s="259"/>
      <c r="V67" s="259"/>
      <c r="W67" s="259"/>
      <c r="X67" s="259"/>
      <c r="Y67" s="259"/>
      <c r="Z67" s="259"/>
      <c r="AA67" s="259"/>
      <c r="AB67" s="259"/>
      <c r="AC67" s="322">
        <f t="shared" si="1"/>
        <v>0</v>
      </c>
      <c r="AD67" s="258"/>
      <c r="AE67" s="258"/>
      <c r="AF67" s="258"/>
      <c r="AG67" s="258"/>
      <c r="AH67" s="258"/>
      <c r="AI67" s="258"/>
      <c r="AJ67" s="258"/>
      <c r="AK67" s="258"/>
      <c r="AL67" s="258"/>
      <c r="AM67" s="258"/>
      <c r="AN67" s="258"/>
      <c r="AO67" s="258"/>
      <c r="AP67" s="319">
        <f t="shared" si="2"/>
        <v>0</v>
      </c>
    </row>
    <row r="68" spans="2:42">
      <c r="B68" s="1077"/>
      <c r="C68" s="256"/>
      <c r="D68" s="258"/>
      <c r="E68" s="258"/>
      <c r="F68" s="258"/>
      <c r="G68" s="258"/>
      <c r="H68" s="258"/>
      <c r="I68" s="258"/>
      <c r="J68" s="258"/>
      <c r="K68" s="258"/>
      <c r="L68" s="258"/>
      <c r="M68" s="258"/>
      <c r="N68" s="258"/>
      <c r="O68" s="310"/>
      <c r="P68" s="335">
        <f t="shared" si="0"/>
        <v>0</v>
      </c>
      <c r="Q68" s="314"/>
      <c r="R68" s="259"/>
      <c r="S68" s="259"/>
      <c r="T68" s="259"/>
      <c r="U68" s="259"/>
      <c r="V68" s="259"/>
      <c r="W68" s="259"/>
      <c r="X68" s="259"/>
      <c r="Y68" s="259"/>
      <c r="Z68" s="259"/>
      <c r="AA68" s="259"/>
      <c r="AB68" s="259"/>
      <c r="AC68" s="322">
        <f t="shared" si="1"/>
        <v>0</v>
      </c>
      <c r="AD68" s="258"/>
      <c r="AE68" s="258"/>
      <c r="AF68" s="258"/>
      <c r="AG68" s="258"/>
      <c r="AH68" s="258"/>
      <c r="AI68" s="258"/>
      <c r="AJ68" s="258"/>
      <c r="AK68" s="258"/>
      <c r="AL68" s="258"/>
      <c r="AM68" s="258"/>
      <c r="AN68" s="258"/>
      <c r="AO68" s="258"/>
      <c r="AP68" s="319">
        <f t="shared" si="2"/>
        <v>0</v>
      </c>
    </row>
    <row r="69" spans="2:42">
      <c r="B69" s="1077"/>
      <c r="C69" s="256"/>
      <c r="D69" s="258"/>
      <c r="E69" s="258"/>
      <c r="F69" s="258"/>
      <c r="G69" s="258"/>
      <c r="H69" s="258"/>
      <c r="I69" s="258"/>
      <c r="J69" s="258"/>
      <c r="K69" s="258"/>
      <c r="L69" s="258"/>
      <c r="M69" s="258"/>
      <c r="N69" s="258"/>
      <c r="O69" s="310"/>
      <c r="P69" s="335">
        <f t="shared" si="0"/>
        <v>0</v>
      </c>
      <c r="Q69" s="314"/>
      <c r="R69" s="259"/>
      <c r="S69" s="259"/>
      <c r="T69" s="259"/>
      <c r="U69" s="259"/>
      <c r="V69" s="259"/>
      <c r="W69" s="259"/>
      <c r="X69" s="259"/>
      <c r="Y69" s="259"/>
      <c r="Z69" s="259"/>
      <c r="AA69" s="259"/>
      <c r="AB69" s="259"/>
      <c r="AC69" s="322">
        <f t="shared" si="1"/>
        <v>0</v>
      </c>
      <c r="AD69" s="258"/>
      <c r="AE69" s="258"/>
      <c r="AF69" s="258"/>
      <c r="AG69" s="258"/>
      <c r="AH69" s="258"/>
      <c r="AI69" s="258"/>
      <c r="AJ69" s="258"/>
      <c r="AK69" s="258"/>
      <c r="AL69" s="258"/>
      <c r="AM69" s="258"/>
      <c r="AN69" s="258"/>
      <c r="AO69" s="258"/>
      <c r="AP69" s="319">
        <f t="shared" si="2"/>
        <v>0</v>
      </c>
    </row>
    <row r="70" spans="2:42">
      <c r="B70" s="1077"/>
      <c r="C70" s="256"/>
      <c r="D70" s="258"/>
      <c r="E70" s="258"/>
      <c r="F70" s="258"/>
      <c r="G70" s="258"/>
      <c r="H70" s="258"/>
      <c r="I70" s="258"/>
      <c r="J70" s="258"/>
      <c r="K70" s="258"/>
      <c r="L70" s="258"/>
      <c r="M70" s="258"/>
      <c r="N70" s="258"/>
      <c r="O70" s="310"/>
      <c r="P70" s="335">
        <f t="shared" si="0"/>
        <v>0</v>
      </c>
      <c r="Q70" s="314"/>
      <c r="R70" s="259"/>
      <c r="S70" s="259"/>
      <c r="T70" s="259"/>
      <c r="U70" s="259"/>
      <c r="V70" s="259"/>
      <c r="W70" s="259"/>
      <c r="X70" s="259"/>
      <c r="Y70" s="259"/>
      <c r="Z70" s="259"/>
      <c r="AA70" s="259"/>
      <c r="AB70" s="259"/>
      <c r="AC70" s="322">
        <f t="shared" si="1"/>
        <v>0</v>
      </c>
      <c r="AD70" s="258"/>
      <c r="AE70" s="258"/>
      <c r="AF70" s="258"/>
      <c r="AG70" s="258"/>
      <c r="AH70" s="258"/>
      <c r="AI70" s="258"/>
      <c r="AJ70" s="258"/>
      <c r="AK70" s="258"/>
      <c r="AL70" s="258"/>
      <c r="AM70" s="258"/>
      <c r="AN70" s="258"/>
      <c r="AO70" s="258"/>
      <c r="AP70" s="319">
        <f t="shared" si="2"/>
        <v>0</v>
      </c>
    </row>
    <row r="71" spans="2:42">
      <c r="B71" s="1077"/>
      <c r="C71" s="256"/>
      <c r="D71" s="258"/>
      <c r="E71" s="258"/>
      <c r="F71" s="258"/>
      <c r="G71" s="258"/>
      <c r="H71" s="258"/>
      <c r="I71" s="258"/>
      <c r="J71" s="258"/>
      <c r="K71" s="258"/>
      <c r="L71" s="258"/>
      <c r="M71" s="258"/>
      <c r="N71" s="258"/>
      <c r="O71" s="310"/>
      <c r="P71" s="335">
        <f t="shared" si="0"/>
        <v>0</v>
      </c>
      <c r="Q71" s="314"/>
      <c r="R71" s="259"/>
      <c r="S71" s="259"/>
      <c r="T71" s="259"/>
      <c r="U71" s="259"/>
      <c r="V71" s="259"/>
      <c r="W71" s="259"/>
      <c r="X71" s="259"/>
      <c r="Y71" s="259"/>
      <c r="Z71" s="259"/>
      <c r="AA71" s="259"/>
      <c r="AB71" s="259"/>
      <c r="AC71" s="322">
        <f t="shared" si="1"/>
        <v>0</v>
      </c>
      <c r="AD71" s="258"/>
      <c r="AE71" s="258"/>
      <c r="AF71" s="258"/>
      <c r="AG71" s="258"/>
      <c r="AH71" s="258"/>
      <c r="AI71" s="258"/>
      <c r="AJ71" s="258"/>
      <c r="AK71" s="258"/>
      <c r="AL71" s="258"/>
      <c r="AM71" s="258"/>
      <c r="AN71" s="258"/>
      <c r="AO71" s="258"/>
      <c r="AP71" s="319">
        <f t="shared" si="2"/>
        <v>0</v>
      </c>
    </row>
    <row r="72" spans="2:42">
      <c r="B72" s="263" t="s">
        <v>413</v>
      </c>
      <c r="C72" s="265"/>
      <c r="D72" s="307"/>
      <c r="E72" s="307"/>
      <c r="F72" s="307"/>
      <c r="G72" s="307"/>
      <c r="H72" s="307"/>
      <c r="I72" s="307"/>
      <c r="J72" s="307"/>
      <c r="K72" s="307"/>
      <c r="L72" s="307"/>
      <c r="M72" s="307"/>
      <c r="N72" s="307"/>
      <c r="O72" s="311"/>
      <c r="P72" s="336">
        <f t="shared" si="0"/>
        <v>0</v>
      </c>
      <c r="Q72" s="315"/>
      <c r="R72" s="307"/>
      <c r="S72" s="307"/>
      <c r="T72" s="307"/>
      <c r="U72" s="307"/>
      <c r="V72" s="307"/>
      <c r="W72" s="307"/>
      <c r="X72" s="307"/>
      <c r="Y72" s="307"/>
      <c r="Z72" s="307"/>
      <c r="AA72" s="307"/>
      <c r="AB72" s="307"/>
      <c r="AC72" s="320">
        <f t="shared" si="1"/>
        <v>0</v>
      </c>
      <c r="AD72" s="307"/>
      <c r="AE72" s="307"/>
      <c r="AF72" s="307"/>
      <c r="AG72" s="307"/>
      <c r="AH72" s="307"/>
      <c r="AI72" s="307"/>
      <c r="AJ72" s="307"/>
      <c r="AK72" s="307"/>
      <c r="AL72" s="307"/>
      <c r="AM72" s="307"/>
      <c r="AN72" s="307"/>
      <c r="AO72" s="307"/>
      <c r="AP72" s="320">
        <f t="shared" si="2"/>
        <v>0</v>
      </c>
    </row>
    <row r="73" spans="2:42">
      <c r="B73" s="1077"/>
      <c r="C73" s="255"/>
      <c r="D73" s="258"/>
      <c r="E73" s="258"/>
      <c r="F73" s="258"/>
      <c r="G73" s="258"/>
      <c r="H73" s="258"/>
      <c r="I73" s="258"/>
      <c r="J73" s="258"/>
      <c r="K73" s="258"/>
      <c r="L73" s="258"/>
      <c r="M73" s="258"/>
      <c r="N73" s="258"/>
      <c r="O73" s="310"/>
      <c r="P73" s="335">
        <f t="shared" si="0"/>
        <v>0</v>
      </c>
      <c r="Q73" s="314"/>
      <c r="R73" s="259"/>
      <c r="S73" s="259"/>
      <c r="T73" s="259"/>
      <c r="U73" s="259"/>
      <c r="V73" s="259"/>
      <c r="W73" s="259"/>
      <c r="X73" s="259"/>
      <c r="Y73" s="259"/>
      <c r="Z73" s="259"/>
      <c r="AA73" s="259"/>
      <c r="AB73" s="259"/>
      <c r="AC73" s="322">
        <f t="shared" si="1"/>
        <v>0</v>
      </c>
      <c r="AD73" s="258"/>
      <c r="AE73" s="258"/>
      <c r="AF73" s="258"/>
      <c r="AG73" s="258"/>
      <c r="AH73" s="258"/>
      <c r="AI73" s="258"/>
      <c r="AJ73" s="258"/>
      <c r="AK73" s="258"/>
      <c r="AL73" s="258"/>
      <c r="AM73" s="258"/>
      <c r="AN73" s="258"/>
      <c r="AO73" s="258"/>
      <c r="AP73" s="319">
        <f t="shared" si="2"/>
        <v>0</v>
      </c>
    </row>
    <row r="74" spans="2:42">
      <c r="B74" s="1077"/>
      <c r="C74" s="257"/>
      <c r="D74" s="258"/>
      <c r="E74" s="258"/>
      <c r="F74" s="258"/>
      <c r="G74" s="258"/>
      <c r="H74" s="258"/>
      <c r="I74" s="258"/>
      <c r="J74" s="258"/>
      <c r="K74" s="258"/>
      <c r="L74" s="258"/>
      <c r="M74" s="258"/>
      <c r="N74" s="258"/>
      <c r="O74" s="310"/>
      <c r="P74" s="335">
        <f t="shared" si="0"/>
        <v>0</v>
      </c>
      <c r="Q74" s="314"/>
      <c r="R74" s="259"/>
      <c r="S74" s="259"/>
      <c r="T74" s="259"/>
      <c r="U74" s="259"/>
      <c r="V74" s="259"/>
      <c r="W74" s="259"/>
      <c r="X74" s="259"/>
      <c r="Y74" s="259"/>
      <c r="Z74" s="259"/>
      <c r="AA74" s="259"/>
      <c r="AB74" s="259"/>
      <c r="AC74" s="322">
        <f t="shared" si="1"/>
        <v>0</v>
      </c>
      <c r="AD74" s="258"/>
      <c r="AE74" s="258"/>
      <c r="AF74" s="258"/>
      <c r="AG74" s="258"/>
      <c r="AH74" s="258"/>
      <c r="AI74" s="258"/>
      <c r="AJ74" s="258"/>
      <c r="AK74" s="258"/>
      <c r="AL74" s="258"/>
      <c r="AM74" s="258"/>
      <c r="AN74" s="258"/>
      <c r="AO74" s="258"/>
      <c r="AP74" s="319">
        <f t="shared" si="2"/>
        <v>0</v>
      </c>
    </row>
    <row r="75" spans="2:42">
      <c r="B75" s="1077"/>
      <c r="C75" s="256"/>
      <c r="D75" s="258"/>
      <c r="E75" s="258"/>
      <c r="F75" s="258"/>
      <c r="G75" s="258"/>
      <c r="H75" s="258"/>
      <c r="I75" s="258"/>
      <c r="J75" s="258"/>
      <c r="K75" s="258"/>
      <c r="L75" s="258"/>
      <c r="M75" s="258"/>
      <c r="N75" s="258"/>
      <c r="O75" s="310"/>
      <c r="P75" s="335">
        <f t="shared" si="0"/>
        <v>0</v>
      </c>
      <c r="Q75" s="314"/>
      <c r="R75" s="259"/>
      <c r="S75" s="259"/>
      <c r="T75" s="259"/>
      <c r="U75" s="259"/>
      <c r="V75" s="259"/>
      <c r="W75" s="259"/>
      <c r="X75" s="259"/>
      <c r="Y75" s="259"/>
      <c r="Z75" s="259"/>
      <c r="AA75" s="259"/>
      <c r="AB75" s="259"/>
      <c r="AC75" s="322">
        <f t="shared" si="1"/>
        <v>0</v>
      </c>
      <c r="AD75" s="258"/>
      <c r="AE75" s="258"/>
      <c r="AF75" s="258"/>
      <c r="AG75" s="258"/>
      <c r="AH75" s="258"/>
      <c r="AI75" s="258"/>
      <c r="AJ75" s="258"/>
      <c r="AK75" s="258"/>
      <c r="AL75" s="258"/>
      <c r="AM75" s="258"/>
      <c r="AN75" s="258"/>
      <c r="AO75" s="258"/>
      <c r="AP75" s="319">
        <f t="shared" si="2"/>
        <v>0</v>
      </c>
    </row>
    <row r="76" spans="2:42">
      <c r="B76" s="1077"/>
      <c r="C76" s="256"/>
      <c r="D76" s="258"/>
      <c r="E76" s="258"/>
      <c r="F76" s="258"/>
      <c r="G76" s="258"/>
      <c r="H76" s="258"/>
      <c r="I76" s="258"/>
      <c r="J76" s="258"/>
      <c r="K76" s="258"/>
      <c r="L76" s="258"/>
      <c r="M76" s="258"/>
      <c r="N76" s="258"/>
      <c r="O76" s="310"/>
      <c r="P76" s="335">
        <f t="shared" si="0"/>
        <v>0</v>
      </c>
      <c r="Q76" s="314"/>
      <c r="R76" s="259"/>
      <c r="S76" s="259"/>
      <c r="T76" s="259"/>
      <c r="U76" s="259"/>
      <c r="V76" s="259"/>
      <c r="W76" s="259"/>
      <c r="X76" s="259"/>
      <c r="Y76" s="259"/>
      <c r="Z76" s="259"/>
      <c r="AA76" s="259"/>
      <c r="AB76" s="259"/>
      <c r="AC76" s="322">
        <f t="shared" si="1"/>
        <v>0</v>
      </c>
      <c r="AD76" s="258"/>
      <c r="AE76" s="258"/>
      <c r="AF76" s="258"/>
      <c r="AG76" s="258"/>
      <c r="AH76" s="258"/>
      <c r="AI76" s="258"/>
      <c r="AJ76" s="258"/>
      <c r="AK76" s="258"/>
      <c r="AL76" s="258"/>
      <c r="AM76" s="258"/>
      <c r="AN76" s="258"/>
      <c r="AO76" s="258"/>
      <c r="AP76" s="319">
        <f t="shared" si="2"/>
        <v>0</v>
      </c>
    </row>
    <row r="77" spans="2:42">
      <c r="B77" s="1077"/>
      <c r="C77" s="256"/>
      <c r="D77" s="258"/>
      <c r="E77" s="258"/>
      <c r="F77" s="258"/>
      <c r="G77" s="258"/>
      <c r="H77" s="258"/>
      <c r="I77" s="258"/>
      <c r="J77" s="258"/>
      <c r="K77" s="258"/>
      <c r="L77" s="258"/>
      <c r="M77" s="258"/>
      <c r="N77" s="258"/>
      <c r="O77" s="310"/>
      <c r="P77" s="335">
        <f t="shared" ref="P77:P140" si="3">SUM(D77:O77)</f>
        <v>0</v>
      </c>
      <c r="Q77" s="314"/>
      <c r="R77" s="259"/>
      <c r="S77" s="259"/>
      <c r="T77" s="259"/>
      <c r="U77" s="259"/>
      <c r="V77" s="259"/>
      <c r="W77" s="259"/>
      <c r="X77" s="259"/>
      <c r="Y77" s="259"/>
      <c r="Z77" s="259"/>
      <c r="AA77" s="259"/>
      <c r="AB77" s="259"/>
      <c r="AC77" s="322">
        <f t="shared" ref="AC77:AC140" si="4">SUM(Q77:AB77)</f>
        <v>0</v>
      </c>
      <c r="AD77" s="258"/>
      <c r="AE77" s="258"/>
      <c r="AF77" s="258"/>
      <c r="AG77" s="258"/>
      <c r="AH77" s="258"/>
      <c r="AI77" s="258"/>
      <c r="AJ77" s="258"/>
      <c r="AK77" s="258"/>
      <c r="AL77" s="258"/>
      <c r="AM77" s="258"/>
      <c r="AN77" s="258"/>
      <c r="AO77" s="258"/>
      <c r="AP77" s="319">
        <f t="shared" ref="AP77:AP140" si="5">SUM(AD77:AO77)</f>
        <v>0</v>
      </c>
    </row>
    <row r="78" spans="2:42">
      <c r="B78" s="1077"/>
      <c r="C78" s="256"/>
      <c r="D78" s="258"/>
      <c r="E78" s="258"/>
      <c r="F78" s="258"/>
      <c r="G78" s="258"/>
      <c r="H78" s="258"/>
      <c r="I78" s="258"/>
      <c r="J78" s="258"/>
      <c r="K78" s="258"/>
      <c r="L78" s="258"/>
      <c r="M78" s="258"/>
      <c r="N78" s="258"/>
      <c r="O78" s="310"/>
      <c r="P78" s="335">
        <f t="shared" si="3"/>
        <v>0</v>
      </c>
      <c r="Q78" s="314"/>
      <c r="R78" s="259"/>
      <c r="S78" s="259"/>
      <c r="T78" s="259"/>
      <c r="U78" s="259"/>
      <c r="V78" s="259"/>
      <c r="W78" s="259"/>
      <c r="X78" s="259"/>
      <c r="Y78" s="259"/>
      <c r="Z78" s="259"/>
      <c r="AA78" s="259"/>
      <c r="AB78" s="259"/>
      <c r="AC78" s="322">
        <f t="shared" si="4"/>
        <v>0</v>
      </c>
      <c r="AD78" s="258"/>
      <c r="AE78" s="258"/>
      <c r="AF78" s="258"/>
      <c r="AG78" s="258"/>
      <c r="AH78" s="258"/>
      <c r="AI78" s="258"/>
      <c r="AJ78" s="258"/>
      <c r="AK78" s="258"/>
      <c r="AL78" s="258"/>
      <c r="AM78" s="258"/>
      <c r="AN78" s="258"/>
      <c r="AO78" s="258"/>
      <c r="AP78" s="319">
        <f t="shared" si="5"/>
        <v>0</v>
      </c>
    </row>
    <row r="79" spans="2:42">
      <c r="B79" s="1077"/>
      <c r="C79" s="256"/>
      <c r="D79" s="258"/>
      <c r="E79" s="258"/>
      <c r="F79" s="258"/>
      <c r="G79" s="258"/>
      <c r="H79" s="258"/>
      <c r="I79" s="258"/>
      <c r="J79" s="258"/>
      <c r="K79" s="258"/>
      <c r="L79" s="258"/>
      <c r="M79" s="258"/>
      <c r="N79" s="258"/>
      <c r="O79" s="310"/>
      <c r="P79" s="335">
        <f t="shared" si="3"/>
        <v>0</v>
      </c>
      <c r="Q79" s="314"/>
      <c r="R79" s="259"/>
      <c r="S79" s="259"/>
      <c r="T79" s="259"/>
      <c r="U79" s="259"/>
      <c r="V79" s="259"/>
      <c r="W79" s="259"/>
      <c r="X79" s="259"/>
      <c r="Y79" s="259"/>
      <c r="Z79" s="259"/>
      <c r="AA79" s="259"/>
      <c r="AB79" s="259"/>
      <c r="AC79" s="322">
        <f t="shared" si="4"/>
        <v>0</v>
      </c>
      <c r="AD79" s="258"/>
      <c r="AE79" s="258"/>
      <c r="AF79" s="258"/>
      <c r="AG79" s="258"/>
      <c r="AH79" s="258"/>
      <c r="AI79" s="258"/>
      <c r="AJ79" s="258"/>
      <c r="AK79" s="258"/>
      <c r="AL79" s="258"/>
      <c r="AM79" s="258"/>
      <c r="AN79" s="258"/>
      <c r="AO79" s="258"/>
      <c r="AP79" s="319">
        <f t="shared" si="5"/>
        <v>0</v>
      </c>
    </row>
    <row r="80" spans="2:42">
      <c r="B80" s="1077"/>
      <c r="C80" s="256"/>
      <c r="D80" s="258"/>
      <c r="E80" s="258"/>
      <c r="F80" s="258"/>
      <c r="G80" s="258"/>
      <c r="H80" s="258"/>
      <c r="I80" s="258"/>
      <c r="J80" s="258"/>
      <c r="K80" s="258"/>
      <c r="L80" s="258"/>
      <c r="M80" s="258"/>
      <c r="N80" s="258"/>
      <c r="O80" s="310"/>
      <c r="P80" s="335">
        <f t="shared" si="3"/>
        <v>0</v>
      </c>
      <c r="Q80" s="314"/>
      <c r="R80" s="259"/>
      <c r="S80" s="259"/>
      <c r="T80" s="259"/>
      <c r="U80" s="259"/>
      <c r="V80" s="259"/>
      <c r="W80" s="259"/>
      <c r="X80" s="259"/>
      <c r="Y80" s="259"/>
      <c r="Z80" s="259"/>
      <c r="AA80" s="259"/>
      <c r="AB80" s="259"/>
      <c r="AC80" s="322">
        <f t="shared" si="4"/>
        <v>0</v>
      </c>
      <c r="AD80" s="258"/>
      <c r="AE80" s="258"/>
      <c r="AF80" s="258"/>
      <c r="AG80" s="258"/>
      <c r="AH80" s="258"/>
      <c r="AI80" s="258"/>
      <c r="AJ80" s="258"/>
      <c r="AK80" s="258"/>
      <c r="AL80" s="258"/>
      <c r="AM80" s="258"/>
      <c r="AN80" s="258"/>
      <c r="AO80" s="258"/>
      <c r="AP80" s="319">
        <f t="shared" si="5"/>
        <v>0</v>
      </c>
    </row>
    <row r="81" spans="2:42">
      <c r="B81" s="1077"/>
      <c r="C81" s="256"/>
      <c r="D81" s="258"/>
      <c r="E81" s="258"/>
      <c r="F81" s="258"/>
      <c r="G81" s="258"/>
      <c r="H81" s="258"/>
      <c r="I81" s="258"/>
      <c r="J81" s="258"/>
      <c r="K81" s="258"/>
      <c r="L81" s="258"/>
      <c r="M81" s="258"/>
      <c r="N81" s="258"/>
      <c r="O81" s="310"/>
      <c r="P81" s="335">
        <f t="shared" si="3"/>
        <v>0</v>
      </c>
      <c r="Q81" s="314"/>
      <c r="R81" s="259"/>
      <c r="S81" s="259"/>
      <c r="T81" s="259"/>
      <c r="U81" s="259"/>
      <c r="V81" s="259"/>
      <c r="W81" s="259"/>
      <c r="X81" s="259"/>
      <c r="Y81" s="259"/>
      <c r="Z81" s="259"/>
      <c r="AA81" s="259"/>
      <c r="AB81" s="259"/>
      <c r="AC81" s="322">
        <f t="shared" si="4"/>
        <v>0</v>
      </c>
      <c r="AD81" s="258"/>
      <c r="AE81" s="258"/>
      <c r="AF81" s="258"/>
      <c r="AG81" s="258"/>
      <c r="AH81" s="258"/>
      <c r="AI81" s="258"/>
      <c r="AJ81" s="258"/>
      <c r="AK81" s="258"/>
      <c r="AL81" s="258"/>
      <c r="AM81" s="258"/>
      <c r="AN81" s="258"/>
      <c r="AO81" s="258"/>
      <c r="AP81" s="319">
        <f t="shared" si="5"/>
        <v>0</v>
      </c>
    </row>
    <row r="82" spans="2:42">
      <c r="B82" s="263" t="s">
        <v>414</v>
      </c>
      <c r="C82" s="265"/>
      <c r="D82" s="307"/>
      <c r="E82" s="307"/>
      <c r="F82" s="307"/>
      <c r="G82" s="307"/>
      <c r="H82" s="307"/>
      <c r="I82" s="307"/>
      <c r="J82" s="307"/>
      <c r="K82" s="307"/>
      <c r="L82" s="307"/>
      <c r="M82" s="307"/>
      <c r="N82" s="307"/>
      <c r="O82" s="311"/>
      <c r="P82" s="336">
        <f t="shared" si="3"/>
        <v>0</v>
      </c>
      <c r="Q82" s="315"/>
      <c r="R82" s="307"/>
      <c r="S82" s="307"/>
      <c r="T82" s="307"/>
      <c r="U82" s="307"/>
      <c r="V82" s="307"/>
      <c r="W82" s="307"/>
      <c r="X82" s="307"/>
      <c r="Y82" s="307"/>
      <c r="Z82" s="307"/>
      <c r="AA82" s="307"/>
      <c r="AB82" s="307"/>
      <c r="AC82" s="320">
        <f t="shared" si="4"/>
        <v>0</v>
      </c>
      <c r="AD82" s="307"/>
      <c r="AE82" s="307"/>
      <c r="AF82" s="307"/>
      <c r="AG82" s="307"/>
      <c r="AH82" s="307"/>
      <c r="AI82" s="307"/>
      <c r="AJ82" s="307"/>
      <c r="AK82" s="307"/>
      <c r="AL82" s="307"/>
      <c r="AM82" s="307"/>
      <c r="AN82" s="307"/>
      <c r="AO82" s="307"/>
      <c r="AP82" s="320">
        <f t="shared" si="5"/>
        <v>0</v>
      </c>
    </row>
    <row r="83" spans="2:42">
      <c r="B83" s="1077"/>
      <c r="C83" s="255"/>
      <c r="D83" s="258"/>
      <c r="E83" s="258"/>
      <c r="F83" s="258"/>
      <c r="G83" s="258"/>
      <c r="H83" s="258"/>
      <c r="I83" s="258"/>
      <c r="J83" s="258"/>
      <c r="K83" s="258"/>
      <c r="L83" s="258"/>
      <c r="M83" s="258"/>
      <c r="N83" s="258"/>
      <c r="O83" s="310"/>
      <c r="P83" s="335">
        <f t="shared" si="3"/>
        <v>0</v>
      </c>
      <c r="Q83" s="314"/>
      <c r="R83" s="259"/>
      <c r="S83" s="259"/>
      <c r="T83" s="259"/>
      <c r="U83" s="259"/>
      <c r="V83" s="259"/>
      <c r="W83" s="259"/>
      <c r="X83" s="259"/>
      <c r="Y83" s="259"/>
      <c r="Z83" s="259"/>
      <c r="AA83" s="259"/>
      <c r="AB83" s="259"/>
      <c r="AC83" s="322">
        <f t="shared" si="4"/>
        <v>0</v>
      </c>
      <c r="AD83" s="258"/>
      <c r="AE83" s="258"/>
      <c r="AF83" s="258"/>
      <c r="AG83" s="258"/>
      <c r="AH83" s="258"/>
      <c r="AI83" s="258"/>
      <c r="AJ83" s="258"/>
      <c r="AK83" s="258"/>
      <c r="AL83" s="258"/>
      <c r="AM83" s="258"/>
      <c r="AN83" s="258"/>
      <c r="AO83" s="258"/>
      <c r="AP83" s="319">
        <f t="shared" si="5"/>
        <v>0</v>
      </c>
    </row>
    <row r="84" spans="2:42">
      <c r="B84" s="1077"/>
      <c r="C84" s="255"/>
      <c r="D84" s="258"/>
      <c r="E84" s="258"/>
      <c r="F84" s="258"/>
      <c r="G84" s="258"/>
      <c r="H84" s="258"/>
      <c r="I84" s="258"/>
      <c r="J84" s="258"/>
      <c r="K84" s="258"/>
      <c r="L84" s="258"/>
      <c r="M84" s="258"/>
      <c r="N84" s="258"/>
      <c r="O84" s="310"/>
      <c r="P84" s="335">
        <f t="shared" si="3"/>
        <v>0</v>
      </c>
      <c r="Q84" s="314"/>
      <c r="R84" s="259"/>
      <c r="S84" s="259"/>
      <c r="T84" s="259"/>
      <c r="U84" s="259"/>
      <c r="V84" s="259"/>
      <c r="W84" s="259"/>
      <c r="X84" s="259"/>
      <c r="Y84" s="259"/>
      <c r="Z84" s="259"/>
      <c r="AA84" s="259"/>
      <c r="AB84" s="259"/>
      <c r="AC84" s="322">
        <f t="shared" si="4"/>
        <v>0</v>
      </c>
      <c r="AD84" s="258"/>
      <c r="AE84" s="258"/>
      <c r="AF84" s="258"/>
      <c r="AG84" s="258"/>
      <c r="AH84" s="258"/>
      <c r="AI84" s="258"/>
      <c r="AJ84" s="258"/>
      <c r="AK84" s="258"/>
      <c r="AL84" s="258"/>
      <c r="AM84" s="258"/>
      <c r="AN84" s="258"/>
      <c r="AO84" s="258"/>
      <c r="AP84" s="319">
        <f t="shared" si="5"/>
        <v>0</v>
      </c>
    </row>
    <row r="85" spans="2:42">
      <c r="B85" s="1077"/>
      <c r="C85" s="257"/>
      <c r="D85" s="258"/>
      <c r="E85" s="258"/>
      <c r="F85" s="258"/>
      <c r="G85" s="258"/>
      <c r="H85" s="258"/>
      <c r="I85" s="258"/>
      <c r="J85" s="258"/>
      <c r="K85" s="258"/>
      <c r="L85" s="258"/>
      <c r="M85" s="258"/>
      <c r="N85" s="258"/>
      <c r="O85" s="310"/>
      <c r="P85" s="335">
        <f t="shared" si="3"/>
        <v>0</v>
      </c>
      <c r="Q85" s="314"/>
      <c r="R85" s="259"/>
      <c r="S85" s="259"/>
      <c r="T85" s="259"/>
      <c r="U85" s="259"/>
      <c r="V85" s="259"/>
      <c r="W85" s="259"/>
      <c r="X85" s="259"/>
      <c r="Y85" s="259"/>
      <c r="Z85" s="259"/>
      <c r="AA85" s="259"/>
      <c r="AB85" s="259"/>
      <c r="AC85" s="322">
        <f t="shared" si="4"/>
        <v>0</v>
      </c>
      <c r="AD85" s="258"/>
      <c r="AE85" s="258"/>
      <c r="AF85" s="258"/>
      <c r="AG85" s="258"/>
      <c r="AH85" s="258"/>
      <c r="AI85" s="258"/>
      <c r="AJ85" s="258"/>
      <c r="AK85" s="258"/>
      <c r="AL85" s="258"/>
      <c r="AM85" s="258"/>
      <c r="AN85" s="258"/>
      <c r="AO85" s="258"/>
      <c r="AP85" s="319">
        <f t="shared" si="5"/>
        <v>0</v>
      </c>
    </row>
    <row r="86" spans="2:42">
      <c r="B86" s="1077"/>
      <c r="C86" s="257"/>
      <c r="D86" s="258"/>
      <c r="E86" s="258"/>
      <c r="F86" s="258"/>
      <c r="G86" s="258"/>
      <c r="H86" s="258"/>
      <c r="I86" s="258"/>
      <c r="J86" s="258"/>
      <c r="K86" s="258"/>
      <c r="L86" s="258"/>
      <c r="M86" s="258"/>
      <c r="N86" s="258"/>
      <c r="O86" s="310"/>
      <c r="P86" s="335">
        <f t="shared" si="3"/>
        <v>0</v>
      </c>
      <c r="Q86" s="314"/>
      <c r="R86" s="259"/>
      <c r="S86" s="259"/>
      <c r="T86" s="259"/>
      <c r="U86" s="259"/>
      <c r="V86" s="259"/>
      <c r="W86" s="259"/>
      <c r="X86" s="259"/>
      <c r="Y86" s="259"/>
      <c r="Z86" s="259"/>
      <c r="AA86" s="259"/>
      <c r="AB86" s="259"/>
      <c r="AC86" s="322">
        <f t="shared" si="4"/>
        <v>0</v>
      </c>
      <c r="AD86" s="258"/>
      <c r="AE86" s="258"/>
      <c r="AF86" s="258"/>
      <c r="AG86" s="258"/>
      <c r="AH86" s="258"/>
      <c r="AI86" s="258"/>
      <c r="AJ86" s="258"/>
      <c r="AK86" s="258"/>
      <c r="AL86" s="258"/>
      <c r="AM86" s="258"/>
      <c r="AN86" s="258"/>
      <c r="AO86" s="258"/>
      <c r="AP86" s="319">
        <f t="shared" si="5"/>
        <v>0</v>
      </c>
    </row>
    <row r="87" spans="2:42">
      <c r="B87" s="1077"/>
      <c r="C87" s="256"/>
      <c r="D87" s="258"/>
      <c r="E87" s="258"/>
      <c r="F87" s="258"/>
      <c r="G87" s="258"/>
      <c r="H87" s="258"/>
      <c r="I87" s="258"/>
      <c r="J87" s="258"/>
      <c r="K87" s="258"/>
      <c r="L87" s="258"/>
      <c r="M87" s="258"/>
      <c r="N87" s="258"/>
      <c r="O87" s="310"/>
      <c r="P87" s="335">
        <f t="shared" si="3"/>
        <v>0</v>
      </c>
      <c r="Q87" s="314"/>
      <c r="R87" s="259"/>
      <c r="S87" s="259"/>
      <c r="T87" s="259"/>
      <c r="U87" s="259"/>
      <c r="V87" s="259"/>
      <c r="W87" s="259"/>
      <c r="X87" s="259"/>
      <c r="Y87" s="259"/>
      <c r="Z87" s="259"/>
      <c r="AA87" s="259"/>
      <c r="AB87" s="259"/>
      <c r="AC87" s="322">
        <f t="shared" si="4"/>
        <v>0</v>
      </c>
      <c r="AD87" s="258"/>
      <c r="AE87" s="258"/>
      <c r="AF87" s="258"/>
      <c r="AG87" s="258"/>
      <c r="AH87" s="258"/>
      <c r="AI87" s="258"/>
      <c r="AJ87" s="258"/>
      <c r="AK87" s="258"/>
      <c r="AL87" s="258"/>
      <c r="AM87" s="258"/>
      <c r="AN87" s="258"/>
      <c r="AO87" s="258"/>
      <c r="AP87" s="319">
        <f t="shared" si="5"/>
        <v>0</v>
      </c>
    </row>
    <row r="88" spans="2:42">
      <c r="B88" s="1077"/>
      <c r="C88" s="256"/>
      <c r="D88" s="258"/>
      <c r="E88" s="258"/>
      <c r="F88" s="258"/>
      <c r="G88" s="258"/>
      <c r="H88" s="258"/>
      <c r="I88" s="258"/>
      <c r="J88" s="258"/>
      <c r="K88" s="258"/>
      <c r="L88" s="258"/>
      <c r="M88" s="258"/>
      <c r="N88" s="258"/>
      <c r="O88" s="310"/>
      <c r="P88" s="335">
        <f t="shared" si="3"/>
        <v>0</v>
      </c>
      <c r="Q88" s="314"/>
      <c r="R88" s="259"/>
      <c r="S88" s="259"/>
      <c r="T88" s="259"/>
      <c r="U88" s="259"/>
      <c r="V88" s="259"/>
      <c r="W88" s="259"/>
      <c r="X88" s="259"/>
      <c r="Y88" s="259"/>
      <c r="Z88" s="259"/>
      <c r="AA88" s="259"/>
      <c r="AB88" s="259"/>
      <c r="AC88" s="322">
        <f t="shared" si="4"/>
        <v>0</v>
      </c>
      <c r="AD88" s="258"/>
      <c r="AE88" s="258"/>
      <c r="AF88" s="258"/>
      <c r="AG88" s="258"/>
      <c r="AH88" s="258"/>
      <c r="AI88" s="258"/>
      <c r="AJ88" s="258"/>
      <c r="AK88" s="258"/>
      <c r="AL88" s="258"/>
      <c r="AM88" s="258"/>
      <c r="AN88" s="258"/>
      <c r="AO88" s="258"/>
      <c r="AP88" s="319">
        <f t="shared" si="5"/>
        <v>0</v>
      </c>
    </row>
    <row r="89" spans="2:42">
      <c r="B89" s="1077"/>
      <c r="C89" s="256"/>
      <c r="D89" s="258"/>
      <c r="E89" s="258"/>
      <c r="F89" s="258"/>
      <c r="G89" s="258"/>
      <c r="H89" s="258"/>
      <c r="I89" s="258"/>
      <c r="J89" s="258"/>
      <c r="K89" s="258"/>
      <c r="L89" s="258"/>
      <c r="M89" s="258"/>
      <c r="N89" s="258"/>
      <c r="O89" s="310"/>
      <c r="P89" s="335">
        <f t="shared" si="3"/>
        <v>0</v>
      </c>
      <c r="Q89" s="314"/>
      <c r="R89" s="259"/>
      <c r="S89" s="259"/>
      <c r="T89" s="259"/>
      <c r="U89" s="259"/>
      <c r="V89" s="259"/>
      <c r="W89" s="259"/>
      <c r="X89" s="259"/>
      <c r="Y89" s="259"/>
      <c r="Z89" s="259"/>
      <c r="AA89" s="259"/>
      <c r="AB89" s="259"/>
      <c r="AC89" s="322">
        <f t="shared" si="4"/>
        <v>0</v>
      </c>
      <c r="AD89" s="258"/>
      <c r="AE89" s="258"/>
      <c r="AF89" s="258"/>
      <c r="AG89" s="258"/>
      <c r="AH89" s="258"/>
      <c r="AI89" s="258"/>
      <c r="AJ89" s="258"/>
      <c r="AK89" s="258"/>
      <c r="AL89" s="258"/>
      <c r="AM89" s="258"/>
      <c r="AN89" s="258"/>
      <c r="AO89" s="258"/>
      <c r="AP89" s="319">
        <f t="shared" si="5"/>
        <v>0</v>
      </c>
    </row>
    <row r="90" spans="2:42">
      <c r="B90" s="1077"/>
      <c r="C90" s="256"/>
      <c r="D90" s="258"/>
      <c r="E90" s="258"/>
      <c r="F90" s="258"/>
      <c r="G90" s="258"/>
      <c r="H90" s="258"/>
      <c r="I90" s="258"/>
      <c r="J90" s="258"/>
      <c r="K90" s="258"/>
      <c r="L90" s="258"/>
      <c r="M90" s="258"/>
      <c r="N90" s="258"/>
      <c r="O90" s="310"/>
      <c r="P90" s="335">
        <f t="shared" si="3"/>
        <v>0</v>
      </c>
      <c r="Q90" s="314"/>
      <c r="R90" s="259"/>
      <c r="S90" s="259"/>
      <c r="T90" s="259"/>
      <c r="U90" s="259"/>
      <c r="V90" s="259"/>
      <c r="W90" s="259"/>
      <c r="X90" s="259"/>
      <c r="Y90" s="259"/>
      <c r="Z90" s="259"/>
      <c r="AA90" s="259"/>
      <c r="AB90" s="259"/>
      <c r="AC90" s="322">
        <f t="shared" si="4"/>
        <v>0</v>
      </c>
      <c r="AD90" s="258"/>
      <c r="AE90" s="258"/>
      <c r="AF90" s="258"/>
      <c r="AG90" s="258"/>
      <c r="AH90" s="258"/>
      <c r="AI90" s="258"/>
      <c r="AJ90" s="258"/>
      <c r="AK90" s="258"/>
      <c r="AL90" s="258"/>
      <c r="AM90" s="258"/>
      <c r="AN90" s="258"/>
      <c r="AO90" s="258"/>
      <c r="AP90" s="319">
        <f t="shared" si="5"/>
        <v>0</v>
      </c>
    </row>
    <row r="91" spans="2:42">
      <c r="B91" s="1077"/>
      <c r="C91" s="256"/>
      <c r="D91" s="258"/>
      <c r="E91" s="258"/>
      <c r="F91" s="258"/>
      <c r="G91" s="258"/>
      <c r="H91" s="258"/>
      <c r="I91" s="258"/>
      <c r="J91" s="258"/>
      <c r="K91" s="258"/>
      <c r="L91" s="258"/>
      <c r="M91" s="258"/>
      <c r="N91" s="258"/>
      <c r="O91" s="310"/>
      <c r="P91" s="335">
        <f t="shared" si="3"/>
        <v>0</v>
      </c>
      <c r="Q91" s="314"/>
      <c r="R91" s="259"/>
      <c r="S91" s="259"/>
      <c r="T91" s="259"/>
      <c r="U91" s="259"/>
      <c r="V91" s="259"/>
      <c r="W91" s="259"/>
      <c r="X91" s="259"/>
      <c r="Y91" s="259"/>
      <c r="Z91" s="259"/>
      <c r="AA91" s="259"/>
      <c r="AB91" s="259"/>
      <c r="AC91" s="322">
        <f t="shared" si="4"/>
        <v>0</v>
      </c>
      <c r="AD91" s="258"/>
      <c r="AE91" s="258"/>
      <c r="AF91" s="258"/>
      <c r="AG91" s="258"/>
      <c r="AH91" s="258"/>
      <c r="AI91" s="258"/>
      <c r="AJ91" s="258"/>
      <c r="AK91" s="258"/>
      <c r="AL91" s="258"/>
      <c r="AM91" s="258"/>
      <c r="AN91" s="258"/>
      <c r="AO91" s="258"/>
      <c r="AP91" s="319">
        <f t="shared" si="5"/>
        <v>0</v>
      </c>
    </row>
    <row r="92" spans="2:42">
      <c r="B92" s="263" t="s">
        <v>411</v>
      </c>
      <c r="C92" s="266"/>
      <c r="D92" s="307"/>
      <c r="E92" s="307"/>
      <c r="F92" s="307"/>
      <c r="G92" s="307"/>
      <c r="H92" s="307"/>
      <c r="I92" s="307"/>
      <c r="J92" s="307"/>
      <c r="K92" s="307"/>
      <c r="L92" s="307"/>
      <c r="M92" s="307"/>
      <c r="N92" s="307"/>
      <c r="O92" s="311"/>
      <c r="P92" s="336">
        <f t="shared" si="3"/>
        <v>0</v>
      </c>
      <c r="Q92" s="315"/>
      <c r="R92" s="307"/>
      <c r="S92" s="307"/>
      <c r="T92" s="307"/>
      <c r="U92" s="307"/>
      <c r="V92" s="307"/>
      <c r="W92" s="307"/>
      <c r="X92" s="307"/>
      <c r="Y92" s="307"/>
      <c r="Z92" s="307"/>
      <c r="AA92" s="307"/>
      <c r="AB92" s="307"/>
      <c r="AC92" s="320">
        <f t="shared" si="4"/>
        <v>0</v>
      </c>
      <c r="AD92" s="307"/>
      <c r="AE92" s="307"/>
      <c r="AF92" s="307"/>
      <c r="AG92" s="307"/>
      <c r="AH92" s="307"/>
      <c r="AI92" s="307"/>
      <c r="AJ92" s="307"/>
      <c r="AK92" s="307"/>
      <c r="AL92" s="307"/>
      <c r="AM92" s="307"/>
      <c r="AN92" s="307"/>
      <c r="AO92" s="307"/>
      <c r="AP92" s="320">
        <f t="shared" si="5"/>
        <v>0</v>
      </c>
    </row>
    <row r="93" spans="2:42">
      <c r="B93" s="1077"/>
      <c r="C93" s="256"/>
      <c r="D93" s="258"/>
      <c r="E93" s="258"/>
      <c r="F93" s="258"/>
      <c r="G93" s="258"/>
      <c r="H93" s="258"/>
      <c r="I93" s="258"/>
      <c r="J93" s="258"/>
      <c r="K93" s="258"/>
      <c r="L93" s="258"/>
      <c r="M93" s="258"/>
      <c r="N93" s="258"/>
      <c r="O93" s="310"/>
      <c r="P93" s="335">
        <f t="shared" si="3"/>
        <v>0</v>
      </c>
      <c r="Q93" s="314"/>
      <c r="R93" s="259"/>
      <c r="S93" s="259"/>
      <c r="T93" s="259"/>
      <c r="U93" s="259"/>
      <c r="V93" s="259"/>
      <c r="W93" s="259"/>
      <c r="X93" s="259"/>
      <c r="Y93" s="259"/>
      <c r="Z93" s="259"/>
      <c r="AA93" s="259"/>
      <c r="AB93" s="259"/>
      <c r="AC93" s="322">
        <f t="shared" si="4"/>
        <v>0</v>
      </c>
      <c r="AD93" s="258"/>
      <c r="AE93" s="258"/>
      <c r="AF93" s="258"/>
      <c r="AG93" s="258"/>
      <c r="AH93" s="258"/>
      <c r="AI93" s="258"/>
      <c r="AJ93" s="258"/>
      <c r="AK93" s="258"/>
      <c r="AL93" s="258"/>
      <c r="AM93" s="258"/>
      <c r="AN93" s="258"/>
      <c r="AO93" s="258"/>
      <c r="AP93" s="319">
        <f t="shared" si="5"/>
        <v>0</v>
      </c>
    </row>
    <row r="94" spans="2:42">
      <c r="B94" s="1077"/>
      <c r="C94" s="256"/>
      <c r="D94" s="258"/>
      <c r="E94" s="258"/>
      <c r="F94" s="258"/>
      <c r="G94" s="258"/>
      <c r="H94" s="258"/>
      <c r="I94" s="258"/>
      <c r="J94" s="258"/>
      <c r="K94" s="258"/>
      <c r="L94" s="258"/>
      <c r="M94" s="258"/>
      <c r="N94" s="258"/>
      <c r="O94" s="310"/>
      <c r="P94" s="335">
        <f t="shared" si="3"/>
        <v>0</v>
      </c>
      <c r="Q94" s="314"/>
      <c r="R94" s="259"/>
      <c r="S94" s="259"/>
      <c r="T94" s="259"/>
      <c r="U94" s="259"/>
      <c r="V94" s="259"/>
      <c r="W94" s="259"/>
      <c r="X94" s="259"/>
      <c r="Y94" s="259"/>
      <c r="Z94" s="259"/>
      <c r="AA94" s="259"/>
      <c r="AB94" s="259"/>
      <c r="AC94" s="322">
        <f t="shared" si="4"/>
        <v>0</v>
      </c>
      <c r="AD94" s="258"/>
      <c r="AE94" s="258"/>
      <c r="AF94" s="258"/>
      <c r="AG94" s="258"/>
      <c r="AH94" s="258"/>
      <c r="AI94" s="258"/>
      <c r="AJ94" s="258"/>
      <c r="AK94" s="258"/>
      <c r="AL94" s="258"/>
      <c r="AM94" s="258"/>
      <c r="AN94" s="258"/>
      <c r="AO94" s="258"/>
      <c r="AP94" s="319">
        <f t="shared" si="5"/>
        <v>0</v>
      </c>
    </row>
    <row r="95" spans="2:42">
      <c r="B95" s="1077"/>
      <c r="C95" s="256"/>
      <c r="D95" s="258"/>
      <c r="E95" s="258"/>
      <c r="F95" s="258"/>
      <c r="G95" s="258"/>
      <c r="H95" s="258"/>
      <c r="I95" s="258"/>
      <c r="J95" s="258"/>
      <c r="K95" s="258"/>
      <c r="L95" s="258"/>
      <c r="M95" s="258"/>
      <c r="N95" s="258"/>
      <c r="O95" s="310"/>
      <c r="P95" s="335">
        <f t="shared" si="3"/>
        <v>0</v>
      </c>
      <c r="Q95" s="314"/>
      <c r="R95" s="259"/>
      <c r="S95" s="259"/>
      <c r="T95" s="259"/>
      <c r="U95" s="259"/>
      <c r="V95" s="259"/>
      <c r="W95" s="259"/>
      <c r="X95" s="259"/>
      <c r="Y95" s="259"/>
      <c r="Z95" s="259"/>
      <c r="AA95" s="259"/>
      <c r="AB95" s="259"/>
      <c r="AC95" s="322">
        <f t="shared" si="4"/>
        <v>0</v>
      </c>
      <c r="AD95" s="258"/>
      <c r="AE95" s="258"/>
      <c r="AF95" s="258"/>
      <c r="AG95" s="258"/>
      <c r="AH95" s="258"/>
      <c r="AI95" s="258"/>
      <c r="AJ95" s="258"/>
      <c r="AK95" s="258"/>
      <c r="AL95" s="258"/>
      <c r="AM95" s="258"/>
      <c r="AN95" s="258"/>
      <c r="AO95" s="258"/>
      <c r="AP95" s="319">
        <f t="shared" si="5"/>
        <v>0</v>
      </c>
    </row>
    <row r="96" spans="2:42">
      <c r="B96" s="1077"/>
      <c r="C96" s="256"/>
      <c r="D96" s="258"/>
      <c r="E96" s="258"/>
      <c r="F96" s="258"/>
      <c r="G96" s="258"/>
      <c r="H96" s="258"/>
      <c r="I96" s="258"/>
      <c r="J96" s="258"/>
      <c r="K96" s="258"/>
      <c r="L96" s="258"/>
      <c r="M96" s="258"/>
      <c r="N96" s="258"/>
      <c r="O96" s="310"/>
      <c r="P96" s="335">
        <f t="shared" si="3"/>
        <v>0</v>
      </c>
      <c r="Q96" s="314"/>
      <c r="R96" s="259"/>
      <c r="S96" s="259"/>
      <c r="T96" s="259"/>
      <c r="U96" s="259"/>
      <c r="V96" s="259"/>
      <c r="W96" s="259"/>
      <c r="X96" s="259"/>
      <c r="Y96" s="259"/>
      <c r="Z96" s="259"/>
      <c r="AA96" s="259"/>
      <c r="AB96" s="259"/>
      <c r="AC96" s="322">
        <f t="shared" si="4"/>
        <v>0</v>
      </c>
      <c r="AD96" s="258"/>
      <c r="AE96" s="258"/>
      <c r="AF96" s="258"/>
      <c r="AG96" s="258"/>
      <c r="AH96" s="258"/>
      <c r="AI96" s="258"/>
      <c r="AJ96" s="258"/>
      <c r="AK96" s="258"/>
      <c r="AL96" s="258"/>
      <c r="AM96" s="258"/>
      <c r="AN96" s="258"/>
      <c r="AO96" s="258"/>
      <c r="AP96" s="319">
        <f t="shared" si="5"/>
        <v>0</v>
      </c>
    </row>
    <row r="97" spans="2:42">
      <c r="B97" s="1077"/>
      <c r="C97" s="256"/>
      <c r="D97" s="258"/>
      <c r="E97" s="258"/>
      <c r="F97" s="258"/>
      <c r="G97" s="258"/>
      <c r="H97" s="258"/>
      <c r="I97" s="258"/>
      <c r="J97" s="258"/>
      <c r="K97" s="258"/>
      <c r="L97" s="258"/>
      <c r="M97" s="258"/>
      <c r="N97" s="258"/>
      <c r="O97" s="310"/>
      <c r="P97" s="335">
        <f t="shared" si="3"/>
        <v>0</v>
      </c>
      <c r="Q97" s="314"/>
      <c r="R97" s="259"/>
      <c r="S97" s="259"/>
      <c r="T97" s="259"/>
      <c r="U97" s="259"/>
      <c r="V97" s="259"/>
      <c r="W97" s="259"/>
      <c r="X97" s="259"/>
      <c r="Y97" s="259"/>
      <c r="Z97" s="259"/>
      <c r="AA97" s="259"/>
      <c r="AB97" s="259"/>
      <c r="AC97" s="322">
        <f t="shared" si="4"/>
        <v>0</v>
      </c>
      <c r="AD97" s="258"/>
      <c r="AE97" s="258"/>
      <c r="AF97" s="258"/>
      <c r="AG97" s="258"/>
      <c r="AH97" s="258"/>
      <c r="AI97" s="258"/>
      <c r="AJ97" s="258"/>
      <c r="AK97" s="258"/>
      <c r="AL97" s="258"/>
      <c r="AM97" s="258"/>
      <c r="AN97" s="258"/>
      <c r="AO97" s="258"/>
      <c r="AP97" s="319">
        <f t="shared" si="5"/>
        <v>0</v>
      </c>
    </row>
    <row r="98" spans="2:42">
      <c r="B98" s="1077"/>
      <c r="C98" s="256"/>
      <c r="D98" s="258"/>
      <c r="E98" s="258"/>
      <c r="F98" s="258"/>
      <c r="G98" s="258"/>
      <c r="H98" s="258"/>
      <c r="I98" s="258"/>
      <c r="J98" s="258"/>
      <c r="K98" s="258"/>
      <c r="L98" s="258"/>
      <c r="M98" s="258"/>
      <c r="N98" s="258"/>
      <c r="O98" s="310"/>
      <c r="P98" s="335">
        <f t="shared" si="3"/>
        <v>0</v>
      </c>
      <c r="Q98" s="314"/>
      <c r="R98" s="259"/>
      <c r="S98" s="259"/>
      <c r="T98" s="259"/>
      <c r="U98" s="259"/>
      <c r="V98" s="259"/>
      <c r="W98" s="259"/>
      <c r="X98" s="259"/>
      <c r="Y98" s="259"/>
      <c r="Z98" s="259"/>
      <c r="AA98" s="259"/>
      <c r="AB98" s="259"/>
      <c r="AC98" s="322">
        <f t="shared" si="4"/>
        <v>0</v>
      </c>
      <c r="AD98" s="258"/>
      <c r="AE98" s="258"/>
      <c r="AF98" s="258"/>
      <c r="AG98" s="258"/>
      <c r="AH98" s="258"/>
      <c r="AI98" s="258"/>
      <c r="AJ98" s="258"/>
      <c r="AK98" s="258"/>
      <c r="AL98" s="258"/>
      <c r="AM98" s="258"/>
      <c r="AN98" s="258"/>
      <c r="AO98" s="258"/>
      <c r="AP98" s="319">
        <f t="shared" si="5"/>
        <v>0</v>
      </c>
    </row>
    <row r="99" spans="2:42">
      <c r="B99" s="1077"/>
      <c r="C99" s="256"/>
      <c r="D99" s="258"/>
      <c r="E99" s="258"/>
      <c r="F99" s="258"/>
      <c r="G99" s="258"/>
      <c r="H99" s="258"/>
      <c r="I99" s="258"/>
      <c r="J99" s="258"/>
      <c r="K99" s="258"/>
      <c r="L99" s="258"/>
      <c r="M99" s="258"/>
      <c r="N99" s="258"/>
      <c r="O99" s="310"/>
      <c r="P99" s="335">
        <f t="shared" si="3"/>
        <v>0</v>
      </c>
      <c r="Q99" s="314"/>
      <c r="R99" s="259"/>
      <c r="S99" s="259"/>
      <c r="T99" s="259"/>
      <c r="U99" s="259"/>
      <c r="V99" s="259"/>
      <c r="W99" s="259"/>
      <c r="X99" s="259"/>
      <c r="Y99" s="259"/>
      <c r="Z99" s="259"/>
      <c r="AA99" s="259"/>
      <c r="AB99" s="259"/>
      <c r="AC99" s="322">
        <f t="shared" si="4"/>
        <v>0</v>
      </c>
      <c r="AD99" s="258"/>
      <c r="AE99" s="258"/>
      <c r="AF99" s="258"/>
      <c r="AG99" s="258"/>
      <c r="AH99" s="258"/>
      <c r="AI99" s="258"/>
      <c r="AJ99" s="258"/>
      <c r="AK99" s="258"/>
      <c r="AL99" s="258"/>
      <c r="AM99" s="258"/>
      <c r="AN99" s="258"/>
      <c r="AO99" s="258"/>
      <c r="AP99" s="319">
        <f t="shared" si="5"/>
        <v>0</v>
      </c>
    </row>
    <row r="100" spans="2:42">
      <c r="B100" s="1077"/>
      <c r="C100" s="256"/>
      <c r="D100" s="258"/>
      <c r="E100" s="258"/>
      <c r="F100" s="258"/>
      <c r="G100" s="258"/>
      <c r="H100" s="258"/>
      <c r="I100" s="258"/>
      <c r="J100" s="258"/>
      <c r="K100" s="258"/>
      <c r="L100" s="258"/>
      <c r="M100" s="258"/>
      <c r="N100" s="258"/>
      <c r="O100" s="310"/>
      <c r="P100" s="335">
        <f t="shared" si="3"/>
        <v>0</v>
      </c>
      <c r="Q100" s="314"/>
      <c r="R100" s="259"/>
      <c r="S100" s="259"/>
      <c r="T100" s="259"/>
      <c r="U100" s="259"/>
      <c r="V100" s="259"/>
      <c r="W100" s="259"/>
      <c r="X100" s="259"/>
      <c r="Y100" s="259"/>
      <c r="Z100" s="259"/>
      <c r="AA100" s="259"/>
      <c r="AB100" s="259"/>
      <c r="AC100" s="322">
        <f t="shared" si="4"/>
        <v>0</v>
      </c>
      <c r="AD100" s="258"/>
      <c r="AE100" s="258"/>
      <c r="AF100" s="258"/>
      <c r="AG100" s="258"/>
      <c r="AH100" s="258"/>
      <c r="AI100" s="258"/>
      <c r="AJ100" s="258"/>
      <c r="AK100" s="258"/>
      <c r="AL100" s="258"/>
      <c r="AM100" s="258"/>
      <c r="AN100" s="258"/>
      <c r="AO100" s="258"/>
      <c r="AP100" s="319">
        <f t="shared" si="5"/>
        <v>0</v>
      </c>
    </row>
    <row r="101" spans="2:42">
      <c r="B101" s="1077"/>
      <c r="C101" s="256"/>
      <c r="D101" s="258"/>
      <c r="E101" s="258"/>
      <c r="F101" s="258"/>
      <c r="G101" s="258"/>
      <c r="H101" s="258"/>
      <c r="I101" s="258"/>
      <c r="J101" s="258"/>
      <c r="K101" s="258"/>
      <c r="L101" s="258"/>
      <c r="M101" s="258"/>
      <c r="N101" s="258"/>
      <c r="O101" s="310"/>
      <c r="P101" s="335">
        <f t="shared" si="3"/>
        <v>0</v>
      </c>
      <c r="Q101" s="314"/>
      <c r="R101" s="259"/>
      <c r="S101" s="259"/>
      <c r="T101" s="259"/>
      <c r="U101" s="259"/>
      <c r="V101" s="259"/>
      <c r="W101" s="259"/>
      <c r="X101" s="259"/>
      <c r="Y101" s="259"/>
      <c r="Z101" s="259"/>
      <c r="AA101" s="259"/>
      <c r="AB101" s="259"/>
      <c r="AC101" s="322">
        <f t="shared" si="4"/>
        <v>0</v>
      </c>
      <c r="AD101" s="258"/>
      <c r="AE101" s="258"/>
      <c r="AF101" s="258"/>
      <c r="AG101" s="258"/>
      <c r="AH101" s="258"/>
      <c r="AI101" s="258"/>
      <c r="AJ101" s="258"/>
      <c r="AK101" s="258"/>
      <c r="AL101" s="258"/>
      <c r="AM101" s="258"/>
      <c r="AN101" s="258"/>
      <c r="AO101" s="258"/>
      <c r="AP101" s="319">
        <f t="shared" si="5"/>
        <v>0</v>
      </c>
    </row>
    <row r="102" spans="2:42">
      <c r="B102" s="263" t="s">
        <v>415</v>
      </c>
      <c r="C102" s="266"/>
      <c r="D102" s="307"/>
      <c r="E102" s="307"/>
      <c r="F102" s="307"/>
      <c r="G102" s="307"/>
      <c r="H102" s="307"/>
      <c r="I102" s="307"/>
      <c r="J102" s="307"/>
      <c r="K102" s="307"/>
      <c r="L102" s="307"/>
      <c r="M102" s="307"/>
      <c r="N102" s="307"/>
      <c r="O102" s="311"/>
      <c r="P102" s="336">
        <f t="shared" si="3"/>
        <v>0</v>
      </c>
      <c r="Q102" s="315"/>
      <c r="R102" s="307"/>
      <c r="S102" s="307"/>
      <c r="T102" s="307"/>
      <c r="U102" s="307"/>
      <c r="V102" s="307"/>
      <c r="W102" s="307"/>
      <c r="X102" s="307"/>
      <c r="Y102" s="307"/>
      <c r="Z102" s="307"/>
      <c r="AA102" s="307"/>
      <c r="AB102" s="307"/>
      <c r="AC102" s="320">
        <f t="shared" si="4"/>
        <v>0</v>
      </c>
      <c r="AD102" s="307"/>
      <c r="AE102" s="307"/>
      <c r="AF102" s="307"/>
      <c r="AG102" s="307"/>
      <c r="AH102" s="307"/>
      <c r="AI102" s="307"/>
      <c r="AJ102" s="307"/>
      <c r="AK102" s="307"/>
      <c r="AL102" s="307"/>
      <c r="AM102" s="307"/>
      <c r="AN102" s="307"/>
      <c r="AO102" s="307"/>
      <c r="AP102" s="320">
        <f t="shared" si="5"/>
        <v>0</v>
      </c>
    </row>
    <row r="103" spans="2:42">
      <c r="B103" s="1077"/>
      <c r="C103" s="256"/>
      <c r="D103" s="258"/>
      <c r="E103" s="258"/>
      <c r="F103" s="258"/>
      <c r="G103" s="258"/>
      <c r="H103" s="258"/>
      <c r="I103" s="258"/>
      <c r="J103" s="258"/>
      <c r="K103" s="258"/>
      <c r="L103" s="258"/>
      <c r="M103" s="258"/>
      <c r="N103" s="258"/>
      <c r="O103" s="310"/>
      <c r="P103" s="335">
        <f t="shared" si="3"/>
        <v>0</v>
      </c>
      <c r="Q103" s="314"/>
      <c r="R103" s="259"/>
      <c r="S103" s="259"/>
      <c r="T103" s="259"/>
      <c r="U103" s="259"/>
      <c r="V103" s="259"/>
      <c r="W103" s="259"/>
      <c r="X103" s="259"/>
      <c r="Y103" s="259"/>
      <c r="Z103" s="259"/>
      <c r="AA103" s="259"/>
      <c r="AB103" s="259"/>
      <c r="AC103" s="322">
        <f t="shared" si="4"/>
        <v>0</v>
      </c>
      <c r="AD103" s="258"/>
      <c r="AE103" s="258"/>
      <c r="AF103" s="258"/>
      <c r="AG103" s="258"/>
      <c r="AH103" s="258"/>
      <c r="AI103" s="258"/>
      <c r="AJ103" s="258"/>
      <c r="AK103" s="258"/>
      <c r="AL103" s="258"/>
      <c r="AM103" s="258"/>
      <c r="AN103" s="258"/>
      <c r="AO103" s="258"/>
      <c r="AP103" s="319">
        <f t="shared" si="5"/>
        <v>0</v>
      </c>
    </row>
    <row r="104" spans="2:42">
      <c r="B104" s="1077"/>
      <c r="C104" s="256"/>
      <c r="D104" s="258"/>
      <c r="E104" s="258"/>
      <c r="F104" s="258"/>
      <c r="G104" s="258"/>
      <c r="H104" s="258"/>
      <c r="I104" s="258"/>
      <c r="J104" s="258"/>
      <c r="K104" s="258"/>
      <c r="L104" s="258"/>
      <c r="M104" s="258"/>
      <c r="N104" s="258"/>
      <c r="O104" s="310"/>
      <c r="P104" s="335">
        <f t="shared" si="3"/>
        <v>0</v>
      </c>
      <c r="Q104" s="314"/>
      <c r="R104" s="259"/>
      <c r="S104" s="259"/>
      <c r="T104" s="259"/>
      <c r="U104" s="259"/>
      <c r="V104" s="259"/>
      <c r="W104" s="259"/>
      <c r="X104" s="259"/>
      <c r="Y104" s="259"/>
      <c r="Z104" s="259"/>
      <c r="AA104" s="259"/>
      <c r="AB104" s="259"/>
      <c r="AC104" s="322">
        <f t="shared" si="4"/>
        <v>0</v>
      </c>
      <c r="AD104" s="258"/>
      <c r="AE104" s="258"/>
      <c r="AF104" s="258"/>
      <c r="AG104" s="258"/>
      <c r="AH104" s="258"/>
      <c r="AI104" s="258"/>
      <c r="AJ104" s="258"/>
      <c r="AK104" s="258"/>
      <c r="AL104" s="258"/>
      <c r="AM104" s="258"/>
      <c r="AN104" s="258"/>
      <c r="AO104" s="258"/>
      <c r="AP104" s="319">
        <f t="shared" si="5"/>
        <v>0</v>
      </c>
    </row>
    <row r="105" spans="2:42">
      <c r="B105" s="1077"/>
      <c r="C105" s="256"/>
      <c r="D105" s="258"/>
      <c r="E105" s="258"/>
      <c r="F105" s="258"/>
      <c r="G105" s="258"/>
      <c r="H105" s="258"/>
      <c r="I105" s="258"/>
      <c r="J105" s="258"/>
      <c r="K105" s="258"/>
      <c r="L105" s="258"/>
      <c r="M105" s="258"/>
      <c r="N105" s="258"/>
      <c r="O105" s="310"/>
      <c r="P105" s="335">
        <f t="shared" si="3"/>
        <v>0</v>
      </c>
      <c r="Q105" s="314"/>
      <c r="R105" s="259"/>
      <c r="S105" s="259"/>
      <c r="T105" s="259"/>
      <c r="U105" s="259"/>
      <c r="V105" s="259"/>
      <c r="W105" s="259"/>
      <c r="X105" s="259"/>
      <c r="Y105" s="259"/>
      <c r="Z105" s="259"/>
      <c r="AA105" s="259"/>
      <c r="AB105" s="259"/>
      <c r="AC105" s="322">
        <f t="shared" si="4"/>
        <v>0</v>
      </c>
      <c r="AD105" s="258"/>
      <c r="AE105" s="258"/>
      <c r="AF105" s="258"/>
      <c r="AG105" s="258"/>
      <c r="AH105" s="258"/>
      <c r="AI105" s="258"/>
      <c r="AJ105" s="258"/>
      <c r="AK105" s="258"/>
      <c r="AL105" s="258"/>
      <c r="AM105" s="258"/>
      <c r="AN105" s="258"/>
      <c r="AO105" s="258"/>
      <c r="AP105" s="319">
        <f t="shared" si="5"/>
        <v>0</v>
      </c>
    </row>
    <row r="106" spans="2:42">
      <c r="B106" s="1077"/>
      <c r="C106" s="256"/>
      <c r="D106" s="258"/>
      <c r="E106" s="258"/>
      <c r="F106" s="258"/>
      <c r="G106" s="258"/>
      <c r="H106" s="258"/>
      <c r="I106" s="258"/>
      <c r="J106" s="258"/>
      <c r="K106" s="258"/>
      <c r="L106" s="258"/>
      <c r="M106" s="258"/>
      <c r="N106" s="258"/>
      <c r="O106" s="310"/>
      <c r="P106" s="335">
        <f t="shared" si="3"/>
        <v>0</v>
      </c>
      <c r="Q106" s="314"/>
      <c r="R106" s="259"/>
      <c r="S106" s="259"/>
      <c r="T106" s="259"/>
      <c r="U106" s="259"/>
      <c r="V106" s="259"/>
      <c r="W106" s="259"/>
      <c r="X106" s="259"/>
      <c r="Y106" s="259"/>
      <c r="Z106" s="259"/>
      <c r="AA106" s="259"/>
      <c r="AB106" s="259"/>
      <c r="AC106" s="322">
        <f t="shared" si="4"/>
        <v>0</v>
      </c>
      <c r="AD106" s="258"/>
      <c r="AE106" s="258"/>
      <c r="AF106" s="258"/>
      <c r="AG106" s="258"/>
      <c r="AH106" s="258"/>
      <c r="AI106" s="258"/>
      <c r="AJ106" s="258"/>
      <c r="AK106" s="258"/>
      <c r="AL106" s="258"/>
      <c r="AM106" s="258"/>
      <c r="AN106" s="258"/>
      <c r="AO106" s="258"/>
      <c r="AP106" s="319">
        <f t="shared" si="5"/>
        <v>0</v>
      </c>
    </row>
    <row r="107" spans="2:42">
      <c r="B107" s="1077"/>
      <c r="C107" s="256"/>
      <c r="D107" s="258"/>
      <c r="E107" s="258"/>
      <c r="F107" s="258"/>
      <c r="G107" s="258"/>
      <c r="H107" s="258"/>
      <c r="I107" s="258"/>
      <c r="J107" s="258"/>
      <c r="K107" s="258"/>
      <c r="L107" s="258"/>
      <c r="M107" s="258"/>
      <c r="N107" s="258"/>
      <c r="O107" s="310"/>
      <c r="P107" s="335">
        <f t="shared" si="3"/>
        <v>0</v>
      </c>
      <c r="Q107" s="314"/>
      <c r="R107" s="259"/>
      <c r="S107" s="259"/>
      <c r="T107" s="259"/>
      <c r="U107" s="259"/>
      <c r="V107" s="259"/>
      <c r="W107" s="259"/>
      <c r="X107" s="259"/>
      <c r="Y107" s="259"/>
      <c r="Z107" s="259"/>
      <c r="AA107" s="259"/>
      <c r="AB107" s="259"/>
      <c r="AC107" s="322">
        <f t="shared" si="4"/>
        <v>0</v>
      </c>
      <c r="AD107" s="258"/>
      <c r="AE107" s="258"/>
      <c r="AF107" s="258"/>
      <c r="AG107" s="258"/>
      <c r="AH107" s="258"/>
      <c r="AI107" s="258"/>
      <c r="AJ107" s="258"/>
      <c r="AK107" s="258"/>
      <c r="AL107" s="258"/>
      <c r="AM107" s="258"/>
      <c r="AN107" s="258"/>
      <c r="AO107" s="258"/>
      <c r="AP107" s="319">
        <f t="shared" si="5"/>
        <v>0</v>
      </c>
    </row>
    <row r="108" spans="2:42">
      <c r="B108" s="1077"/>
      <c r="C108" s="256"/>
      <c r="D108" s="258"/>
      <c r="E108" s="258"/>
      <c r="F108" s="258"/>
      <c r="G108" s="258"/>
      <c r="H108" s="258"/>
      <c r="I108" s="258"/>
      <c r="J108" s="258"/>
      <c r="K108" s="258"/>
      <c r="L108" s="258"/>
      <c r="M108" s="258"/>
      <c r="N108" s="258"/>
      <c r="O108" s="310"/>
      <c r="P108" s="335">
        <f t="shared" si="3"/>
        <v>0</v>
      </c>
      <c r="Q108" s="314"/>
      <c r="R108" s="259"/>
      <c r="S108" s="259"/>
      <c r="T108" s="259"/>
      <c r="U108" s="259"/>
      <c r="V108" s="259"/>
      <c r="W108" s="259"/>
      <c r="X108" s="259"/>
      <c r="Y108" s="259"/>
      <c r="Z108" s="259"/>
      <c r="AA108" s="259"/>
      <c r="AB108" s="259"/>
      <c r="AC108" s="322">
        <f t="shared" si="4"/>
        <v>0</v>
      </c>
      <c r="AD108" s="258"/>
      <c r="AE108" s="258"/>
      <c r="AF108" s="258"/>
      <c r="AG108" s="258"/>
      <c r="AH108" s="258"/>
      <c r="AI108" s="258"/>
      <c r="AJ108" s="258"/>
      <c r="AK108" s="258"/>
      <c r="AL108" s="258"/>
      <c r="AM108" s="258"/>
      <c r="AN108" s="258"/>
      <c r="AO108" s="258"/>
      <c r="AP108" s="319">
        <f t="shared" si="5"/>
        <v>0</v>
      </c>
    </row>
    <row r="109" spans="2:42">
      <c r="B109" s="1077"/>
      <c r="C109" s="256"/>
      <c r="D109" s="258"/>
      <c r="E109" s="258"/>
      <c r="F109" s="258"/>
      <c r="G109" s="258"/>
      <c r="H109" s="258"/>
      <c r="I109" s="258"/>
      <c r="J109" s="258"/>
      <c r="K109" s="258"/>
      <c r="L109" s="258"/>
      <c r="M109" s="258"/>
      <c r="N109" s="258"/>
      <c r="O109" s="310"/>
      <c r="P109" s="335">
        <f t="shared" si="3"/>
        <v>0</v>
      </c>
      <c r="Q109" s="314"/>
      <c r="R109" s="259"/>
      <c r="S109" s="259"/>
      <c r="T109" s="259"/>
      <c r="U109" s="259"/>
      <c r="V109" s="259"/>
      <c r="W109" s="259"/>
      <c r="X109" s="259"/>
      <c r="Y109" s="259"/>
      <c r="Z109" s="259"/>
      <c r="AA109" s="259"/>
      <c r="AB109" s="259"/>
      <c r="AC109" s="322">
        <f t="shared" si="4"/>
        <v>0</v>
      </c>
      <c r="AD109" s="258"/>
      <c r="AE109" s="258"/>
      <c r="AF109" s="258"/>
      <c r="AG109" s="258"/>
      <c r="AH109" s="258"/>
      <c r="AI109" s="258"/>
      <c r="AJ109" s="258"/>
      <c r="AK109" s="258"/>
      <c r="AL109" s="258"/>
      <c r="AM109" s="258"/>
      <c r="AN109" s="258"/>
      <c r="AO109" s="258"/>
      <c r="AP109" s="319">
        <f t="shared" si="5"/>
        <v>0</v>
      </c>
    </row>
    <row r="110" spans="2:42">
      <c r="B110" s="1077"/>
      <c r="C110" s="256"/>
      <c r="D110" s="258"/>
      <c r="E110" s="258"/>
      <c r="F110" s="258"/>
      <c r="G110" s="258"/>
      <c r="H110" s="258"/>
      <c r="I110" s="258"/>
      <c r="J110" s="258"/>
      <c r="K110" s="258"/>
      <c r="L110" s="258"/>
      <c r="M110" s="258"/>
      <c r="N110" s="258"/>
      <c r="O110" s="310"/>
      <c r="P110" s="335">
        <f t="shared" si="3"/>
        <v>0</v>
      </c>
      <c r="Q110" s="314"/>
      <c r="R110" s="259"/>
      <c r="S110" s="259"/>
      <c r="T110" s="259"/>
      <c r="U110" s="259"/>
      <c r="V110" s="259"/>
      <c r="W110" s="259"/>
      <c r="X110" s="259"/>
      <c r="Y110" s="259"/>
      <c r="Z110" s="259"/>
      <c r="AA110" s="259"/>
      <c r="AB110" s="259"/>
      <c r="AC110" s="322">
        <f t="shared" si="4"/>
        <v>0</v>
      </c>
      <c r="AD110" s="258"/>
      <c r="AE110" s="258"/>
      <c r="AF110" s="258"/>
      <c r="AG110" s="258"/>
      <c r="AH110" s="258"/>
      <c r="AI110" s="258"/>
      <c r="AJ110" s="258"/>
      <c r="AK110" s="258"/>
      <c r="AL110" s="258"/>
      <c r="AM110" s="258"/>
      <c r="AN110" s="258"/>
      <c r="AO110" s="258"/>
      <c r="AP110" s="319">
        <f t="shared" si="5"/>
        <v>0</v>
      </c>
    </row>
    <row r="111" spans="2:42">
      <c r="B111" s="1077"/>
      <c r="C111" s="256"/>
      <c r="D111" s="258"/>
      <c r="E111" s="258"/>
      <c r="F111" s="258"/>
      <c r="G111" s="258"/>
      <c r="H111" s="258"/>
      <c r="I111" s="258"/>
      <c r="J111" s="258"/>
      <c r="K111" s="258"/>
      <c r="L111" s="258"/>
      <c r="M111" s="258"/>
      <c r="N111" s="258"/>
      <c r="O111" s="310"/>
      <c r="P111" s="335">
        <f t="shared" si="3"/>
        <v>0</v>
      </c>
      <c r="Q111" s="314"/>
      <c r="R111" s="259"/>
      <c r="S111" s="259"/>
      <c r="T111" s="259"/>
      <c r="U111" s="259"/>
      <c r="V111" s="259"/>
      <c r="W111" s="259"/>
      <c r="X111" s="259"/>
      <c r="Y111" s="259"/>
      <c r="Z111" s="259"/>
      <c r="AA111" s="259"/>
      <c r="AB111" s="259"/>
      <c r="AC111" s="322">
        <f t="shared" si="4"/>
        <v>0</v>
      </c>
      <c r="AD111" s="258"/>
      <c r="AE111" s="258"/>
      <c r="AF111" s="258"/>
      <c r="AG111" s="258"/>
      <c r="AH111" s="258"/>
      <c r="AI111" s="258"/>
      <c r="AJ111" s="258"/>
      <c r="AK111" s="258"/>
      <c r="AL111" s="258"/>
      <c r="AM111" s="258"/>
      <c r="AN111" s="258"/>
      <c r="AO111" s="258"/>
      <c r="AP111" s="319">
        <f t="shared" si="5"/>
        <v>0</v>
      </c>
    </row>
    <row r="112" spans="2:42">
      <c r="B112" s="263" t="s">
        <v>416</v>
      </c>
      <c r="C112" s="264"/>
      <c r="D112" s="307"/>
      <c r="E112" s="307"/>
      <c r="F112" s="307"/>
      <c r="G112" s="307"/>
      <c r="H112" s="307"/>
      <c r="I112" s="307"/>
      <c r="J112" s="307"/>
      <c r="K112" s="307"/>
      <c r="L112" s="307"/>
      <c r="M112" s="307"/>
      <c r="N112" s="307"/>
      <c r="O112" s="311"/>
      <c r="P112" s="336">
        <f t="shared" si="3"/>
        <v>0</v>
      </c>
      <c r="Q112" s="315"/>
      <c r="R112" s="307"/>
      <c r="S112" s="307"/>
      <c r="T112" s="307"/>
      <c r="U112" s="307"/>
      <c r="V112" s="307"/>
      <c r="W112" s="307"/>
      <c r="X112" s="307"/>
      <c r="Y112" s="307"/>
      <c r="Z112" s="307"/>
      <c r="AA112" s="307"/>
      <c r="AB112" s="307"/>
      <c r="AC112" s="320">
        <f t="shared" si="4"/>
        <v>0</v>
      </c>
      <c r="AD112" s="307"/>
      <c r="AE112" s="307"/>
      <c r="AF112" s="307"/>
      <c r="AG112" s="307"/>
      <c r="AH112" s="307"/>
      <c r="AI112" s="307"/>
      <c r="AJ112" s="307"/>
      <c r="AK112" s="307"/>
      <c r="AL112" s="307"/>
      <c r="AM112" s="307"/>
      <c r="AN112" s="307"/>
      <c r="AO112" s="307"/>
      <c r="AP112" s="320">
        <f t="shared" si="5"/>
        <v>0</v>
      </c>
    </row>
    <row r="113" spans="2:42">
      <c r="B113" s="1077"/>
      <c r="C113" s="255"/>
      <c r="D113" s="258"/>
      <c r="E113" s="258"/>
      <c r="F113" s="258"/>
      <c r="G113" s="258"/>
      <c r="H113" s="258"/>
      <c r="I113" s="258"/>
      <c r="J113" s="258"/>
      <c r="K113" s="258"/>
      <c r="L113" s="258"/>
      <c r="M113" s="258"/>
      <c r="N113" s="258"/>
      <c r="O113" s="310"/>
      <c r="P113" s="335">
        <f t="shared" si="3"/>
        <v>0</v>
      </c>
      <c r="Q113" s="314"/>
      <c r="R113" s="259"/>
      <c r="S113" s="259"/>
      <c r="T113" s="259"/>
      <c r="U113" s="259"/>
      <c r="V113" s="259"/>
      <c r="W113" s="259"/>
      <c r="X113" s="259"/>
      <c r="Y113" s="259"/>
      <c r="Z113" s="259"/>
      <c r="AA113" s="259"/>
      <c r="AB113" s="259"/>
      <c r="AC113" s="322">
        <f t="shared" si="4"/>
        <v>0</v>
      </c>
      <c r="AD113" s="258"/>
      <c r="AE113" s="258"/>
      <c r="AF113" s="258"/>
      <c r="AG113" s="258"/>
      <c r="AH113" s="258"/>
      <c r="AI113" s="258"/>
      <c r="AJ113" s="258"/>
      <c r="AK113" s="258"/>
      <c r="AL113" s="258"/>
      <c r="AM113" s="258"/>
      <c r="AN113" s="258"/>
      <c r="AO113" s="258"/>
      <c r="AP113" s="319">
        <f t="shared" si="5"/>
        <v>0</v>
      </c>
    </row>
    <row r="114" spans="2:42">
      <c r="B114" s="1077"/>
      <c r="C114" s="255"/>
      <c r="D114" s="258"/>
      <c r="E114" s="258"/>
      <c r="F114" s="258"/>
      <c r="G114" s="258"/>
      <c r="H114" s="258"/>
      <c r="I114" s="258"/>
      <c r="J114" s="258"/>
      <c r="K114" s="258"/>
      <c r="L114" s="258"/>
      <c r="M114" s="258"/>
      <c r="N114" s="258"/>
      <c r="O114" s="310"/>
      <c r="P114" s="335">
        <f t="shared" si="3"/>
        <v>0</v>
      </c>
      <c r="Q114" s="314"/>
      <c r="R114" s="259"/>
      <c r="S114" s="259"/>
      <c r="T114" s="259"/>
      <c r="U114" s="259"/>
      <c r="V114" s="259"/>
      <c r="W114" s="259"/>
      <c r="X114" s="259"/>
      <c r="Y114" s="259"/>
      <c r="Z114" s="259"/>
      <c r="AA114" s="259"/>
      <c r="AB114" s="259"/>
      <c r="AC114" s="322">
        <f t="shared" si="4"/>
        <v>0</v>
      </c>
      <c r="AD114" s="258"/>
      <c r="AE114" s="258"/>
      <c r="AF114" s="258"/>
      <c r="AG114" s="258"/>
      <c r="AH114" s="258"/>
      <c r="AI114" s="258"/>
      <c r="AJ114" s="258"/>
      <c r="AK114" s="258"/>
      <c r="AL114" s="258"/>
      <c r="AM114" s="258"/>
      <c r="AN114" s="258"/>
      <c r="AO114" s="258"/>
      <c r="AP114" s="319">
        <f t="shared" si="5"/>
        <v>0</v>
      </c>
    </row>
    <row r="115" spans="2:42">
      <c r="B115" s="1077"/>
      <c r="C115" s="255"/>
      <c r="D115" s="258"/>
      <c r="E115" s="258"/>
      <c r="F115" s="258"/>
      <c r="G115" s="258"/>
      <c r="H115" s="258"/>
      <c r="I115" s="258"/>
      <c r="J115" s="258"/>
      <c r="K115" s="258"/>
      <c r="L115" s="258"/>
      <c r="M115" s="258"/>
      <c r="N115" s="258"/>
      <c r="O115" s="310"/>
      <c r="P115" s="335">
        <f t="shared" si="3"/>
        <v>0</v>
      </c>
      <c r="Q115" s="314"/>
      <c r="R115" s="259"/>
      <c r="S115" s="259"/>
      <c r="T115" s="259"/>
      <c r="U115" s="259"/>
      <c r="V115" s="259"/>
      <c r="W115" s="259"/>
      <c r="X115" s="259"/>
      <c r="Y115" s="259"/>
      <c r="Z115" s="259"/>
      <c r="AA115" s="259"/>
      <c r="AB115" s="259"/>
      <c r="AC115" s="322">
        <f t="shared" si="4"/>
        <v>0</v>
      </c>
      <c r="AD115" s="258"/>
      <c r="AE115" s="258"/>
      <c r="AF115" s="258"/>
      <c r="AG115" s="258"/>
      <c r="AH115" s="258"/>
      <c r="AI115" s="258"/>
      <c r="AJ115" s="258"/>
      <c r="AK115" s="258"/>
      <c r="AL115" s="258"/>
      <c r="AM115" s="258"/>
      <c r="AN115" s="258"/>
      <c r="AO115" s="258"/>
      <c r="AP115" s="319">
        <f t="shared" si="5"/>
        <v>0</v>
      </c>
    </row>
    <row r="116" spans="2:42">
      <c r="B116" s="1077"/>
      <c r="C116" s="256"/>
      <c r="D116" s="258"/>
      <c r="E116" s="258"/>
      <c r="F116" s="258"/>
      <c r="G116" s="258"/>
      <c r="H116" s="258"/>
      <c r="I116" s="258"/>
      <c r="J116" s="258"/>
      <c r="K116" s="258"/>
      <c r="L116" s="258"/>
      <c r="M116" s="258"/>
      <c r="N116" s="258"/>
      <c r="O116" s="310"/>
      <c r="P116" s="335">
        <f t="shared" si="3"/>
        <v>0</v>
      </c>
      <c r="Q116" s="314"/>
      <c r="R116" s="259"/>
      <c r="S116" s="259"/>
      <c r="T116" s="259"/>
      <c r="U116" s="259"/>
      <c r="V116" s="259"/>
      <c r="W116" s="259"/>
      <c r="X116" s="259"/>
      <c r="Y116" s="259"/>
      <c r="Z116" s="259"/>
      <c r="AA116" s="259"/>
      <c r="AB116" s="259"/>
      <c r="AC116" s="322">
        <f t="shared" si="4"/>
        <v>0</v>
      </c>
      <c r="AD116" s="258"/>
      <c r="AE116" s="258"/>
      <c r="AF116" s="258"/>
      <c r="AG116" s="258"/>
      <c r="AH116" s="258"/>
      <c r="AI116" s="258"/>
      <c r="AJ116" s="258"/>
      <c r="AK116" s="258"/>
      <c r="AL116" s="258"/>
      <c r="AM116" s="258"/>
      <c r="AN116" s="258"/>
      <c r="AO116" s="258"/>
      <c r="AP116" s="319">
        <f t="shared" si="5"/>
        <v>0</v>
      </c>
    </row>
    <row r="117" spans="2:42">
      <c r="B117" s="1077"/>
      <c r="C117" s="256"/>
      <c r="D117" s="258"/>
      <c r="E117" s="258"/>
      <c r="F117" s="258"/>
      <c r="G117" s="258"/>
      <c r="H117" s="258"/>
      <c r="I117" s="258"/>
      <c r="J117" s="258"/>
      <c r="K117" s="258"/>
      <c r="L117" s="258"/>
      <c r="M117" s="258"/>
      <c r="N117" s="258"/>
      <c r="O117" s="310"/>
      <c r="P117" s="335">
        <f t="shared" si="3"/>
        <v>0</v>
      </c>
      <c r="Q117" s="314"/>
      <c r="R117" s="259"/>
      <c r="S117" s="259"/>
      <c r="T117" s="259"/>
      <c r="U117" s="259"/>
      <c r="V117" s="259"/>
      <c r="W117" s="259"/>
      <c r="X117" s="259"/>
      <c r="Y117" s="259"/>
      <c r="Z117" s="259"/>
      <c r="AA117" s="259"/>
      <c r="AB117" s="259"/>
      <c r="AC117" s="322">
        <f t="shared" si="4"/>
        <v>0</v>
      </c>
      <c r="AD117" s="258"/>
      <c r="AE117" s="258"/>
      <c r="AF117" s="258"/>
      <c r="AG117" s="258"/>
      <c r="AH117" s="258"/>
      <c r="AI117" s="258"/>
      <c r="AJ117" s="258"/>
      <c r="AK117" s="258"/>
      <c r="AL117" s="258"/>
      <c r="AM117" s="258"/>
      <c r="AN117" s="258"/>
      <c r="AO117" s="258"/>
      <c r="AP117" s="319">
        <f t="shared" si="5"/>
        <v>0</v>
      </c>
    </row>
    <row r="118" spans="2:42">
      <c r="B118" s="1077"/>
      <c r="C118" s="256"/>
      <c r="D118" s="258"/>
      <c r="E118" s="258"/>
      <c r="F118" s="258"/>
      <c r="G118" s="258"/>
      <c r="H118" s="258"/>
      <c r="I118" s="258"/>
      <c r="J118" s="258"/>
      <c r="K118" s="258"/>
      <c r="L118" s="258"/>
      <c r="M118" s="258"/>
      <c r="N118" s="258"/>
      <c r="O118" s="310"/>
      <c r="P118" s="335">
        <f t="shared" si="3"/>
        <v>0</v>
      </c>
      <c r="Q118" s="314"/>
      <c r="R118" s="259"/>
      <c r="S118" s="259"/>
      <c r="T118" s="259"/>
      <c r="U118" s="259"/>
      <c r="V118" s="259"/>
      <c r="W118" s="259"/>
      <c r="X118" s="259"/>
      <c r="Y118" s="259"/>
      <c r="Z118" s="259"/>
      <c r="AA118" s="259"/>
      <c r="AB118" s="259"/>
      <c r="AC118" s="322">
        <f t="shared" si="4"/>
        <v>0</v>
      </c>
      <c r="AD118" s="258"/>
      <c r="AE118" s="258"/>
      <c r="AF118" s="258"/>
      <c r="AG118" s="258"/>
      <c r="AH118" s="258"/>
      <c r="AI118" s="258"/>
      <c r="AJ118" s="258"/>
      <c r="AK118" s="258"/>
      <c r="AL118" s="258"/>
      <c r="AM118" s="258"/>
      <c r="AN118" s="258"/>
      <c r="AO118" s="258"/>
      <c r="AP118" s="319">
        <f t="shared" si="5"/>
        <v>0</v>
      </c>
    </row>
    <row r="119" spans="2:42">
      <c r="B119" s="1077"/>
      <c r="C119" s="256"/>
      <c r="D119" s="258"/>
      <c r="E119" s="258"/>
      <c r="F119" s="258"/>
      <c r="G119" s="258"/>
      <c r="H119" s="258"/>
      <c r="I119" s="258"/>
      <c r="J119" s="258"/>
      <c r="K119" s="258"/>
      <c r="L119" s="258"/>
      <c r="M119" s="258"/>
      <c r="N119" s="258"/>
      <c r="O119" s="310"/>
      <c r="P119" s="335">
        <f t="shared" si="3"/>
        <v>0</v>
      </c>
      <c r="Q119" s="314"/>
      <c r="R119" s="259"/>
      <c r="S119" s="259"/>
      <c r="T119" s="259"/>
      <c r="U119" s="259"/>
      <c r="V119" s="259"/>
      <c r="W119" s="259"/>
      <c r="X119" s="259"/>
      <c r="Y119" s="259"/>
      <c r="Z119" s="259"/>
      <c r="AA119" s="259"/>
      <c r="AB119" s="259"/>
      <c r="AC119" s="322">
        <f t="shared" si="4"/>
        <v>0</v>
      </c>
      <c r="AD119" s="258"/>
      <c r="AE119" s="258"/>
      <c r="AF119" s="258"/>
      <c r="AG119" s="258"/>
      <c r="AH119" s="258"/>
      <c r="AI119" s="258"/>
      <c r="AJ119" s="258"/>
      <c r="AK119" s="258"/>
      <c r="AL119" s="258"/>
      <c r="AM119" s="258"/>
      <c r="AN119" s="258"/>
      <c r="AO119" s="258"/>
      <c r="AP119" s="319">
        <f t="shared" si="5"/>
        <v>0</v>
      </c>
    </row>
    <row r="120" spans="2:42">
      <c r="B120" s="1077"/>
      <c r="C120" s="256"/>
      <c r="D120" s="258"/>
      <c r="E120" s="258"/>
      <c r="F120" s="258"/>
      <c r="G120" s="258"/>
      <c r="H120" s="258"/>
      <c r="I120" s="258"/>
      <c r="J120" s="258"/>
      <c r="K120" s="258"/>
      <c r="L120" s="258"/>
      <c r="M120" s="258"/>
      <c r="N120" s="258"/>
      <c r="O120" s="310"/>
      <c r="P120" s="335">
        <f t="shared" si="3"/>
        <v>0</v>
      </c>
      <c r="Q120" s="314"/>
      <c r="R120" s="259"/>
      <c r="S120" s="259"/>
      <c r="T120" s="259"/>
      <c r="U120" s="259"/>
      <c r="V120" s="259"/>
      <c r="W120" s="259"/>
      <c r="X120" s="259"/>
      <c r="Y120" s="259"/>
      <c r="Z120" s="259"/>
      <c r="AA120" s="259"/>
      <c r="AB120" s="259"/>
      <c r="AC120" s="322">
        <f t="shared" si="4"/>
        <v>0</v>
      </c>
      <c r="AD120" s="258"/>
      <c r="AE120" s="258"/>
      <c r="AF120" s="258"/>
      <c r="AG120" s="258"/>
      <c r="AH120" s="258"/>
      <c r="AI120" s="258"/>
      <c r="AJ120" s="258"/>
      <c r="AK120" s="258"/>
      <c r="AL120" s="258"/>
      <c r="AM120" s="258"/>
      <c r="AN120" s="258"/>
      <c r="AO120" s="258"/>
      <c r="AP120" s="319">
        <f t="shared" si="5"/>
        <v>0</v>
      </c>
    </row>
    <row r="121" spans="2:42">
      <c r="B121" s="1077"/>
      <c r="C121" s="256"/>
      <c r="D121" s="258"/>
      <c r="E121" s="258"/>
      <c r="F121" s="258"/>
      <c r="G121" s="258"/>
      <c r="H121" s="258"/>
      <c r="I121" s="258"/>
      <c r="J121" s="258"/>
      <c r="K121" s="258"/>
      <c r="L121" s="258"/>
      <c r="M121" s="258"/>
      <c r="N121" s="258"/>
      <c r="O121" s="310"/>
      <c r="P121" s="335">
        <f t="shared" si="3"/>
        <v>0</v>
      </c>
      <c r="Q121" s="314"/>
      <c r="R121" s="259"/>
      <c r="S121" s="259"/>
      <c r="T121" s="259"/>
      <c r="U121" s="259"/>
      <c r="V121" s="259"/>
      <c r="W121" s="259"/>
      <c r="X121" s="259"/>
      <c r="Y121" s="259"/>
      <c r="Z121" s="259"/>
      <c r="AA121" s="259"/>
      <c r="AB121" s="259"/>
      <c r="AC121" s="322">
        <f t="shared" si="4"/>
        <v>0</v>
      </c>
      <c r="AD121" s="258"/>
      <c r="AE121" s="258"/>
      <c r="AF121" s="258"/>
      <c r="AG121" s="258"/>
      <c r="AH121" s="258"/>
      <c r="AI121" s="258"/>
      <c r="AJ121" s="258"/>
      <c r="AK121" s="258"/>
      <c r="AL121" s="258"/>
      <c r="AM121" s="258"/>
      <c r="AN121" s="258"/>
      <c r="AO121" s="258"/>
      <c r="AP121" s="319">
        <f t="shared" si="5"/>
        <v>0</v>
      </c>
    </row>
    <row r="122" spans="2:42">
      <c r="B122" s="263" t="s">
        <v>417</v>
      </c>
      <c r="C122" s="265"/>
      <c r="D122" s="307"/>
      <c r="E122" s="307"/>
      <c r="F122" s="307"/>
      <c r="G122" s="307"/>
      <c r="H122" s="307"/>
      <c r="I122" s="307"/>
      <c r="J122" s="307"/>
      <c r="K122" s="307"/>
      <c r="L122" s="307"/>
      <c r="M122" s="307"/>
      <c r="N122" s="307"/>
      <c r="O122" s="311"/>
      <c r="P122" s="336">
        <f t="shared" si="3"/>
        <v>0</v>
      </c>
      <c r="Q122" s="315"/>
      <c r="R122" s="307"/>
      <c r="S122" s="307"/>
      <c r="T122" s="307"/>
      <c r="U122" s="307"/>
      <c r="V122" s="307"/>
      <c r="W122" s="307"/>
      <c r="X122" s="307"/>
      <c r="Y122" s="307"/>
      <c r="Z122" s="307"/>
      <c r="AA122" s="307"/>
      <c r="AB122" s="307"/>
      <c r="AC122" s="320">
        <f t="shared" si="4"/>
        <v>0</v>
      </c>
      <c r="AD122" s="307"/>
      <c r="AE122" s="307"/>
      <c r="AF122" s="307"/>
      <c r="AG122" s="307"/>
      <c r="AH122" s="307"/>
      <c r="AI122" s="307"/>
      <c r="AJ122" s="307"/>
      <c r="AK122" s="307"/>
      <c r="AL122" s="307"/>
      <c r="AM122" s="307"/>
      <c r="AN122" s="307"/>
      <c r="AO122" s="307"/>
      <c r="AP122" s="320">
        <f t="shared" si="5"/>
        <v>0</v>
      </c>
    </row>
    <row r="123" spans="2:42">
      <c r="B123" s="1077"/>
      <c r="C123" s="255"/>
      <c r="D123" s="258"/>
      <c r="E123" s="258"/>
      <c r="F123" s="258"/>
      <c r="G123" s="258"/>
      <c r="H123" s="258"/>
      <c r="I123" s="258"/>
      <c r="J123" s="258"/>
      <c r="K123" s="258"/>
      <c r="L123" s="258"/>
      <c r="M123" s="258"/>
      <c r="N123" s="258"/>
      <c r="O123" s="310"/>
      <c r="P123" s="335">
        <f t="shared" si="3"/>
        <v>0</v>
      </c>
      <c r="Q123" s="314"/>
      <c r="R123" s="259"/>
      <c r="S123" s="259"/>
      <c r="T123" s="259"/>
      <c r="U123" s="259"/>
      <c r="V123" s="259"/>
      <c r="W123" s="259"/>
      <c r="X123" s="259"/>
      <c r="Y123" s="259"/>
      <c r="Z123" s="259"/>
      <c r="AA123" s="259"/>
      <c r="AB123" s="259"/>
      <c r="AC123" s="322">
        <f t="shared" si="4"/>
        <v>0</v>
      </c>
      <c r="AD123" s="258"/>
      <c r="AE123" s="258"/>
      <c r="AF123" s="258"/>
      <c r="AG123" s="258"/>
      <c r="AH123" s="258"/>
      <c r="AI123" s="258"/>
      <c r="AJ123" s="258"/>
      <c r="AK123" s="258"/>
      <c r="AL123" s="258"/>
      <c r="AM123" s="258"/>
      <c r="AN123" s="258"/>
      <c r="AO123" s="258"/>
      <c r="AP123" s="319">
        <f t="shared" si="5"/>
        <v>0</v>
      </c>
    </row>
    <row r="124" spans="2:42">
      <c r="B124" s="1077"/>
      <c r="C124" s="257"/>
      <c r="D124" s="258"/>
      <c r="E124" s="258"/>
      <c r="F124" s="258"/>
      <c r="G124" s="258"/>
      <c r="H124" s="258"/>
      <c r="I124" s="258"/>
      <c r="J124" s="258"/>
      <c r="K124" s="258"/>
      <c r="L124" s="258"/>
      <c r="M124" s="258"/>
      <c r="N124" s="258"/>
      <c r="O124" s="310"/>
      <c r="P124" s="335">
        <f t="shared" si="3"/>
        <v>0</v>
      </c>
      <c r="Q124" s="314"/>
      <c r="R124" s="259"/>
      <c r="S124" s="259"/>
      <c r="T124" s="259"/>
      <c r="U124" s="259"/>
      <c r="V124" s="259"/>
      <c r="W124" s="259"/>
      <c r="X124" s="259"/>
      <c r="Y124" s="259"/>
      <c r="Z124" s="259"/>
      <c r="AA124" s="259"/>
      <c r="AB124" s="259"/>
      <c r="AC124" s="322">
        <f t="shared" si="4"/>
        <v>0</v>
      </c>
      <c r="AD124" s="258"/>
      <c r="AE124" s="258"/>
      <c r="AF124" s="258"/>
      <c r="AG124" s="258"/>
      <c r="AH124" s="258"/>
      <c r="AI124" s="258"/>
      <c r="AJ124" s="258"/>
      <c r="AK124" s="258"/>
      <c r="AL124" s="258"/>
      <c r="AM124" s="258"/>
      <c r="AN124" s="258"/>
      <c r="AO124" s="258"/>
      <c r="AP124" s="319">
        <f t="shared" si="5"/>
        <v>0</v>
      </c>
    </row>
    <row r="125" spans="2:42">
      <c r="B125" s="1077"/>
      <c r="C125" s="256"/>
      <c r="D125" s="258"/>
      <c r="E125" s="258"/>
      <c r="F125" s="258"/>
      <c r="G125" s="258"/>
      <c r="H125" s="258"/>
      <c r="I125" s="258"/>
      <c r="J125" s="258"/>
      <c r="K125" s="258"/>
      <c r="L125" s="258"/>
      <c r="M125" s="258"/>
      <c r="N125" s="258"/>
      <c r="O125" s="310"/>
      <c r="P125" s="335">
        <f t="shared" si="3"/>
        <v>0</v>
      </c>
      <c r="Q125" s="314"/>
      <c r="R125" s="259"/>
      <c r="S125" s="259"/>
      <c r="T125" s="259"/>
      <c r="U125" s="259"/>
      <c r="V125" s="259"/>
      <c r="W125" s="259"/>
      <c r="X125" s="259"/>
      <c r="Y125" s="259"/>
      <c r="Z125" s="259"/>
      <c r="AA125" s="259"/>
      <c r="AB125" s="259"/>
      <c r="AC125" s="322">
        <f t="shared" si="4"/>
        <v>0</v>
      </c>
      <c r="AD125" s="258"/>
      <c r="AE125" s="258"/>
      <c r="AF125" s="258"/>
      <c r="AG125" s="258"/>
      <c r="AH125" s="258"/>
      <c r="AI125" s="258"/>
      <c r="AJ125" s="258"/>
      <c r="AK125" s="258"/>
      <c r="AL125" s="258"/>
      <c r="AM125" s="258"/>
      <c r="AN125" s="258"/>
      <c r="AO125" s="258"/>
      <c r="AP125" s="319">
        <f t="shared" si="5"/>
        <v>0</v>
      </c>
    </row>
    <row r="126" spans="2:42">
      <c r="B126" s="1077"/>
      <c r="C126" s="256"/>
      <c r="D126" s="258"/>
      <c r="E126" s="258"/>
      <c r="F126" s="258"/>
      <c r="G126" s="258"/>
      <c r="H126" s="258"/>
      <c r="I126" s="258"/>
      <c r="J126" s="258"/>
      <c r="K126" s="258"/>
      <c r="L126" s="258"/>
      <c r="M126" s="258"/>
      <c r="N126" s="258"/>
      <c r="O126" s="310"/>
      <c r="P126" s="335">
        <f t="shared" si="3"/>
        <v>0</v>
      </c>
      <c r="Q126" s="314"/>
      <c r="R126" s="259"/>
      <c r="S126" s="259"/>
      <c r="T126" s="259"/>
      <c r="U126" s="259"/>
      <c r="V126" s="259"/>
      <c r="W126" s="259"/>
      <c r="X126" s="259"/>
      <c r="Y126" s="259"/>
      <c r="Z126" s="259"/>
      <c r="AA126" s="259"/>
      <c r="AB126" s="259"/>
      <c r="AC126" s="322">
        <f t="shared" si="4"/>
        <v>0</v>
      </c>
      <c r="AD126" s="258"/>
      <c r="AE126" s="258"/>
      <c r="AF126" s="258"/>
      <c r="AG126" s="258"/>
      <c r="AH126" s="258"/>
      <c r="AI126" s="258"/>
      <c r="AJ126" s="258"/>
      <c r="AK126" s="258"/>
      <c r="AL126" s="258"/>
      <c r="AM126" s="258"/>
      <c r="AN126" s="258"/>
      <c r="AO126" s="258"/>
      <c r="AP126" s="319">
        <f t="shared" si="5"/>
        <v>0</v>
      </c>
    </row>
    <row r="127" spans="2:42">
      <c r="B127" s="1077"/>
      <c r="C127" s="256"/>
      <c r="D127" s="258"/>
      <c r="E127" s="258"/>
      <c r="F127" s="258"/>
      <c r="G127" s="258"/>
      <c r="H127" s="258"/>
      <c r="I127" s="258"/>
      <c r="J127" s="258"/>
      <c r="K127" s="258"/>
      <c r="L127" s="258"/>
      <c r="M127" s="258"/>
      <c r="N127" s="258"/>
      <c r="O127" s="310"/>
      <c r="P127" s="335">
        <f t="shared" si="3"/>
        <v>0</v>
      </c>
      <c r="Q127" s="314"/>
      <c r="R127" s="259"/>
      <c r="S127" s="259"/>
      <c r="T127" s="259"/>
      <c r="U127" s="259"/>
      <c r="V127" s="259"/>
      <c r="W127" s="259"/>
      <c r="X127" s="259"/>
      <c r="Y127" s="259"/>
      <c r="Z127" s="259"/>
      <c r="AA127" s="259"/>
      <c r="AB127" s="259"/>
      <c r="AC127" s="322">
        <f t="shared" si="4"/>
        <v>0</v>
      </c>
      <c r="AD127" s="258"/>
      <c r="AE127" s="258"/>
      <c r="AF127" s="258"/>
      <c r="AG127" s="258"/>
      <c r="AH127" s="258"/>
      <c r="AI127" s="258"/>
      <c r="AJ127" s="258"/>
      <c r="AK127" s="258"/>
      <c r="AL127" s="258"/>
      <c r="AM127" s="258"/>
      <c r="AN127" s="258"/>
      <c r="AO127" s="258"/>
      <c r="AP127" s="319">
        <f t="shared" si="5"/>
        <v>0</v>
      </c>
    </row>
    <row r="128" spans="2:42">
      <c r="B128" s="1077"/>
      <c r="C128" s="256"/>
      <c r="D128" s="258"/>
      <c r="E128" s="258"/>
      <c r="F128" s="258"/>
      <c r="G128" s="258"/>
      <c r="H128" s="258"/>
      <c r="I128" s="258"/>
      <c r="J128" s="258"/>
      <c r="K128" s="258"/>
      <c r="L128" s="258"/>
      <c r="M128" s="258"/>
      <c r="N128" s="258"/>
      <c r="O128" s="310"/>
      <c r="P128" s="335">
        <f t="shared" si="3"/>
        <v>0</v>
      </c>
      <c r="Q128" s="314"/>
      <c r="R128" s="259"/>
      <c r="S128" s="259"/>
      <c r="T128" s="259"/>
      <c r="U128" s="259"/>
      <c r="V128" s="259"/>
      <c r="W128" s="259"/>
      <c r="X128" s="259"/>
      <c r="Y128" s="259"/>
      <c r="Z128" s="259"/>
      <c r="AA128" s="259"/>
      <c r="AB128" s="259"/>
      <c r="AC128" s="322">
        <f t="shared" si="4"/>
        <v>0</v>
      </c>
      <c r="AD128" s="258"/>
      <c r="AE128" s="258"/>
      <c r="AF128" s="258"/>
      <c r="AG128" s="258"/>
      <c r="AH128" s="258"/>
      <c r="AI128" s="258"/>
      <c r="AJ128" s="258"/>
      <c r="AK128" s="258"/>
      <c r="AL128" s="258"/>
      <c r="AM128" s="258"/>
      <c r="AN128" s="258"/>
      <c r="AO128" s="258"/>
      <c r="AP128" s="319">
        <f t="shared" si="5"/>
        <v>0</v>
      </c>
    </row>
    <row r="129" spans="2:42">
      <c r="B129" s="1077"/>
      <c r="C129" s="256"/>
      <c r="D129" s="258"/>
      <c r="E129" s="258"/>
      <c r="F129" s="258"/>
      <c r="G129" s="258"/>
      <c r="H129" s="258"/>
      <c r="I129" s="258"/>
      <c r="J129" s="258"/>
      <c r="K129" s="258"/>
      <c r="L129" s="258"/>
      <c r="M129" s="258"/>
      <c r="N129" s="258"/>
      <c r="O129" s="310"/>
      <c r="P129" s="335">
        <f t="shared" si="3"/>
        <v>0</v>
      </c>
      <c r="Q129" s="314"/>
      <c r="R129" s="259"/>
      <c r="S129" s="259"/>
      <c r="T129" s="259"/>
      <c r="U129" s="259"/>
      <c r="V129" s="259"/>
      <c r="W129" s="259"/>
      <c r="X129" s="259"/>
      <c r="Y129" s="259"/>
      <c r="Z129" s="259"/>
      <c r="AA129" s="259"/>
      <c r="AB129" s="259"/>
      <c r="AC129" s="322">
        <f t="shared" si="4"/>
        <v>0</v>
      </c>
      <c r="AD129" s="258"/>
      <c r="AE129" s="258"/>
      <c r="AF129" s="258"/>
      <c r="AG129" s="258"/>
      <c r="AH129" s="258"/>
      <c r="AI129" s="258"/>
      <c r="AJ129" s="258"/>
      <c r="AK129" s="258"/>
      <c r="AL129" s="258"/>
      <c r="AM129" s="258"/>
      <c r="AN129" s="258"/>
      <c r="AO129" s="258"/>
      <c r="AP129" s="319">
        <f t="shared" si="5"/>
        <v>0</v>
      </c>
    </row>
    <row r="130" spans="2:42">
      <c r="B130" s="1077"/>
      <c r="C130" s="256"/>
      <c r="D130" s="258"/>
      <c r="E130" s="258"/>
      <c r="F130" s="258"/>
      <c r="G130" s="258"/>
      <c r="H130" s="258"/>
      <c r="I130" s="258"/>
      <c r="J130" s="258"/>
      <c r="K130" s="258"/>
      <c r="L130" s="258"/>
      <c r="M130" s="258"/>
      <c r="N130" s="258"/>
      <c r="O130" s="310"/>
      <c r="P130" s="335">
        <f t="shared" si="3"/>
        <v>0</v>
      </c>
      <c r="Q130" s="314"/>
      <c r="R130" s="259"/>
      <c r="S130" s="259"/>
      <c r="T130" s="259"/>
      <c r="U130" s="259"/>
      <c r="V130" s="259"/>
      <c r="W130" s="259"/>
      <c r="X130" s="259"/>
      <c r="Y130" s="259"/>
      <c r="Z130" s="259"/>
      <c r="AA130" s="259"/>
      <c r="AB130" s="259"/>
      <c r="AC130" s="322">
        <f t="shared" si="4"/>
        <v>0</v>
      </c>
      <c r="AD130" s="258"/>
      <c r="AE130" s="258"/>
      <c r="AF130" s="258"/>
      <c r="AG130" s="258"/>
      <c r="AH130" s="258"/>
      <c r="AI130" s="258"/>
      <c r="AJ130" s="258"/>
      <c r="AK130" s="258"/>
      <c r="AL130" s="258"/>
      <c r="AM130" s="258"/>
      <c r="AN130" s="258"/>
      <c r="AO130" s="258"/>
      <c r="AP130" s="319">
        <f t="shared" si="5"/>
        <v>0</v>
      </c>
    </row>
    <row r="131" spans="2:42">
      <c r="B131" s="1077"/>
      <c r="C131" s="256"/>
      <c r="D131" s="258"/>
      <c r="E131" s="258"/>
      <c r="F131" s="258"/>
      <c r="G131" s="258"/>
      <c r="H131" s="258"/>
      <c r="I131" s="258"/>
      <c r="J131" s="258"/>
      <c r="K131" s="258"/>
      <c r="L131" s="258"/>
      <c r="M131" s="258"/>
      <c r="N131" s="258"/>
      <c r="O131" s="310"/>
      <c r="P131" s="335">
        <f t="shared" si="3"/>
        <v>0</v>
      </c>
      <c r="Q131" s="314"/>
      <c r="R131" s="259"/>
      <c r="S131" s="259"/>
      <c r="T131" s="259"/>
      <c r="U131" s="259"/>
      <c r="V131" s="259"/>
      <c r="W131" s="259"/>
      <c r="X131" s="259"/>
      <c r="Y131" s="259"/>
      <c r="Z131" s="259"/>
      <c r="AA131" s="259"/>
      <c r="AB131" s="259"/>
      <c r="AC131" s="322">
        <f t="shared" si="4"/>
        <v>0</v>
      </c>
      <c r="AD131" s="258"/>
      <c r="AE131" s="258"/>
      <c r="AF131" s="258"/>
      <c r="AG131" s="258"/>
      <c r="AH131" s="258"/>
      <c r="AI131" s="258"/>
      <c r="AJ131" s="258"/>
      <c r="AK131" s="258"/>
      <c r="AL131" s="258"/>
      <c r="AM131" s="258"/>
      <c r="AN131" s="258"/>
      <c r="AO131" s="258"/>
      <c r="AP131" s="319">
        <f t="shared" si="5"/>
        <v>0</v>
      </c>
    </row>
    <row r="132" spans="2:42">
      <c r="B132" s="263" t="s">
        <v>418</v>
      </c>
      <c r="C132" s="265"/>
      <c r="D132" s="307"/>
      <c r="E132" s="307"/>
      <c r="F132" s="307"/>
      <c r="G132" s="307"/>
      <c r="H132" s="307"/>
      <c r="I132" s="307"/>
      <c r="J132" s="307"/>
      <c r="K132" s="307"/>
      <c r="L132" s="307"/>
      <c r="M132" s="307"/>
      <c r="N132" s="307"/>
      <c r="O132" s="311"/>
      <c r="P132" s="336">
        <f t="shared" si="3"/>
        <v>0</v>
      </c>
      <c r="Q132" s="315"/>
      <c r="R132" s="307"/>
      <c r="S132" s="307"/>
      <c r="T132" s="307"/>
      <c r="U132" s="307"/>
      <c r="V132" s="307"/>
      <c r="W132" s="307"/>
      <c r="X132" s="307"/>
      <c r="Y132" s="307"/>
      <c r="Z132" s="307"/>
      <c r="AA132" s="307"/>
      <c r="AB132" s="307"/>
      <c r="AC132" s="320">
        <f t="shared" si="4"/>
        <v>0</v>
      </c>
      <c r="AD132" s="307"/>
      <c r="AE132" s="307"/>
      <c r="AF132" s="307"/>
      <c r="AG132" s="307"/>
      <c r="AH132" s="307"/>
      <c r="AI132" s="307"/>
      <c r="AJ132" s="307"/>
      <c r="AK132" s="307"/>
      <c r="AL132" s="307"/>
      <c r="AM132" s="307"/>
      <c r="AN132" s="307"/>
      <c r="AO132" s="307"/>
      <c r="AP132" s="320">
        <f t="shared" si="5"/>
        <v>0</v>
      </c>
    </row>
    <row r="133" spans="2:42">
      <c r="B133" s="1077"/>
      <c r="C133" s="255"/>
      <c r="D133" s="258"/>
      <c r="E133" s="258"/>
      <c r="F133" s="258"/>
      <c r="G133" s="258"/>
      <c r="H133" s="258"/>
      <c r="I133" s="258"/>
      <c r="J133" s="258"/>
      <c r="K133" s="258"/>
      <c r="L133" s="258"/>
      <c r="M133" s="258"/>
      <c r="N133" s="258"/>
      <c r="O133" s="310"/>
      <c r="P133" s="335">
        <f t="shared" si="3"/>
        <v>0</v>
      </c>
      <c r="Q133" s="314"/>
      <c r="R133" s="259"/>
      <c r="S133" s="259"/>
      <c r="T133" s="259"/>
      <c r="U133" s="259"/>
      <c r="V133" s="259"/>
      <c r="W133" s="259"/>
      <c r="X133" s="259"/>
      <c r="Y133" s="259"/>
      <c r="Z133" s="259"/>
      <c r="AA133" s="259"/>
      <c r="AB133" s="259"/>
      <c r="AC133" s="322">
        <f t="shared" si="4"/>
        <v>0</v>
      </c>
      <c r="AD133" s="258"/>
      <c r="AE133" s="258"/>
      <c r="AF133" s="258"/>
      <c r="AG133" s="258"/>
      <c r="AH133" s="258"/>
      <c r="AI133" s="258"/>
      <c r="AJ133" s="258"/>
      <c r="AK133" s="258"/>
      <c r="AL133" s="258"/>
      <c r="AM133" s="258"/>
      <c r="AN133" s="258"/>
      <c r="AO133" s="258"/>
      <c r="AP133" s="319">
        <f t="shared" si="5"/>
        <v>0</v>
      </c>
    </row>
    <row r="134" spans="2:42">
      <c r="B134" s="1077"/>
      <c r="C134" s="255"/>
      <c r="D134" s="258"/>
      <c r="E134" s="258"/>
      <c r="F134" s="258"/>
      <c r="G134" s="258"/>
      <c r="H134" s="258"/>
      <c r="I134" s="258"/>
      <c r="J134" s="258"/>
      <c r="K134" s="258"/>
      <c r="L134" s="258"/>
      <c r="M134" s="258"/>
      <c r="N134" s="258"/>
      <c r="O134" s="310"/>
      <c r="P134" s="335">
        <f t="shared" si="3"/>
        <v>0</v>
      </c>
      <c r="Q134" s="314"/>
      <c r="R134" s="259"/>
      <c r="S134" s="259"/>
      <c r="T134" s="259"/>
      <c r="U134" s="259"/>
      <c r="V134" s="259"/>
      <c r="W134" s="259"/>
      <c r="X134" s="259"/>
      <c r="Y134" s="259"/>
      <c r="Z134" s="259"/>
      <c r="AA134" s="259"/>
      <c r="AB134" s="259"/>
      <c r="AC134" s="322">
        <f t="shared" si="4"/>
        <v>0</v>
      </c>
      <c r="AD134" s="258"/>
      <c r="AE134" s="258"/>
      <c r="AF134" s="258"/>
      <c r="AG134" s="258"/>
      <c r="AH134" s="258"/>
      <c r="AI134" s="258"/>
      <c r="AJ134" s="258"/>
      <c r="AK134" s="258"/>
      <c r="AL134" s="258"/>
      <c r="AM134" s="258"/>
      <c r="AN134" s="258"/>
      <c r="AO134" s="258"/>
      <c r="AP134" s="319">
        <f t="shared" si="5"/>
        <v>0</v>
      </c>
    </row>
    <row r="135" spans="2:42">
      <c r="B135" s="1077"/>
      <c r="C135" s="257"/>
      <c r="D135" s="258"/>
      <c r="E135" s="258"/>
      <c r="F135" s="258"/>
      <c r="G135" s="258"/>
      <c r="H135" s="258"/>
      <c r="I135" s="258"/>
      <c r="J135" s="258"/>
      <c r="K135" s="258"/>
      <c r="L135" s="258"/>
      <c r="M135" s="258"/>
      <c r="N135" s="258"/>
      <c r="O135" s="310"/>
      <c r="P135" s="335">
        <f t="shared" si="3"/>
        <v>0</v>
      </c>
      <c r="Q135" s="314"/>
      <c r="R135" s="259"/>
      <c r="S135" s="259"/>
      <c r="T135" s="259"/>
      <c r="U135" s="259"/>
      <c r="V135" s="259"/>
      <c r="W135" s="259"/>
      <c r="X135" s="259"/>
      <c r="Y135" s="259"/>
      <c r="Z135" s="259"/>
      <c r="AA135" s="259"/>
      <c r="AB135" s="259"/>
      <c r="AC135" s="322">
        <f t="shared" si="4"/>
        <v>0</v>
      </c>
      <c r="AD135" s="258"/>
      <c r="AE135" s="258"/>
      <c r="AF135" s="258"/>
      <c r="AG135" s="258"/>
      <c r="AH135" s="258"/>
      <c r="AI135" s="258"/>
      <c r="AJ135" s="258"/>
      <c r="AK135" s="258"/>
      <c r="AL135" s="258"/>
      <c r="AM135" s="258"/>
      <c r="AN135" s="258"/>
      <c r="AO135" s="258"/>
      <c r="AP135" s="319">
        <f t="shared" si="5"/>
        <v>0</v>
      </c>
    </row>
    <row r="136" spans="2:42">
      <c r="B136" s="1077"/>
      <c r="C136" s="257"/>
      <c r="D136" s="258"/>
      <c r="E136" s="258"/>
      <c r="F136" s="258"/>
      <c r="G136" s="258"/>
      <c r="H136" s="258"/>
      <c r="I136" s="258"/>
      <c r="J136" s="258"/>
      <c r="K136" s="258"/>
      <c r="L136" s="258"/>
      <c r="M136" s="258"/>
      <c r="N136" s="258"/>
      <c r="O136" s="310"/>
      <c r="P136" s="335">
        <f t="shared" si="3"/>
        <v>0</v>
      </c>
      <c r="Q136" s="314"/>
      <c r="R136" s="259"/>
      <c r="S136" s="259"/>
      <c r="T136" s="259"/>
      <c r="U136" s="259"/>
      <c r="V136" s="259"/>
      <c r="W136" s="259"/>
      <c r="X136" s="259"/>
      <c r="Y136" s="259"/>
      <c r="Z136" s="259"/>
      <c r="AA136" s="259"/>
      <c r="AB136" s="259"/>
      <c r="AC136" s="322">
        <f t="shared" si="4"/>
        <v>0</v>
      </c>
      <c r="AD136" s="258"/>
      <c r="AE136" s="258"/>
      <c r="AF136" s="258"/>
      <c r="AG136" s="258"/>
      <c r="AH136" s="258"/>
      <c r="AI136" s="258"/>
      <c r="AJ136" s="258"/>
      <c r="AK136" s="258"/>
      <c r="AL136" s="258"/>
      <c r="AM136" s="258"/>
      <c r="AN136" s="258"/>
      <c r="AO136" s="258"/>
      <c r="AP136" s="319">
        <f t="shared" si="5"/>
        <v>0</v>
      </c>
    </row>
    <row r="137" spans="2:42">
      <c r="B137" s="1077"/>
      <c r="C137" s="256"/>
      <c r="D137" s="258"/>
      <c r="E137" s="258"/>
      <c r="F137" s="258"/>
      <c r="G137" s="258"/>
      <c r="H137" s="258"/>
      <c r="I137" s="258"/>
      <c r="J137" s="258"/>
      <c r="K137" s="258"/>
      <c r="L137" s="258"/>
      <c r="M137" s="258"/>
      <c r="N137" s="258"/>
      <c r="O137" s="310"/>
      <c r="P137" s="335">
        <f t="shared" si="3"/>
        <v>0</v>
      </c>
      <c r="Q137" s="314"/>
      <c r="R137" s="259"/>
      <c r="S137" s="259"/>
      <c r="T137" s="259"/>
      <c r="U137" s="259"/>
      <c r="V137" s="259"/>
      <c r="W137" s="259"/>
      <c r="X137" s="259"/>
      <c r="Y137" s="259"/>
      <c r="Z137" s="259"/>
      <c r="AA137" s="259"/>
      <c r="AB137" s="259"/>
      <c r="AC137" s="322">
        <f t="shared" si="4"/>
        <v>0</v>
      </c>
      <c r="AD137" s="258"/>
      <c r="AE137" s="258"/>
      <c r="AF137" s="258"/>
      <c r="AG137" s="258"/>
      <c r="AH137" s="258"/>
      <c r="AI137" s="258"/>
      <c r="AJ137" s="258"/>
      <c r="AK137" s="258"/>
      <c r="AL137" s="258"/>
      <c r="AM137" s="258"/>
      <c r="AN137" s="258"/>
      <c r="AO137" s="258"/>
      <c r="AP137" s="319">
        <f t="shared" si="5"/>
        <v>0</v>
      </c>
    </row>
    <row r="138" spans="2:42">
      <c r="B138" s="1077"/>
      <c r="C138" s="256"/>
      <c r="D138" s="258"/>
      <c r="E138" s="258"/>
      <c r="F138" s="258"/>
      <c r="G138" s="258"/>
      <c r="H138" s="258"/>
      <c r="I138" s="258"/>
      <c r="J138" s="258"/>
      <c r="K138" s="258"/>
      <c r="L138" s="258"/>
      <c r="M138" s="258"/>
      <c r="N138" s="258"/>
      <c r="O138" s="310"/>
      <c r="P138" s="335">
        <f t="shared" si="3"/>
        <v>0</v>
      </c>
      <c r="Q138" s="314"/>
      <c r="R138" s="259"/>
      <c r="S138" s="259"/>
      <c r="T138" s="259"/>
      <c r="U138" s="259"/>
      <c r="V138" s="259"/>
      <c r="W138" s="259"/>
      <c r="X138" s="259"/>
      <c r="Y138" s="259"/>
      <c r="Z138" s="259"/>
      <c r="AA138" s="259"/>
      <c r="AB138" s="259"/>
      <c r="AC138" s="322">
        <f t="shared" si="4"/>
        <v>0</v>
      </c>
      <c r="AD138" s="258"/>
      <c r="AE138" s="258"/>
      <c r="AF138" s="258"/>
      <c r="AG138" s="258"/>
      <c r="AH138" s="258"/>
      <c r="AI138" s="258"/>
      <c r="AJ138" s="258"/>
      <c r="AK138" s="258"/>
      <c r="AL138" s="258"/>
      <c r="AM138" s="258"/>
      <c r="AN138" s="258"/>
      <c r="AO138" s="258"/>
      <c r="AP138" s="319">
        <f t="shared" si="5"/>
        <v>0</v>
      </c>
    </row>
    <row r="139" spans="2:42">
      <c r="B139" s="1077"/>
      <c r="C139" s="256"/>
      <c r="D139" s="258"/>
      <c r="E139" s="258"/>
      <c r="F139" s="258"/>
      <c r="G139" s="258"/>
      <c r="H139" s="258"/>
      <c r="I139" s="258"/>
      <c r="J139" s="258"/>
      <c r="K139" s="258"/>
      <c r="L139" s="258"/>
      <c r="M139" s="258"/>
      <c r="N139" s="258"/>
      <c r="O139" s="310"/>
      <c r="P139" s="335">
        <f t="shared" si="3"/>
        <v>0</v>
      </c>
      <c r="Q139" s="314"/>
      <c r="R139" s="259"/>
      <c r="S139" s="259"/>
      <c r="T139" s="259"/>
      <c r="U139" s="259"/>
      <c r="V139" s="259"/>
      <c r="W139" s="259"/>
      <c r="X139" s="259"/>
      <c r="Y139" s="259"/>
      <c r="Z139" s="259"/>
      <c r="AA139" s="259"/>
      <c r="AB139" s="259"/>
      <c r="AC139" s="322">
        <f t="shared" si="4"/>
        <v>0</v>
      </c>
      <c r="AD139" s="258"/>
      <c r="AE139" s="258"/>
      <c r="AF139" s="258"/>
      <c r="AG139" s="258"/>
      <c r="AH139" s="258"/>
      <c r="AI139" s="258"/>
      <c r="AJ139" s="258"/>
      <c r="AK139" s="258"/>
      <c r="AL139" s="258"/>
      <c r="AM139" s="258"/>
      <c r="AN139" s="258"/>
      <c r="AO139" s="258"/>
      <c r="AP139" s="319">
        <f t="shared" si="5"/>
        <v>0</v>
      </c>
    </row>
    <row r="140" spans="2:42">
      <c r="B140" s="1077"/>
      <c r="C140" s="256"/>
      <c r="D140" s="258"/>
      <c r="E140" s="258"/>
      <c r="F140" s="258"/>
      <c r="G140" s="258"/>
      <c r="H140" s="258"/>
      <c r="I140" s="258"/>
      <c r="J140" s="258"/>
      <c r="K140" s="258"/>
      <c r="L140" s="258"/>
      <c r="M140" s="258"/>
      <c r="N140" s="258"/>
      <c r="O140" s="310"/>
      <c r="P140" s="335">
        <f t="shared" si="3"/>
        <v>0</v>
      </c>
      <c r="Q140" s="314"/>
      <c r="R140" s="259"/>
      <c r="S140" s="259"/>
      <c r="T140" s="259"/>
      <c r="U140" s="259"/>
      <c r="V140" s="259"/>
      <c r="W140" s="259"/>
      <c r="X140" s="259"/>
      <c r="Y140" s="259"/>
      <c r="Z140" s="259"/>
      <c r="AA140" s="259"/>
      <c r="AB140" s="259"/>
      <c r="AC140" s="322">
        <f t="shared" si="4"/>
        <v>0</v>
      </c>
      <c r="AD140" s="258"/>
      <c r="AE140" s="258"/>
      <c r="AF140" s="258"/>
      <c r="AG140" s="258"/>
      <c r="AH140" s="258"/>
      <c r="AI140" s="258"/>
      <c r="AJ140" s="258"/>
      <c r="AK140" s="258"/>
      <c r="AL140" s="258"/>
      <c r="AM140" s="258"/>
      <c r="AN140" s="258"/>
      <c r="AO140" s="258"/>
      <c r="AP140" s="319">
        <f t="shared" si="5"/>
        <v>0</v>
      </c>
    </row>
    <row r="141" spans="2:42">
      <c r="B141" s="1077"/>
      <c r="C141" s="256"/>
      <c r="D141" s="258"/>
      <c r="E141" s="258"/>
      <c r="F141" s="258"/>
      <c r="G141" s="258"/>
      <c r="H141" s="258"/>
      <c r="I141" s="258"/>
      <c r="J141" s="258"/>
      <c r="K141" s="258"/>
      <c r="L141" s="258"/>
      <c r="M141" s="258"/>
      <c r="N141" s="258"/>
      <c r="O141" s="310"/>
      <c r="P141" s="335">
        <f t="shared" ref="P141:P161" si="6">SUM(D141:O141)</f>
        <v>0</v>
      </c>
      <c r="Q141" s="314"/>
      <c r="R141" s="259"/>
      <c r="S141" s="259"/>
      <c r="T141" s="259"/>
      <c r="U141" s="259"/>
      <c r="V141" s="259"/>
      <c r="W141" s="259"/>
      <c r="X141" s="259"/>
      <c r="Y141" s="259"/>
      <c r="Z141" s="259"/>
      <c r="AA141" s="259"/>
      <c r="AB141" s="259"/>
      <c r="AC141" s="322">
        <f t="shared" ref="AC141:AC161" si="7">SUM(Q141:AB141)</f>
        <v>0</v>
      </c>
      <c r="AD141" s="258"/>
      <c r="AE141" s="258"/>
      <c r="AF141" s="258"/>
      <c r="AG141" s="258"/>
      <c r="AH141" s="258"/>
      <c r="AI141" s="258"/>
      <c r="AJ141" s="258"/>
      <c r="AK141" s="258"/>
      <c r="AL141" s="258"/>
      <c r="AM141" s="258"/>
      <c r="AN141" s="258"/>
      <c r="AO141" s="258"/>
      <c r="AP141" s="319">
        <f t="shared" ref="AP141:AP161" si="8">SUM(AD141:AO141)</f>
        <v>0</v>
      </c>
    </row>
    <row r="142" spans="2:42">
      <c r="B142" s="263" t="s">
        <v>419</v>
      </c>
      <c r="C142" s="266"/>
      <c r="D142" s="307"/>
      <c r="E142" s="307"/>
      <c r="F142" s="307"/>
      <c r="G142" s="307"/>
      <c r="H142" s="307"/>
      <c r="I142" s="307"/>
      <c r="J142" s="307"/>
      <c r="K142" s="307"/>
      <c r="L142" s="307"/>
      <c r="M142" s="307"/>
      <c r="N142" s="307"/>
      <c r="O142" s="311"/>
      <c r="P142" s="336">
        <f t="shared" si="6"/>
        <v>0</v>
      </c>
      <c r="Q142" s="315"/>
      <c r="R142" s="307"/>
      <c r="S142" s="307"/>
      <c r="T142" s="307"/>
      <c r="U142" s="307"/>
      <c r="V142" s="307"/>
      <c r="W142" s="307"/>
      <c r="X142" s="307"/>
      <c r="Y142" s="307"/>
      <c r="Z142" s="307"/>
      <c r="AA142" s="307"/>
      <c r="AB142" s="307"/>
      <c r="AC142" s="320">
        <f t="shared" si="7"/>
        <v>0</v>
      </c>
      <c r="AD142" s="307"/>
      <c r="AE142" s="307"/>
      <c r="AF142" s="307"/>
      <c r="AG142" s="307"/>
      <c r="AH142" s="307"/>
      <c r="AI142" s="307"/>
      <c r="AJ142" s="307"/>
      <c r="AK142" s="307"/>
      <c r="AL142" s="307"/>
      <c r="AM142" s="307"/>
      <c r="AN142" s="307"/>
      <c r="AO142" s="307"/>
      <c r="AP142" s="320">
        <f t="shared" si="8"/>
        <v>0</v>
      </c>
    </row>
    <row r="143" spans="2:42">
      <c r="B143" s="1077"/>
      <c r="C143" s="256"/>
      <c r="D143" s="258"/>
      <c r="E143" s="258"/>
      <c r="F143" s="258"/>
      <c r="G143" s="258"/>
      <c r="H143" s="258"/>
      <c r="I143" s="258"/>
      <c r="J143" s="258"/>
      <c r="K143" s="258"/>
      <c r="L143" s="258"/>
      <c r="M143" s="258"/>
      <c r="N143" s="258"/>
      <c r="O143" s="310"/>
      <c r="P143" s="335">
        <f t="shared" si="6"/>
        <v>0</v>
      </c>
      <c r="Q143" s="314"/>
      <c r="R143" s="259"/>
      <c r="S143" s="259"/>
      <c r="T143" s="259"/>
      <c r="U143" s="259"/>
      <c r="V143" s="259"/>
      <c r="W143" s="259"/>
      <c r="X143" s="259"/>
      <c r="Y143" s="259"/>
      <c r="Z143" s="259"/>
      <c r="AA143" s="259"/>
      <c r="AB143" s="259"/>
      <c r="AC143" s="322">
        <f t="shared" si="7"/>
        <v>0</v>
      </c>
      <c r="AD143" s="258"/>
      <c r="AE143" s="258"/>
      <c r="AF143" s="258"/>
      <c r="AG143" s="258"/>
      <c r="AH143" s="258"/>
      <c r="AI143" s="258"/>
      <c r="AJ143" s="258"/>
      <c r="AK143" s="258"/>
      <c r="AL143" s="258"/>
      <c r="AM143" s="258"/>
      <c r="AN143" s="258"/>
      <c r="AO143" s="258"/>
      <c r="AP143" s="319">
        <f t="shared" si="8"/>
        <v>0</v>
      </c>
    </row>
    <row r="144" spans="2:42">
      <c r="B144" s="1077"/>
      <c r="C144" s="256"/>
      <c r="D144" s="258"/>
      <c r="E144" s="258"/>
      <c r="F144" s="258"/>
      <c r="G144" s="258"/>
      <c r="H144" s="258"/>
      <c r="I144" s="258"/>
      <c r="J144" s="258"/>
      <c r="K144" s="258"/>
      <c r="L144" s="258"/>
      <c r="M144" s="258"/>
      <c r="N144" s="258"/>
      <c r="O144" s="310"/>
      <c r="P144" s="335">
        <f t="shared" si="6"/>
        <v>0</v>
      </c>
      <c r="Q144" s="314"/>
      <c r="R144" s="259"/>
      <c r="S144" s="259"/>
      <c r="T144" s="259"/>
      <c r="U144" s="259"/>
      <c r="V144" s="259"/>
      <c r="W144" s="259"/>
      <c r="X144" s="259"/>
      <c r="Y144" s="259"/>
      <c r="Z144" s="259"/>
      <c r="AA144" s="259"/>
      <c r="AB144" s="259"/>
      <c r="AC144" s="322">
        <f t="shared" si="7"/>
        <v>0</v>
      </c>
      <c r="AD144" s="258"/>
      <c r="AE144" s="258"/>
      <c r="AF144" s="258"/>
      <c r="AG144" s="258"/>
      <c r="AH144" s="258"/>
      <c r="AI144" s="258"/>
      <c r="AJ144" s="258"/>
      <c r="AK144" s="258"/>
      <c r="AL144" s="258"/>
      <c r="AM144" s="258"/>
      <c r="AN144" s="258"/>
      <c r="AO144" s="258"/>
      <c r="AP144" s="319">
        <f t="shared" si="8"/>
        <v>0</v>
      </c>
    </row>
    <row r="145" spans="2:42">
      <c r="B145" s="1077"/>
      <c r="C145" s="256"/>
      <c r="D145" s="258"/>
      <c r="E145" s="258"/>
      <c r="F145" s="258"/>
      <c r="G145" s="258"/>
      <c r="H145" s="258"/>
      <c r="I145" s="258"/>
      <c r="J145" s="258"/>
      <c r="K145" s="258"/>
      <c r="L145" s="258"/>
      <c r="M145" s="258"/>
      <c r="N145" s="258"/>
      <c r="O145" s="310"/>
      <c r="P145" s="335">
        <f t="shared" si="6"/>
        <v>0</v>
      </c>
      <c r="Q145" s="314"/>
      <c r="R145" s="259"/>
      <c r="S145" s="259"/>
      <c r="T145" s="259"/>
      <c r="U145" s="259"/>
      <c r="V145" s="259"/>
      <c r="W145" s="259"/>
      <c r="X145" s="259"/>
      <c r="Y145" s="259"/>
      <c r="Z145" s="259"/>
      <c r="AA145" s="259"/>
      <c r="AB145" s="259"/>
      <c r="AC145" s="322">
        <f t="shared" si="7"/>
        <v>0</v>
      </c>
      <c r="AD145" s="258"/>
      <c r="AE145" s="258"/>
      <c r="AF145" s="258"/>
      <c r="AG145" s="258"/>
      <c r="AH145" s="258"/>
      <c r="AI145" s="258"/>
      <c r="AJ145" s="258"/>
      <c r="AK145" s="258"/>
      <c r="AL145" s="258"/>
      <c r="AM145" s="258"/>
      <c r="AN145" s="258"/>
      <c r="AO145" s="258"/>
      <c r="AP145" s="319">
        <f t="shared" si="8"/>
        <v>0</v>
      </c>
    </row>
    <row r="146" spans="2:42">
      <c r="B146" s="1077"/>
      <c r="C146" s="256"/>
      <c r="D146" s="258"/>
      <c r="E146" s="258"/>
      <c r="F146" s="258"/>
      <c r="G146" s="258"/>
      <c r="H146" s="258"/>
      <c r="I146" s="258"/>
      <c r="J146" s="258"/>
      <c r="K146" s="258"/>
      <c r="L146" s="258"/>
      <c r="M146" s="258"/>
      <c r="N146" s="258"/>
      <c r="O146" s="310"/>
      <c r="P146" s="335">
        <f t="shared" si="6"/>
        <v>0</v>
      </c>
      <c r="Q146" s="314"/>
      <c r="R146" s="259"/>
      <c r="S146" s="259"/>
      <c r="T146" s="259"/>
      <c r="U146" s="259"/>
      <c r="V146" s="259"/>
      <c r="W146" s="259"/>
      <c r="X146" s="259"/>
      <c r="Y146" s="259"/>
      <c r="Z146" s="259"/>
      <c r="AA146" s="259"/>
      <c r="AB146" s="259"/>
      <c r="AC146" s="322">
        <f t="shared" si="7"/>
        <v>0</v>
      </c>
      <c r="AD146" s="258"/>
      <c r="AE146" s="258"/>
      <c r="AF146" s="258"/>
      <c r="AG146" s="258"/>
      <c r="AH146" s="258"/>
      <c r="AI146" s="258"/>
      <c r="AJ146" s="258"/>
      <c r="AK146" s="258"/>
      <c r="AL146" s="258"/>
      <c r="AM146" s="258"/>
      <c r="AN146" s="258"/>
      <c r="AO146" s="258"/>
      <c r="AP146" s="319">
        <f t="shared" si="8"/>
        <v>0</v>
      </c>
    </row>
    <row r="147" spans="2:42">
      <c r="B147" s="1077"/>
      <c r="C147" s="256"/>
      <c r="D147" s="258"/>
      <c r="E147" s="258"/>
      <c r="F147" s="258"/>
      <c r="G147" s="258"/>
      <c r="H147" s="258"/>
      <c r="I147" s="258"/>
      <c r="J147" s="258"/>
      <c r="K147" s="258"/>
      <c r="L147" s="258"/>
      <c r="M147" s="258"/>
      <c r="N147" s="258"/>
      <c r="O147" s="310"/>
      <c r="P147" s="335">
        <f t="shared" si="6"/>
        <v>0</v>
      </c>
      <c r="Q147" s="314"/>
      <c r="R147" s="259"/>
      <c r="S147" s="259"/>
      <c r="T147" s="259"/>
      <c r="U147" s="259"/>
      <c r="V147" s="259"/>
      <c r="W147" s="259"/>
      <c r="X147" s="259"/>
      <c r="Y147" s="259"/>
      <c r="Z147" s="259"/>
      <c r="AA147" s="259"/>
      <c r="AB147" s="259"/>
      <c r="AC147" s="322">
        <f t="shared" si="7"/>
        <v>0</v>
      </c>
      <c r="AD147" s="258"/>
      <c r="AE147" s="258"/>
      <c r="AF147" s="258"/>
      <c r="AG147" s="258"/>
      <c r="AH147" s="258"/>
      <c r="AI147" s="258"/>
      <c r="AJ147" s="258"/>
      <c r="AK147" s="258"/>
      <c r="AL147" s="258"/>
      <c r="AM147" s="258"/>
      <c r="AN147" s="258"/>
      <c r="AO147" s="258"/>
      <c r="AP147" s="319">
        <f t="shared" si="8"/>
        <v>0</v>
      </c>
    </row>
    <row r="148" spans="2:42">
      <c r="B148" s="1077"/>
      <c r="C148" s="256"/>
      <c r="D148" s="258"/>
      <c r="E148" s="258"/>
      <c r="F148" s="258"/>
      <c r="G148" s="258"/>
      <c r="H148" s="258"/>
      <c r="I148" s="258"/>
      <c r="J148" s="258"/>
      <c r="K148" s="258"/>
      <c r="L148" s="258"/>
      <c r="M148" s="258"/>
      <c r="N148" s="258"/>
      <c r="O148" s="310"/>
      <c r="P148" s="335">
        <f t="shared" si="6"/>
        <v>0</v>
      </c>
      <c r="Q148" s="314"/>
      <c r="R148" s="259"/>
      <c r="S148" s="259"/>
      <c r="T148" s="259"/>
      <c r="U148" s="259"/>
      <c r="V148" s="259"/>
      <c r="W148" s="259"/>
      <c r="X148" s="259"/>
      <c r="Y148" s="259"/>
      <c r="Z148" s="259"/>
      <c r="AA148" s="259"/>
      <c r="AB148" s="259"/>
      <c r="AC148" s="322">
        <f t="shared" si="7"/>
        <v>0</v>
      </c>
      <c r="AD148" s="258"/>
      <c r="AE148" s="258"/>
      <c r="AF148" s="258"/>
      <c r="AG148" s="258"/>
      <c r="AH148" s="258"/>
      <c r="AI148" s="258"/>
      <c r="AJ148" s="258"/>
      <c r="AK148" s="258"/>
      <c r="AL148" s="258"/>
      <c r="AM148" s="258"/>
      <c r="AN148" s="258"/>
      <c r="AO148" s="258"/>
      <c r="AP148" s="319">
        <f t="shared" si="8"/>
        <v>0</v>
      </c>
    </row>
    <row r="149" spans="2:42">
      <c r="B149" s="1077"/>
      <c r="C149" s="256"/>
      <c r="D149" s="258"/>
      <c r="E149" s="258"/>
      <c r="F149" s="258"/>
      <c r="G149" s="258"/>
      <c r="H149" s="258"/>
      <c r="I149" s="258"/>
      <c r="J149" s="258"/>
      <c r="K149" s="258"/>
      <c r="L149" s="258"/>
      <c r="M149" s="258"/>
      <c r="N149" s="258"/>
      <c r="O149" s="310"/>
      <c r="P149" s="335">
        <f t="shared" si="6"/>
        <v>0</v>
      </c>
      <c r="Q149" s="314"/>
      <c r="R149" s="259"/>
      <c r="S149" s="259"/>
      <c r="T149" s="259"/>
      <c r="U149" s="259"/>
      <c r="V149" s="259"/>
      <c r="W149" s="259"/>
      <c r="X149" s="259"/>
      <c r="Y149" s="259"/>
      <c r="Z149" s="259"/>
      <c r="AA149" s="259"/>
      <c r="AB149" s="259"/>
      <c r="AC149" s="322">
        <f t="shared" si="7"/>
        <v>0</v>
      </c>
      <c r="AD149" s="258"/>
      <c r="AE149" s="258"/>
      <c r="AF149" s="258"/>
      <c r="AG149" s="258"/>
      <c r="AH149" s="258"/>
      <c r="AI149" s="258"/>
      <c r="AJ149" s="258"/>
      <c r="AK149" s="258"/>
      <c r="AL149" s="258"/>
      <c r="AM149" s="258"/>
      <c r="AN149" s="258"/>
      <c r="AO149" s="258"/>
      <c r="AP149" s="319">
        <f t="shared" si="8"/>
        <v>0</v>
      </c>
    </row>
    <row r="150" spans="2:42">
      <c r="B150" s="1077"/>
      <c r="C150" s="256"/>
      <c r="D150" s="258"/>
      <c r="E150" s="258"/>
      <c r="F150" s="258"/>
      <c r="G150" s="258"/>
      <c r="H150" s="258"/>
      <c r="I150" s="258"/>
      <c r="J150" s="258"/>
      <c r="K150" s="258"/>
      <c r="L150" s="258"/>
      <c r="M150" s="258"/>
      <c r="N150" s="258"/>
      <c r="O150" s="310"/>
      <c r="P150" s="335">
        <f t="shared" si="6"/>
        <v>0</v>
      </c>
      <c r="Q150" s="314"/>
      <c r="R150" s="259"/>
      <c r="S150" s="259"/>
      <c r="T150" s="259"/>
      <c r="U150" s="259"/>
      <c r="V150" s="259"/>
      <c r="W150" s="259"/>
      <c r="X150" s="259"/>
      <c r="Y150" s="259"/>
      <c r="Z150" s="259"/>
      <c r="AA150" s="259"/>
      <c r="AB150" s="259"/>
      <c r="AC150" s="322">
        <f t="shared" si="7"/>
        <v>0</v>
      </c>
      <c r="AD150" s="258"/>
      <c r="AE150" s="258"/>
      <c r="AF150" s="258"/>
      <c r="AG150" s="258"/>
      <c r="AH150" s="258"/>
      <c r="AI150" s="258"/>
      <c r="AJ150" s="258"/>
      <c r="AK150" s="258"/>
      <c r="AL150" s="258"/>
      <c r="AM150" s="258"/>
      <c r="AN150" s="258"/>
      <c r="AO150" s="258"/>
      <c r="AP150" s="319">
        <f t="shared" si="8"/>
        <v>0</v>
      </c>
    </row>
    <row r="151" spans="2:42">
      <c r="B151" s="1077"/>
      <c r="C151" s="256"/>
      <c r="D151" s="258"/>
      <c r="E151" s="258"/>
      <c r="F151" s="258"/>
      <c r="G151" s="258"/>
      <c r="H151" s="258"/>
      <c r="I151" s="258"/>
      <c r="J151" s="258"/>
      <c r="K151" s="258"/>
      <c r="L151" s="258"/>
      <c r="M151" s="258"/>
      <c r="N151" s="258"/>
      <c r="O151" s="310"/>
      <c r="P151" s="335">
        <f t="shared" si="6"/>
        <v>0</v>
      </c>
      <c r="Q151" s="314"/>
      <c r="R151" s="259"/>
      <c r="S151" s="259"/>
      <c r="T151" s="259"/>
      <c r="U151" s="259"/>
      <c r="V151" s="259"/>
      <c r="W151" s="259"/>
      <c r="X151" s="259"/>
      <c r="Y151" s="259"/>
      <c r="Z151" s="259"/>
      <c r="AA151" s="259"/>
      <c r="AB151" s="259"/>
      <c r="AC151" s="322">
        <f t="shared" si="7"/>
        <v>0</v>
      </c>
      <c r="AD151" s="258"/>
      <c r="AE151" s="258"/>
      <c r="AF151" s="258"/>
      <c r="AG151" s="258"/>
      <c r="AH151" s="258"/>
      <c r="AI151" s="258"/>
      <c r="AJ151" s="258"/>
      <c r="AK151" s="258"/>
      <c r="AL151" s="258"/>
      <c r="AM151" s="258"/>
      <c r="AN151" s="258"/>
      <c r="AO151" s="258"/>
      <c r="AP151" s="319">
        <f t="shared" si="8"/>
        <v>0</v>
      </c>
    </row>
    <row r="152" spans="2:42">
      <c r="B152" s="263" t="s">
        <v>420</v>
      </c>
      <c r="C152" s="266"/>
      <c r="D152" s="307"/>
      <c r="E152" s="307"/>
      <c r="F152" s="307"/>
      <c r="G152" s="307"/>
      <c r="H152" s="307"/>
      <c r="I152" s="307"/>
      <c r="J152" s="307"/>
      <c r="K152" s="307"/>
      <c r="L152" s="307"/>
      <c r="M152" s="307"/>
      <c r="N152" s="307"/>
      <c r="O152" s="311"/>
      <c r="P152" s="336">
        <f t="shared" si="6"/>
        <v>0</v>
      </c>
      <c r="Q152" s="315"/>
      <c r="R152" s="307"/>
      <c r="S152" s="307"/>
      <c r="T152" s="307"/>
      <c r="U152" s="307"/>
      <c r="V152" s="307"/>
      <c r="W152" s="307"/>
      <c r="X152" s="307"/>
      <c r="Y152" s="307"/>
      <c r="Z152" s="307"/>
      <c r="AA152" s="307"/>
      <c r="AB152" s="307"/>
      <c r="AC152" s="320">
        <f t="shared" si="7"/>
        <v>0</v>
      </c>
      <c r="AD152" s="307"/>
      <c r="AE152" s="307"/>
      <c r="AF152" s="307"/>
      <c r="AG152" s="307"/>
      <c r="AH152" s="307"/>
      <c r="AI152" s="307"/>
      <c r="AJ152" s="307"/>
      <c r="AK152" s="307"/>
      <c r="AL152" s="307"/>
      <c r="AM152" s="307"/>
      <c r="AN152" s="307"/>
      <c r="AO152" s="307"/>
      <c r="AP152" s="320">
        <f t="shared" si="8"/>
        <v>0</v>
      </c>
    </row>
    <row r="153" spans="2:42">
      <c r="B153" s="1077"/>
      <c r="C153" s="256"/>
      <c r="D153" s="258"/>
      <c r="E153" s="258"/>
      <c r="F153" s="258"/>
      <c r="G153" s="258"/>
      <c r="H153" s="258"/>
      <c r="I153" s="258"/>
      <c r="J153" s="258"/>
      <c r="K153" s="258"/>
      <c r="L153" s="258"/>
      <c r="M153" s="258"/>
      <c r="N153" s="258"/>
      <c r="O153" s="310"/>
      <c r="P153" s="335">
        <f t="shared" si="6"/>
        <v>0</v>
      </c>
      <c r="Q153" s="314"/>
      <c r="R153" s="259"/>
      <c r="S153" s="259"/>
      <c r="T153" s="259"/>
      <c r="U153" s="259"/>
      <c r="V153" s="259"/>
      <c r="W153" s="259"/>
      <c r="X153" s="259"/>
      <c r="Y153" s="259"/>
      <c r="Z153" s="259"/>
      <c r="AA153" s="259"/>
      <c r="AB153" s="259"/>
      <c r="AC153" s="322">
        <f t="shared" si="7"/>
        <v>0</v>
      </c>
      <c r="AD153" s="258"/>
      <c r="AE153" s="258"/>
      <c r="AF153" s="258"/>
      <c r="AG153" s="258"/>
      <c r="AH153" s="258"/>
      <c r="AI153" s="258"/>
      <c r="AJ153" s="258"/>
      <c r="AK153" s="258"/>
      <c r="AL153" s="258"/>
      <c r="AM153" s="258"/>
      <c r="AN153" s="258"/>
      <c r="AO153" s="258"/>
      <c r="AP153" s="319">
        <f t="shared" si="8"/>
        <v>0</v>
      </c>
    </row>
    <row r="154" spans="2:42">
      <c r="B154" s="1077"/>
      <c r="C154" s="256"/>
      <c r="D154" s="258"/>
      <c r="E154" s="258"/>
      <c r="F154" s="258"/>
      <c r="G154" s="258"/>
      <c r="H154" s="258"/>
      <c r="I154" s="258"/>
      <c r="J154" s="258"/>
      <c r="K154" s="258"/>
      <c r="L154" s="258"/>
      <c r="M154" s="258"/>
      <c r="N154" s="258"/>
      <c r="O154" s="310"/>
      <c r="P154" s="335">
        <f t="shared" si="6"/>
        <v>0</v>
      </c>
      <c r="Q154" s="314"/>
      <c r="R154" s="259"/>
      <c r="S154" s="259"/>
      <c r="T154" s="259"/>
      <c r="U154" s="259"/>
      <c r="V154" s="259"/>
      <c r="W154" s="259"/>
      <c r="X154" s="259"/>
      <c r="Y154" s="259"/>
      <c r="Z154" s="259"/>
      <c r="AA154" s="259"/>
      <c r="AB154" s="259"/>
      <c r="AC154" s="322">
        <f t="shared" si="7"/>
        <v>0</v>
      </c>
      <c r="AD154" s="258"/>
      <c r="AE154" s="258"/>
      <c r="AF154" s="258"/>
      <c r="AG154" s="258"/>
      <c r="AH154" s="258"/>
      <c r="AI154" s="258"/>
      <c r="AJ154" s="258"/>
      <c r="AK154" s="258"/>
      <c r="AL154" s="258"/>
      <c r="AM154" s="258"/>
      <c r="AN154" s="258"/>
      <c r="AO154" s="258"/>
      <c r="AP154" s="319">
        <f t="shared" si="8"/>
        <v>0</v>
      </c>
    </row>
    <row r="155" spans="2:42">
      <c r="B155" s="1077"/>
      <c r="C155" s="256"/>
      <c r="D155" s="258"/>
      <c r="E155" s="258"/>
      <c r="F155" s="258"/>
      <c r="G155" s="258"/>
      <c r="H155" s="258"/>
      <c r="I155" s="258"/>
      <c r="J155" s="258"/>
      <c r="K155" s="258"/>
      <c r="L155" s="258"/>
      <c r="M155" s="258"/>
      <c r="N155" s="258"/>
      <c r="O155" s="310"/>
      <c r="P155" s="335">
        <f t="shared" si="6"/>
        <v>0</v>
      </c>
      <c r="Q155" s="314"/>
      <c r="R155" s="259"/>
      <c r="S155" s="259"/>
      <c r="T155" s="259"/>
      <c r="U155" s="259"/>
      <c r="V155" s="259"/>
      <c r="W155" s="259"/>
      <c r="X155" s="259"/>
      <c r="Y155" s="259"/>
      <c r="Z155" s="259"/>
      <c r="AA155" s="259"/>
      <c r="AB155" s="259"/>
      <c r="AC155" s="322">
        <f t="shared" si="7"/>
        <v>0</v>
      </c>
      <c r="AD155" s="258"/>
      <c r="AE155" s="258"/>
      <c r="AF155" s="258"/>
      <c r="AG155" s="258"/>
      <c r="AH155" s="258"/>
      <c r="AI155" s="258"/>
      <c r="AJ155" s="258"/>
      <c r="AK155" s="258"/>
      <c r="AL155" s="258"/>
      <c r="AM155" s="258"/>
      <c r="AN155" s="258"/>
      <c r="AO155" s="258"/>
      <c r="AP155" s="319">
        <f t="shared" si="8"/>
        <v>0</v>
      </c>
    </row>
    <row r="156" spans="2:42">
      <c r="B156" s="1077"/>
      <c r="C156" s="256"/>
      <c r="D156" s="258"/>
      <c r="E156" s="258"/>
      <c r="F156" s="258"/>
      <c r="G156" s="258"/>
      <c r="H156" s="258"/>
      <c r="I156" s="258"/>
      <c r="J156" s="258"/>
      <c r="K156" s="258"/>
      <c r="L156" s="258"/>
      <c r="M156" s="258"/>
      <c r="N156" s="258"/>
      <c r="O156" s="310"/>
      <c r="P156" s="335">
        <f t="shared" si="6"/>
        <v>0</v>
      </c>
      <c r="Q156" s="314"/>
      <c r="R156" s="259"/>
      <c r="S156" s="259"/>
      <c r="T156" s="259"/>
      <c r="U156" s="259"/>
      <c r="V156" s="259"/>
      <c r="W156" s="259"/>
      <c r="X156" s="259"/>
      <c r="Y156" s="259"/>
      <c r="Z156" s="259"/>
      <c r="AA156" s="259"/>
      <c r="AB156" s="259"/>
      <c r="AC156" s="322">
        <f t="shared" si="7"/>
        <v>0</v>
      </c>
      <c r="AD156" s="258"/>
      <c r="AE156" s="258"/>
      <c r="AF156" s="258"/>
      <c r="AG156" s="258"/>
      <c r="AH156" s="258"/>
      <c r="AI156" s="258"/>
      <c r="AJ156" s="258"/>
      <c r="AK156" s="258"/>
      <c r="AL156" s="258"/>
      <c r="AM156" s="258"/>
      <c r="AN156" s="258"/>
      <c r="AO156" s="258"/>
      <c r="AP156" s="319">
        <f t="shared" si="8"/>
        <v>0</v>
      </c>
    </row>
    <row r="157" spans="2:42">
      <c r="B157" s="1077"/>
      <c r="C157" s="256"/>
      <c r="D157" s="258"/>
      <c r="E157" s="258"/>
      <c r="F157" s="258"/>
      <c r="G157" s="258"/>
      <c r="H157" s="258"/>
      <c r="I157" s="258"/>
      <c r="J157" s="258"/>
      <c r="K157" s="258"/>
      <c r="L157" s="258"/>
      <c r="M157" s="258"/>
      <c r="N157" s="258"/>
      <c r="O157" s="310"/>
      <c r="P157" s="335">
        <f t="shared" si="6"/>
        <v>0</v>
      </c>
      <c r="Q157" s="314"/>
      <c r="R157" s="259"/>
      <c r="S157" s="259"/>
      <c r="T157" s="259"/>
      <c r="U157" s="259"/>
      <c r="V157" s="259"/>
      <c r="W157" s="259"/>
      <c r="X157" s="259"/>
      <c r="Y157" s="259"/>
      <c r="Z157" s="259"/>
      <c r="AA157" s="259"/>
      <c r="AB157" s="259"/>
      <c r="AC157" s="322">
        <f t="shared" si="7"/>
        <v>0</v>
      </c>
      <c r="AD157" s="258"/>
      <c r="AE157" s="258"/>
      <c r="AF157" s="258"/>
      <c r="AG157" s="258"/>
      <c r="AH157" s="258"/>
      <c r="AI157" s="258"/>
      <c r="AJ157" s="258"/>
      <c r="AK157" s="258"/>
      <c r="AL157" s="258"/>
      <c r="AM157" s="258"/>
      <c r="AN157" s="258"/>
      <c r="AO157" s="258"/>
      <c r="AP157" s="319">
        <f t="shared" si="8"/>
        <v>0</v>
      </c>
    </row>
    <row r="158" spans="2:42">
      <c r="B158" s="1077"/>
      <c r="C158" s="256"/>
      <c r="D158" s="258"/>
      <c r="E158" s="258"/>
      <c r="F158" s="258"/>
      <c r="G158" s="258"/>
      <c r="H158" s="258"/>
      <c r="I158" s="258"/>
      <c r="J158" s="258"/>
      <c r="K158" s="258"/>
      <c r="L158" s="258"/>
      <c r="M158" s="258"/>
      <c r="N158" s="258"/>
      <c r="O158" s="310"/>
      <c r="P158" s="335">
        <f t="shared" si="6"/>
        <v>0</v>
      </c>
      <c r="Q158" s="314"/>
      <c r="R158" s="259"/>
      <c r="S158" s="259"/>
      <c r="T158" s="259"/>
      <c r="U158" s="259"/>
      <c r="V158" s="259"/>
      <c r="W158" s="259"/>
      <c r="X158" s="259"/>
      <c r="Y158" s="259"/>
      <c r="Z158" s="259"/>
      <c r="AA158" s="259"/>
      <c r="AB158" s="259"/>
      <c r="AC158" s="322">
        <f t="shared" si="7"/>
        <v>0</v>
      </c>
      <c r="AD158" s="258"/>
      <c r="AE158" s="258"/>
      <c r="AF158" s="258"/>
      <c r="AG158" s="258"/>
      <c r="AH158" s="258"/>
      <c r="AI158" s="258"/>
      <c r="AJ158" s="258"/>
      <c r="AK158" s="258"/>
      <c r="AL158" s="258"/>
      <c r="AM158" s="258"/>
      <c r="AN158" s="258"/>
      <c r="AO158" s="258"/>
      <c r="AP158" s="319">
        <f t="shared" si="8"/>
        <v>0</v>
      </c>
    </row>
    <row r="159" spans="2:42">
      <c r="B159" s="1077"/>
      <c r="C159" s="256"/>
      <c r="D159" s="258"/>
      <c r="E159" s="258"/>
      <c r="F159" s="258"/>
      <c r="G159" s="258"/>
      <c r="H159" s="258"/>
      <c r="I159" s="258"/>
      <c r="J159" s="258"/>
      <c r="K159" s="258"/>
      <c r="L159" s="258"/>
      <c r="M159" s="258"/>
      <c r="N159" s="258"/>
      <c r="O159" s="310"/>
      <c r="P159" s="335">
        <f t="shared" si="6"/>
        <v>0</v>
      </c>
      <c r="Q159" s="314"/>
      <c r="R159" s="259"/>
      <c r="S159" s="259"/>
      <c r="T159" s="259"/>
      <c r="U159" s="259"/>
      <c r="V159" s="259"/>
      <c r="W159" s="259"/>
      <c r="X159" s="259"/>
      <c r="Y159" s="259"/>
      <c r="Z159" s="259"/>
      <c r="AA159" s="259"/>
      <c r="AB159" s="259"/>
      <c r="AC159" s="322">
        <f t="shared" si="7"/>
        <v>0</v>
      </c>
      <c r="AD159" s="258"/>
      <c r="AE159" s="258"/>
      <c r="AF159" s="258"/>
      <c r="AG159" s="258"/>
      <c r="AH159" s="258"/>
      <c r="AI159" s="258"/>
      <c r="AJ159" s="258"/>
      <c r="AK159" s="258"/>
      <c r="AL159" s="258"/>
      <c r="AM159" s="258"/>
      <c r="AN159" s="258"/>
      <c r="AO159" s="258"/>
      <c r="AP159" s="319">
        <f t="shared" si="8"/>
        <v>0</v>
      </c>
    </row>
    <row r="160" spans="2:42">
      <c r="B160" s="1077"/>
      <c r="C160" s="256"/>
      <c r="D160" s="258"/>
      <c r="E160" s="258"/>
      <c r="F160" s="258"/>
      <c r="G160" s="258"/>
      <c r="H160" s="258"/>
      <c r="I160" s="258"/>
      <c r="J160" s="258"/>
      <c r="K160" s="258"/>
      <c r="L160" s="258"/>
      <c r="M160" s="258"/>
      <c r="N160" s="258"/>
      <c r="O160" s="258"/>
      <c r="P160" s="335">
        <f t="shared" si="6"/>
        <v>0</v>
      </c>
      <c r="Q160" s="259"/>
      <c r="R160" s="259"/>
      <c r="S160" s="259"/>
      <c r="T160" s="259"/>
      <c r="U160" s="259"/>
      <c r="V160" s="259"/>
      <c r="W160" s="259"/>
      <c r="X160" s="259"/>
      <c r="Y160" s="259"/>
      <c r="Z160" s="259"/>
      <c r="AA160" s="259"/>
      <c r="AB160" s="259"/>
      <c r="AC160" s="322">
        <f t="shared" si="7"/>
        <v>0</v>
      </c>
      <c r="AD160" s="258"/>
      <c r="AE160" s="258"/>
      <c r="AF160" s="258"/>
      <c r="AG160" s="258"/>
      <c r="AH160" s="258"/>
      <c r="AI160" s="258"/>
      <c r="AJ160" s="258"/>
      <c r="AK160" s="258"/>
      <c r="AL160" s="258"/>
      <c r="AM160" s="258"/>
      <c r="AN160" s="258"/>
      <c r="AO160" s="258"/>
      <c r="AP160" s="319">
        <f t="shared" si="8"/>
        <v>0</v>
      </c>
    </row>
    <row r="161" spans="2:42">
      <c r="B161" s="1077"/>
      <c r="C161" s="256"/>
      <c r="D161" s="258"/>
      <c r="E161" s="258"/>
      <c r="F161" s="258"/>
      <c r="G161" s="258"/>
      <c r="H161" s="258"/>
      <c r="I161" s="258"/>
      <c r="J161" s="258"/>
      <c r="K161" s="258"/>
      <c r="L161" s="258"/>
      <c r="M161" s="258"/>
      <c r="N161" s="258"/>
      <c r="O161" s="258"/>
      <c r="P161" s="335">
        <f t="shared" si="6"/>
        <v>0</v>
      </c>
      <c r="Q161" s="259"/>
      <c r="R161" s="259"/>
      <c r="S161" s="259"/>
      <c r="T161" s="259"/>
      <c r="U161" s="259"/>
      <c r="V161" s="259"/>
      <c r="W161" s="259"/>
      <c r="X161" s="259"/>
      <c r="Y161" s="259"/>
      <c r="Z161" s="259"/>
      <c r="AA161" s="259"/>
      <c r="AB161" s="259"/>
      <c r="AC161" s="322">
        <f t="shared" si="7"/>
        <v>0</v>
      </c>
      <c r="AD161" s="258"/>
      <c r="AE161" s="258"/>
      <c r="AF161" s="258"/>
      <c r="AG161" s="258"/>
      <c r="AH161" s="258"/>
      <c r="AI161" s="258"/>
      <c r="AJ161" s="258"/>
      <c r="AK161" s="258"/>
      <c r="AL161" s="258"/>
      <c r="AM161" s="258"/>
      <c r="AN161" s="258"/>
      <c r="AO161" s="258"/>
      <c r="AP161" s="319">
        <f t="shared" si="8"/>
        <v>0</v>
      </c>
    </row>
  </sheetData>
  <sheetProtection algorithmName="SHA-512" hashValue="7U+++xLv91jz3h6y7AG0yg0jwL1I1URQcFGXXc4tJokh6RWaQ9n/Lmhdzh1sdYIXn5F3HYt5uxEUQUutHlwIbg==" saltValue="Kk1DY559WJ75wZnNhsiujA==" spinCount="100000" sheet="1" objects="1" scenarios="1" selectLockedCells="1"/>
  <mergeCells count="25">
    <mergeCell ref="B23:B31"/>
    <mergeCell ref="B33:B41"/>
    <mergeCell ref="B10:C10"/>
    <mergeCell ref="D10:O10"/>
    <mergeCell ref="AS8:BA9"/>
    <mergeCell ref="AS10:BE11"/>
    <mergeCell ref="AC10:AC11"/>
    <mergeCell ref="AP10:AP11"/>
    <mergeCell ref="Q10:AB10"/>
    <mergeCell ref="AD10:AO10"/>
    <mergeCell ref="B11:C11"/>
    <mergeCell ref="P10:P11"/>
    <mergeCell ref="B13:B21"/>
    <mergeCell ref="B143:B151"/>
    <mergeCell ref="B153:B161"/>
    <mergeCell ref="B93:B101"/>
    <mergeCell ref="B103:B111"/>
    <mergeCell ref="B113:B121"/>
    <mergeCell ref="B123:B131"/>
    <mergeCell ref="B133:B141"/>
    <mergeCell ref="B63:B71"/>
    <mergeCell ref="B73:B81"/>
    <mergeCell ref="B83:B91"/>
    <mergeCell ref="B43:B51"/>
    <mergeCell ref="B53:B61"/>
  </mergeCells>
  <phoneticPr fontId="9"/>
  <conditionalFormatting sqref="D13:O21 AD13:AO21 Q13:AB21">
    <cfRule type="cellIs" dxfId="19" priority="143" operator="greaterThan">
      <formula>0</formula>
    </cfRule>
  </conditionalFormatting>
  <conditionalFormatting sqref="D23:O23 AD23:AO23 Q23:AB23">
    <cfRule type="cellIs" dxfId="18" priority="54" operator="greaterThan">
      <formula>0</formula>
    </cfRule>
  </conditionalFormatting>
  <conditionalFormatting sqref="D53:O61 AD53:AO61 Q53:AB61">
    <cfRule type="cellIs" dxfId="17" priority="49" operator="greaterThan">
      <formula>0</formula>
    </cfRule>
  </conditionalFormatting>
  <conditionalFormatting sqref="D24:O31 AD24:AO31 Q24:AB31">
    <cfRule type="cellIs" dxfId="16" priority="52" operator="greaterThan">
      <formula>0</formula>
    </cfRule>
  </conditionalFormatting>
  <conditionalFormatting sqref="D33:O41 AD33:AO41 Q33:AB41">
    <cfRule type="cellIs" dxfId="15" priority="51" operator="greaterThan">
      <formula>0</formula>
    </cfRule>
  </conditionalFormatting>
  <conditionalFormatting sqref="D43:O51 AD43:AO51 Q43:AB51">
    <cfRule type="cellIs" dxfId="14" priority="50" operator="greaterThan">
      <formula>0</formula>
    </cfRule>
  </conditionalFormatting>
  <conditionalFormatting sqref="D63:O71 AD63:AO71 Q63:AB71">
    <cfRule type="cellIs" dxfId="13" priority="48" operator="greaterThan">
      <formula>0</formula>
    </cfRule>
  </conditionalFormatting>
  <conditionalFormatting sqref="D73:O73 AD73:AO73 Q73:AB73">
    <cfRule type="cellIs" dxfId="12" priority="47" operator="greaterThan">
      <formula>0</formula>
    </cfRule>
  </conditionalFormatting>
  <conditionalFormatting sqref="D103:O111 AD103:AO111 Q103:AB111">
    <cfRule type="cellIs" dxfId="11" priority="43" operator="greaterThan">
      <formula>0</formula>
    </cfRule>
  </conditionalFormatting>
  <conditionalFormatting sqref="D74:O81 AD74:AO81 Q74:AB81">
    <cfRule type="cellIs" dxfId="10" priority="46" operator="greaterThan">
      <formula>0</formula>
    </cfRule>
  </conditionalFormatting>
  <conditionalFormatting sqref="D83:O91 AD83:AO91 Q83:AB91">
    <cfRule type="cellIs" dxfId="9" priority="45" operator="greaterThan">
      <formula>0</formula>
    </cfRule>
  </conditionalFormatting>
  <conditionalFormatting sqref="D93:O101 AD93:AO101 Q93:AB101">
    <cfRule type="cellIs" dxfId="8" priority="44" operator="greaterThan">
      <formula>0</formula>
    </cfRule>
  </conditionalFormatting>
  <conditionalFormatting sqref="D113:O121 AD113:AO121 Q113:AB121">
    <cfRule type="cellIs" dxfId="7" priority="42" operator="greaterThan">
      <formula>0</formula>
    </cfRule>
  </conditionalFormatting>
  <conditionalFormatting sqref="D123:O123 AD123:AO123 Q123:AB123">
    <cfRule type="cellIs" dxfId="6" priority="41" operator="greaterThan">
      <formula>0</formula>
    </cfRule>
  </conditionalFormatting>
  <conditionalFormatting sqref="D153:O161 AD153:AO161 Q153:AB161">
    <cfRule type="cellIs" dxfId="5" priority="37" operator="greaterThan">
      <formula>0</formula>
    </cfRule>
  </conditionalFormatting>
  <conditionalFormatting sqref="D124:O131 AD124:AO131 Q124:AB131">
    <cfRule type="cellIs" dxfId="4" priority="40" operator="greaterThan">
      <formula>0</formula>
    </cfRule>
  </conditionalFormatting>
  <conditionalFormatting sqref="D133:O141 AD133:AO141 Q133:AB141">
    <cfRule type="cellIs" dxfId="3" priority="39" operator="greaterThan">
      <formula>0</formula>
    </cfRule>
  </conditionalFormatting>
  <conditionalFormatting sqref="D143:O151 AD143:AO151 Q143:AB151">
    <cfRule type="cellIs" dxfId="2" priority="38" operator="greaterThan">
      <formula>0</formula>
    </cfRule>
  </conditionalFormatting>
  <hyperlinks>
    <hyperlink ref="AQ8" location="'令和2年度要望書(モデル事業)'!E80" display="要望書へ戻る"/>
    <hyperlink ref="C3" location="事業実施スケジュール!AS9" display="記載例はこちら"/>
  </hyperlinks>
  <pageMargins left="0.70866141732283472" right="0.70866141732283472" top="0.74803149606299213" bottom="0.74803149606299213" header="0.31496062992125984" footer="0.31496062992125984"/>
  <pageSetup paperSize="9" scale="59" orientation="landscape"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A1:K34"/>
  <sheetViews>
    <sheetView view="pageBreakPreview" zoomScaleNormal="100" zoomScaleSheetLayoutView="100" workbookViewId="0">
      <selection activeCell="B4" sqref="B4"/>
    </sheetView>
  </sheetViews>
  <sheetFormatPr defaultRowHeight="13.2"/>
  <cols>
    <col min="1" max="1" width="3.77734375" style="137" customWidth="1"/>
    <col min="2" max="2" width="35.88671875" style="137" customWidth="1"/>
    <col min="3" max="6" width="18.6640625" style="137" customWidth="1"/>
    <col min="7" max="7" width="4.44140625" style="137" customWidth="1"/>
    <col min="8" max="9" width="6.44140625" style="137" customWidth="1"/>
    <col min="10" max="11" width="8.88671875" style="137"/>
  </cols>
  <sheetData>
    <row r="1" spans="1:9" ht="5.25" customHeight="1"/>
    <row r="2" spans="1:9" ht="21">
      <c r="B2" s="138" t="s">
        <v>109</v>
      </c>
      <c r="C2" s="1090">
        <f>'要望額調書（1年目）'!F2</f>
        <v>0</v>
      </c>
      <c r="D2" s="1090"/>
      <c r="E2" s="1090"/>
      <c r="F2" s="138" t="s">
        <v>106</v>
      </c>
      <c r="G2" s="138"/>
    </row>
    <row r="3" spans="1:9" ht="30" customHeight="1">
      <c r="B3" s="138"/>
      <c r="C3" s="139"/>
      <c r="D3" s="139"/>
      <c r="E3" s="139"/>
      <c r="F3" s="139"/>
      <c r="G3" s="139"/>
      <c r="H3" s="138"/>
    </row>
    <row r="4" spans="1:9" ht="20.25" customHeight="1" thickBot="1">
      <c r="F4" s="140" t="s">
        <v>107</v>
      </c>
      <c r="G4" s="140"/>
      <c r="H4" s="137" t="s">
        <v>114</v>
      </c>
    </row>
    <row r="5" spans="1:9" ht="23.25" customHeight="1" thickBot="1">
      <c r="B5" s="141" t="s">
        <v>104</v>
      </c>
      <c r="C5" s="142" t="s">
        <v>80</v>
      </c>
      <c r="D5" s="142" t="s">
        <v>99</v>
      </c>
      <c r="E5" s="143" t="s">
        <v>100</v>
      </c>
      <c r="F5" s="144" t="s">
        <v>108</v>
      </c>
      <c r="G5" s="145"/>
      <c r="H5" s="146" t="s">
        <v>116</v>
      </c>
      <c r="I5" s="137" t="s">
        <v>115</v>
      </c>
    </row>
    <row r="6" spans="1:9" ht="21" customHeight="1">
      <c r="A6" s="1091" t="s">
        <v>118</v>
      </c>
      <c r="B6" s="103" t="s">
        <v>83</v>
      </c>
      <c r="C6" s="147">
        <f>'要望額調書（1年目）'!F5</f>
        <v>0</v>
      </c>
      <c r="D6" s="147">
        <f>'要望額調書（2年目）'!F5</f>
        <v>0</v>
      </c>
      <c r="E6" s="148">
        <f>'要望額調書（3年目）'!F5</f>
        <v>0</v>
      </c>
      <c r="F6" s="149">
        <f>SUM(C6:E6)</f>
        <v>0</v>
      </c>
      <c r="G6" s="150"/>
      <c r="H6" s="151" t="e">
        <f t="shared" ref="H6:H20" si="0">F6/$F$21</f>
        <v>#DIV/0!</v>
      </c>
      <c r="I6" s="151" t="e">
        <f t="shared" ref="I6:I22" si="1">F6/$F$23</f>
        <v>#DIV/0!</v>
      </c>
    </row>
    <row r="7" spans="1:9" ht="21" customHeight="1">
      <c r="A7" s="1092"/>
      <c r="B7" s="104" t="s">
        <v>82</v>
      </c>
      <c r="C7" s="152">
        <f>'要望額調書（1年目）'!F6</f>
        <v>0</v>
      </c>
      <c r="D7" s="152">
        <f>'要望額調書（2年目）'!F6</f>
        <v>0</v>
      </c>
      <c r="E7" s="153">
        <f>'要望額調書（3年目）'!F6</f>
        <v>0</v>
      </c>
      <c r="F7" s="154">
        <f t="shared" ref="F7:F28" si="2">SUM(C7:E7)</f>
        <v>0</v>
      </c>
      <c r="G7" s="150"/>
      <c r="H7" s="151" t="e">
        <f t="shared" si="0"/>
        <v>#DIV/0!</v>
      </c>
      <c r="I7" s="151" t="e">
        <f t="shared" si="1"/>
        <v>#DIV/0!</v>
      </c>
    </row>
    <row r="8" spans="1:9" ht="21" customHeight="1">
      <c r="A8" s="1092"/>
      <c r="B8" s="105" t="s">
        <v>81</v>
      </c>
      <c r="C8" s="155">
        <f>'要望額調書（1年目）'!F7</f>
        <v>0</v>
      </c>
      <c r="D8" s="155">
        <f>'要望額調書（2年目）'!F7</f>
        <v>0</v>
      </c>
      <c r="E8" s="156">
        <f>'要望額調書（3年目）'!F7</f>
        <v>0</v>
      </c>
      <c r="F8" s="157">
        <f t="shared" si="2"/>
        <v>0</v>
      </c>
      <c r="G8" s="150"/>
      <c r="H8" s="151" t="e">
        <f t="shared" si="0"/>
        <v>#DIV/0!</v>
      </c>
      <c r="I8" s="151" t="e">
        <f t="shared" si="1"/>
        <v>#DIV/0!</v>
      </c>
    </row>
    <row r="9" spans="1:9" ht="21" customHeight="1">
      <c r="A9" s="1092"/>
      <c r="B9" s="106" t="s">
        <v>84</v>
      </c>
      <c r="C9" s="158">
        <f>'要望額調書（1年目）'!F8</f>
        <v>0</v>
      </c>
      <c r="D9" s="158">
        <f>'要望額調書（2年目）'!F8</f>
        <v>0</v>
      </c>
      <c r="E9" s="159">
        <f>'要望額調書（3年目）'!F8</f>
        <v>0</v>
      </c>
      <c r="F9" s="160">
        <f t="shared" si="2"/>
        <v>0</v>
      </c>
      <c r="G9" s="150"/>
      <c r="H9" s="151" t="e">
        <f t="shared" si="0"/>
        <v>#DIV/0!</v>
      </c>
      <c r="I9" s="151" t="e">
        <f t="shared" si="1"/>
        <v>#DIV/0!</v>
      </c>
    </row>
    <row r="10" spans="1:9" ht="21" customHeight="1">
      <c r="A10" s="1092"/>
      <c r="B10" s="106" t="s">
        <v>85</v>
      </c>
      <c r="C10" s="158">
        <f>'要望額調書（1年目）'!F9</f>
        <v>0</v>
      </c>
      <c r="D10" s="158">
        <f>'要望額調書（2年目）'!F9</f>
        <v>0</v>
      </c>
      <c r="E10" s="159">
        <f>'要望額調書（3年目）'!F9</f>
        <v>0</v>
      </c>
      <c r="F10" s="160">
        <f t="shared" si="2"/>
        <v>0</v>
      </c>
      <c r="G10" s="150"/>
      <c r="H10" s="151" t="e">
        <f t="shared" si="0"/>
        <v>#DIV/0!</v>
      </c>
      <c r="I10" s="151" t="e">
        <f t="shared" si="1"/>
        <v>#DIV/0!</v>
      </c>
    </row>
    <row r="11" spans="1:9" ht="21" customHeight="1">
      <c r="A11" s="1092"/>
      <c r="B11" s="107" t="s">
        <v>86</v>
      </c>
      <c r="C11" s="158">
        <f>'要望額調書（1年目）'!F10</f>
        <v>0</v>
      </c>
      <c r="D11" s="158">
        <f>'要望額調書（2年目）'!F10</f>
        <v>0</v>
      </c>
      <c r="E11" s="159">
        <f>'要望額調書（3年目）'!F10</f>
        <v>0</v>
      </c>
      <c r="F11" s="160">
        <f t="shared" si="2"/>
        <v>0</v>
      </c>
      <c r="G11" s="150"/>
      <c r="H11" s="151" t="e">
        <f t="shared" si="0"/>
        <v>#DIV/0!</v>
      </c>
      <c r="I11" s="151" t="e">
        <f t="shared" si="1"/>
        <v>#DIV/0!</v>
      </c>
    </row>
    <row r="12" spans="1:9" ht="21" customHeight="1">
      <c r="A12" s="1092"/>
      <c r="B12" s="107" t="s">
        <v>87</v>
      </c>
      <c r="C12" s="158">
        <f>'要望額調書（1年目）'!F11</f>
        <v>0</v>
      </c>
      <c r="D12" s="158">
        <f>'要望額調書（2年目）'!F11</f>
        <v>0</v>
      </c>
      <c r="E12" s="159">
        <f>'要望額調書（3年目）'!F11</f>
        <v>0</v>
      </c>
      <c r="F12" s="160">
        <f t="shared" si="2"/>
        <v>0</v>
      </c>
      <c r="G12" s="150"/>
      <c r="H12" s="151" t="e">
        <f t="shared" si="0"/>
        <v>#DIV/0!</v>
      </c>
      <c r="I12" s="151" t="e">
        <f t="shared" si="1"/>
        <v>#DIV/0!</v>
      </c>
    </row>
    <row r="13" spans="1:9" ht="21" customHeight="1">
      <c r="A13" s="1092"/>
      <c r="B13" s="106" t="s">
        <v>88</v>
      </c>
      <c r="C13" s="158">
        <f>'要望額調書（1年目）'!F12</f>
        <v>0</v>
      </c>
      <c r="D13" s="158">
        <f>'要望額調書（2年目）'!F12</f>
        <v>0</v>
      </c>
      <c r="E13" s="159">
        <f>'要望額調書（3年目）'!F12</f>
        <v>0</v>
      </c>
      <c r="F13" s="160">
        <f t="shared" si="2"/>
        <v>0</v>
      </c>
      <c r="G13" s="150"/>
      <c r="H13" s="151" t="e">
        <f t="shared" si="0"/>
        <v>#DIV/0!</v>
      </c>
      <c r="I13" s="151" t="e">
        <f t="shared" si="1"/>
        <v>#DIV/0!</v>
      </c>
    </row>
    <row r="14" spans="1:9" ht="21" customHeight="1">
      <c r="A14" s="1092"/>
      <c r="B14" s="107" t="s">
        <v>89</v>
      </c>
      <c r="C14" s="158">
        <f>'要望額調書（1年目）'!F13</f>
        <v>0</v>
      </c>
      <c r="D14" s="158">
        <f>'要望額調書（2年目）'!F13</f>
        <v>0</v>
      </c>
      <c r="E14" s="159">
        <f>'要望額調書（3年目）'!F13</f>
        <v>0</v>
      </c>
      <c r="F14" s="160">
        <f t="shared" si="2"/>
        <v>0</v>
      </c>
      <c r="G14" s="150"/>
      <c r="H14" s="151" t="e">
        <f t="shared" si="0"/>
        <v>#DIV/0!</v>
      </c>
      <c r="I14" s="151" t="e">
        <f t="shared" si="1"/>
        <v>#DIV/0!</v>
      </c>
    </row>
    <row r="15" spans="1:9" ht="21" customHeight="1">
      <c r="A15" s="1092"/>
      <c r="B15" s="107" t="s">
        <v>90</v>
      </c>
      <c r="C15" s="158">
        <f>'要望額調書（1年目）'!F14</f>
        <v>0</v>
      </c>
      <c r="D15" s="158">
        <f>'要望額調書（2年目）'!F14</f>
        <v>0</v>
      </c>
      <c r="E15" s="159">
        <f>'要望額調書（3年目）'!F14</f>
        <v>0</v>
      </c>
      <c r="F15" s="160">
        <f t="shared" si="2"/>
        <v>0</v>
      </c>
      <c r="G15" s="150"/>
      <c r="H15" s="151" t="e">
        <f t="shared" si="0"/>
        <v>#DIV/0!</v>
      </c>
      <c r="I15" s="151" t="e">
        <f t="shared" si="1"/>
        <v>#DIV/0!</v>
      </c>
    </row>
    <row r="16" spans="1:9" ht="21" customHeight="1">
      <c r="A16" s="1092"/>
      <c r="B16" s="107" t="s">
        <v>91</v>
      </c>
      <c r="C16" s="158">
        <f>'要望額調書（1年目）'!F15</f>
        <v>0</v>
      </c>
      <c r="D16" s="158">
        <f>'要望額調書（2年目）'!F15</f>
        <v>0</v>
      </c>
      <c r="E16" s="159">
        <f>'要望額調書（3年目）'!F15</f>
        <v>0</v>
      </c>
      <c r="F16" s="160">
        <f t="shared" si="2"/>
        <v>0</v>
      </c>
      <c r="G16" s="150"/>
      <c r="H16" s="151" t="e">
        <f t="shared" si="0"/>
        <v>#DIV/0!</v>
      </c>
      <c r="I16" s="151" t="e">
        <f t="shared" si="1"/>
        <v>#DIV/0!</v>
      </c>
    </row>
    <row r="17" spans="1:9" ht="21" customHeight="1">
      <c r="A17" s="1092"/>
      <c r="B17" s="107" t="s">
        <v>92</v>
      </c>
      <c r="C17" s="158">
        <f>'要望額調書（1年目）'!F16</f>
        <v>0</v>
      </c>
      <c r="D17" s="158">
        <f>'要望額調書（2年目）'!F16</f>
        <v>0</v>
      </c>
      <c r="E17" s="159">
        <f>'要望額調書（3年目）'!F16</f>
        <v>0</v>
      </c>
      <c r="F17" s="160">
        <f t="shared" si="2"/>
        <v>0</v>
      </c>
      <c r="G17" s="150"/>
      <c r="H17" s="151" t="e">
        <f t="shared" si="0"/>
        <v>#DIV/0!</v>
      </c>
      <c r="I17" s="151" t="e">
        <f t="shared" si="1"/>
        <v>#DIV/0!</v>
      </c>
    </row>
    <row r="18" spans="1:9" ht="21" customHeight="1">
      <c r="A18" s="1092"/>
      <c r="B18" s="106" t="s">
        <v>93</v>
      </c>
      <c r="C18" s="158">
        <f>'要望額調書（1年目）'!F17</f>
        <v>0</v>
      </c>
      <c r="D18" s="158">
        <f>'要望額調書（2年目）'!F17</f>
        <v>0</v>
      </c>
      <c r="E18" s="159">
        <f>'要望額調書（3年目）'!F17</f>
        <v>0</v>
      </c>
      <c r="F18" s="160">
        <f t="shared" si="2"/>
        <v>0</v>
      </c>
      <c r="G18" s="150"/>
      <c r="H18" s="151" t="e">
        <f t="shared" si="0"/>
        <v>#DIV/0!</v>
      </c>
      <c r="I18" s="151" t="e">
        <f t="shared" si="1"/>
        <v>#DIV/0!</v>
      </c>
    </row>
    <row r="19" spans="1:9" ht="21" customHeight="1">
      <c r="A19" s="1092"/>
      <c r="B19" s="107" t="s">
        <v>94</v>
      </c>
      <c r="C19" s="158">
        <f>'要望額調書（1年目）'!F18</f>
        <v>0</v>
      </c>
      <c r="D19" s="158">
        <f>'要望額調書（2年目）'!F18</f>
        <v>0</v>
      </c>
      <c r="E19" s="159">
        <f>'要望額調書（3年目）'!F18</f>
        <v>0</v>
      </c>
      <c r="F19" s="160">
        <f t="shared" si="2"/>
        <v>0</v>
      </c>
      <c r="G19" s="150"/>
      <c r="H19" s="151" t="e">
        <f t="shared" si="0"/>
        <v>#DIV/0!</v>
      </c>
      <c r="I19" s="151" t="e">
        <f t="shared" si="1"/>
        <v>#DIV/0!</v>
      </c>
    </row>
    <row r="20" spans="1:9" ht="21" customHeight="1" thickBot="1">
      <c r="A20" s="1092"/>
      <c r="B20" s="108" t="s">
        <v>95</v>
      </c>
      <c r="C20" s="161">
        <f>'要望額調書（1年目）'!F19</f>
        <v>0</v>
      </c>
      <c r="D20" s="161">
        <f>'要望額調書（2年目）'!F19</f>
        <v>0</v>
      </c>
      <c r="E20" s="162">
        <f>'要望額調書（3年目）'!F19</f>
        <v>0</v>
      </c>
      <c r="F20" s="163">
        <f t="shared" si="2"/>
        <v>0</v>
      </c>
      <c r="G20" s="150"/>
      <c r="H20" s="151" t="e">
        <f t="shared" si="0"/>
        <v>#DIV/0!</v>
      </c>
      <c r="I20" s="151" t="e">
        <f t="shared" si="1"/>
        <v>#DIV/0!</v>
      </c>
    </row>
    <row r="21" spans="1:9" ht="21" customHeight="1" thickTop="1">
      <c r="A21" s="1092"/>
      <c r="B21" s="109" t="s">
        <v>101</v>
      </c>
      <c r="C21" s="164">
        <f>'要望額調書（1年目）'!F20</f>
        <v>0</v>
      </c>
      <c r="D21" s="164">
        <f>'要望額調書（2年目）'!F20</f>
        <v>0</v>
      </c>
      <c r="E21" s="165">
        <f>'要望額調書（3年目）'!F20</f>
        <v>0</v>
      </c>
      <c r="F21" s="166">
        <f t="shared" si="2"/>
        <v>0</v>
      </c>
      <c r="G21" s="150"/>
      <c r="H21" s="167" t="e">
        <f>SUM(H6:H8)</f>
        <v>#DIV/0!</v>
      </c>
      <c r="I21" s="151" t="e">
        <f t="shared" si="1"/>
        <v>#DIV/0!</v>
      </c>
    </row>
    <row r="22" spans="1:9" ht="21" customHeight="1" thickBot="1">
      <c r="A22" s="1092"/>
      <c r="B22" s="115" t="s">
        <v>102</v>
      </c>
      <c r="C22" s="168">
        <f>'要望額調書（1年目）'!F22</f>
        <v>0</v>
      </c>
      <c r="D22" s="168">
        <f>'要望額調書（2年目）'!F22</f>
        <v>0</v>
      </c>
      <c r="E22" s="169">
        <f>'要望額調書（3年目）'!F22</f>
        <v>0</v>
      </c>
      <c r="F22" s="170">
        <f t="shared" si="2"/>
        <v>0</v>
      </c>
      <c r="G22" s="150"/>
      <c r="I22" s="151" t="e">
        <f t="shared" si="1"/>
        <v>#DIV/0!</v>
      </c>
    </row>
    <row r="23" spans="1:9" ht="21" customHeight="1" thickTop="1" thickBot="1">
      <c r="A23" s="1093"/>
      <c r="B23" s="110" t="s">
        <v>103</v>
      </c>
      <c r="C23" s="171">
        <f>'要望額調書（1年目）'!F24</f>
        <v>0</v>
      </c>
      <c r="D23" s="171">
        <f>'要望額調書（2年目）'!F24</f>
        <v>0</v>
      </c>
      <c r="E23" s="172">
        <f>'要望額調書（3年目）'!F24</f>
        <v>0</v>
      </c>
      <c r="F23" s="173">
        <f t="shared" si="2"/>
        <v>0</v>
      </c>
      <c r="G23" s="174"/>
      <c r="I23" s="167" t="e">
        <f>SUM(I6:I8,I22)</f>
        <v>#DIV/0!</v>
      </c>
    </row>
    <row r="24" spans="1:9" ht="21" customHeight="1">
      <c r="A24" s="1092" t="s">
        <v>119</v>
      </c>
      <c r="B24" s="99" t="s">
        <v>96</v>
      </c>
      <c r="C24" s="175">
        <f>'要望額調書（1年目）'!F29</f>
        <v>0</v>
      </c>
      <c r="D24" s="175">
        <f>'要望額調書（2年目）'!F29</f>
        <v>0</v>
      </c>
      <c r="E24" s="176">
        <f>'要望額調書（3年目）'!F29</f>
        <v>0</v>
      </c>
      <c r="F24" s="177">
        <f t="shared" si="2"/>
        <v>0</v>
      </c>
      <c r="G24" s="178"/>
    </row>
    <row r="25" spans="1:9" ht="21" customHeight="1">
      <c r="A25" s="1092"/>
      <c r="B25" s="100" t="s">
        <v>97</v>
      </c>
      <c r="C25" s="179">
        <f>'要望額調書（1年目）'!F30</f>
        <v>0</v>
      </c>
      <c r="D25" s="179">
        <f>'要望額調書（2年目）'!F30</f>
        <v>0</v>
      </c>
      <c r="E25" s="180">
        <f>'要望額調書（3年目）'!F30</f>
        <v>0</v>
      </c>
      <c r="F25" s="181">
        <f t="shared" si="2"/>
        <v>0</v>
      </c>
      <c r="G25" s="178"/>
    </row>
    <row r="26" spans="1:9" ht="21" customHeight="1" thickBot="1">
      <c r="A26" s="1092"/>
      <c r="B26" s="101" t="s">
        <v>98</v>
      </c>
      <c r="C26" s="182">
        <f>'要望額調書（1年目）'!F31</f>
        <v>0</v>
      </c>
      <c r="D26" s="182">
        <f>'要望額調書（2年目）'!F31</f>
        <v>0</v>
      </c>
      <c r="E26" s="183">
        <f>'要望額調書（3年目）'!F31</f>
        <v>0</v>
      </c>
      <c r="F26" s="184">
        <f t="shared" si="2"/>
        <v>0</v>
      </c>
      <c r="G26" s="178"/>
    </row>
    <row r="27" spans="1:9" ht="21" customHeight="1" thickTop="1" thickBot="1">
      <c r="A27" s="1092"/>
      <c r="B27" s="111" t="s">
        <v>105</v>
      </c>
      <c r="C27" s="185">
        <f>'要望額調書（1年目）'!F32</f>
        <v>0</v>
      </c>
      <c r="D27" s="185">
        <f>'要望額調書（2年目）'!F32</f>
        <v>0</v>
      </c>
      <c r="E27" s="186">
        <f>'要望額調書（3年目）'!F32</f>
        <v>0</v>
      </c>
      <c r="F27" s="187">
        <f t="shared" si="2"/>
        <v>0</v>
      </c>
      <c r="G27" s="188"/>
    </row>
    <row r="28" spans="1:9" ht="41.25" customHeight="1" thickBot="1">
      <c r="A28" s="1093"/>
      <c r="B28" s="102" t="s">
        <v>117</v>
      </c>
      <c r="C28" s="189">
        <f>'要望額調書（1年目）'!F35</f>
        <v>0</v>
      </c>
      <c r="D28" s="189">
        <f>'要望額調書（2年目）'!F35</f>
        <v>0</v>
      </c>
      <c r="E28" s="190">
        <f>'要望額調書（3年目）'!F35</f>
        <v>0</v>
      </c>
      <c r="F28" s="191">
        <f t="shared" si="2"/>
        <v>0</v>
      </c>
      <c r="G28" s="192"/>
    </row>
    <row r="29" spans="1:9" ht="13.8" thickBot="1"/>
    <row r="30" spans="1:9" ht="16.2">
      <c r="B30" s="193" t="s">
        <v>505</v>
      </c>
      <c r="C30" s="194" t="e">
        <f>C9/C28</f>
        <v>#DIV/0!</v>
      </c>
      <c r="D30" s="194" t="e">
        <f t="shared" ref="D30:E30" si="3">D9/D28</f>
        <v>#DIV/0!</v>
      </c>
      <c r="E30" s="195" t="e">
        <f t="shared" si="3"/>
        <v>#DIV/0!</v>
      </c>
      <c r="F30" s="196" t="e">
        <f t="shared" ref="F30" si="4">F9/F28</f>
        <v>#DIV/0!</v>
      </c>
      <c r="G30" s="197"/>
    </row>
    <row r="31" spans="1:9" ht="16.2">
      <c r="B31" s="198" t="s">
        <v>110</v>
      </c>
      <c r="C31" s="199" t="e">
        <f>C18/C23</f>
        <v>#DIV/0!</v>
      </c>
      <c r="D31" s="199" t="e">
        <f t="shared" ref="D31:E31" si="5">D18/D23</f>
        <v>#DIV/0!</v>
      </c>
      <c r="E31" s="200" t="e">
        <f t="shared" si="5"/>
        <v>#DIV/0!</v>
      </c>
      <c r="F31" s="201" t="e">
        <f t="shared" ref="F31" si="6">F18/F23</f>
        <v>#DIV/0!</v>
      </c>
      <c r="G31" s="197"/>
    </row>
    <row r="32" spans="1:9" ht="16.2">
      <c r="B32" s="198" t="s">
        <v>111</v>
      </c>
      <c r="C32" s="199" t="e">
        <f>C27/C23</f>
        <v>#DIV/0!</v>
      </c>
      <c r="D32" s="199" t="e">
        <f t="shared" ref="D32:E32" si="7">D27/D23</f>
        <v>#DIV/0!</v>
      </c>
      <c r="E32" s="200" t="e">
        <f t="shared" si="7"/>
        <v>#DIV/0!</v>
      </c>
      <c r="F32" s="201" t="e">
        <f t="shared" ref="F32" si="8">F27/F23</f>
        <v>#DIV/0!</v>
      </c>
      <c r="G32" s="197"/>
    </row>
    <row r="33" spans="2:7" ht="16.2">
      <c r="B33" s="198" t="s">
        <v>113</v>
      </c>
      <c r="C33" s="199" t="e">
        <f>C21/C23</f>
        <v>#DIV/0!</v>
      </c>
      <c r="D33" s="199" t="e">
        <f t="shared" ref="D33:F33" si="9">D21/D23</f>
        <v>#DIV/0!</v>
      </c>
      <c r="E33" s="200" t="e">
        <f t="shared" si="9"/>
        <v>#DIV/0!</v>
      </c>
      <c r="F33" s="201" t="e">
        <f t="shared" si="9"/>
        <v>#DIV/0!</v>
      </c>
      <c r="G33" s="197"/>
    </row>
    <row r="34" spans="2:7" ht="16.8" thickBot="1">
      <c r="B34" s="202" t="s">
        <v>112</v>
      </c>
      <c r="C34" s="203" t="e">
        <f>SUM(C24:C25)/C27</f>
        <v>#DIV/0!</v>
      </c>
      <c r="D34" s="203" t="e">
        <f t="shared" ref="D34:E34" si="10">SUM(D24:D25)/D27</f>
        <v>#DIV/0!</v>
      </c>
      <c r="E34" s="204" t="e">
        <f t="shared" si="10"/>
        <v>#DIV/0!</v>
      </c>
      <c r="F34" s="205" t="e">
        <f t="shared" ref="F34" si="11">SUM(F24:F25)/F27</f>
        <v>#DIV/0!</v>
      </c>
      <c r="G34" s="197"/>
    </row>
  </sheetData>
  <sheetProtection algorithmName="SHA-512" hashValue="hoRb+3ZNqUBE2Qm1+fb/etqEapzeABlVmIAQZAn1QNd4UzuNwjcbAp+UAMsjVpnpZTe7YLUU84cKATmYBjJYHg==" saltValue="1N1qWzjqp0yATHsCfMjQaA==" spinCount="100000" sheet="1" formatCells="0" formatColumns="0" formatRows="0" insertColumns="0" insertRows="0" insertHyperlinks="0" deleteColumns="0" deleteRows="0" selectLockedCells="1" sort="0" autoFilter="0" pivotTables="0"/>
  <mergeCells count="3">
    <mergeCell ref="C2:E2"/>
    <mergeCell ref="A6:A23"/>
    <mergeCell ref="A24:A28"/>
  </mergeCells>
  <phoneticPr fontId="9"/>
  <pageMargins left="0.7" right="0.7" top="0.75" bottom="0.75" header="0.3" footer="0.3"/>
  <pageSetup paperSize="9" scale="72" orientation="portrait"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FFC000"/>
  </sheetPr>
  <dimension ref="A1:M41"/>
  <sheetViews>
    <sheetView view="pageBreakPreview" topLeftCell="B1" zoomScaleNormal="25" zoomScaleSheetLayoutView="100" zoomScalePageLayoutView="85" workbookViewId="0">
      <selection activeCell="F5" sqref="F5:G5"/>
    </sheetView>
  </sheetViews>
  <sheetFormatPr defaultColWidth="9" defaultRowHeight="28.5" customHeight="1"/>
  <cols>
    <col min="1" max="1" width="2.44140625" style="24" customWidth="1"/>
    <col min="2" max="2" width="6.44140625" style="27" customWidth="1"/>
    <col min="3" max="3" width="12.109375" style="27" customWidth="1"/>
    <col min="4" max="4" width="9.88671875" style="27" customWidth="1"/>
    <col min="5" max="5" width="11.77734375" style="27" customWidth="1"/>
    <col min="6" max="6" width="8.6640625" style="27" customWidth="1"/>
    <col min="7" max="7" width="9.88671875" style="27" customWidth="1"/>
    <col min="8" max="8" width="11.6640625" style="27" customWidth="1"/>
    <col min="9" max="9" width="8.6640625" style="27" customWidth="1"/>
    <col min="10" max="10" width="16.5546875" style="27" customWidth="1"/>
    <col min="11" max="11" width="43" style="27" customWidth="1"/>
    <col min="12" max="12" width="32.33203125" style="27" customWidth="1"/>
    <col min="13" max="13" width="10.88671875" style="27" customWidth="1"/>
    <col min="14" max="16384" width="9" style="27"/>
  </cols>
  <sheetData>
    <row r="1" spans="1:13" ht="11.25" customHeight="1" thickBot="1">
      <c r="A1" s="63"/>
      <c r="B1" s="64"/>
      <c r="C1" s="64"/>
      <c r="D1" s="47"/>
      <c r="E1" s="47"/>
      <c r="F1" s="47"/>
      <c r="G1" s="47"/>
      <c r="H1" s="47"/>
      <c r="I1" s="47"/>
      <c r="J1" s="47"/>
      <c r="K1" s="47"/>
      <c r="L1" s="26"/>
    </row>
    <row r="2" spans="1:13" ht="46.5" customHeight="1" thickBot="1">
      <c r="A2" s="63"/>
      <c r="B2" s="1168" t="s">
        <v>75</v>
      </c>
      <c r="C2" s="1168"/>
      <c r="D2" s="1169"/>
      <c r="E2" s="28" t="s">
        <v>19</v>
      </c>
      <c r="F2" s="1165">
        <f>'令和2年度要望書(モデル事業)'!J11</f>
        <v>0</v>
      </c>
      <c r="G2" s="1166"/>
      <c r="H2" s="1166"/>
      <c r="I2" s="1166"/>
      <c r="J2" s="1166"/>
      <c r="K2" s="1167"/>
      <c r="L2" s="26"/>
    </row>
    <row r="3" spans="1:13" ht="28.35" customHeight="1" thickBot="1">
      <c r="A3" s="63"/>
      <c r="B3" s="1163" t="s">
        <v>18</v>
      </c>
      <c r="C3" s="1163"/>
      <c r="D3" s="1163"/>
      <c r="E3" s="1163"/>
      <c r="F3" s="1163"/>
      <c r="G3" s="1163"/>
      <c r="H3" s="1163"/>
      <c r="I3" s="62"/>
      <c r="J3" s="62"/>
      <c r="K3" s="62"/>
      <c r="L3" s="26"/>
    </row>
    <row r="4" spans="1:13" ht="27" customHeight="1" thickBot="1">
      <c r="A4" s="63"/>
      <c r="B4" s="1164" t="s">
        <v>67</v>
      </c>
      <c r="C4" s="1104"/>
      <c r="D4" s="1104"/>
      <c r="E4" s="1103"/>
      <c r="F4" s="1102" t="s">
        <v>16</v>
      </c>
      <c r="G4" s="1103"/>
      <c r="H4" s="1102" t="s">
        <v>68</v>
      </c>
      <c r="I4" s="1104"/>
      <c r="J4" s="1104"/>
      <c r="K4" s="1105"/>
      <c r="L4" s="88" t="s">
        <v>69</v>
      </c>
    </row>
    <row r="5" spans="1:13" ht="54.75" customHeight="1">
      <c r="A5" s="65"/>
      <c r="B5" s="1189" t="s">
        <v>70</v>
      </c>
      <c r="C5" s="1190"/>
      <c r="D5" s="1190"/>
      <c r="E5" s="1191"/>
      <c r="F5" s="1174"/>
      <c r="G5" s="1175"/>
      <c r="H5" s="1200"/>
      <c r="I5" s="1201"/>
      <c r="J5" s="1201"/>
      <c r="K5" s="1202"/>
      <c r="L5" s="90"/>
    </row>
    <row r="6" spans="1:13" ht="52.2" customHeight="1">
      <c r="A6" s="65"/>
      <c r="B6" s="30" t="s">
        <v>15</v>
      </c>
      <c r="C6" s="31"/>
      <c r="D6" s="31"/>
      <c r="E6" s="32"/>
      <c r="F6" s="1174"/>
      <c r="G6" s="1175"/>
      <c r="H6" s="1140"/>
      <c r="I6" s="1141"/>
      <c r="J6" s="1141"/>
      <c r="K6" s="1142"/>
      <c r="L6" s="91"/>
    </row>
    <row r="7" spans="1:13" ht="52.2" customHeight="1">
      <c r="A7" s="65"/>
      <c r="B7" s="33" t="s">
        <v>14</v>
      </c>
      <c r="C7" s="34"/>
      <c r="D7" s="34"/>
      <c r="E7" s="35"/>
      <c r="F7" s="1176">
        <f>SUM(F8:G19)</f>
        <v>0</v>
      </c>
      <c r="G7" s="1177"/>
      <c r="H7" s="1178"/>
      <c r="I7" s="1179"/>
      <c r="J7" s="1179"/>
      <c r="K7" s="1180"/>
      <c r="L7" s="98"/>
    </row>
    <row r="8" spans="1:13" ht="93.75" customHeight="1">
      <c r="A8" s="65"/>
      <c r="B8" s="1125" t="s">
        <v>13</v>
      </c>
      <c r="C8" s="1192" t="s">
        <v>506</v>
      </c>
      <c r="D8" s="1193"/>
      <c r="E8" s="1194"/>
      <c r="F8" s="1195"/>
      <c r="G8" s="1196"/>
      <c r="H8" s="1197"/>
      <c r="I8" s="1198"/>
      <c r="J8" s="1198"/>
      <c r="K8" s="1199"/>
      <c r="L8" s="89" t="e">
        <f>IF(F8/F36&gt;50%,"人件費が助成金の５０％を超えています。超えた分は「B　その他の費用｝に計上し、自己資金で対応してください。", " ")</f>
        <v>#DIV/0!</v>
      </c>
      <c r="M8" s="114" t="e">
        <f>F8/F36</f>
        <v>#DIV/0!</v>
      </c>
    </row>
    <row r="9" spans="1:13" ht="52.2" customHeight="1">
      <c r="A9" s="65"/>
      <c r="B9" s="1125"/>
      <c r="C9" s="1192" t="s">
        <v>37</v>
      </c>
      <c r="D9" s="1193"/>
      <c r="E9" s="1194"/>
      <c r="F9" s="1195"/>
      <c r="G9" s="1196"/>
      <c r="H9" s="1197"/>
      <c r="I9" s="1198"/>
      <c r="J9" s="1198"/>
      <c r="K9" s="1199"/>
      <c r="L9" s="92"/>
    </row>
    <row r="10" spans="1:13" ht="52.2" customHeight="1">
      <c r="A10" s="65"/>
      <c r="B10" s="1125"/>
      <c r="C10" s="37" t="s">
        <v>12</v>
      </c>
      <c r="D10" s="38"/>
      <c r="E10" s="39"/>
      <c r="F10" s="1097"/>
      <c r="G10" s="1098"/>
      <c r="H10" s="1099"/>
      <c r="I10" s="1100"/>
      <c r="J10" s="1100"/>
      <c r="K10" s="1101"/>
      <c r="L10" s="93"/>
    </row>
    <row r="11" spans="1:13" ht="52.2" customHeight="1">
      <c r="A11" s="65"/>
      <c r="B11" s="1125"/>
      <c r="C11" s="37" t="s">
        <v>11</v>
      </c>
      <c r="D11" s="38"/>
      <c r="E11" s="39"/>
      <c r="F11" s="1097"/>
      <c r="G11" s="1098"/>
      <c r="H11" s="1099"/>
      <c r="I11" s="1100"/>
      <c r="J11" s="1100"/>
      <c r="K11" s="1101"/>
      <c r="L11" s="93"/>
    </row>
    <row r="12" spans="1:13" ht="56.25" customHeight="1">
      <c r="A12" s="65"/>
      <c r="B12" s="1125"/>
      <c r="C12" s="1127" t="s">
        <v>38</v>
      </c>
      <c r="D12" s="1130"/>
      <c r="E12" s="1131"/>
      <c r="F12" s="1097"/>
      <c r="G12" s="1098"/>
      <c r="H12" s="1181"/>
      <c r="I12" s="1182"/>
      <c r="J12" s="1182"/>
      <c r="K12" s="1183"/>
      <c r="L12" s="94"/>
    </row>
    <row r="13" spans="1:13" ht="52.2" customHeight="1">
      <c r="A13" s="65"/>
      <c r="B13" s="1125"/>
      <c r="C13" s="37" t="s">
        <v>66</v>
      </c>
      <c r="D13" s="38"/>
      <c r="E13" s="39"/>
      <c r="F13" s="1097"/>
      <c r="G13" s="1098"/>
      <c r="H13" s="1099"/>
      <c r="I13" s="1100"/>
      <c r="J13" s="1100"/>
      <c r="K13" s="1101"/>
      <c r="L13" s="94"/>
    </row>
    <row r="14" spans="1:13" ht="52.2" customHeight="1">
      <c r="A14" s="65"/>
      <c r="B14" s="1125"/>
      <c r="C14" s="37" t="s">
        <v>9</v>
      </c>
      <c r="D14" s="38"/>
      <c r="E14" s="39"/>
      <c r="F14" s="1097"/>
      <c r="G14" s="1098"/>
      <c r="H14" s="1099"/>
      <c r="I14" s="1100"/>
      <c r="J14" s="1100"/>
      <c r="K14" s="1101"/>
      <c r="L14" s="94"/>
    </row>
    <row r="15" spans="1:13" ht="52.2" customHeight="1">
      <c r="A15" s="65"/>
      <c r="B15" s="1125"/>
      <c r="C15" s="37" t="s">
        <v>8</v>
      </c>
      <c r="D15" s="38"/>
      <c r="E15" s="39"/>
      <c r="F15" s="1097"/>
      <c r="G15" s="1098"/>
      <c r="H15" s="1099"/>
      <c r="I15" s="1100"/>
      <c r="J15" s="1100"/>
      <c r="K15" s="1101"/>
      <c r="L15" s="94"/>
    </row>
    <row r="16" spans="1:13" ht="52.2" customHeight="1">
      <c r="A16" s="65"/>
      <c r="B16" s="1125"/>
      <c r="C16" s="37" t="s">
        <v>7</v>
      </c>
      <c r="D16" s="38"/>
      <c r="E16" s="39"/>
      <c r="F16" s="1097"/>
      <c r="G16" s="1098"/>
      <c r="H16" s="1099"/>
      <c r="I16" s="1100"/>
      <c r="J16" s="1100"/>
      <c r="K16" s="1101"/>
      <c r="L16" s="94"/>
    </row>
    <row r="17" spans="1:13" ht="54.75" customHeight="1">
      <c r="A17" s="65"/>
      <c r="B17" s="1125"/>
      <c r="C17" s="1127" t="s">
        <v>71</v>
      </c>
      <c r="D17" s="1128"/>
      <c r="E17" s="1129"/>
      <c r="F17" s="1097"/>
      <c r="G17" s="1098"/>
      <c r="H17" s="1181"/>
      <c r="I17" s="1182"/>
      <c r="J17" s="1182"/>
      <c r="K17" s="1183"/>
      <c r="L17" s="89" t="e">
        <f>IF(F17/F24&gt;=50%,"委託費が総事業費の５０％を超えています。超えた分はその他費用に計上し、自己資金で対応してください。"," ")</f>
        <v>#DIV/0!</v>
      </c>
      <c r="M17" s="114" t="e">
        <f>F17/F24</f>
        <v>#DIV/0!</v>
      </c>
    </row>
    <row r="18" spans="1:13" ht="52.2" customHeight="1">
      <c r="A18" s="65"/>
      <c r="B18" s="1125"/>
      <c r="C18" s="37" t="s">
        <v>6</v>
      </c>
      <c r="D18" s="38"/>
      <c r="E18" s="39"/>
      <c r="F18" s="1097"/>
      <c r="G18" s="1098"/>
      <c r="H18" s="1099"/>
      <c r="I18" s="1100"/>
      <c r="J18" s="1100"/>
      <c r="K18" s="1101"/>
      <c r="L18" s="94"/>
    </row>
    <row r="19" spans="1:13" ht="52.2" customHeight="1" thickBot="1">
      <c r="A19" s="65"/>
      <c r="B19" s="1126"/>
      <c r="C19" s="43" t="s">
        <v>5</v>
      </c>
      <c r="D19" s="44"/>
      <c r="E19" s="45"/>
      <c r="F19" s="1184"/>
      <c r="G19" s="1185"/>
      <c r="H19" s="1106"/>
      <c r="I19" s="1107"/>
      <c r="J19" s="1107"/>
      <c r="K19" s="1108"/>
      <c r="L19" s="95"/>
    </row>
    <row r="20" spans="1:13" ht="52.2" customHeight="1" thickBot="1">
      <c r="A20" s="63"/>
      <c r="B20" s="1120" t="s">
        <v>40</v>
      </c>
      <c r="C20" s="1121"/>
      <c r="D20" s="1121"/>
      <c r="E20" s="1122"/>
      <c r="F20" s="1123">
        <f>F5+F6+F7</f>
        <v>0</v>
      </c>
      <c r="G20" s="1124"/>
      <c r="H20" s="1186"/>
      <c r="I20" s="1187"/>
      <c r="J20" s="1187"/>
      <c r="K20" s="1188"/>
      <c r="L20" s="96"/>
    </row>
    <row r="21" spans="1:13" ht="15" customHeight="1" thickBot="1">
      <c r="A21" s="63"/>
      <c r="B21" s="78"/>
      <c r="C21" s="78"/>
      <c r="D21" s="78"/>
      <c r="E21" s="78"/>
      <c r="F21" s="79"/>
      <c r="G21" s="79"/>
      <c r="H21" s="46"/>
      <c r="I21" s="46"/>
      <c r="J21" s="46"/>
      <c r="K21" s="46"/>
      <c r="L21" s="41"/>
    </row>
    <row r="22" spans="1:13" ht="52.2" customHeight="1" thickBot="1">
      <c r="A22" s="63"/>
      <c r="B22" s="1111" t="s">
        <v>41</v>
      </c>
      <c r="C22" s="1112"/>
      <c r="D22" s="1112"/>
      <c r="E22" s="1114"/>
      <c r="F22" s="1115"/>
      <c r="G22" s="1116"/>
      <c r="H22" s="1117"/>
      <c r="I22" s="1118"/>
      <c r="J22" s="1118"/>
      <c r="K22" s="1119"/>
      <c r="L22" s="41"/>
    </row>
    <row r="23" spans="1:13" ht="13.95" customHeight="1" thickBot="1">
      <c r="A23" s="63"/>
      <c r="B23" s="47"/>
      <c r="C23" s="47"/>
      <c r="D23" s="47"/>
      <c r="E23" s="47"/>
      <c r="F23" s="48"/>
      <c r="G23" s="48"/>
      <c r="H23" s="47"/>
      <c r="I23" s="47"/>
      <c r="J23" s="47"/>
      <c r="K23" s="47"/>
      <c r="L23" s="41"/>
    </row>
    <row r="24" spans="1:13" ht="52.2" customHeight="1" thickTop="1" thickBot="1">
      <c r="A24" s="63"/>
      <c r="B24" s="1111" t="s">
        <v>42</v>
      </c>
      <c r="C24" s="1112"/>
      <c r="D24" s="1112"/>
      <c r="E24" s="1113"/>
      <c r="F24" s="1109">
        <f>F20+F22</f>
        <v>0</v>
      </c>
      <c r="G24" s="1110"/>
      <c r="H24" s="77"/>
      <c r="I24" s="46"/>
      <c r="J24" s="46"/>
      <c r="K24" s="74"/>
    </row>
    <row r="25" spans="1:13" ht="10.35" customHeight="1">
      <c r="A25" s="63"/>
      <c r="B25" s="72"/>
      <c r="C25" s="72"/>
      <c r="D25" s="72"/>
      <c r="E25" s="72"/>
      <c r="F25" s="72"/>
      <c r="G25" s="72"/>
      <c r="H25" s="73"/>
      <c r="I25" s="73"/>
      <c r="J25" s="73"/>
      <c r="K25" s="74"/>
    </row>
    <row r="26" spans="1:13" ht="28.95" customHeight="1">
      <c r="A26" s="63"/>
      <c r="B26" s="75" t="s">
        <v>34</v>
      </c>
      <c r="C26" s="76"/>
      <c r="D26" s="76"/>
      <c r="E26" s="76"/>
      <c r="F26" s="76"/>
      <c r="G26" s="76"/>
      <c r="H26" s="73"/>
      <c r="I26" s="50"/>
      <c r="J26" s="50"/>
      <c r="K26" s="74"/>
    </row>
    <row r="27" spans="1:13" ht="24" customHeight="1" thickBot="1">
      <c r="A27" s="63"/>
      <c r="B27" s="52" t="s">
        <v>4</v>
      </c>
      <c r="C27" s="52"/>
      <c r="D27" s="52"/>
      <c r="E27" s="52"/>
      <c r="F27" s="52"/>
      <c r="G27" s="52"/>
      <c r="H27" s="52"/>
      <c r="I27" s="80"/>
      <c r="J27" s="50"/>
      <c r="K27" s="50"/>
    </row>
    <row r="28" spans="1:13" ht="27" customHeight="1" thickBot="1">
      <c r="A28" s="65"/>
      <c r="B28" s="1094" t="s">
        <v>35</v>
      </c>
      <c r="C28" s="1095"/>
      <c r="D28" s="1095"/>
      <c r="E28" s="1096"/>
      <c r="F28" s="1102" t="s">
        <v>3</v>
      </c>
      <c r="G28" s="1103"/>
      <c r="H28" s="1102" t="s">
        <v>2</v>
      </c>
      <c r="I28" s="1104"/>
      <c r="J28" s="1104"/>
      <c r="K28" s="1105"/>
    </row>
    <row r="29" spans="1:13" ht="52.95" customHeight="1">
      <c r="A29" s="63"/>
      <c r="B29" s="1132" t="s">
        <v>43</v>
      </c>
      <c r="C29" s="1133"/>
      <c r="D29" s="1133"/>
      <c r="E29" s="1134"/>
      <c r="F29" s="1158"/>
      <c r="G29" s="1159"/>
      <c r="H29" s="1160"/>
      <c r="I29" s="1161"/>
      <c r="J29" s="1161"/>
      <c r="K29" s="1162"/>
    </row>
    <row r="30" spans="1:13" ht="55.5" customHeight="1">
      <c r="A30" s="63"/>
      <c r="B30" s="1135" t="s">
        <v>44</v>
      </c>
      <c r="C30" s="1136"/>
      <c r="D30" s="1136"/>
      <c r="E30" s="1137"/>
      <c r="F30" s="1138"/>
      <c r="G30" s="1139"/>
      <c r="H30" s="1140"/>
      <c r="I30" s="1141"/>
      <c r="J30" s="1141"/>
      <c r="K30" s="1142"/>
    </row>
    <row r="31" spans="1:13" ht="52.2" customHeight="1" thickBot="1">
      <c r="A31" s="63"/>
      <c r="B31" s="1135" t="s">
        <v>45</v>
      </c>
      <c r="C31" s="1136"/>
      <c r="D31" s="1136"/>
      <c r="E31" s="1137"/>
      <c r="F31" s="1138"/>
      <c r="G31" s="1139"/>
      <c r="H31" s="1148"/>
      <c r="I31" s="1149"/>
      <c r="J31" s="1149"/>
      <c r="K31" s="1150"/>
    </row>
    <row r="32" spans="1:13" ht="52.2" customHeight="1" thickTop="1" thickBot="1">
      <c r="A32" s="63"/>
      <c r="B32" s="1151" t="s">
        <v>46</v>
      </c>
      <c r="C32" s="1152"/>
      <c r="D32" s="1152"/>
      <c r="E32" s="1153"/>
      <c r="F32" s="1154">
        <f>F29+F30+F31</f>
        <v>0</v>
      </c>
      <c r="G32" s="1155"/>
      <c r="H32" s="1156" t="str">
        <f>IF(F32&gt;=F22,""," ←　Ｄ 収益合計 ≧ Ｂ その他の費用　としてください。")</f>
        <v/>
      </c>
      <c r="I32" s="1157"/>
      <c r="J32" s="1157"/>
      <c r="K32" s="1157"/>
    </row>
    <row r="33" spans="1:12" ht="9" customHeight="1">
      <c r="A33" s="63"/>
      <c r="B33" s="67"/>
      <c r="C33" s="67"/>
      <c r="D33" s="67"/>
      <c r="E33" s="67"/>
      <c r="F33" s="67"/>
      <c r="G33" s="67"/>
      <c r="H33" s="67"/>
      <c r="I33" s="67"/>
      <c r="J33" s="67"/>
      <c r="K33" s="67"/>
    </row>
    <row r="34" spans="1:12" ht="25.35" customHeight="1" thickBot="1">
      <c r="A34" s="63"/>
      <c r="B34" s="68" t="s">
        <v>1</v>
      </c>
      <c r="C34" s="69"/>
      <c r="D34" s="69"/>
      <c r="E34" s="70"/>
      <c r="F34" s="70"/>
      <c r="G34" s="70"/>
      <c r="H34" s="70"/>
      <c r="I34" s="71"/>
      <c r="J34" s="1172" t="s">
        <v>73</v>
      </c>
      <c r="K34" s="1173"/>
    </row>
    <row r="35" spans="1:12" ht="52.2" customHeight="1" thickTop="1" thickBot="1">
      <c r="A35" s="66"/>
      <c r="B35" s="1143" t="s">
        <v>47</v>
      </c>
      <c r="C35" s="1144"/>
      <c r="D35" s="1145"/>
      <c r="E35" s="55" t="s">
        <v>48</v>
      </c>
      <c r="F35" s="1146">
        <f>IF(F36=0,0,IF((F17/F24)&gt;=0.5,"委託比率が
５０％以上",IF(F36,IF(OR(20000000&lt;F36,F36&lt;500000),"限度額の範囲としてください",F36))))</f>
        <v>0</v>
      </c>
      <c r="G35" s="1147"/>
      <c r="H35" s="56" t="s">
        <v>49</v>
      </c>
      <c r="I35" s="56" t="s">
        <v>49</v>
      </c>
      <c r="J35" s="57">
        <f>ROUNDDOWN(F35,-3)</f>
        <v>0</v>
      </c>
      <c r="K35" s="58" t="s">
        <v>0</v>
      </c>
    </row>
    <row r="36" spans="1:12" ht="12" customHeight="1" thickTop="1">
      <c r="A36" s="63"/>
      <c r="B36" s="74"/>
      <c r="C36" s="74"/>
      <c r="D36" s="74"/>
      <c r="E36" s="74"/>
      <c r="F36" s="1170">
        <f>F24-F32</f>
        <v>0</v>
      </c>
      <c r="G36" s="1171" ph="1"/>
      <c r="H36" s="74"/>
      <c r="I36" s="74"/>
      <c r="J36" s="74"/>
      <c r="K36" s="74"/>
      <c r="L36" s="59"/>
    </row>
    <row r="37" spans="1:12" ht="28.5" customHeight="1">
      <c r="L37" s="59"/>
    </row>
    <row r="38" spans="1:12" ht="28.5" customHeight="1">
      <c r="L38" s="60"/>
    </row>
    <row r="39" spans="1:12" ht="28.5" customHeight="1">
      <c r="L39" s="53"/>
    </row>
    <row r="40" spans="1:12" ht="28.5" customHeight="1">
      <c r="L40" s="54"/>
    </row>
    <row r="41" spans="1:12" ht="28.5" customHeight="1">
      <c r="L41" s="61"/>
    </row>
  </sheetData>
  <sheetProtection algorithmName="SHA-512" hashValue="2KnR1/vLodiImbpaqIPTyXWdHGyRU2DKMrLlra+4cYF38xG1AS/8cCOQzGIyadvC6fcvN9s0Z1FZenc2mKu3bw==" saltValue="le1OLCk09c1FPECyTneNQw==" spinCount="100000" sheet="1" formatCells="0" formatColumns="0" formatRows="0" insertColumns="0" insertRows="0" insertHyperlinks="0" deleteColumns="0" deleteRows="0" selectLockedCells="1" sort="0" autoFilter="0" pivotTables="0"/>
  <mergeCells count="69">
    <mergeCell ref="F15:G15"/>
    <mergeCell ref="H15:K15"/>
    <mergeCell ref="F16:G16"/>
    <mergeCell ref="H16:K16"/>
    <mergeCell ref="F17:G17"/>
    <mergeCell ref="H17:K17"/>
    <mergeCell ref="B5:E5"/>
    <mergeCell ref="C8:E8"/>
    <mergeCell ref="F8:G8"/>
    <mergeCell ref="H8:K8"/>
    <mergeCell ref="F10:G10"/>
    <mergeCell ref="H10:K10"/>
    <mergeCell ref="C9:E9"/>
    <mergeCell ref="F5:G5"/>
    <mergeCell ref="H5:K5"/>
    <mergeCell ref="F9:G9"/>
    <mergeCell ref="H9:K9"/>
    <mergeCell ref="F36:G36"/>
    <mergeCell ref="J34:K34"/>
    <mergeCell ref="F6:G6"/>
    <mergeCell ref="H6:K6"/>
    <mergeCell ref="F7:G7"/>
    <mergeCell ref="H7:K7"/>
    <mergeCell ref="F12:G12"/>
    <mergeCell ref="H12:K12"/>
    <mergeCell ref="F13:G13"/>
    <mergeCell ref="H13:K13"/>
    <mergeCell ref="F19:G19"/>
    <mergeCell ref="F11:G11"/>
    <mergeCell ref="H11:K11"/>
    <mergeCell ref="H20:K20"/>
    <mergeCell ref="F14:G14"/>
    <mergeCell ref="H14:K14"/>
    <mergeCell ref="B3:H3"/>
    <mergeCell ref="B4:E4"/>
    <mergeCell ref="F4:G4"/>
    <mergeCell ref="H4:K4"/>
    <mergeCell ref="F2:K2"/>
    <mergeCell ref="B2:D2"/>
    <mergeCell ref="B29:E29"/>
    <mergeCell ref="B30:E30"/>
    <mergeCell ref="F30:G30"/>
    <mergeCell ref="H30:K30"/>
    <mergeCell ref="B35:D35"/>
    <mergeCell ref="F35:G35"/>
    <mergeCell ref="B31:E31"/>
    <mergeCell ref="F31:G31"/>
    <mergeCell ref="H31:K31"/>
    <mergeCell ref="B32:E32"/>
    <mergeCell ref="F32:G32"/>
    <mergeCell ref="H32:K32"/>
    <mergeCell ref="F29:G29"/>
    <mergeCell ref="H29:K29"/>
    <mergeCell ref="B28:E28"/>
    <mergeCell ref="F18:G18"/>
    <mergeCell ref="H18:K18"/>
    <mergeCell ref="F28:G28"/>
    <mergeCell ref="H28:K28"/>
    <mergeCell ref="H19:K19"/>
    <mergeCell ref="F24:G24"/>
    <mergeCell ref="B24:E24"/>
    <mergeCell ref="B22:E22"/>
    <mergeCell ref="F22:G22"/>
    <mergeCell ref="H22:K22"/>
    <mergeCell ref="B20:E20"/>
    <mergeCell ref="F20:G20"/>
    <mergeCell ref="B8:B19"/>
    <mergeCell ref="C17:E17"/>
    <mergeCell ref="C12:E12"/>
  </mergeCells>
  <phoneticPr fontId="9"/>
  <printOptions horizontalCentered="1"/>
  <pageMargins left="0.31496062992125984" right="0.31496062992125984" top="0.31496062992125984" bottom="0.35433070866141736" header="0.43307086614173229" footer="0.31496062992125984"/>
  <pageSetup paperSize="9" scale="55" orientation="portrait" r:id="rId1"/>
  <headerFooter differentFirst="1" scaleWithDoc="0"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C000"/>
  </sheetPr>
  <dimension ref="A1:M41"/>
  <sheetViews>
    <sheetView view="pageBreakPreview" topLeftCell="D1" zoomScaleNormal="25" zoomScaleSheetLayoutView="100" zoomScalePageLayoutView="85" workbookViewId="0">
      <selection activeCell="F5" sqref="F5:G5"/>
    </sheetView>
  </sheetViews>
  <sheetFormatPr defaultColWidth="9" defaultRowHeight="28.5" customHeight="1"/>
  <cols>
    <col min="1" max="1" width="2.44140625" style="24" customWidth="1"/>
    <col min="2" max="2" width="6.44140625" style="27" customWidth="1"/>
    <col min="3" max="3" width="12.109375" style="27" customWidth="1"/>
    <col min="4" max="4" width="9.88671875" style="27" customWidth="1"/>
    <col min="5" max="5" width="11.77734375" style="27" customWidth="1"/>
    <col min="6" max="6" width="8.6640625" style="27" customWidth="1"/>
    <col min="7" max="7" width="9.88671875" style="27" customWidth="1"/>
    <col min="8" max="8" width="11.6640625" style="27" customWidth="1"/>
    <col min="9" max="9" width="8.6640625" style="27" customWidth="1"/>
    <col min="10" max="10" width="12.33203125" style="27" customWidth="1"/>
    <col min="11" max="11" width="43" style="27" customWidth="1"/>
    <col min="12" max="12" width="32.33203125" style="27" customWidth="1"/>
    <col min="13" max="13" width="9.33203125" style="27" customWidth="1"/>
    <col min="14" max="16384" width="9" style="27"/>
  </cols>
  <sheetData>
    <row r="1" spans="1:13" ht="11.25" customHeight="1" thickBot="1">
      <c r="A1" s="63"/>
      <c r="B1" s="64"/>
      <c r="C1" s="64"/>
      <c r="D1" s="47"/>
      <c r="E1" s="47"/>
      <c r="F1" s="47"/>
      <c r="G1" s="47"/>
      <c r="H1" s="47"/>
      <c r="I1" s="47"/>
      <c r="J1" s="47"/>
      <c r="K1" s="47"/>
      <c r="L1" s="26"/>
    </row>
    <row r="2" spans="1:13" ht="46.5" customHeight="1" thickBot="1">
      <c r="A2" s="63"/>
      <c r="B2" s="1168" t="s">
        <v>78</v>
      </c>
      <c r="C2" s="1168"/>
      <c r="D2" s="1169"/>
      <c r="E2" s="28" t="s">
        <v>19</v>
      </c>
      <c r="F2" s="1165">
        <f>'要望額調書（1年目）'!F2:K2</f>
        <v>0</v>
      </c>
      <c r="G2" s="1166"/>
      <c r="H2" s="1166"/>
      <c r="I2" s="1166"/>
      <c r="J2" s="1166"/>
      <c r="K2" s="1167"/>
      <c r="L2" s="26"/>
    </row>
    <row r="3" spans="1:13" ht="28.35" customHeight="1" thickBot="1">
      <c r="A3" s="63"/>
      <c r="B3" s="1163" t="s">
        <v>18</v>
      </c>
      <c r="C3" s="1163"/>
      <c r="D3" s="1163"/>
      <c r="E3" s="1163"/>
      <c r="F3" s="1163"/>
      <c r="G3" s="1163"/>
      <c r="H3" s="1163"/>
      <c r="I3" s="62"/>
      <c r="J3" s="62"/>
      <c r="K3" s="62"/>
      <c r="L3" s="26"/>
    </row>
    <row r="4" spans="1:13" ht="27" customHeight="1" thickBot="1">
      <c r="A4" s="63"/>
      <c r="B4" s="1164" t="s">
        <v>67</v>
      </c>
      <c r="C4" s="1104"/>
      <c r="D4" s="1104"/>
      <c r="E4" s="1103"/>
      <c r="F4" s="1102" t="s">
        <v>16</v>
      </c>
      <c r="G4" s="1103"/>
      <c r="H4" s="1102" t="s">
        <v>68</v>
      </c>
      <c r="I4" s="1104"/>
      <c r="J4" s="1104"/>
      <c r="K4" s="1105"/>
      <c r="L4" s="88" t="s">
        <v>69</v>
      </c>
    </row>
    <row r="5" spans="1:13" ht="54.75" customHeight="1">
      <c r="A5" s="65"/>
      <c r="B5" s="1189" t="s">
        <v>70</v>
      </c>
      <c r="C5" s="1190"/>
      <c r="D5" s="1190"/>
      <c r="E5" s="1191"/>
      <c r="F5" s="1174"/>
      <c r="G5" s="1175"/>
      <c r="H5" s="1200"/>
      <c r="I5" s="1201"/>
      <c r="J5" s="1201"/>
      <c r="K5" s="1202"/>
      <c r="L5" s="90"/>
    </row>
    <row r="6" spans="1:13" ht="52.2" customHeight="1">
      <c r="A6" s="65"/>
      <c r="B6" s="30" t="s">
        <v>15</v>
      </c>
      <c r="C6" s="31"/>
      <c r="D6" s="31"/>
      <c r="E6" s="32"/>
      <c r="F6" s="1174"/>
      <c r="G6" s="1175"/>
      <c r="H6" s="1140"/>
      <c r="I6" s="1141"/>
      <c r="J6" s="1141"/>
      <c r="K6" s="1142"/>
      <c r="L6" s="91"/>
    </row>
    <row r="7" spans="1:13" ht="52.2" customHeight="1">
      <c r="A7" s="65"/>
      <c r="B7" s="33" t="s">
        <v>14</v>
      </c>
      <c r="C7" s="34"/>
      <c r="D7" s="34"/>
      <c r="E7" s="35"/>
      <c r="F7" s="1176">
        <f>SUM(F8:G19)</f>
        <v>0</v>
      </c>
      <c r="G7" s="1177"/>
      <c r="H7" s="1178"/>
      <c r="I7" s="1179"/>
      <c r="J7" s="1179"/>
      <c r="K7" s="1180"/>
      <c r="L7" s="98"/>
    </row>
    <row r="8" spans="1:13" ht="93.75" customHeight="1">
      <c r="A8" s="65"/>
      <c r="B8" s="1125" t="s">
        <v>13</v>
      </c>
      <c r="C8" s="1192" t="s">
        <v>506</v>
      </c>
      <c r="D8" s="1193"/>
      <c r="E8" s="1194"/>
      <c r="F8" s="1195"/>
      <c r="G8" s="1196"/>
      <c r="H8" s="1197"/>
      <c r="I8" s="1198"/>
      <c r="J8" s="1198"/>
      <c r="K8" s="1199"/>
      <c r="L8" s="89" t="e">
        <f>IF(F8/F36&gt;50%,"人件費が助成金の５０％を超えています。超えた分は「B　その他の費用｝に計上し、自己資金で対応してください。", " ")</f>
        <v>#DIV/0!</v>
      </c>
      <c r="M8" s="114" t="e">
        <f>F8/F36</f>
        <v>#DIV/0!</v>
      </c>
    </row>
    <row r="9" spans="1:13" ht="52.2" customHeight="1">
      <c r="A9" s="65"/>
      <c r="B9" s="1125"/>
      <c r="C9" s="1192" t="s">
        <v>37</v>
      </c>
      <c r="D9" s="1193"/>
      <c r="E9" s="1194"/>
      <c r="F9" s="1195"/>
      <c r="G9" s="1196"/>
      <c r="H9" s="1197"/>
      <c r="I9" s="1198"/>
      <c r="J9" s="1198"/>
      <c r="K9" s="1199"/>
      <c r="L9" s="92"/>
    </row>
    <row r="10" spans="1:13" ht="52.2" customHeight="1">
      <c r="A10" s="65"/>
      <c r="B10" s="1125"/>
      <c r="C10" s="37" t="s">
        <v>12</v>
      </c>
      <c r="D10" s="38"/>
      <c r="E10" s="39"/>
      <c r="F10" s="1097"/>
      <c r="G10" s="1098"/>
      <c r="H10" s="1099"/>
      <c r="I10" s="1100"/>
      <c r="J10" s="1100"/>
      <c r="K10" s="1101"/>
      <c r="L10" s="93"/>
    </row>
    <row r="11" spans="1:13" ht="52.2" customHeight="1">
      <c r="A11" s="65"/>
      <c r="B11" s="1125"/>
      <c r="C11" s="37" t="s">
        <v>11</v>
      </c>
      <c r="D11" s="38"/>
      <c r="E11" s="39"/>
      <c r="F11" s="1097"/>
      <c r="G11" s="1098"/>
      <c r="H11" s="1099"/>
      <c r="I11" s="1100"/>
      <c r="J11" s="1100"/>
      <c r="K11" s="1101"/>
      <c r="L11" s="93"/>
    </row>
    <row r="12" spans="1:13" ht="56.25" customHeight="1">
      <c r="A12" s="65"/>
      <c r="B12" s="1125"/>
      <c r="C12" s="1127" t="s">
        <v>38</v>
      </c>
      <c r="D12" s="1130"/>
      <c r="E12" s="1131"/>
      <c r="F12" s="1097"/>
      <c r="G12" s="1098"/>
      <c r="H12" s="1181"/>
      <c r="I12" s="1182"/>
      <c r="J12" s="1182"/>
      <c r="K12" s="1183"/>
      <c r="L12" s="94"/>
    </row>
    <row r="13" spans="1:13" ht="52.2" customHeight="1">
      <c r="A13" s="65"/>
      <c r="B13" s="1125"/>
      <c r="C13" s="37" t="s">
        <v>66</v>
      </c>
      <c r="D13" s="38"/>
      <c r="E13" s="39"/>
      <c r="F13" s="1097"/>
      <c r="G13" s="1098"/>
      <c r="H13" s="1099"/>
      <c r="I13" s="1100"/>
      <c r="J13" s="1100"/>
      <c r="K13" s="1101"/>
      <c r="L13" s="94"/>
    </row>
    <row r="14" spans="1:13" ht="52.2" customHeight="1">
      <c r="A14" s="65"/>
      <c r="B14" s="1125"/>
      <c r="C14" s="37" t="s">
        <v>9</v>
      </c>
      <c r="D14" s="38"/>
      <c r="E14" s="39"/>
      <c r="F14" s="1097"/>
      <c r="G14" s="1098"/>
      <c r="H14" s="1099"/>
      <c r="I14" s="1100"/>
      <c r="J14" s="1100"/>
      <c r="K14" s="1101"/>
      <c r="L14" s="94"/>
    </row>
    <row r="15" spans="1:13" ht="52.2" customHeight="1">
      <c r="A15" s="65"/>
      <c r="B15" s="1125"/>
      <c r="C15" s="37" t="s">
        <v>8</v>
      </c>
      <c r="D15" s="38"/>
      <c r="E15" s="39"/>
      <c r="F15" s="1097"/>
      <c r="G15" s="1098"/>
      <c r="H15" s="1099"/>
      <c r="I15" s="1100"/>
      <c r="J15" s="1100"/>
      <c r="K15" s="1101"/>
      <c r="L15" s="94"/>
    </row>
    <row r="16" spans="1:13" ht="52.2" customHeight="1">
      <c r="A16" s="65"/>
      <c r="B16" s="1125"/>
      <c r="C16" s="37" t="s">
        <v>7</v>
      </c>
      <c r="D16" s="38"/>
      <c r="E16" s="39"/>
      <c r="F16" s="1097"/>
      <c r="G16" s="1098"/>
      <c r="H16" s="1099"/>
      <c r="I16" s="1100"/>
      <c r="J16" s="1100"/>
      <c r="K16" s="1101"/>
      <c r="L16" s="94"/>
    </row>
    <row r="17" spans="1:13" ht="54.75" customHeight="1">
      <c r="A17" s="65"/>
      <c r="B17" s="1125"/>
      <c r="C17" s="1127" t="s">
        <v>39</v>
      </c>
      <c r="D17" s="1128"/>
      <c r="E17" s="1129"/>
      <c r="F17" s="1097"/>
      <c r="G17" s="1098"/>
      <c r="H17" s="1181"/>
      <c r="I17" s="1182"/>
      <c r="J17" s="1182"/>
      <c r="K17" s="1183"/>
      <c r="L17" s="89" t="e">
        <f>IF(F17/F24&gt;=50%,"委託費が総事業費の５０％を超えています。超えた分はその他費用に計上し、自己資金で対応してください。"," ")</f>
        <v>#DIV/0!</v>
      </c>
      <c r="M17" s="114" t="e">
        <f>F17/F24</f>
        <v>#DIV/0!</v>
      </c>
    </row>
    <row r="18" spans="1:13" ht="52.2" customHeight="1">
      <c r="A18" s="65"/>
      <c r="B18" s="1125"/>
      <c r="C18" s="37" t="s">
        <v>6</v>
      </c>
      <c r="D18" s="38"/>
      <c r="E18" s="39"/>
      <c r="F18" s="1097"/>
      <c r="G18" s="1098"/>
      <c r="H18" s="1099"/>
      <c r="I18" s="1100"/>
      <c r="J18" s="1100"/>
      <c r="K18" s="1101"/>
      <c r="L18" s="94"/>
    </row>
    <row r="19" spans="1:13" ht="52.2" customHeight="1" thickBot="1">
      <c r="A19" s="65"/>
      <c r="B19" s="1126"/>
      <c r="C19" s="43" t="s">
        <v>5</v>
      </c>
      <c r="D19" s="44"/>
      <c r="E19" s="45"/>
      <c r="F19" s="1184"/>
      <c r="G19" s="1185"/>
      <c r="H19" s="1106"/>
      <c r="I19" s="1107"/>
      <c r="J19" s="1107"/>
      <c r="K19" s="1108"/>
      <c r="L19" s="95"/>
    </row>
    <row r="20" spans="1:13" ht="52.2" customHeight="1" thickBot="1">
      <c r="A20" s="63"/>
      <c r="B20" s="1120" t="s">
        <v>40</v>
      </c>
      <c r="C20" s="1121"/>
      <c r="D20" s="1121"/>
      <c r="E20" s="1122"/>
      <c r="F20" s="1123">
        <f>F5+F6+F7</f>
        <v>0</v>
      </c>
      <c r="G20" s="1124"/>
      <c r="H20" s="1186"/>
      <c r="I20" s="1187"/>
      <c r="J20" s="1187"/>
      <c r="K20" s="1188"/>
      <c r="L20" s="96"/>
    </row>
    <row r="21" spans="1:13" ht="15" customHeight="1" thickBot="1">
      <c r="A21" s="63"/>
      <c r="B21" s="78"/>
      <c r="C21" s="78"/>
      <c r="D21" s="78"/>
      <c r="E21" s="78"/>
      <c r="F21" s="79"/>
      <c r="G21" s="79"/>
      <c r="H21" s="46"/>
      <c r="I21" s="46"/>
      <c r="J21" s="46"/>
      <c r="K21" s="46"/>
      <c r="L21" s="41"/>
    </row>
    <row r="22" spans="1:13" ht="52.2" customHeight="1" thickBot="1">
      <c r="A22" s="63"/>
      <c r="B22" s="1111" t="s">
        <v>41</v>
      </c>
      <c r="C22" s="1112"/>
      <c r="D22" s="1112"/>
      <c r="E22" s="1114"/>
      <c r="F22" s="1115"/>
      <c r="G22" s="1116"/>
      <c r="H22" s="1117"/>
      <c r="I22" s="1118"/>
      <c r="J22" s="1118"/>
      <c r="K22" s="1119"/>
      <c r="L22" s="41"/>
    </row>
    <row r="23" spans="1:13" ht="13.95" customHeight="1" thickBot="1">
      <c r="A23" s="63"/>
      <c r="B23" s="47"/>
      <c r="C23" s="47"/>
      <c r="D23" s="47"/>
      <c r="E23" s="47"/>
      <c r="F23" s="48"/>
      <c r="G23" s="48"/>
      <c r="H23" s="47"/>
      <c r="I23" s="47"/>
      <c r="J23" s="47"/>
      <c r="K23" s="47"/>
      <c r="L23" s="41"/>
    </row>
    <row r="24" spans="1:13" ht="52.2" customHeight="1" thickTop="1" thickBot="1">
      <c r="A24" s="63"/>
      <c r="B24" s="1111" t="s">
        <v>42</v>
      </c>
      <c r="C24" s="1112"/>
      <c r="D24" s="1112"/>
      <c r="E24" s="1113"/>
      <c r="F24" s="1109">
        <f>F20+F22</f>
        <v>0</v>
      </c>
      <c r="G24" s="1110"/>
      <c r="H24" s="77"/>
      <c r="I24" s="46"/>
      <c r="J24" s="46"/>
      <c r="K24" s="74"/>
    </row>
    <row r="25" spans="1:13" ht="10.35" customHeight="1">
      <c r="A25" s="63"/>
      <c r="B25" s="72"/>
      <c r="C25" s="72"/>
      <c r="D25" s="72"/>
      <c r="E25" s="72"/>
      <c r="F25" s="72"/>
      <c r="G25" s="72"/>
      <c r="H25" s="73"/>
      <c r="I25" s="73"/>
      <c r="J25" s="73"/>
      <c r="K25" s="74"/>
    </row>
    <row r="26" spans="1:13" ht="28.95" customHeight="1">
      <c r="A26" s="63"/>
      <c r="B26" s="75" t="s">
        <v>34</v>
      </c>
      <c r="C26" s="76"/>
      <c r="D26" s="76"/>
      <c r="E26" s="76"/>
      <c r="F26" s="76"/>
      <c r="G26" s="76"/>
      <c r="H26" s="73"/>
      <c r="I26" s="50"/>
      <c r="J26" s="50"/>
      <c r="K26" s="74"/>
    </row>
    <row r="27" spans="1:13" ht="24" customHeight="1" thickBot="1">
      <c r="A27" s="63"/>
      <c r="B27" s="52" t="s">
        <v>4</v>
      </c>
      <c r="C27" s="52"/>
      <c r="D27" s="52"/>
      <c r="E27" s="52"/>
      <c r="F27" s="52"/>
      <c r="G27" s="52"/>
      <c r="H27" s="52"/>
      <c r="I27" s="80"/>
      <c r="J27" s="50"/>
      <c r="K27" s="50"/>
    </row>
    <row r="28" spans="1:13" ht="27" customHeight="1" thickBot="1">
      <c r="A28" s="65"/>
      <c r="B28" s="1094" t="s">
        <v>35</v>
      </c>
      <c r="C28" s="1095"/>
      <c r="D28" s="1095"/>
      <c r="E28" s="1096"/>
      <c r="F28" s="1102" t="s">
        <v>3</v>
      </c>
      <c r="G28" s="1103"/>
      <c r="H28" s="1102" t="s">
        <v>2</v>
      </c>
      <c r="I28" s="1104"/>
      <c r="J28" s="1104"/>
      <c r="K28" s="1105"/>
    </row>
    <row r="29" spans="1:13" ht="52.95" customHeight="1">
      <c r="A29" s="63"/>
      <c r="B29" s="1132" t="s">
        <v>43</v>
      </c>
      <c r="C29" s="1133"/>
      <c r="D29" s="1133"/>
      <c r="E29" s="1134"/>
      <c r="F29" s="1158"/>
      <c r="G29" s="1159"/>
      <c r="H29" s="1160"/>
      <c r="I29" s="1161"/>
      <c r="J29" s="1161"/>
      <c r="K29" s="1162"/>
    </row>
    <row r="30" spans="1:13" ht="55.5" customHeight="1">
      <c r="A30" s="63"/>
      <c r="B30" s="1135" t="s">
        <v>44</v>
      </c>
      <c r="C30" s="1136"/>
      <c r="D30" s="1136"/>
      <c r="E30" s="1137"/>
      <c r="F30" s="1138"/>
      <c r="G30" s="1139"/>
      <c r="H30" s="1140"/>
      <c r="I30" s="1141"/>
      <c r="J30" s="1141"/>
      <c r="K30" s="1142"/>
    </row>
    <row r="31" spans="1:13" ht="52.2" customHeight="1" thickBot="1">
      <c r="A31" s="63"/>
      <c r="B31" s="1135" t="s">
        <v>45</v>
      </c>
      <c r="C31" s="1136"/>
      <c r="D31" s="1136"/>
      <c r="E31" s="1137"/>
      <c r="F31" s="1138"/>
      <c r="G31" s="1139"/>
      <c r="H31" s="1148"/>
      <c r="I31" s="1149"/>
      <c r="J31" s="1149"/>
      <c r="K31" s="1150"/>
    </row>
    <row r="32" spans="1:13" ht="52.2" customHeight="1" thickTop="1" thickBot="1">
      <c r="A32" s="63"/>
      <c r="B32" s="1151" t="s">
        <v>46</v>
      </c>
      <c r="C32" s="1152"/>
      <c r="D32" s="1152"/>
      <c r="E32" s="1153"/>
      <c r="F32" s="1154">
        <f>F29+F30+F31</f>
        <v>0</v>
      </c>
      <c r="G32" s="1155"/>
      <c r="H32" s="1156" t="str">
        <f>IF(F32&gt;=F22,""," ←　Ｄ 収益合計 ≧ Ｂ その他の費用　としてください。")</f>
        <v/>
      </c>
      <c r="I32" s="1157"/>
      <c r="J32" s="1157"/>
      <c r="K32" s="1157"/>
    </row>
    <row r="33" spans="1:12" ht="9" customHeight="1">
      <c r="A33" s="63"/>
      <c r="B33" s="67"/>
      <c r="C33" s="67"/>
      <c r="D33" s="67"/>
      <c r="E33" s="67"/>
      <c r="F33" s="67"/>
      <c r="G33" s="67"/>
      <c r="H33" s="67"/>
      <c r="I33" s="67"/>
      <c r="J33" s="67"/>
      <c r="K33" s="67"/>
    </row>
    <row r="34" spans="1:12" ht="25.35" customHeight="1" thickBot="1">
      <c r="A34" s="63"/>
      <c r="B34" s="68" t="s">
        <v>1</v>
      </c>
      <c r="C34" s="69"/>
      <c r="D34" s="69"/>
      <c r="E34" s="70"/>
      <c r="F34" s="70"/>
      <c r="G34" s="70"/>
      <c r="H34" s="70"/>
      <c r="I34" s="71"/>
      <c r="J34" s="1172" t="s">
        <v>73</v>
      </c>
      <c r="K34" s="1173"/>
    </row>
    <row r="35" spans="1:12" ht="52.2" customHeight="1" thickTop="1" thickBot="1">
      <c r="A35" s="66"/>
      <c r="B35" s="1143" t="s">
        <v>47</v>
      </c>
      <c r="C35" s="1144"/>
      <c r="D35" s="1145"/>
      <c r="E35" s="55" t="s">
        <v>48</v>
      </c>
      <c r="F35" s="1146">
        <f>IF(F36=0,0,IF((F17/F24)&gt;=0.5,"委託比率が
５０％以上",IF(F36,IF(OR(20000000&lt;F36,F36&lt;500000),"限度額の範囲としてください",F36))))</f>
        <v>0</v>
      </c>
      <c r="G35" s="1147"/>
      <c r="H35" s="56" t="s">
        <v>49</v>
      </c>
      <c r="I35" s="56" t="s">
        <v>49</v>
      </c>
      <c r="J35" s="57">
        <f>ROUNDDOWN(F35,-3)</f>
        <v>0</v>
      </c>
      <c r="K35" s="58" t="s">
        <v>0</v>
      </c>
    </row>
    <row r="36" spans="1:12" ht="12" customHeight="1" thickTop="1">
      <c r="A36" s="63"/>
      <c r="B36" s="74"/>
      <c r="C36" s="74"/>
      <c r="D36" s="74"/>
      <c r="E36" s="74"/>
      <c r="F36" s="1170">
        <f>F24-F32</f>
        <v>0</v>
      </c>
      <c r="G36" s="1171" ph="1"/>
      <c r="H36" s="74"/>
      <c r="I36" s="74"/>
      <c r="J36" s="74"/>
      <c r="K36" s="74"/>
      <c r="L36" s="59"/>
    </row>
    <row r="37" spans="1:12" ht="28.5" customHeight="1">
      <c r="L37" s="59"/>
    </row>
    <row r="38" spans="1:12" ht="28.5" customHeight="1">
      <c r="L38" s="60"/>
    </row>
    <row r="39" spans="1:12" ht="28.5" customHeight="1">
      <c r="L39" s="53"/>
    </row>
    <row r="40" spans="1:12" ht="28.5" customHeight="1">
      <c r="L40" s="54"/>
    </row>
    <row r="41" spans="1:12" ht="28.5" customHeight="1">
      <c r="L41" s="61"/>
    </row>
  </sheetData>
  <sheetProtection algorithmName="SHA-512" hashValue="E72G8R/Gzd/+PAdThJmP3QJXezlbALgQ3bQdu4EfBigNpyRm+bNNPfpk4g5Ksz2wxuuYFZ9dRFo/rKYgXRB07w==" saltValue="bgC1kBfrzUzMhr6gs2gUCg==" spinCount="100000" sheet="1" formatCells="0" formatColumns="0" formatRows="0" insertColumns="0" insertRows="0" insertHyperlinks="0" deleteColumns="0" deleteRows="0" selectLockedCells="1" sort="0" autoFilter="0" pivotTables="0"/>
  <mergeCells count="69">
    <mergeCell ref="F7:G7"/>
    <mergeCell ref="H7:K7"/>
    <mergeCell ref="B2:D2"/>
    <mergeCell ref="F2:K2"/>
    <mergeCell ref="B3:H3"/>
    <mergeCell ref="B4:E4"/>
    <mergeCell ref="F4:G4"/>
    <mergeCell ref="H4:K4"/>
    <mergeCell ref="B5:E5"/>
    <mergeCell ref="F5:G5"/>
    <mergeCell ref="H5:K5"/>
    <mergeCell ref="F6:G6"/>
    <mergeCell ref="H6:K6"/>
    <mergeCell ref="B8:B19"/>
    <mergeCell ref="C8:E8"/>
    <mergeCell ref="F8:G8"/>
    <mergeCell ref="H8:K8"/>
    <mergeCell ref="C9:E9"/>
    <mergeCell ref="F9:G9"/>
    <mergeCell ref="H9:K9"/>
    <mergeCell ref="F10:G10"/>
    <mergeCell ref="H10:K10"/>
    <mergeCell ref="F11:G11"/>
    <mergeCell ref="H11:K11"/>
    <mergeCell ref="C12:E12"/>
    <mergeCell ref="F12:G12"/>
    <mergeCell ref="H12:K12"/>
    <mergeCell ref="F13:G13"/>
    <mergeCell ref="H13:K13"/>
    <mergeCell ref="F19:G19"/>
    <mergeCell ref="H19:K19"/>
    <mergeCell ref="F14:G14"/>
    <mergeCell ref="H14:K14"/>
    <mergeCell ref="F15:G15"/>
    <mergeCell ref="H15:K15"/>
    <mergeCell ref="F16:G16"/>
    <mergeCell ref="H16:K16"/>
    <mergeCell ref="C17:E17"/>
    <mergeCell ref="F17:G17"/>
    <mergeCell ref="H17:K17"/>
    <mergeCell ref="F18:G18"/>
    <mergeCell ref="H18:K18"/>
    <mergeCell ref="B29:E29"/>
    <mergeCell ref="F29:G29"/>
    <mergeCell ref="H29:K29"/>
    <mergeCell ref="B20:E20"/>
    <mergeCell ref="F20:G20"/>
    <mergeCell ref="H20:K20"/>
    <mergeCell ref="B22:E22"/>
    <mergeCell ref="F22:G22"/>
    <mergeCell ref="H22:K22"/>
    <mergeCell ref="B24:E24"/>
    <mergeCell ref="F24:G24"/>
    <mergeCell ref="B28:E28"/>
    <mergeCell ref="F28:G28"/>
    <mergeCell ref="H28:K28"/>
    <mergeCell ref="B30:E30"/>
    <mergeCell ref="F30:G30"/>
    <mergeCell ref="H30:K30"/>
    <mergeCell ref="B31:E31"/>
    <mergeCell ref="F31:G31"/>
    <mergeCell ref="H31:K31"/>
    <mergeCell ref="F36:G36"/>
    <mergeCell ref="B32:E32"/>
    <mergeCell ref="F32:G32"/>
    <mergeCell ref="H32:K32"/>
    <mergeCell ref="J34:K34"/>
    <mergeCell ref="B35:D35"/>
    <mergeCell ref="F35:G35"/>
  </mergeCells>
  <phoneticPr fontId="9"/>
  <printOptions horizontalCentered="1"/>
  <pageMargins left="0.31496062992125984" right="0.31496062992125984" top="0.31496062992125984" bottom="0.35433070866141736" header="0.43307086614173229" footer="0.31496062992125984"/>
  <pageSetup paperSize="9" scale="55" orientation="portrait" r:id="rId1"/>
  <headerFooter differentFirst="1" scaleWithDoc="0"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FFC000"/>
  </sheetPr>
  <dimension ref="A1:M41"/>
  <sheetViews>
    <sheetView view="pageBreakPreview" topLeftCell="D1" zoomScaleNormal="25" zoomScaleSheetLayoutView="100" zoomScalePageLayoutView="85" workbookViewId="0">
      <selection activeCell="F5" sqref="F5:G5"/>
    </sheetView>
  </sheetViews>
  <sheetFormatPr defaultColWidth="9" defaultRowHeight="28.5" customHeight="1"/>
  <cols>
    <col min="1" max="1" width="2.44140625" style="24" customWidth="1"/>
    <col min="2" max="2" width="6.44140625" style="27" customWidth="1"/>
    <col min="3" max="3" width="12.109375" style="27" customWidth="1"/>
    <col min="4" max="4" width="9.88671875" style="27" customWidth="1"/>
    <col min="5" max="5" width="11.77734375" style="27" customWidth="1"/>
    <col min="6" max="6" width="8.6640625" style="27" customWidth="1"/>
    <col min="7" max="7" width="9.88671875" style="27" customWidth="1"/>
    <col min="8" max="8" width="11.6640625" style="27" customWidth="1"/>
    <col min="9" max="9" width="8.6640625" style="27" customWidth="1"/>
    <col min="10" max="10" width="13.109375" style="27" customWidth="1"/>
    <col min="11" max="11" width="43" style="27" customWidth="1"/>
    <col min="12" max="12" width="32.33203125" style="27" customWidth="1"/>
    <col min="13" max="13" width="10.5546875" style="27" customWidth="1"/>
    <col min="14" max="16384" width="9" style="27"/>
  </cols>
  <sheetData>
    <row r="1" spans="1:13" ht="11.25" customHeight="1" thickBot="1">
      <c r="A1" s="63"/>
      <c r="B1" s="64"/>
      <c r="C1" s="64"/>
      <c r="D1" s="47"/>
      <c r="E1" s="47"/>
      <c r="F1" s="47"/>
      <c r="G1" s="47"/>
      <c r="H1" s="47"/>
      <c r="I1" s="47"/>
      <c r="J1" s="47"/>
      <c r="K1" s="47"/>
      <c r="L1" s="26"/>
    </row>
    <row r="2" spans="1:13" ht="46.5" customHeight="1" thickBot="1">
      <c r="A2" s="63"/>
      <c r="B2" s="1168" t="s">
        <v>79</v>
      </c>
      <c r="C2" s="1168"/>
      <c r="D2" s="1169"/>
      <c r="E2" s="28" t="s">
        <v>19</v>
      </c>
      <c r="F2" s="1165">
        <f>'要望額調書（1年目）'!F2:K2</f>
        <v>0</v>
      </c>
      <c r="G2" s="1166"/>
      <c r="H2" s="1166"/>
      <c r="I2" s="1166"/>
      <c r="J2" s="1166"/>
      <c r="K2" s="1167"/>
      <c r="L2" s="26"/>
    </row>
    <row r="3" spans="1:13" ht="28.35" customHeight="1" thickBot="1">
      <c r="A3" s="63"/>
      <c r="B3" s="1163" t="s">
        <v>18</v>
      </c>
      <c r="C3" s="1163"/>
      <c r="D3" s="1163"/>
      <c r="E3" s="1163"/>
      <c r="F3" s="1163"/>
      <c r="G3" s="1163"/>
      <c r="H3" s="1163"/>
      <c r="I3" s="62"/>
      <c r="J3" s="62"/>
      <c r="K3" s="62"/>
      <c r="L3" s="26"/>
    </row>
    <row r="4" spans="1:13" ht="27" customHeight="1" thickBot="1">
      <c r="A4" s="63"/>
      <c r="B4" s="1164" t="s">
        <v>67</v>
      </c>
      <c r="C4" s="1104"/>
      <c r="D4" s="1104"/>
      <c r="E4" s="1103"/>
      <c r="F4" s="1102" t="s">
        <v>16</v>
      </c>
      <c r="G4" s="1103"/>
      <c r="H4" s="1102" t="s">
        <v>68</v>
      </c>
      <c r="I4" s="1104"/>
      <c r="J4" s="1104"/>
      <c r="K4" s="1105"/>
      <c r="L4" s="88" t="s">
        <v>69</v>
      </c>
    </row>
    <row r="5" spans="1:13" ht="54.75" customHeight="1">
      <c r="A5" s="65"/>
      <c r="B5" s="1189" t="s">
        <v>70</v>
      </c>
      <c r="C5" s="1190"/>
      <c r="D5" s="1190"/>
      <c r="E5" s="1191"/>
      <c r="F5" s="1174"/>
      <c r="G5" s="1175"/>
      <c r="H5" s="1200"/>
      <c r="I5" s="1201"/>
      <c r="J5" s="1201"/>
      <c r="K5" s="1202"/>
      <c r="L5" s="90"/>
    </row>
    <row r="6" spans="1:13" ht="52.2" customHeight="1">
      <c r="A6" s="65"/>
      <c r="B6" s="30" t="s">
        <v>15</v>
      </c>
      <c r="C6" s="31"/>
      <c r="D6" s="31"/>
      <c r="E6" s="32"/>
      <c r="F6" s="1174"/>
      <c r="G6" s="1175"/>
      <c r="H6" s="1140"/>
      <c r="I6" s="1141"/>
      <c r="J6" s="1141"/>
      <c r="K6" s="1142"/>
      <c r="L6" s="91"/>
    </row>
    <row r="7" spans="1:13" ht="52.2" customHeight="1">
      <c r="A7" s="65"/>
      <c r="B7" s="33" t="s">
        <v>14</v>
      </c>
      <c r="C7" s="34"/>
      <c r="D7" s="34"/>
      <c r="E7" s="35"/>
      <c r="F7" s="1176">
        <f>SUM(F8:G19)</f>
        <v>0</v>
      </c>
      <c r="G7" s="1177"/>
      <c r="H7" s="1178"/>
      <c r="I7" s="1179"/>
      <c r="J7" s="1179"/>
      <c r="K7" s="1180"/>
      <c r="L7" s="98"/>
    </row>
    <row r="8" spans="1:13" ht="93.75" customHeight="1">
      <c r="A8" s="65"/>
      <c r="B8" s="1125" t="s">
        <v>13</v>
      </c>
      <c r="C8" s="1192" t="s">
        <v>506</v>
      </c>
      <c r="D8" s="1193"/>
      <c r="E8" s="1194"/>
      <c r="F8" s="1195"/>
      <c r="G8" s="1196"/>
      <c r="H8" s="1197"/>
      <c r="I8" s="1198"/>
      <c r="J8" s="1198"/>
      <c r="K8" s="1199"/>
      <c r="L8" s="89" t="e">
        <f>IF(F8/F36&gt;50%,"人件費が助成金の５０％を超えています。超えた分は「B　その他の費用｝に計上し、自己資金で対応してください。", " ")</f>
        <v>#DIV/0!</v>
      </c>
      <c r="M8" s="114" t="e">
        <f>F8/F36</f>
        <v>#DIV/0!</v>
      </c>
    </row>
    <row r="9" spans="1:13" ht="52.2" customHeight="1">
      <c r="A9" s="65"/>
      <c r="B9" s="1125"/>
      <c r="C9" s="1192" t="s">
        <v>37</v>
      </c>
      <c r="D9" s="1193"/>
      <c r="E9" s="1194"/>
      <c r="F9" s="1195"/>
      <c r="G9" s="1196"/>
      <c r="H9" s="1197"/>
      <c r="I9" s="1198"/>
      <c r="J9" s="1198"/>
      <c r="K9" s="1199"/>
      <c r="L9" s="92"/>
    </row>
    <row r="10" spans="1:13" ht="52.2" customHeight="1">
      <c r="A10" s="65"/>
      <c r="B10" s="1125"/>
      <c r="C10" s="37" t="s">
        <v>12</v>
      </c>
      <c r="D10" s="38"/>
      <c r="E10" s="39"/>
      <c r="F10" s="1097"/>
      <c r="G10" s="1098"/>
      <c r="H10" s="1099"/>
      <c r="I10" s="1100"/>
      <c r="J10" s="1100"/>
      <c r="K10" s="1101"/>
      <c r="L10" s="93"/>
    </row>
    <row r="11" spans="1:13" ht="52.2" customHeight="1">
      <c r="A11" s="65"/>
      <c r="B11" s="1125"/>
      <c r="C11" s="37" t="s">
        <v>11</v>
      </c>
      <c r="D11" s="38"/>
      <c r="E11" s="39"/>
      <c r="F11" s="1097"/>
      <c r="G11" s="1098"/>
      <c r="H11" s="1099"/>
      <c r="I11" s="1100"/>
      <c r="J11" s="1100"/>
      <c r="K11" s="1101"/>
      <c r="L11" s="93"/>
    </row>
    <row r="12" spans="1:13" ht="56.25" customHeight="1">
      <c r="A12" s="65"/>
      <c r="B12" s="1125"/>
      <c r="C12" s="1127" t="s">
        <v>38</v>
      </c>
      <c r="D12" s="1130"/>
      <c r="E12" s="1131"/>
      <c r="F12" s="1097"/>
      <c r="G12" s="1098"/>
      <c r="H12" s="1181"/>
      <c r="I12" s="1182"/>
      <c r="J12" s="1182"/>
      <c r="K12" s="1183"/>
      <c r="L12" s="94"/>
    </row>
    <row r="13" spans="1:13" ht="52.2" customHeight="1">
      <c r="A13" s="65"/>
      <c r="B13" s="1125"/>
      <c r="C13" s="37" t="s">
        <v>66</v>
      </c>
      <c r="D13" s="38"/>
      <c r="E13" s="39"/>
      <c r="F13" s="1097"/>
      <c r="G13" s="1098"/>
      <c r="H13" s="1099"/>
      <c r="I13" s="1100"/>
      <c r="J13" s="1100"/>
      <c r="K13" s="1101"/>
      <c r="L13" s="94"/>
    </row>
    <row r="14" spans="1:13" ht="52.2" customHeight="1">
      <c r="A14" s="65"/>
      <c r="B14" s="1125"/>
      <c r="C14" s="37" t="s">
        <v>9</v>
      </c>
      <c r="D14" s="38"/>
      <c r="E14" s="39"/>
      <c r="F14" s="1097"/>
      <c r="G14" s="1098"/>
      <c r="H14" s="1099"/>
      <c r="I14" s="1100"/>
      <c r="J14" s="1100"/>
      <c r="K14" s="1101"/>
      <c r="L14" s="94"/>
    </row>
    <row r="15" spans="1:13" ht="52.2" customHeight="1">
      <c r="A15" s="65"/>
      <c r="B15" s="1125"/>
      <c r="C15" s="37" t="s">
        <v>8</v>
      </c>
      <c r="D15" s="38"/>
      <c r="E15" s="39"/>
      <c r="F15" s="1097"/>
      <c r="G15" s="1098"/>
      <c r="H15" s="1099"/>
      <c r="I15" s="1100"/>
      <c r="J15" s="1100"/>
      <c r="K15" s="1101"/>
      <c r="L15" s="94"/>
    </row>
    <row r="16" spans="1:13" ht="52.2" customHeight="1">
      <c r="A16" s="65"/>
      <c r="B16" s="1125"/>
      <c r="C16" s="37" t="s">
        <v>7</v>
      </c>
      <c r="D16" s="38"/>
      <c r="E16" s="39"/>
      <c r="F16" s="1097"/>
      <c r="G16" s="1098"/>
      <c r="H16" s="1099"/>
      <c r="I16" s="1100"/>
      <c r="J16" s="1100"/>
      <c r="K16" s="1101"/>
      <c r="L16" s="94"/>
    </row>
    <row r="17" spans="1:13" ht="54.75" customHeight="1">
      <c r="A17" s="65"/>
      <c r="B17" s="1125"/>
      <c r="C17" s="1127" t="s">
        <v>39</v>
      </c>
      <c r="D17" s="1128"/>
      <c r="E17" s="1129"/>
      <c r="F17" s="1097"/>
      <c r="G17" s="1098"/>
      <c r="H17" s="1181"/>
      <c r="I17" s="1182"/>
      <c r="J17" s="1182"/>
      <c r="K17" s="1183"/>
      <c r="L17" s="89" t="e">
        <f>IF(F17/F24&gt;=50%,"委託費が総事業費の５０％を超えています。超えた分はその他費用に計上し、自己資金で対応してください。"," ")</f>
        <v>#DIV/0!</v>
      </c>
      <c r="M17" s="114" t="e">
        <f>F17/F24</f>
        <v>#DIV/0!</v>
      </c>
    </row>
    <row r="18" spans="1:13" ht="52.2" customHeight="1">
      <c r="A18" s="65"/>
      <c r="B18" s="1125"/>
      <c r="C18" s="37" t="s">
        <v>6</v>
      </c>
      <c r="D18" s="38"/>
      <c r="E18" s="39"/>
      <c r="F18" s="1097"/>
      <c r="G18" s="1098"/>
      <c r="H18" s="1099"/>
      <c r="I18" s="1100"/>
      <c r="J18" s="1100"/>
      <c r="K18" s="1101"/>
      <c r="L18" s="94"/>
    </row>
    <row r="19" spans="1:13" ht="52.2" customHeight="1" thickBot="1">
      <c r="A19" s="65"/>
      <c r="B19" s="1126"/>
      <c r="C19" s="43" t="s">
        <v>5</v>
      </c>
      <c r="D19" s="44"/>
      <c r="E19" s="45"/>
      <c r="F19" s="1184"/>
      <c r="G19" s="1185"/>
      <c r="H19" s="1106"/>
      <c r="I19" s="1107"/>
      <c r="J19" s="1107"/>
      <c r="K19" s="1108"/>
      <c r="L19" s="95"/>
    </row>
    <row r="20" spans="1:13" ht="52.2" customHeight="1" thickBot="1">
      <c r="A20" s="63"/>
      <c r="B20" s="1120" t="s">
        <v>40</v>
      </c>
      <c r="C20" s="1121"/>
      <c r="D20" s="1121"/>
      <c r="E20" s="1122"/>
      <c r="F20" s="1123">
        <f>F5+F6+F7</f>
        <v>0</v>
      </c>
      <c r="G20" s="1124"/>
      <c r="H20" s="1186"/>
      <c r="I20" s="1187"/>
      <c r="J20" s="1187"/>
      <c r="K20" s="1188"/>
      <c r="L20" s="96"/>
    </row>
    <row r="21" spans="1:13" ht="15" customHeight="1" thickBot="1">
      <c r="A21" s="63"/>
      <c r="B21" s="78"/>
      <c r="C21" s="78"/>
      <c r="D21" s="78"/>
      <c r="E21" s="78"/>
      <c r="F21" s="79"/>
      <c r="G21" s="79"/>
      <c r="H21" s="46"/>
      <c r="I21" s="46"/>
      <c r="J21" s="46"/>
      <c r="K21" s="46"/>
      <c r="L21" s="41"/>
    </row>
    <row r="22" spans="1:13" ht="52.2" customHeight="1" thickBot="1">
      <c r="A22" s="63"/>
      <c r="B22" s="1111" t="s">
        <v>41</v>
      </c>
      <c r="C22" s="1112"/>
      <c r="D22" s="1112"/>
      <c r="E22" s="1114"/>
      <c r="F22" s="1115"/>
      <c r="G22" s="1116"/>
      <c r="H22" s="1117"/>
      <c r="I22" s="1118"/>
      <c r="J22" s="1118"/>
      <c r="K22" s="1119"/>
      <c r="L22" s="41"/>
    </row>
    <row r="23" spans="1:13" ht="13.95" customHeight="1" thickBot="1">
      <c r="A23" s="63"/>
      <c r="B23" s="47"/>
      <c r="C23" s="47"/>
      <c r="D23" s="47"/>
      <c r="E23" s="47"/>
      <c r="F23" s="48"/>
      <c r="G23" s="48"/>
      <c r="H23" s="47"/>
      <c r="I23" s="47"/>
      <c r="J23" s="47"/>
      <c r="K23" s="47"/>
      <c r="L23" s="41"/>
    </row>
    <row r="24" spans="1:13" ht="52.2" customHeight="1" thickTop="1" thickBot="1">
      <c r="A24" s="63"/>
      <c r="B24" s="1111" t="s">
        <v>42</v>
      </c>
      <c r="C24" s="1112"/>
      <c r="D24" s="1112"/>
      <c r="E24" s="1113"/>
      <c r="F24" s="1109">
        <f>F20+F22</f>
        <v>0</v>
      </c>
      <c r="G24" s="1110"/>
      <c r="H24" s="77"/>
      <c r="I24" s="46"/>
      <c r="J24" s="46"/>
      <c r="K24" s="74"/>
    </row>
    <row r="25" spans="1:13" ht="10.35" customHeight="1">
      <c r="A25" s="63"/>
      <c r="B25" s="72"/>
      <c r="C25" s="72"/>
      <c r="D25" s="72"/>
      <c r="E25" s="72"/>
      <c r="F25" s="72"/>
      <c r="G25" s="72"/>
      <c r="H25" s="73"/>
      <c r="I25" s="73"/>
      <c r="J25" s="73"/>
      <c r="K25" s="74"/>
    </row>
    <row r="26" spans="1:13" ht="28.95" customHeight="1">
      <c r="A26" s="63"/>
      <c r="B26" s="75" t="s">
        <v>34</v>
      </c>
      <c r="C26" s="76"/>
      <c r="D26" s="76"/>
      <c r="E26" s="76"/>
      <c r="F26" s="76"/>
      <c r="G26" s="76"/>
      <c r="H26" s="73"/>
      <c r="I26" s="50"/>
      <c r="J26" s="50"/>
      <c r="K26" s="74"/>
    </row>
    <row r="27" spans="1:13" ht="24" customHeight="1" thickBot="1">
      <c r="A27" s="63"/>
      <c r="B27" s="52" t="s">
        <v>4</v>
      </c>
      <c r="C27" s="52"/>
      <c r="D27" s="52"/>
      <c r="E27" s="52"/>
      <c r="F27" s="52"/>
      <c r="G27" s="52"/>
      <c r="H27" s="52"/>
      <c r="I27" s="80"/>
      <c r="J27" s="50"/>
      <c r="K27" s="50"/>
    </row>
    <row r="28" spans="1:13" ht="27" customHeight="1" thickBot="1">
      <c r="A28" s="65"/>
      <c r="B28" s="1094" t="s">
        <v>35</v>
      </c>
      <c r="C28" s="1095"/>
      <c r="D28" s="1095"/>
      <c r="E28" s="1096"/>
      <c r="F28" s="1102" t="s">
        <v>3</v>
      </c>
      <c r="G28" s="1103"/>
      <c r="H28" s="1102" t="s">
        <v>2</v>
      </c>
      <c r="I28" s="1104"/>
      <c r="J28" s="1104"/>
      <c r="K28" s="1105"/>
    </row>
    <row r="29" spans="1:13" ht="52.95" customHeight="1">
      <c r="A29" s="63"/>
      <c r="B29" s="1132" t="s">
        <v>43</v>
      </c>
      <c r="C29" s="1133"/>
      <c r="D29" s="1133"/>
      <c r="E29" s="1134"/>
      <c r="F29" s="1158"/>
      <c r="G29" s="1159"/>
      <c r="H29" s="1160"/>
      <c r="I29" s="1161"/>
      <c r="J29" s="1161"/>
      <c r="K29" s="1162"/>
    </row>
    <row r="30" spans="1:13" ht="55.5" customHeight="1">
      <c r="A30" s="63"/>
      <c r="B30" s="1135" t="s">
        <v>44</v>
      </c>
      <c r="C30" s="1136"/>
      <c r="D30" s="1136"/>
      <c r="E30" s="1137"/>
      <c r="F30" s="1138"/>
      <c r="G30" s="1139"/>
      <c r="H30" s="1140"/>
      <c r="I30" s="1141"/>
      <c r="J30" s="1141"/>
      <c r="K30" s="1142"/>
    </row>
    <row r="31" spans="1:13" ht="52.2" customHeight="1" thickBot="1">
      <c r="A31" s="63"/>
      <c r="B31" s="1135" t="s">
        <v>45</v>
      </c>
      <c r="C31" s="1136"/>
      <c r="D31" s="1136"/>
      <c r="E31" s="1137"/>
      <c r="F31" s="1138"/>
      <c r="G31" s="1139"/>
      <c r="H31" s="1148"/>
      <c r="I31" s="1149"/>
      <c r="J31" s="1149"/>
      <c r="K31" s="1150"/>
    </row>
    <row r="32" spans="1:13" ht="52.2" customHeight="1" thickTop="1" thickBot="1">
      <c r="A32" s="63"/>
      <c r="B32" s="1151" t="s">
        <v>46</v>
      </c>
      <c r="C32" s="1152"/>
      <c r="D32" s="1152"/>
      <c r="E32" s="1153"/>
      <c r="F32" s="1154">
        <f>F29+F30+F31</f>
        <v>0</v>
      </c>
      <c r="G32" s="1155"/>
      <c r="H32" s="1156" t="str">
        <f>IF(F32&gt;=F22,""," ←　Ｄ 収益合計 ≧ Ｂ その他の費用　としてください。")</f>
        <v/>
      </c>
      <c r="I32" s="1157"/>
      <c r="J32" s="1157"/>
      <c r="K32" s="1157"/>
    </row>
    <row r="33" spans="1:12" ht="9" customHeight="1">
      <c r="A33" s="63"/>
      <c r="B33" s="67"/>
      <c r="C33" s="67"/>
      <c r="D33" s="67"/>
      <c r="E33" s="67"/>
      <c r="F33" s="67"/>
      <c r="G33" s="67"/>
      <c r="H33" s="67"/>
      <c r="I33" s="67"/>
      <c r="J33" s="67"/>
      <c r="K33" s="67"/>
    </row>
    <row r="34" spans="1:12" ht="25.35" customHeight="1" thickBot="1">
      <c r="A34" s="63"/>
      <c r="B34" s="68" t="s">
        <v>1</v>
      </c>
      <c r="C34" s="69"/>
      <c r="D34" s="69"/>
      <c r="E34" s="70"/>
      <c r="F34" s="70"/>
      <c r="G34" s="70"/>
      <c r="H34" s="70"/>
      <c r="I34" s="71"/>
      <c r="J34" s="1172" t="s">
        <v>73</v>
      </c>
      <c r="K34" s="1173"/>
    </row>
    <row r="35" spans="1:12" ht="52.2" customHeight="1" thickTop="1" thickBot="1">
      <c r="A35" s="66"/>
      <c r="B35" s="1143" t="s">
        <v>47</v>
      </c>
      <c r="C35" s="1144"/>
      <c r="D35" s="1145"/>
      <c r="E35" s="55" t="s">
        <v>48</v>
      </c>
      <c r="F35" s="1146">
        <f>IF(F36=0,0,IF((F17/F24)&gt;=0.5,"委託比率が
５０％以上",IF(F36,IF(OR(20000000&lt;F36,F36&lt;500000),"限度額の範囲としてください",F36))))</f>
        <v>0</v>
      </c>
      <c r="G35" s="1147"/>
      <c r="H35" s="56" t="s">
        <v>49</v>
      </c>
      <c r="I35" s="56" t="s">
        <v>49</v>
      </c>
      <c r="J35" s="57">
        <f>ROUNDDOWN(F35,-3)</f>
        <v>0</v>
      </c>
      <c r="K35" s="58" t="s">
        <v>0</v>
      </c>
    </row>
    <row r="36" spans="1:12" ht="12" customHeight="1" thickTop="1">
      <c r="A36" s="63"/>
      <c r="B36" s="74"/>
      <c r="C36" s="74"/>
      <c r="D36" s="74"/>
      <c r="E36" s="74"/>
      <c r="F36" s="1170">
        <f>F24-F32</f>
        <v>0</v>
      </c>
      <c r="G36" s="1171" ph="1"/>
      <c r="H36" s="74"/>
      <c r="I36" s="74"/>
      <c r="J36" s="74"/>
      <c r="K36" s="74"/>
      <c r="L36" s="59"/>
    </row>
    <row r="37" spans="1:12" ht="28.5" customHeight="1">
      <c r="L37" s="59"/>
    </row>
    <row r="38" spans="1:12" ht="28.5" customHeight="1">
      <c r="L38" s="60"/>
    </row>
    <row r="39" spans="1:12" ht="28.5" customHeight="1">
      <c r="L39" s="53"/>
    </row>
    <row r="40" spans="1:12" ht="28.5" customHeight="1">
      <c r="L40" s="54"/>
    </row>
    <row r="41" spans="1:12" ht="28.5" customHeight="1">
      <c r="L41" s="61"/>
    </row>
  </sheetData>
  <sheetProtection algorithmName="SHA-512" hashValue="WKeCe19vHlISUF8Y/1Jk3cIzvS7CBoK3EhJNMNKTX4nHYWOGMdEQRSep0vcmTE4dJ4M9K75b/Gh7kAEqtzGi9A==" saltValue="lqlXePpq8HenBXhLaxpnCQ==" spinCount="100000" sheet="1" formatCells="0" formatColumns="0" formatRows="0" insertColumns="0" insertRows="0" insertHyperlinks="0" deleteColumns="0" deleteRows="0" selectLockedCells="1" sort="0" autoFilter="0" pivotTables="0"/>
  <mergeCells count="69">
    <mergeCell ref="F7:G7"/>
    <mergeCell ref="H7:K7"/>
    <mergeCell ref="B2:D2"/>
    <mergeCell ref="F2:K2"/>
    <mergeCell ref="B3:H3"/>
    <mergeCell ref="B4:E4"/>
    <mergeCell ref="F4:G4"/>
    <mergeCell ref="H4:K4"/>
    <mergeCell ref="B5:E5"/>
    <mergeCell ref="F5:G5"/>
    <mergeCell ref="H5:K5"/>
    <mergeCell ref="F6:G6"/>
    <mergeCell ref="H6:K6"/>
    <mergeCell ref="B8:B19"/>
    <mergeCell ref="C8:E8"/>
    <mergeCell ref="F8:G8"/>
    <mergeCell ref="H8:K8"/>
    <mergeCell ref="C9:E9"/>
    <mergeCell ref="F9:G9"/>
    <mergeCell ref="H9:K9"/>
    <mergeCell ref="F10:G10"/>
    <mergeCell ref="H10:K10"/>
    <mergeCell ref="F11:G11"/>
    <mergeCell ref="H11:K11"/>
    <mergeCell ref="C12:E12"/>
    <mergeCell ref="F12:G12"/>
    <mergeCell ref="H12:K12"/>
    <mergeCell ref="F13:G13"/>
    <mergeCell ref="H13:K13"/>
    <mergeCell ref="F19:G19"/>
    <mergeCell ref="H19:K19"/>
    <mergeCell ref="F14:G14"/>
    <mergeCell ref="H14:K14"/>
    <mergeCell ref="F15:G15"/>
    <mergeCell ref="H15:K15"/>
    <mergeCell ref="F16:G16"/>
    <mergeCell ref="H16:K16"/>
    <mergeCell ref="C17:E17"/>
    <mergeCell ref="F17:G17"/>
    <mergeCell ref="H17:K17"/>
    <mergeCell ref="F18:G18"/>
    <mergeCell ref="H18:K18"/>
    <mergeCell ref="B29:E29"/>
    <mergeCell ref="F29:G29"/>
    <mergeCell ref="H29:K29"/>
    <mergeCell ref="B20:E20"/>
    <mergeCell ref="F20:G20"/>
    <mergeCell ref="H20:K20"/>
    <mergeCell ref="B22:E22"/>
    <mergeCell ref="F22:G22"/>
    <mergeCell ref="H22:K22"/>
    <mergeCell ref="B24:E24"/>
    <mergeCell ref="F24:G24"/>
    <mergeCell ref="B28:E28"/>
    <mergeCell ref="F28:G28"/>
    <mergeCell ref="H28:K28"/>
    <mergeCell ref="B30:E30"/>
    <mergeCell ref="F30:G30"/>
    <mergeCell ref="H30:K30"/>
    <mergeCell ref="B31:E31"/>
    <mergeCell ref="F31:G31"/>
    <mergeCell ref="H31:K31"/>
    <mergeCell ref="F36:G36"/>
    <mergeCell ref="B32:E32"/>
    <mergeCell ref="F32:G32"/>
    <mergeCell ref="H32:K32"/>
    <mergeCell ref="J34:K34"/>
    <mergeCell ref="B35:D35"/>
    <mergeCell ref="F35:G35"/>
  </mergeCells>
  <phoneticPr fontId="9"/>
  <printOptions horizontalCentered="1"/>
  <pageMargins left="0.31496062992125984" right="0.31496062992125984" top="0.31496062992125984" bottom="0.35433070866141736" header="0.43307086614173229" footer="0.31496062992125984"/>
  <pageSetup paperSize="9" scale="55" orientation="portrait" r:id="rId1"/>
  <headerFooter differentFirst="1" scaleWithDoc="0"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00B050"/>
  </sheetPr>
  <dimension ref="A1:U49"/>
  <sheetViews>
    <sheetView view="pageBreakPreview" topLeftCell="B1" zoomScaleNormal="25" zoomScaleSheetLayoutView="100" zoomScalePageLayoutView="85" workbookViewId="0">
      <selection activeCell="B2" sqref="B2:D2"/>
    </sheetView>
  </sheetViews>
  <sheetFormatPr defaultColWidth="9" defaultRowHeight="28.5" customHeight="1"/>
  <cols>
    <col min="1" max="1" width="2.44140625" style="24" customWidth="1"/>
    <col min="2" max="2" width="6.44140625" style="27" customWidth="1"/>
    <col min="3" max="3" width="12.109375" style="27" customWidth="1"/>
    <col min="4" max="4" width="9.88671875" style="27" customWidth="1"/>
    <col min="5" max="5" width="14.21875" style="27" customWidth="1"/>
    <col min="6" max="6" width="8.6640625" style="27" customWidth="1"/>
    <col min="7" max="7" width="9.88671875" style="27" customWidth="1"/>
    <col min="8" max="8" width="11.6640625" style="27" customWidth="1"/>
    <col min="9" max="9" width="8.6640625" style="27" customWidth="1"/>
    <col min="10" max="10" width="11" style="27" customWidth="1"/>
    <col min="11" max="11" width="39.109375" style="27" customWidth="1"/>
    <col min="12" max="12" width="8.77734375" style="27" hidden="1" customWidth="1"/>
    <col min="13" max="16384" width="9" style="27"/>
  </cols>
  <sheetData>
    <row r="1" spans="1:21" ht="21" customHeight="1" thickBot="1">
      <c r="A1" s="63"/>
      <c r="B1" s="64"/>
      <c r="C1" s="64"/>
      <c r="D1" s="47"/>
      <c r="E1" s="47"/>
      <c r="F1" s="47"/>
      <c r="G1" s="47"/>
      <c r="H1" s="47"/>
      <c r="I1" s="47"/>
      <c r="J1" s="47"/>
      <c r="K1" s="47"/>
      <c r="L1" s="81"/>
      <c r="M1" s="74"/>
      <c r="N1" s="74"/>
      <c r="O1" s="74"/>
      <c r="P1" s="74"/>
      <c r="Q1" s="74"/>
      <c r="R1" s="74"/>
      <c r="S1" s="74"/>
      <c r="T1" s="74"/>
      <c r="U1" s="74"/>
    </row>
    <row r="2" spans="1:21" ht="37.5" customHeight="1" thickBot="1">
      <c r="A2" s="63"/>
      <c r="B2" s="1265" t="s">
        <v>77</v>
      </c>
      <c r="C2" s="1265"/>
      <c r="D2" s="1266"/>
      <c r="E2" s="82" t="s">
        <v>19</v>
      </c>
      <c r="F2" s="1259" t="s">
        <v>50</v>
      </c>
      <c r="G2" s="1260"/>
      <c r="H2" s="1260"/>
      <c r="I2" s="1260"/>
      <c r="J2" s="1260"/>
      <c r="K2" s="1261"/>
      <c r="L2" s="81"/>
      <c r="M2" s="74"/>
      <c r="N2" s="74"/>
      <c r="O2" s="74"/>
      <c r="P2" s="74"/>
      <c r="Q2" s="74"/>
      <c r="R2" s="74"/>
      <c r="S2" s="74"/>
      <c r="T2" s="74"/>
      <c r="U2" s="74"/>
    </row>
    <row r="3" spans="1:21" ht="28.35" customHeight="1" thickBot="1">
      <c r="A3" s="63"/>
      <c r="B3" s="1163" t="s">
        <v>18</v>
      </c>
      <c r="C3" s="1163"/>
      <c r="D3" s="1163"/>
      <c r="E3" s="1163"/>
      <c r="F3" s="1163"/>
      <c r="G3" s="1163"/>
      <c r="H3" s="1163"/>
      <c r="I3" s="62"/>
      <c r="J3" s="62"/>
      <c r="K3" s="62"/>
      <c r="L3" s="81"/>
      <c r="M3" s="74"/>
      <c r="N3" s="74"/>
      <c r="O3" s="74"/>
      <c r="P3" s="74"/>
      <c r="Q3" s="74"/>
      <c r="R3" s="74"/>
      <c r="S3" s="74"/>
      <c r="T3" s="74"/>
      <c r="U3" s="74"/>
    </row>
    <row r="4" spans="1:21" ht="27" customHeight="1" thickBot="1">
      <c r="A4" s="63"/>
      <c r="B4" s="1262" t="s">
        <v>17</v>
      </c>
      <c r="C4" s="1263"/>
      <c r="D4" s="1263"/>
      <c r="E4" s="1264"/>
      <c r="F4" s="1102" t="s">
        <v>16</v>
      </c>
      <c r="G4" s="1103"/>
      <c r="H4" s="1102" t="s">
        <v>2</v>
      </c>
      <c r="I4" s="1104"/>
      <c r="J4" s="1104"/>
      <c r="K4" s="1105"/>
      <c r="L4" s="26"/>
      <c r="M4" s="74"/>
      <c r="N4" s="74"/>
      <c r="O4" s="74"/>
      <c r="P4" s="74"/>
      <c r="Q4" s="74"/>
      <c r="R4" s="74"/>
      <c r="S4" s="74"/>
      <c r="T4" s="74"/>
      <c r="U4" s="74"/>
    </row>
    <row r="5" spans="1:21" ht="69.75" customHeight="1">
      <c r="A5" s="65"/>
      <c r="B5" s="1251" t="s">
        <v>54</v>
      </c>
      <c r="C5" s="1252"/>
      <c r="D5" s="1252"/>
      <c r="E5" s="1253"/>
      <c r="F5" s="1254">
        <v>381300</v>
      </c>
      <c r="G5" s="1255"/>
      <c r="H5" s="1256" t="s">
        <v>59</v>
      </c>
      <c r="I5" s="1257"/>
      <c r="J5" s="1257"/>
      <c r="K5" s="1258"/>
      <c r="L5" s="26"/>
      <c r="M5" s="74"/>
      <c r="N5" s="74"/>
      <c r="O5" s="74"/>
      <c r="P5" s="74"/>
      <c r="Q5" s="74"/>
      <c r="R5" s="74"/>
      <c r="S5" s="74"/>
      <c r="T5" s="74"/>
      <c r="U5" s="74"/>
    </row>
    <row r="6" spans="1:21" ht="69.75" customHeight="1">
      <c r="A6" s="65"/>
      <c r="B6" s="30" t="s">
        <v>15</v>
      </c>
      <c r="C6" s="31"/>
      <c r="D6" s="31"/>
      <c r="E6" s="32"/>
      <c r="F6" s="1238">
        <v>238800</v>
      </c>
      <c r="G6" s="1239"/>
      <c r="H6" s="1240" t="s">
        <v>64</v>
      </c>
      <c r="I6" s="1241"/>
      <c r="J6" s="1241"/>
      <c r="K6" s="1242"/>
      <c r="L6" s="25"/>
      <c r="M6" s="74"/>
      <c r="N6" s="74"/>
      <c r="O6" s="74"/>
      <c r="P6" s="74"/>
      <c r="Q6" s="74"/>
      <c r="R6" s="74"/>
      <c r="S6" s="74"/>
      <c r="T6" s="74"/>
      <c r="U6" s="74"/>
    </row>
    <row r="7" spans="1:21" ht="52.2" customHeight="1">
      <c r="A7" s="65"/>
      <c r="B7" s="33" t="s">
        <v>14</v>
      </c>
      <c r="C7" s="34"/>
      <c r="D7" s="34"/>
      <c r="E7" s="35"/>
      <c r="F7" s="1243">
        <f>SUM(F8:G19)</f>
        <v>10033000</v>
      </c>
      <c r="G7" s="1244"/>
      <c r="H7" s="1178"/>
      <c r="I7" s="1179"/>
      <c r="J7" s="1179"/>
      <c r="K7" s="1180"/>
      <c r="L7" s="25"/>
      <c r="M7" s="74"/>
      <c r="N7" s="74"/>
      <c r="O7" s="74"/>
      <c r="P7" s="74"/>
      <c r="Q7" s="74"/>
      <c r="R7" s="74"/>
      <c r="S7" s="74"/>
      <c r="T7" s="74"/>
      <c r="U7" s="74"/>
    </row>
    <row r="8" spans="1:21" ht="130.5" customHeight="1">
      <c r="A8" s="65"/>
      <c r="B8" s="1125" t="s">
        <v>13</v>
      </c>
      <c r="C8" s="1192" t="s">
        <v>507</v>
      </c>
      <c r="D8" s="1193"/>
      <c r="E8" s="1194"/>
      <c r="F8" s="1203">
        <v>4500000</v>
      </c>
      <c r="G8" s="1204"/>
      <c r="H8" s="1205" t="s">
        <v>511</v>
      </c>
      <c r="I8" s="1206"/>
      <c r="J8" s="1206"/>
      <c r="K8" s="1207"/>
      <c r="L8" s="36"/>
      <c r="M8" s="74"/>
      <c r="N8" s="97">
        <f>F8/F35</f>
        <v>0.48649700534065604</v>
      </c>
      <c r="O8" s="97"/>
      <c r="P8" s="74"/>
      <c r="Q8" s="74"/>
      <c r="R8" s="74"/>
      <c r="S8" s="74"/>
      <c r="T8" s="74"/>
      <c r="U8" s="74"/>
    </row>
    <row r="9" spans="1:21" ht="52.2" customHeight="1">
      <c r="A9" s="65"/>
      <c r="B9" s="1125"/>
      <c r="C9" s="1192" t="s">
        <v>37</v>
      </c>
      <c r="D9" s="1193"/>
      <c r="E9" s="1194"/>
      <c r="F9" s="1203">
        <v>1068000</v>
      </c>
      <c r="G9" s="1204"/>
      <c r="H9" s="1205" t="s">
        <v>58</v>
      </c>
      <c r="I9" s="1206"/>
      <c r="J9" s="1206"/>
      <c r="K9" s="1207"/>
      <c r="L9" s="36"/>
      <c r="M9" s="74"/>
      <c r="N9" s="74"/>
      <c r="O9" s="74"/>
      <c r="P9" s="74"/>
      <c r="Q9" s="74"/>
      <c r="R9" s="74"/>
      <c r="S9" s="74"/>
      <c r="T9" s="74"/>
      <c r="U9" s="74"/>
    </row>
    <row r="10" spans="1:21" ht="52.2" customHeight="1">
      <c r="A10" s="65"/>
      <c r="B10" s="1125"/>
      <c r="C10" s="37" t="s">
        <v>12</v>
      </c>
      <c r="D10" s="38"/>
      <c r="E10" s="39"/>
      <c r="F10" s="1217">
        <v>840000</v>
      </c>
      <c r="G10" s="1218"/>
      <c r="H10" s="1219" t="s">
        <v>51</v>
      </c>
      <c r="I10" s="1220"/>
      <c r="J10" s="1220"/>
      <c r="K10" s="1221"/>
      <c r="L10" s="29"/>
      <c r="M10" s="74"/>
      <c r="N10" s="74"/>
      <c r="O10" s="74"/>
      <c r="P10" s="74"/>
      <c r="Q10" s="74"/>
      <c r="R10" s="74"/>
      <c r="S10" s="74"/>
      <c r="T10" s="74"/>
      <c r="U10" s="74"/>
    </row>
    <row r="11" spans="1:21" ht="52.2" customHeight="1">
      <c r="A11" s="65"/>
      <c r="B11" s="1125"/>
      <c r="C11" s="37" t="s">
        <v>11</v>
      </c>
      <c r="D11" s="38"/>
      <c r="E11" s="39"/>
      <c r="F11" s="1217">
        <v>36000</v>
      </c>
      <c r="G11" s="1218"/>
      <c r="H11" s="1232" t="s">
        <v>52</v>
      </c>
      <c r="I11" s="1220"/>
      <c r="J11" s="1220"/>
      <c r="K11" s="1221"/>
      <c r="L11" s="40"/>
      <c r="M11" s="74"/>
      <c r="N11" s="74"/>
      <c r="O11" s="74"/>
      <c r="P11" s="74"/>
      <c r="Q11" s="74"/>
      <c r="R11" s="74"/>
      <c r="S11" s="74"/>
      <c r="T11" s="74"/>
      <c r="U11" s="74"/>
    </row>
    <row r="12" spans="1:21" ht="56.25" customHeight="1">
      <c r="A12" s="65"/>
      <c r="B12" s="1125"/>
      <c r="C12" s="1127" t="s">
        <v>38</v>
      </c>
      <c r="D12" s="1130"/>
      <c r="E12" s="1131"/>
      <c r="F12" s="1217">
        <v>70000</v>
      </c>
      <c r="G12" s="1218"/>
      <c r="H12" s="1245" t="s">
        <v>56</v>
      </c>
      <c r="I12" s="1236"/>
      <c r="J12" s="1236"/>
      <c r="K12" s="1237"/>
      <c r="L12" s="41"/>
      <c r="M12" s="74"/>
      <c r="N12" s="74"/>
      <c r="O12" s="74"/>
      <c r="P12" s="74"/>
      <c r="Q12" s="74"/>
      <c r="R12" s="74"/>
      <c r="S12" s="74"/>
      <c r="T12" s="74"/>
      <c r="U12" s="74"/>
    </row>
    <row r="13" spans="1:21" ht="52.2" customHeight="1">
      <c r="A13" s="65"/>
      <c r="B13" s="1125"/>
      <c r="C13" s="37" t="s">
        <v>10</v>
      </c>
      <c r="D13" s="38"/>
      <c r="E13" s="39"/>
      <c r="F13" s="1217">
        <v>140000</v>
      </c>
      <c r="G13" s="1218"/>
      <c r="H13" s="1232" t="s">
        <v>63</v>
      </c>
      <c r="I13" s="1220"/>
      <c r="J13" s="1220"/>
      <c r="K13" s="1221"/>
      <c r="L13" s="41"/>
      <c r="M13" s="74"/>
      <c r="N13" s="74"/>
      <c r="O13" s="74"/>
      <c r="P13" s="74"/>
      <c r="Q13" s="74"/>
      <c r="R13" s="74"/>
      <c r="S13" s="74"/>
      <c r="T13" s="74"/>
      <c r="U13" s="74"/>
    </row>
    <row r="14" spans="1:21" ht="52.2" customHeight="1">
      <c r="A14" s="65"/>
      <c r="B14" s="1125"/>
      <c r="C14" s="37" t="s">
        <v>9</v>
      </c>
      <c r="D14" s="38"/>
      <c r="E14" s="39"/>
      <c r="F14" s="1217">
        <v>45000</v>
      </c>
      <c r="G14" s="1218"/>
      <c r="H14" s="1232" t="s">
        <v>65</v>
      </c>
      <c r="I14" s="1220"/>
      <c r="J14" s="1220"/>
      <c r="K14" s="1221"/>
      <c r="L14" s="42"/>
      <c r="M14" s="74"/>
      <c r="N14" s="74"/>
      <c r="O14" s="74"/>
      <c r="P14" s="74"/>
      <c r="Q14" s="74"/>
      <c r="R14" s="74"/>
      <c r="S14" s="74"/>
      <c r="T14" s="74"/>
      <c r="U14" s="74"/>
    </row>
    <row r="15" spans="1:21" ht="52.2" customHeight="1">
      <c r="A15" s="65"/>
      <c r="B15" s="1125"/>
      <c r="C15" s="37" t="s">
        <v>8</v>
      </c>
      <c r="D15" s="38"/>
      <c r="E15" s="39"/>
      <c r="F15" s="1217">
        <v>150000</v>
      </c>
      <c r="G15" s="1218"/>
      <c r="H15" s="1219" t="s">
        <v>55</v>
      </c>
      <c r="I15" s="1220"/>
      <c r="J15" s="1220"/>
      <c r="K15" s="1221"/>
      <c r="L15" s="41"/>
      <c r="M15" s="74"/>
      <c r="N15" s="74"/>
      <c r="O15" s="74"/>
      <c r="P15" s="74"/>
      <c r="Q15" s="74"/>
      <c r="R15" s="74"/>
      <c r="S15" s="74"/>
      <c r="T15" s="74"/>
      <c r="U15" s="74"/>
    </row>
    <row r="16" spans="1:21" ht="52.2" customHeight="1">
      <c r="A16" s="65"/>
      <c r="B16" s="1125"/>
      <c r="C16" s="37" t="s">
        <v>7</v>
      </c>
      <c r="D16" s="38"/>
      <c r="E16" s="39"/>
      <c r="F16" s="1217">
        <v>72000</v>
      </c>
      <c r="G16" s="1218"/>
      <c r="H16" s="1232" t="s">
        <v>62</v>
      </c>
      <c r="I16" s="1220"/>
      <c r="J16" s="1220"/>
      <c r="K16" s="1221"/>
      <c r="L16" s="41"/>
      <c r="M16" s="74"/>
      <c r="N16" s="74"/>
      <c r="O16" s="74"/>
      <c r="P16" s="74"/>
      <c r="Q16" s="74"/>
      <c r="R16" s="74"/>
      <c r="S16" s="74"/>
      <c r="T16" s="74"/>
      <c r="U16" s="74"/>
    </row>
    <row r="17" spans="1:21" ht="54.75" customHeight="1">
      <c r="A17" s="65"/>
      <c r="B17" s="1125"/>
      <c r="C17" s="1127" t="s">
        <v>39</v>
      </c>
      <c r="D17" s="1128"/>
      <c r="E17" s="1129"/>
      <c r="F17" s="1233">
        <v>3100000</v>
      </c>
      <c r="G17" s="1234"/>
      <c r="H17" s="1235" t="s">
        <v>72</v>
      </c>
      <c r="I17" s="1236"/>
      <c r="J17" s="1236"/>
      <c r="K17" s="1237"/>
      <c r="L17" s="41"/>
      <c r="M17" s="74"/>
      <c r="N17" s="97">
        <f>F17/F24</f>
        <v>0.24816279479338446</v>
      </c>
      <c r="O17" s="74"/>
      <c r="P17" s="74"/>
      <c r="Q17" s="74"/>
      <c r="R17" s="74"/>
      <c r="S17" s="74"/>
      <c r="T17" s="74"/>
      <c r="U17" s="74"/>
    </row>
    <row r="18" spans="1:21" ht="52.2" customHeight="1">
      <c r="A18" s="65"/>
      <c r="B18" s="1125"/>
      <c r="C18" s="37" t="s">
        <v>6</v>
      </c>
      <c r="D18" s="38"/>
      <c r="E18" s="39"/>
      <c r="F18" s="1217">
        <v>9000</v>
      </c>
      <c r="G18" s="1218"/>
      <c r="H18" s="1219" t="s">
        <v>57</v>
      </c>
      <c r="I18" s="1220"/>
      <c r="J18" s="1220"/>
      <c r="K18" s="1221"/>
      <c r="L18" s="41"/>
      <c r="M18" s="74"/>
      <c r="N18" s="74"/>
      <c r="O18" s="74"/>
      <c r="P18" s="74"/>
      <c r="Q18" s="74"/>
      <c r="R18" s="74"/>
      <c r="S18" s="74"/>
      <c r="T18" s="74"/>
      <c r="U18" s="74"/>
    </row>
    <row r="19" spans="1:21" ht="52.2" customHeight="1" thickBot="1">
      <c r="A19" s="65"/>
      <c r="B19" s="1126"/>
      <c r="C19" s="43" t="s">
        <v>5</v>
      </c>
      <c r="D19" s="44"/>
      <c r="E19" s="45"/>
      <c r="F19" s="1246">
        <v>3000</v>
      </c>
      <c r="G19" s="1247"/>
      <c r="H19" s="1248" t="s">
        <v>53</v>
      </c>
      <c r="I19" s="1249"/>
      <c r="J19" s="1249"/>
      <c r="K19" s="1250"/>
      <c r="L19" s="41"/>
      <c r="M19" s="74"/>
      <c r="N19" s="74"/>
      <c r="O19" s="74"/>
      <c r="P19" s="74"/>
      <c r="Q19" s="74"/>
      <c r="R19" s="74"/>
      <c r="S19" s="74"/>
      <c r="T19" s="74"/>
      <c r="U19" s="74"/>
    </row>
    <row r="20" spans="1:21" ht="52.2" customHeight="1" thickBot="1">
      <c r="A20" s="63"/>
      <c r="B20" s="1120" t="s">
        <v>40</v>
      </c>
      <c r="C20" s="1121"/>
      <c r="D20" s="1121"/>
      <c r="E20" s="1122"/>
      <c r="F20" s="1123">
        <f>F5+F6+F7</f>
        <v>10653100</v>
      </c>
      <c r="G20" s="1124"/>
      <c r="H20" s="1186"/>
      <c r="I20" s="1187"/>
      <c r="J20" s="1187"/>
      <c r="K20" s="1188"/>
      <c r="L20" s="41"/>
      <c r="M20" s="74"/>
      <c r="N20" s="74"/>
      <c r="O20" s="74"/>
      <c r="P20" s="74"/>
      <c r="Q20" s="74"/>
      <c r="R20" s="74"/>
      <c r="S20" s="74"/>
      <c r="T20" s="74"/>
      <c r="U20" s="74"/>
    </row>
    <row r="21" spans="1:21" ht="15" customHeight="1" thickBot="1">
      <c r="A21" s="63"/>
      <c r="B21" s="78"/>
      <c r="C21" s="78"/>
      <c r="D21" s="78"/>
      <c r="E21" s="78"/>
      <c r="F21" s="79"/>
      <c r="G21" s="79"/>
      <c r="H21" s="46"/>
      <c r="I21" s="46"/>
      <c r="J21" s="46"/>
      <c r="K21" s="46"/>
      <c r="L21" s="41"/>
      <c r="M21" s="74"/>
      <c r="N21" s="74"/>
      <c r="O21" s="74"/>
      <c r="P21" s="74"/>
      <c r="Q21" s="74"/>
      <c r="R21" s="74"/>
      <c r="S21" s="74"/>
      <c r="T21" s="74"/>
      <c r="U21" s="74"/>
    </row>
    <row r="22" spans="1:21" ht="66.75" customHeight="1" thickBot="1">
      <c r="A22" s="63"/>
      <c r="B22" s="1111" t="s">
        <v>41</v>
      </c>
      <c r="C22" s="1112"/>
      <c r="D22" s="1112"/>
      <c r="E22" s="1114"/>
      <c r="F22" s="1227">
        <v>1838700</v>
      </c>
      <c r="G22" s="1228"/>
      <c r="H22" s="1229" t="s">
        <v>76</v>
      </c>
      <c r="I22" s="1230"/>
      <c r="J22" s="1230"/>
      <c r="K22" s="1231"/>
      <c r="L22" s="41"/>
      <c r="M22" s="74"/>
      <c r="N22" s="74"/>
      <c r="O22" s="74"/>
      <c r="P22" s="74"/>
      <c r="Q22" s="74"/>
      <c r="R22" s="74"/>
      <c r="S22" s="74"/>
      <c r="T22" s="74"/>
      <c r="U22" s="74"/>
    </row>
    <row r="23" spans="1:21" ht="13.95" customHeight="1" thickBot="1">
      <c r="A23" s="63"/>
      <c r="B23" s="47"/>
      <c r="C23" s="47"/>
      <c r="D23" s="47"/>
      <c r="E23" s="47"/>
      <c r="F23" s="48"/>
      <c r="G23" s="48"/>
      <c r="H23" s="47"/>
      <c r="I23" s="47"/>
      <c r="J23" s="47"/>
      <c r="K23" s="47"/>
      <c r="L23" s="41"/>
      <c r="M23" s="74"/>
      <c r="N23" s="74"/>
      <c r="O23" s="74"/>
      <c r="P23" s="74"/>
      <c r="Q23" s="74"/>
      <c r="R23" s="74"/>
      <c r="S23" s="74"/>
      <c r="T23" s="74"/>
      <c r="U23" s="74"/>
    </row>
    <row r="24" spans="1:21" ht="52.2" customHeight="1" thickTop="1" thickBot="1">
      <c r="A24" s="63"/>
      <c r="B24" s="1111" t="s">
        <v>42</v>
      </c>
      <c r="C24" s="1112"/>
      <c r="D24" s="1112"/>
      <c r="E24" s="1113"/>
      <c r="F24" s="1109">
        <f>F20+F22</f>
        <v>12491800</v>
      </c>
      <c r="G24" s="1110"/>
      <c r="H24" s="77"/>
      <c r="I24" s="46"/>
      <c r="J24" s="46"/>
      <c r="K24" s="74"/>
      <c r="L24" s="49"/>
      <c r="M24" s="74"/>
      <c r="N24" s="74"/>
      <c r="O24" s="74"/>
      <c r="P24" s="74"/>
      <c r="Q24" s="74"/>
      <c r="R24" s="74"/>
      <c r="S24" s="74"/>
      <c r="T24" s="74"/>
      <c r="U24" s="74"/>
    </row>
    <row r="25" spans="1:21" ht="10.35" customHeight="1">
      <c r="A25" s="63"/>
      <c r="B25" s="72"/>
      <c r="C25" s="72"/>
      <c r="D25" s="72"/>
      <c r="E25" s="72"/>
      <c r="F25" s="72"/>
      <c r="G25" s="72"/>
      <c r="H25" s="73"/>
      <c r="I25" s="73"/>
      <c r="J25" s="73"/>
      <c r="K25" s="74"/>
      <c r="L25" s="46"/>
      <c r="M25" s="74"/>
      <c r="N25" s="74"/>
      <c r="O25" s="74"/>
      <c r="P25" s="74"/>
      <c r="Q25" s="74"/>
      <c r="R25" s="74"/>
      <c r="S25" s="74"/>
      <c r="T25" s="74"/>
      <c r="U25" s="74"/>
    </row>
    <row r="26" spans="1:21" ht="28.95" customHeight="1">
      <c r="A26" s="63"/>
      <c r="B26" s="75" t="s">
        <v>34</v>
      </c>
      <c r="C26" s="76"/>
      <c r="D26" s="76"/>
      <c r="E26" s="76"/>
      <c r="F26" s="76"/>
      <c r="G26" s="76"/>
      <c r="H26" s="73"/>
      <c r="I26" s="50"/>
      <c r="J26" s="50"/>
      <c r="K26" s="74"/>
      <c r="L26" s="51"/>
      <c r="M26" s="74"/>
      <c r="N26" s="74"/>
      <c r="O26" s="74"/>
      <c r="P26" s="74"/>
      <c r="Q26" s="74"/>
      <c r="R26" s="74"/>
      <c r="S26" s="74"/>
      <c r="T26" s="74"/>
      <c r="U26" s="74"/>
    </row>
    <row r="27" spans="1:21" ht="24" customHeight="1" thickBot="1">
      <c r="A27" s="63"/>
      <c r="B27" s="80" t="s">
        <v>4</v>
      </c>
      <c r="C27" s="80"/>
      <c r="D27" s="80"/>
      <c r="E27" s="80"/>
      <c r="F27" s="80"/>
      <c r="G27" s="80"/>
      <c r="H27" s="80"/>
      <c r="I27" s="80"/>
      <c r="J27" s="50"/>
      <c r="K27" s="50"/>
      <c r="L27" s="51"/>
      <c r="M27" s="74"/>
      <c r="N27" s="74"/>
      <c r="O27" s="74"/>
      <c r="P27" s="74"/>
      <c r="Q27" s="74"/>
      <c r="R27" s="74"/>
      <c r="S27" s="74"/>
      <c r="T27" s="74"/>
      <c r="U27" s="74"/>
    </row>
    <row r="28" spans="1:21" ht="27" customHeight="1" thickBot="1">
      <c r="A28" s="65"/>
      <c r="B28" s="1094" t="s">
        <v>35</v>
      </c>
      <c r="C28" s="1095"/>
      <c r="D28" s="1095"/>
      <c r="E28" s="1096"/>
      <c r="F28" s="1102" t="s">
        <v>3</v>
      </c>
      <c r="G28" s="1103"/>
      <c r="H28" s="1102" t="s">
        <v>2</v>
      </c>
      <c r="I28" s="1104"/>
      <c r="J28" s="1104"/>
      <c r="K28" s="1105"/>
      <c r="L28" s="51"/>
      <c r="M28" s="74"/>
      <c r="N28" s="74"/>
      <c r="O28" s="74"/>
      <c r="P28" s="74"/>
      <c r="Q28" s="74"/>
      <c r="R28" s="74"/>
      <c r="S28" s="74"/>
      <c r="T28" s="74"/>
      <c r="U28" s="74"/>
    </row>
    <row r="29" spans="1:21" ht="52.95" customHeight="1">
      <c r="A29" s="63"/>
      <c r="B29" s="1132" t="s">
        <v>43</v>
      </c>
      <c r="C29" s="1133"/>
      <c r="D29" s="1133"/>
      <c r="E29" s="1134"/>
      <c r="F29" s="1222">
        <v>72000</v>
      </c>
      <c r="G29" s="1223"/>
      <c r="H29" s="1224" t="s">
        <v>61</v>
      </c>
      <c r="I29" s="1225"/>
      <c r="J29" s="1225"/>
      <c r="K29" s="1226"/>
      <c r="L29" s="47"/>
      <c r="M29" s="74"/>
      <c r="N29" s="74"/>
      <c r="O29" s="74"/>
      <c r="P29" s="74"/>
      <c r="Q29" s="74"/>
      <c r="R29" s="74"/>
      <c r="S29" s="74"/>
      <c r="T29" s="74"/>
      <c r="U29" s="74"/>
    </row>
    <row r="30" spans="1:21" ht="55.5" customHeight="1">
      <c r="A30" s="63"/>
      <c r="B30" s="1135" t="s">
        <v>44</v>
      </c>
      <c r="C30" s="1136"/>
      <c r="D30" s="1136"/>
      <c r="E30" s="1137"/>
      <c r="F30" s="1212">
        <v>170000</v>
      </c>
      <c r="G30" s="1213"/>
      <c r="H30" s="1214" t="s">
        <v>60</v>
      </c>
      <c r="I30" s="1215"/>
      <c r="J30" s="1215"/>
      <c r="K30" s="1216"/>
      <c r="L30" s="47"/>
      <c r="M30" s="74"/>
      <c r="N30" s="74"/>
      <c r="O30" s="74"/>
      <c r="P30" s="74"/>
      <c r="Q30" s="74"/>
      <c r="R30" s="74"/>
      <c r="S30" s="74"/>
      <c r="T30" s="74"/>
      <c r="U30" s="74"/>
    </row>
    <row r="31" spans="1:21" ht="52.2" customHeight="1" thickBot="1">
      <c r="A31" s="63"/>
      <c r="B31" s="1135" t="s">
        <v>45</v>
      </c>
      <c r="C31" s="1136"/>
      <c r="D31" s="1136"/>
      <c r="E31" s="1137"/>
      <c r="F31" s="1212">
        <v>3000000</v>
      </c>
      <c r="G31" s="1213"/>
      <c r="H31" s="1148"/>
      <c r="I31" s="1149"/>
      <c r="J31" s="1149"/>
      <c r="K31" s="1150"/>
      <c r="L31" s="47"/>
      <c r="M31" s="74"/>
      <c r="N31" s="74"/>
      <c r="O31" s="74"/>
      <c r="P31" s="74"/>
      <c r="Q31" s="74"/>
      <c r="R31" s="74"/>
      <c r="S31" s="74"/>
      <c r="T31" s="74"/>
      <c r="U31" s="74"/>
    </row>
    <row r="32" spans="1:21" ht="52.2" customHeight="1" thickTop="1" thickBot="1">
      <c r="A32" s="63"/>
      <c r="B32" s="1151" t="s">
        <v>46</v>
      </c>
      <c r="C32" s="1152"/>
      <c r="D32" s="1152"/>
      <c r="E32" s="1153"/>
      <c r="F32" s="1154">
        <f>F29+F30+F31</f>
        <v>3242000</v>
      </c>
      <c r="G32" s="1155"/>
      <c r="H32" s="1208" t="str">
        <f>IF(F32&gt;=F22,"","←　Ｄ 収益合計 ≧ Ｂ その他の費用　としてください。")</f>
        <v/>
      </c>
      <c r="I32" s="1209"/>
      <c r="J32" s="1209"/>
      <c r="K32" s="1209"/>
      <c r="L32" s="50"/>
      <c r="M32" s="74"/>
      <c r="N32" s="74"/>
      <c r="O32" s="74"/>
      <c r="P32" s="74"/>
      <c r="Q32" s="74"/>
      <c r="R32" s="74"/>
      <c r="S32" s="74"/>
      <c r="T32" s="74"/>
      <c r="U32" s="74"/>
    </row>
    <row r="33" spans="1:21" ht="9" customHeight="1">
      <c r="A33" s="63"/>
      <c r="B33" s="67"/>
      <c r="C33" s="67"/>
      <c r="D33" s="67"/>
      <c r="E33" s="67"/>
      <c r="F33" s="67"/>
      <c r="G33" s="67"/>
      <c r="H33" s="67"/>
      <c r="I33" s="67"/>
      <c r="J33" s="67"/>
      <c r="K33" s="67"/>
      <c r="L33" s="50"/>
      <c r="M33" s="74"/>
      <c r="N33" s="74"/>
      <c r="O33" s="74"/>
      <c r="P33" s="74"/>
      <c r="Q33" s="74"/>
      <c r="R33" s="74"/>
      <c r="S33" s="74"/>
      <c r="T33" s="74"/>
      <c r="U33" s="74"/>
    </row>
    <row r="34" spans="1:21" ht="42.75" customHeight="1" thickBot="1">
      <c r="A34" s="63"/>
      <c r="B34" s="68" t="s">
        <v>1</v>
      </c>
      <c r="C34" s="69"/>
      <c r="D34" s="69"/>
      <c r="E34" s="70"/>
      <c r="F34" s="70"/>
      <c r="G34" s="70"/>
      <c r="H34" s="70"/>
      <c r="I34" s="71"/>
      <c r="J34" s="1172" t="s">
        <v>74</v>
      </c>
      <c r="K34" s="1173"/>
      <c r="L34" s="40"/>
      <c r="M34" s="74"/>
      <c r="N34" s="74"/>
      <c r="O34" s="74"/>
      <c r="P34" s="74"/>
      <c r="Q34" s="74"/>
      <c r="R34" s="74"/>
      <c r="S34" s="74"/>
      <c r="T34" s="74"/>
      <c r="U34" s="74"/>
    </row>
    <row r="35" spans="1:21" ht="52.2" customHeight="1" thickTop="1" thickBot="1">
      <c r="A35" s="66"/>
      <c r="B35" s="1143" t="s">
        <v>47</v>
      </c>
      <c r="C35" s="1144"/>
      <c r="D35" s="1145"/>
      <c r="E35" s="86" t="s">
        <v>48</v>
      </c>
      <c r="F35" s="1210">
        <f>IF(F36=0,0,IF((F17/F24)&gt;=0.5,"委託比率が
５０％以上",IF(F36,IF(OR(20000000&lt;F36,F36&lt;500000),"限度額の範囲としてください",F36))))</f>
        <v>9249800</v>
      </c>
      <c r="G35" s="1211"/>
      <c r="H35" s="85" t="s">
        <v>49</v>
      </c>
      <c r="I35" s="85" t="s">
        <v>49</v>
      </c>
      <c r="J35" s="83">
        <f>ROUNDDOWN(F35,-3)</f>
        <v>9249000</v>
      </c>
      <c r="K35" s="84" t="s">
        <v>0</v>
      </c>
      <c r="L35" s="59"/>
      <c r="M35" s="74"/>
      <c r="N35" s="74"/>
      <c r="O35" s="74"/>
      <c r="P35" s="74"/>
      <c r="Q35" s="74"/>
      <c r="R35" s="74"/>
      <c r="S35" s="74"/>
      <c r="T35" s="87"/>
      <c r="U35" s="74"/>
    </row>
    <row r="36" spans="1:21" ht="12" customHeight="1" thickTop="1">
      <c r="A36" s="63"/>
      <c r="B36" s="74"/>
      <c r="C36" s="74"/>
      <c r="D36" s="74"/>
      <c r="E36" s="74"/>
      <c r="F36" s="1170">
        <f>F24-F32</f>
        <v>9249800</v>
      </c>
      <c r="G36" s="1171" ph="1"/>
      <c r="H36" s="74"/>
      <c r="I36" s="74"/>
      <c r="J36" s="74"/>
      <c r="K36" s="74"/>
      <c r="L36" s="59"/>
      <c r="M36" s="74"/>
      <c r="N36" s="74"/>
      <c r="O36" s="74"/>
      <c r="P36" s="74"/>
      <c r="Q36" s="74"/>
      <c r="R36" s="74"/>
      <c r="S36" s="74"/>
      <c r="T36" s="74"/>
      <c r="U36" s="74"/>
    </row>
    <row r="37" spans="1:21" ht="28.5" customHeight="1">
      <c r="A37" s="63"/>
      <c r="B37" s="74"/>
      <c r="C37" s="74"/>
      <c r="D37" s="74"/>
      <c r="E37" s="74"/>
      <c r="F37" s="74"/>
      <c r="G37" s="74"/>
      <c r="H37" s="74"/>
      <c r="I37" s="74"/>
      <c r="J37" s="74"/>
      <c r="K37" s="74"/>
      <c r="L37" s="59"/>
      <c r="M37" s="74"/>
      <c r="N37" s="74"/>
      <c r="O37" s="74"/>
      <c r="P37" s="74"/>
      <c r="Q37" s="74"/>
      <c r="R37" s="74"/>
      <c r="S37" s="74"/>
      <c r="T37" s="74"/>
      <c r="U37" s="74"/>
    </row>
    <row r="38" spans="1:21" ht="28.5" customHeight="1">
      <c r="A38" s="63"/>
      <c r="B38" s="74"/>
      <c r="C38" s="74"/>
      <c r="D38" s="74"/>
      <c r="E38" s="74"/>
      <c r="F38" s="74"/>
      <c r="G38" s="74"/>
      <c r="H38" s="74"/>
      <c r="I38" s="74"/>
      <c r="J38" s="74"/>
      <c r="K38" s="74"/>
      <c r="L38" s="60"/>
      <c r="M38" s="74"/>
      <c r="N38" s="74"/>
      <c r="O38" s="74"/>
      <c r="P38" s="74"/>
      <c r="Q38" s="74"/>
      <c r="R38" s="74"/>
      <c r="S38" s="74"/>
      <c r="T38" s="74"/>
      <c r="U38" s="74"/>
    </row>
    <row r="39" spans="1:21" ht="28.5" customHeight="1">
      <c r="A39" s="63"/>
      <c r="B39" s="74"/>
      <c r="C39" s="74"/>
      <c r="D39" s="74"/>
      <c r="E39" s="74"/>
      <c r="F39" s="74"/>
      <c r="G39" s="74"/>
      <c r="H39" s="74"/>
      <c r="I39" s="74"/>
      <c r="J39" s="74"/>
      <c r="K39" s="74"/>
      <c r="L39" s="53"/>
      <c r="M39" s="74"/>
      <c r="N39" s="74"/>
      <c r="O39" s="74"/>
      <c r="P39" s="74"/>
      <c r="Q39" s="74"/>
      <c r="R39" s="74"/>
      <c r="S39" s="74"/>
      <c r="T39" s="74"/>
      <c r="U39" s="74"/>
    </row>
    <row r="40" spans="1:21" ht="28.5" customHeight="1">
      <c r="A40" s="63"/>
      <c r="B40" s="74"/>
      <c r="C40" s="74"/>
      <c r="D40" s="74"/>
      <c r="E40" s="74"/>
      <c r="F40" s="74"/>
      <c r="G40" s="74"/>
      <c r="H40" s="74"/>
      <c r="I40" s="74"/>
      <c r="J40" s="74"/>
      <c r="K40" s="74"/>
      <c r="L40" s="54"/>
      <c r="M40" s="74"/>
      <c r="N40" s="74"/>
      <c r="O40" s="74"/>
      <c r="P40" s="74"/>
      <c r="Q40" s="74"/>
      <c r="R40" s="74"/>
      <c r="S40" s="74"/>
      <c r="T40" s="74"/>
      <c r="U40" s="74"/>
    </row>
    <row r="41" spans="1:21" ht="28.5" customHeight="1">
      <c r="A41" s="63"/>
      <c r="B41" s="74"/>
      <c r="C41" s="74"/>
      <c r="D41" s="74"/>
      <c r="E41" s="74"/>
      <c r="F41" s="74"/>
      <c r="G41" s="74"/>
      <c r="H41" s="74"/>
      <c r="I41" s="74"/>
      <c r="J41" s="74"/>
      <c r="K41" s="74"/>
      <c r="L41" s="61"/>
      <c r="M41" s="74"/>
      <c r="N41" s="74"/>
      <c r="O41" s="74"/>
      <c r="P41" s="74"/>
      <c r="Q41" s="74"/>
      <c r="R41" s="74"/>
      <c r="S41" s="74"/>
      <c r="T41" s="74"/>
      <c r="U41" s="74"/>
    </row>
    <row r="42" spans="1:21" ht="28.5" customHeight="1">
      <c r="A42" s="63"/>
      <c r="B42" s="74"/>
      <c r="C42" s="74"/>
      <c r="D42" s="74"/>
      <c r="E42" s="74"/>
      <c r="F42" s="74"/>
      <c r="G42" s="74"/>
      <c r="H42" s="74"/>
      <c r="I42" s="74"/>
      <c r="J42" s="74"/>
      <c r="K42" s="74"/>
      <c r="M42" s="74"/>
      <c r="N42" s="74"/>
      <c r="O42" s="74"/>
      <c r="P42" s="74"/>
      <c r="Q42" s="74"/>
      <c r="R42" s="74"/>
      <c r="S42" s="74"/>
      <c r="T42" s="74"/>
      <c r="U42" s="74"/>
    </row>
    <row r="43" spans="1:21" ht="28.5" customHeight="1">
      <c r="A43" s="63"/>
      <c r="B43" s="74"/>
      <c r="C43" s="74"/>
      <c r="D43" s="74"/>
      <c r="E43" s="74"/>
      <c r="F43" s="74"/>
      <c r="G43" s="74"/>
      <c r="H43" s="74"/>
      <c r="I43" s="74"/>
      <c r="J43" s="74"/>
      <c r="K43" s="74"/>
      <c r="M43" s="74"/>
      <c r="N43" s="74"/>
      <c r="O43" s="74"/>
      <c r="P43" s="74"/>
      <c r="Q43" s="74"/>
      <c r="R43" s="74"/>
      <c r="S43" s="74"/>
      <c r="T43" s="74"/>
      <c r="U43" s="74"/>
    </row>
    <row r="44" spans="1:21" ht="28.5" customHeight="1">
      <c r="A44" s="63"/>
      <c r="B44" s="74"/>
      <c r="C44" s="74"/>
      <c r="D44" s="74"/>
      <c r="E44" s="74"/>
      <c r="F44" s="74"/>
      <c r="G44" s="74"/>
      <c r="H44" s="74"/>
      <c r="I44" s="74"/>
      <c r="J44" s="74"/>
      <c r="K44" s="74"/>
      <c r="M44" s="74"/>
      <c r="N44" s="74"/>
      <c r="O44" s="74"/>
      <c r="P44" s="74"/>
      <c r="Q44" s="74"/>
      <c r="R44" s="74"/>
      <c r="S44" s="74"/>
      <c r="T44" s="74"/>
      <c r="U44" s="74"/>
    </row>
    <row r="45" spans="1:21" ht="28.5" customHeight="1">
      <c r="A45" s="63"/>
      <c r="B45" s="74"/>
      <c r="C45" s="74"/>
      <c r="D45" s="74"/>
      <c r="E45" s="74"/>
      <c r="F45" s="74"/>
      <c r="G45" s="74"/>
      <c r="H45" s="74"/>
      <c r="I45" s="74"/>
      <c r="J45" s="74"/>
      <c r="K45" s="74"/>
      <c r="M45" s="74"/>
      <c r="N45" s="74"/>
      <c r="O45" s="74"/>
      <c r="P45" s="74"/>
      <c r="Q45" s="74"/>
      <c r="R45" s="74"/>
      <c r="S45" s="74"/>
      <c r="T45" s="74"/>
      <c r="U45" s="74"/>
    </row>
    <row r="46" spans="1:21" ht="28.5" customHeight="1">
      <c r="A46" s="63"/>
      <c r="B46" s="74"/>
      <c r="C46" s="74"/>
      <c r="D46" s="74"/>
      <c r="E46" s="74"/>
      <c r="F46" s="74"/>
      <c r="G46" s="74"/>
      <c r="H46" s="74"/>
      <c r="I46" s="74"/>
      <c r="J46" s="74"/>
      <c r="K46" s="74"/>
      <c r="M46" s="74"/>
      <c r="N46" s="74"/>
      <c r="O46" s="74"/>
      <c r="P46" s="74"/>
      <c r="Q46" s="74"/>
      <c r="R46" s="74"/>
      <c r="S46" s="74"/>
      <c r="T46" s="74"/>
      <c r="U46" s="74"/>
    </row>
    <row r="47" spans="1:21" ht="28.5" customHeight="1">
      <c r="A47" s="63"/>
      <c r="B47" s="74"/>
      <c r="C47" s="74"/>
      <c r="D47" s="74"/>
      <c r="E47" s="74"/>
      <c r="F47" s="74"/>
      <c r="G47" s="74"/>
      <c r="H47" s="74"/>
      <c r="I47" s="74"/>
      <c r="J47" s="74"/>
      <c r="K47" s="74"/>
      <c r="M47" s="74"/>
      <c r="N47" s="74"/>
      <c r="O47" s="74"/>
      <c r="P47" s="74"/>
      <c r="Q47" s="74"/>
      <c r="R47" s="74"/>
      <c r="S47" s="74"/>
      <c r="T47" s="74"/>
      <c r="U47" s="74"/>
    </row>
    <row r="48" spans="1:21" ht="28.5" customHeight="1">
      <c r="A48" s="63"/>
      <c r="B48" s="74"/>
      <c r="C48" s="74"/>
      <c r="D48" s="74"/>
      <c r="E48" s="74"/>
      <c r="F48" s="74"/>
      <c r="G48" s="74"/>
      <c r="H48" s="74"/>
      <c r="I48" s="74"/>
      <c r="J48" s="74"/>
      <c r="K48" s="74"/>
      <c r="M48" s="74"/>
      <c r="N48" s="74"/>
      <c r="O48" s="74"/>
      <c r="P48" s="74"/>
      <c r="Q48" s="74"/>
      <c r="R48" s="74"/>
      <c r="S48" s="74"/>
      <c r="T48" s="74"/>
      <c r="U48" s="74"/>
    </row>
    <row r="49" spans="1:21" ht="28.5" customHeight="1">
      <c r="A49" s="63"/>
      <c r="B49" s="74"/>
      <c r="C49" s="74"/>
      <c r="D49" s="74"/>
      <c r="E49" s="74"/>
      <c r="F49" s="74"/>
      <c r="G49" s="74"/>
      <c r="H49" s="74"/>
      <c r="I49" s="74"/>
      <c r="J49" s="74"/>
      <c r="K49" s="74"/>
      <c r="M49" s="74"/>
      <c r="N49" s="74"/>
      <c r="O49" s="74"/>
      <c r="P49" s="74"/>
      <c r="Q49" s="74"/>
      <c r="R49" s="74"/>
      <c r="S49" s="74"/>
      <c r="T49" s="74"/>
      <c r="U49" s="74"/>
    </row>
  </sheetData>
  <sheetProtection algorithmName="SHA-512" hashValue="rhb7o51j6ELtwZhGKfVgH2kvWqgIInzic8m/wEloaOUk706t8ed6L5da1lqy/j0mpBpXPKv1I0CNuZmKkpZxHQ==" saltValue="5UFve3HfxIxJPmTrSRkY3Q==" spinCount="100000" sheet="1" selectLockedCells="1"/>
  <mergeCells count="69">
    <mergeCell ref="B5:E5"/>
    <mergeCell ref="F5:G5"/>
    <mergeCell ref="H5:K5"/>
    <mergeCell ref="F2:K2"/>
    <mergeCell ref="B3:H3"/>
    <mergeCell ref="B4:E4"/>
    <mergeCell ref="F4:G4"/>
    <mergeCell ref="H4:K4"/>
    <mergeCell ref="B2:D2"/>
    <mergeCell ref="B8:B19"/>
    <mergeCell ref="C8:E8"/>
    <mergeCell ref="F8:G8"/>
    <mergeCell ref="H8:K8"/>
    <mergeCell ref="F10:G10"/>
    <mergeCell ref="H10:K10"/>
    <mergeCell ref="F13:G13"/>
    <mergeCell ref="H13:K13"/>
    <mergeCell ref="C12:E12"/>
    <mergeCell ref="F12:G12"/>
    <mergeCell ref="H12:K12"/>
    <mergeCell ref="F19:G19"/>
    <mergeCell ref="H19:K19"/>
    <mergeCell ref="F14:G14"/>
    <mergeCell ref="H14:K14"/>
    <mergeCell ref="F15:G15"/>
    <mergeCell ref="F6:G6"/>
    <mergeCell ref="H6:K6"/>
    <mergeCell ref="F7:G7"/>
    <mergeCell ref="H7:K7"/>
    <mergeCell ref="F11:G11"/>
    <mergeCell ref="H11:K11"/>
    <mergeCell ref="H15:K15"/>
    <mergeCell ref="F16:G16"/>
    <mergeCell ref="H16:K16"/>
    <mergeCell ref="C17:E17"/>
    <mergeCell ref="F17:G17"/>
    <mergeCell ref="H17:K17"/>
    <mergeCell ref="F18:G18"/>
    <mergeCell ref="H18:K18"/>
    <mergeCell ref="B29:E29"/>
    <mergeCell ref="F29:G29"/>
    <mergeCell ref="H29:K29"/>
    <mergeCell ref="B20:E20"/>
    <mergeCell ref="F20:G20"/>
    <mergeCell ref="H20:K20"/>
    <mergeCell ref="B22:E22"/>
    <mergeCell ref="F22:G22"/>
    <mergeCell ref="H22:K22"/>
    <mergeCell ref="B24:E24"/>
    <mergeCell ref="F24:G24"/>
    <mergeCell ref="B28:E28"/>
    <mergeCell ref="F28:G28"/>
    <mergeCell ref="H28:K28"/>
    <mergeCell ref="C9:E9"/>
    <mergeCell ref="F9:G9"/>
    <mergeCell ref="H9:K9"/>
    <mergeCell ref="F36:G36"/>
    <mergeCell ref="B32:E32"/>
    <mergeCell ref="F32:G32"/>
    <mergeCell ref="H32:K32"/>
    <mergeCell ref="J34:K34"/>
    <mergeCell ref="B35:D35"/>
    <mergeCell ref="F35:G35"/>
    <mergeCell ref="B30:E30"/>
    <mergeCell ref="F30:G30"/>
    <mergeCell ref="H30:K30"/>
    <mergeCell ref="B31:E31"/>
    <mergeCell ref="F31:G31"/>
    <mergeCell ref="H31:K31"/>
  </mergeCells>
  <phoneticPr fontId="9"/>
  <printOptions horizontalCentered="1"/>
  <pageMargins left="0.31496062992125984" right="0.31496062992125984" top="0.74803149606299213" bottom="0.35433070866141736" header="0.43307086614173229" footer="0.31496062992125984"/>
  <pageSetup paperSize="9" scale="44" orientation="portrait" r:id="rId1"/>
  <headerFooter differentFirst="1" scaleWithDoc="0"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Z100"/>
  <sheetViews>
    <sheetView showGridLines="0" view="pageBreakPreview" zoomScaleNormal="100" zoomScaleSheetLayoutView="100" workbookViewId="0">
      <selection activeCell="D14" sqref="D14"/>
    </sheetView>
  </sheetViews>
  <sheetFormatPr defaultColWidth="8.88671875" defaultRowHeight="13.2" customHeight="1"/>
  <cols>
    <col min="1" max="1" width="3.33203125" style="6" customWidth="1"/>
    <col min="2" max="2" width="8.33203125" style="6" customWidth="1"/>
    <col min="3" max="3" width="11.109375" style="6" customWidth="1"/>
    <col min="4" max="4" width="40.33203125" style="6" customWidth="1"/>
    <col min="5" max="5" width="15.109375" style="6" customWidth="1"/>
    <col min="6" max="6" width="3.44140625" style="6" customWidth="1"/>
    <col min="7" max="7" width="9" style="6" customWidth="1"/>
    <col min="8" max="8" width="2.77734375" style="6" customWidth="1"/>
    <col min="9" max="9" width="7.6640625" style="4" customWidth="1"/>
    <col min="10" max="10" width="31.44140625" style="4" customWidth="1"/>
    <col min="11" max="14" width="5.6640625" style="4" customWidth="1"/>
    <col min="15" max="16384" width="8.88671875" style="6"/>
  </cols>
  <sheetData>
    <row r="1" spans="1:26" ht="23.25" customHeight="1">
      <c r="A1" s="1" t="s">
        <v>20</v>
      </c>
      <c r="B1" s="2"/>
      <c r="C1" s="3"/>
      <c r="D1" s="3"/>
      <c r="E1" s="3"/>
      <c r="F1" s="3"/>
      <c r="G1" s="3"/>
      <c r="H1" s="3"/>
      <c r="O1" s="5"/>
      <c r="P1" s="5"/>
      <c r="Q1" s="5"/>
      <c r="R1" s="5"/>
      <c r="S1" s="5"/>
      <c r="T1" s="5"/>
      <c r="U1" s="5"/>
      <c r="V1" s="5"/>
      <c r="W1" s="5"/>
      <c r="X1" s="5"/>
      <c r="Y1" s="5"/>
      <c r="Z1" s="5"/>
    </row>
    <row r="2" spans="1:26" ht="23.25" customHeight="1">
      <c r="A2" s="2"/>
      <c r="B2" s="7" t="s">
        <v>21</v>
      </c>
      <c r="C2" s="3"/>
      <c r="D2" s="3"/>
      <c r="E2" s="3"/>
      <c r="F2" s="3"/>
      <c r="G2" s="3"/>
      <c r="H2" s="3"/>
      <c r="O2" s="5"/>
      <c r="P2" s="5"/>
      <c r="Q2" s="5"/>
      <c r="R2" s="5"/>
      <c r="S2" s="5"/>
      <c r="T2" s="5"/>
      <c r="U2" s="5"/>
      <c r="V2" s="5"/>
      <c r="W2" s="5"/>
      <c r="X2" s="5"/>
      <c r="Y2" s="5"/>
      <c r="Z2" s="5"/>
    </row>
    <row r="3" spans="1:26" ht="11.25" customHeight="1">
      <c r="O3" s="5"/>
      <c r="P3" s="5"/>
      <c r="Q3" s="5"/>
      <c r="R3" s="5"/>
      <c r="S3" s="5"/>
      <c r="T3" s="5"/>
      <c r="U3" s="5"/>
      <c r="V3" s="5"/>
      <c r="W3" s="5"/>
      <c r="X3" s="5"/>
      <c r="Y3" s="5"/>
      <c r="Z3" s="5"/>
    </row>
    <row r="4" spans="1:26" ht="16.2">
      <c r="B4" s="8"/>
      <c r="O4" s="5"/>
      <c r="P4" s="5"/>
      <c r="Q4" s="5"/>
      <c r="R4" s="5"/>
      <c r="S4" s="5"/>
      <c r="T4" s="5"/>
      <c r="U4" s="5"/>
      <c r="V4" s="5"/>
      <c r="W4" s="5"/>
      <c r="X4" s="5"/>
      <c r="Y4" s="5"/>
      <c r="Z4" s="5"/>
    </row>
    <row r="5" spans="1:26" ht="21">
      <c r="B5" s="1285" t="s">
        <v>22</v>
      </c>
      <c r="C5" s="1286"/>
      <c r="D5" s="1286"/>
      <c r="E5" s="1286"/>
      <c r="F5" s="1286"/>
      <c r="G5" s="1286"/>
      <c r="O5" s="5"/>
      <c r="P5" s="5"/>
      <c r="Q5" s="5"/>
      <c r="R5" s="5"/>
      <c r="S5" s="5"/>
      <c r="T5" s="5"/>
      <c r="U5" s="5"/>
      <c r="V5" s="5"/>
      <c r="W5" s="5"/>
      <c r="X5" s="5"/>
      <c r="Y5" s="5"/>
      <c r="Z5" s="5"/>
    </row>
    <row r="6" spans="1:26" ht="21" customHeight="1">
      <c r="B6" s="1287" t="s">
        <v>36</v>
      </c>
      <c r="C6" s="1287"/>
      <c r="D6" s="1287"/>
      <c r="E6" s="1287"/>
      <c r="F6" s="1287"/>
      <c r="G6" s="1287"/>
      <c r="O6" s="5"/>
      <c r="P6" s="5"/>
      <c r="Q6" s="5"/>
      <c r="R6" s="5"/>
      <c r="S6" s="5"/>
      <c r="T6" s="5"/>
      <c r="U6" s="5"/>
      <c r="V6" s="5"/>
      <c r="W6" s="5"/>
      <c r="X6" s="5"/>
      <c r="Y6" s="5"/>
      <c r="Z6" s="5"/>
    </row>
    <row r="7" spans="1:26" ht="17.25" customHeight="1">
      <c r="O7" s="5"/>
      <c r="P7" s="5"/>
      <c r="Q7" s="5"/>
      <c r="R7" s="5"/>
      <c r="S7" s="5"/>
      <c r="T7" s="5"/>
      <c r="U7" s="5"/>
      <c r="V7" s="5"/>
      <c r="W7" s="5"/>
      <c r="X7" s="5"/>
      <c r="Y7" s="5"/>
      <c r="Z7" s="5"/>
    </row>
    <row r="8" spans="1:26">
      <c r="B8" s="9" t="s">
        <v>23</v>
      </c>
      <c r="C8" s="1288">
        <f>'要望額調書（1年目）'!F2</f>
        <v>0</v>
      </c>
      <c r="D8" s="1288"/>
      <c r="E8" s="10"/>
      <c r="O8" s="5"/>
      <c r="P8" s="5"/>
      <c r="Q8" s="5"/>
      <c r="R8" s="5"/>
      <c r="S8" s="5"/>
      <c r="T8" s="5"/>
      <c r="U8" s="5"/>
      <c r="V8" s="5"/>
      <c r="W8" s="5"/>
      <c r="X8" s="5"/>
      <c r="Y8" s="5"/>
      <c r="Z8" s="5"/>
    </row>
    <row r="9" spans="1:26" ht="13.8" thickBot="1">
      <c r="E9" s="11"/>
      <c r="O9" s="5"/>
      <c r="P9" s="5"/>
      <c r="Q9" s="5"/>
      <c r="R9" s="5"/>
      <c r="S9" s="5"/>
      <c r="T9" s="5"/>
      <c r="U9" s="5"/>
      <c r="V9" s="5"/>
      <c r="W9" s="5"/>
      <c r="X9" s="5"/>
      <c r="Y9" s="5"/>
      <c r="Z9" s="5"/>
    </row>
    <row r="10" spans="1:26" ht="15.75" customHeight="1" thickBot="1">
      <c r="B10" s="1289" t="s">
        <v>24</v>
      </c>
      <c r="C10" s="1290"/>
      <c r="D10" s="116" t="s">
        <v>25</v>
      </c>
      <c r="E10" s="1290" t="s">
        <v>26</v>
      </c>
      <c r="F10" s="1290"/>
      <c r="G10" s="12" t="s">
        <v>27</v>
      </c>
      <c r="O10" s="5"/>
      <c r="P10" s="5"/>
      <c r="Q10" s="5"/>
      <c r="R10" s="5"/>
      <c r="S10" s="5"/>
      <c r="T10" s="5"/>
      <c r="U10" s="5"/>
      <c r="V10" s="5"/>
      <c r="W10" s="5"/>
      <c r="X10" s="5"/>
      <c r="Y10" s="5"/>
      <c r="Z10" s="5"/>
    </row>
    <row r="11" spans="1:26">
      <c r="B11" s="1283"/>
      <c r="C11" s="1270"/>
      <c r="D11" s="13" t="s">
        <v>28</v>
      </c>
      <c r="E11" s="1274"/>
      <c r="F11" s="1284" t="s">
        <v>29</v>
      </c>
      <c r="G11" s="1280"/>
      <c r="J11" s="1282"/>
      <c r="O11" s="5"/>
      <c r="P11" s="5"/>
      <c r="Q11" s="5"/>
      <c r="R11" s="5"/>
      <c r="S11" s="5"/>
      <c r="T11" s="5"/>
      <c r="U11" s="5"/>
      <c r="V11" s="5"/>
      <c r="W11" s="5"/>
      <c r="X11" s="5"/>
      <c r="Y11" s="5"/>
      <c r="Z11" s="5"/>
    </row>
    <row r="12" spans="1:26" ht="69" customHeight="1">
      <c r="B12" s="1269"/>
      <c r="C12" s="1270"/>
      <c r="D12" s="112"/>
      <c r="E12" s="1274"/>
      <c r="F12" s="1277"/>
      <c r="G12" s="1280"/>
      <c r="J12" s="1282"/>
      <c r="O12" s="5"/>
      <c r="P12" s="5"/>
      <c r="Q12" s="5"/>
      <c r="R12" s="5"/>
      <c r="S12" s="5"/>
      <c r="T12" s="5"/>
      <c r="U12" s="5"/>
      <c r="V12" s="5"/>
      <c r="W12" s="5"/>
      <c r="X12" s="5"/>
      <c r="Y12" s="5"/>
      <c r="Z12" s="5"/>
    </row>
    <row r="13" spans="1:26" ht="15" customHeight="1">
      <c r="B13" s="1269"/>
      <c r="C13" s="1270"/>
      <c r="D13" s="13" t="s">
        <v>30</v>
      </c>
      <c r="E13" s="1274"/>
      <c r="F13" s="1277"/>
      <c r="G13" s="1280"/>
      <c r="J13" s="1282"/>
      <c r="O13" s="5"/>
      <c r="P13" s="5"/>
      <c r="Q13" s="5"/>
      <c r="R13" s="5"/>
      <c r="S13" s="5"/>
      <c r="T13" s="5"/>
      <c r="U13" s="5"/>
      <c r="V13" s="5"/>
      <c r="W13" s="5"/>
      <c r="X13" s="5"/>
      <c r="Y13" s="5"/>
      <c r="Z13" s="5"/>
    </row>
    <row r="14" spans="1:26" ht="69" customHeight="1">
      <c r="B14" s="1269"/>
      <c r="C14" s="1270"/>
      <c r="D14" s="112"/>
      <c r="E14" s="1274"/>
      <c r="F14" s="1277"/>
      <c r="G14" s="1280"/>
      <c r="J14" s="1282"/>
      <c r="O14" s="5"/>
      <c r="P14" s="5"/>
      <c r="Q14" s="5"/>
      <c r="R14" s="5"/>
      <c r="S14" s="5"/>
      <c r="T14" s="5"/>
      <c r="U14" s="5"/>
      <c r="V14" s="5"/>
      <c r="W14" s="5"/>
      <c r="X14" s="5"/>
      <c r="Y14" s="5"/>
      <c r="Z14" s="5"/>
    </row>
    <row r="15" spans="1:26" ht="15" customHeight="1">
      <c r="B15" s="1269"/>
      <c r="C15" s="1270"/>
      <c r="D15" s="13" t="s">
        <v>31</v>
      </c>
      <c r="E15" s="1274"/>
      <c r="F15" s="1277"/>
      <c r="G15" s="1280"/>
      <c r="J15" s="1282"/>
      <c r="O15" s="5"/>
      <c r="P15" s="5"/>
      <c r="Q15" s="5"/>
      <c r="R15" s="5"/>
      <c r="S15" s="5"/>
      <c r="T15" s="5"/>
      <c r="U15" s="5"/>
      <c r="V15" s="5"/>
      <c r="W15" s="5"/>
      <c r="X15" s="5"/>
      <c r="Y15" s="5"/>
      <c r="Z15" s="5"/>
    </row>
    <row r="16" spans="1:26" ht="22.5" customHeight="1" thickBot="1">
      <c r="B16" s="1269"/>
      <c r="C16" s="1270"/>
      <c r="D16" s="113"/>
      <c r="E16" s="1274"/>
      <c r="F16" s="1277"/>
      <c r="G16" s="1280"/>
      <c r="J16" s="1282"/>
      <c r="O16" s="5"/>
      <c r="P16" s="5"/>
      <c r="Q16" s="5"/>
      <c r="R16" s="5"/>
      <c r="S16" s="5"/>
      <c r="T16" s="5"/>
      <c r="U16" s="5"/>
      <c r="V16" s="5"/>
      <c r="W16" s="5"/>
      <c r="X16" s="5"/>
      <c r="Y16" s="5"/>
      <c r="Z16" s="5"/>
    </row>
    <row r="17" spans="1:26">
      <c r="B17" s="1267"/>
      <c r="C17" s="1268"/>
      <c r="D17" s="16" t="s">
        <v>28</v>
      </c>
      <c r="E17" s="1273"/>
      <c r="F17" s="1276" t="s">
        <v>29</v>
      </c>
      <c r="G17" s="1279"/>
      <c r="J17" s="1282"/>
      <c r="O17" s="5"/>
      <c r="P17" s="5"/>
      <c r="Q17" s="5"/>
      <c r="R17" s="5"/>
      <c r="S17" s="5"/>
      <c r="T17" s="5"/>
      <c r="U17" s="5"/>
      <c r="V17" s="5"/>
      <c r="W17" s="5"/>
      <c r="X17" s="5"/>
      <c r="Y17" s="5"/>
      <c r="Z17" s="5"/>
    </row>
    <row r="18" spans="1:26" ht="69" customHeight="1">
      <c r="B18" s="1269"/>
      <c r="C18" s="1270"/>
      <c r="D18" s="14"/>
      <c r="E18" s="1274"/>
      <c r="F18" s="1277"/>
      <c r="G18" s="1280"/>
      <c r="J18" s="1282"/>
      <c r="O18" s="5"/>
      <c r="P18" s="5"/>
      <c r="Q18" s="5"/>
      <c r="R18" s="5"/>
      <c r="S18" s="5"/>
      <c r="T18" s="5"/>
      <c r="U18" s="5"/>
      <c r="V18" s="5"/>
      <c r="W18" s="5"/>
      <c r="X18" s="5"/>
      <c r="Y18" s="5"/>
      <c r="Z18" s="5"/>
    </row>
    <row r="19" spans="1:26" ht="15" customHeight="1">
      <c r="B19" s="1269"/>
      <c r="C19" s="1270"/>
      <c r="D19" s="17" t="s">
        <v>30</v>
      </c>
      <c r="E19" s="1274"/>
      <c r="F19" s="1277"/>
      <c r="G19" s="1280"/>
      <c r="J19" s="1282"/>
      <c r="O19" s="5"/>
      <c r="P19" s="5"/>
      <c r="Q19" s="5"/>
      <c r="R19" s="5"/>
      <c r="S19" s="5"/>
      <c r="T19" s="5"/>
      <c r="U19" s="5"/>
      <c r="V19" s="5"/>
      <c r="W19" s="5"/>
      <c r="X19" s="5"/>
      <c r="Y19" s="5"/>
      <c r="Z19" s="5"/>
    </row>
    <row r="20" spans="1:26" ht="69" customHeight="1">
      <c r="B20" s="1269"/>
      <c r="C20" s="1270"/>
      <c r="D20" s="14"/>
      <c r="E20" s="1274"/>
      <c r="F20" s="1277"/>
      <c r="G20" s="1280"/>
      <c r="J20" s="1282"/>
      <c r="O20" s="5"/>
      <c r="P20" s="5"/>
      <c r="Q20" s="5"/>
      <c r="R20" s="5"/>
      <c r="S20" s="5"/>
      <c r="T20" s="5"/>
      <c r="U20" s="5"/>
      <c r="V20" s="5"/>
      <c r="W20" s="5"/>
      <c r="X20" s="5"/>
      <c r="Y20" s="5"/>
      <c r="Z20" s="5"/>
    </row>
    <row r="21" spans="1:26" ht="15" customHeight="1">
      <c r="B21" s="1269"/>
      <c r="C21" s="1270"/>
      <c r="D21" s="17" t="s">
        <v>31</v>
      </c>
      <c r="E21" s="1274"/>
      <c r="F21" s="1277"/>
      <c r="G21" s="1280"/>
      <c r="J21" s="1282"/>
      <c r="O21" s="5"/>
      <c r="P21" s="5"/>
      <c r="Q21" s="5"/>
      <c r="R21" s="5"/>
      <c r="S21" s="5"/>
      <c r="T21" s="5"/>
      <c r="U21" s="5"/>
      <c r="V21" s="5"/>
      <c r="W21" s="5"/>
      <c r="X21" s="5"/>
      <c r="Y21" s="5"/>
      <c r="Z21" s="5"/>
    </row>
    <row r="22" spans="1:26" ht="22.5" customHeight="1" thickBot="1">
      <c r="B22" s="1271"/>
      <c r="C22" s="1272"/>
      <c r="D22" s="15"/>
      <c r="E22" s="1275"/>
      <c r="F22" s="1278"/>
      <c r="G22" s="1281"/>
      <c r="J22" s="1282"/>
      <c r="O22" s="5"/>
      <c r="P22" s="5"/>
      <c r="Q22" s="5"/>
      <c r="R22" s="5"/>
      <c r="S22" s="5"/>
      <c r="T22" s="5"/>
      <c r="U22" s="5"/>
      <c r="V22" s="5"/>
      <c r="W22" s="5"/>
      <c r="X22" s="5"/>
      <c r="Y22" s="5"/>
      <c r="Z22" s="5"/>
    </row>
    <row r="23" spans="1:26">
      <c r="B23" s="1267"/>
      <c r="C23" s="1268"/>
      <c r="D23" s="16" t="s">
        <v>28</v>
      </c>
      <c r="E23" s="1273"/>
      <c r="F23" s="1276" t="s">
        <v>29</v>
      </c>
      <c r="G23" s="1279"/>
      <c r="J23" s="1282"/>
      <c r="O23" s="5"/>
      <c r="P23" s="5"/>
      <c r="Q23" s="5"/>
      <c r="R23" s="5"/>
      <c r="S23" s="5"/>
      <c r="T23" s="5"/>
      <c r="U23" s="5"/>
      <c r="V23" s="5"/>
      <c r="W23" s="5"/>
      <c r="X23" s="5"/>
      <c r="Y23" s="5"/>
      <c r="Z23" s="5"/>
    </row>
    <row r="24" spans="1:26" ht="69" customHeight="1">
      <c r="B24" s="1269"/>
      <c r="C24" s="1270"/>
      <c r="D24" s="14"/>
      <c r="E24" s="1274"/>
      <c r="F24" s="1277"/>
      <c r="G24" s="1280"/>
      <c r="J24" s="1282"/>
      <c r="O24" s="5"/>
      <c r="P24" s="5"/>
      <c r="Q24" s="5"/>
      <c r="R24" s="5"/>
      <c r="S24" s="5"/>
      <c r="T24" s="5"/>
      <c r="U24" s="5"/>
      <c r="V24" s="5"/>
      <c r="W24" s="5"/>
      <c r="X24" s="5"/>
      <c r="Y24" s="5"/>
      <c r="Z24" s="5"/>
    </row>
    <row r="25" spans="1:26" ht="15" customHeight="1">
      <c r="B25" s="1269"/>
      <c r="C25" s="1270"/>
      <c r="D25" s="17" t="s">
        <v>30</v>
      </c>
      <c r="E25" s="1274"/>
      <c r="F25" s="1277"/>
      <c r="G25" s="1280"/>
      <c r="J25" s="1282"/>
      <c r="O25" s="5"/>
      <c r="P25" s="5"/>
      <c r="Q25" s="5"/>
      <c r="R25" s="5"/>
      <c r="S25" s="5"/>
      <c r="T25" s="5"/>
      <c r="U25" s="5"/>
      <c r="V25" s="5"/>
      <c r="W25" s="5"/>
      <c r="X25" s="5"/>
      <c r="Y25" s="5"/>
      <c r="Z25" s="5"/>
    </row>
    <row r="26" spans="1:26" ht="69" customHeight="1">
      <c r="B26" s="1269"/>
      <c r="C26" s="1270"/>
      <c r="D26" s="14"/>
      <c r="E26" s="1274"/>
      <c r="F26" s="1277"/>
      <c r="G26" s="1280"/>
      <c r="J26" s="1282"/>
      <c r="O26" s="5"/>
      <c r="P26" s="5"/>
      <c r="Q26" s="5"/>
      <c r="R26" s="5"/>
      <c r="S26" s="5"/>
      <c r="T26" s="5"/>
      <c r="U26" s="5"/>
      <c r="V26" s="5"/>
      <c r="W26" s="5"/>
      <c r="X26" s="5"/>
      <c r="Y26" s="5"/>
      <c r="Z26" s="5"/>
    </row>
    <row r="27" spans="1:26" ht="15" customHeight="1">
      <c r="B27" s="1269"/>
      <c r="C27" s="1270"/>
      <c r="D27" s="17" t="s">
        <v>31</v>
      </c>
      <c r="E27" s="1274"/>
      <c r="F27" s="1277"/>
      <c r="G27" s="1280"/>
      <c r="J27" s="1282"/>
      <c r="O27" s="5"/>
      <c r="P27" s="5"/>
      <c r="Q27" s="5"/>
      <c r="R27" s="5"/>
      <c r="S27" s="5"/>
      <c r="T27" s="5"/>
      <c r="U27" s="5"/>
      <c r="V27" s="5"/>
      <c r="W27" s="5"/>
      <c r="X27" s="5"/>
      <c r="Y27" s="5"/>
      <c r="Z27" s="5"/>
    </row>
    <row r="28" spans="1:26" ht="22.5" customHeight="1" thickBot="1">
      <c r="B28" s="1271"/>
      <c r="C28" s="1272"/>
      <c r="D28" s="18"/>
      <c r="E28" s="1275"/>
      <c r="F28" s="1278"/>
      <c r="G28" s="1281"/>
      <c r="J28" s="1282"/>
      <c r="O28" s="5"/>
      <c r="P28" s="5"/>
      <c r="Q28" s="5"/>
      <c r="R28" s="5"/>
      <c r="S28" s="5"/>
      <c r="T28" s="5"/>
      <c r="U28" s="5"/>
      <c r="V28" s="5"/>
      <c r="W28" s="5"/>
      <c r="X28" s="5"/>
      <c r="Y28" s="5"/>
      <c r="Z28" s="5"/>
    </row>
    <row r="29" spans="1:26" ht="21.75" customHeight="1">
      <c r="B29" s="19" t="s">
        <v>32</v>
      </c>
      <c r="C29" s="19"/>
      <c r="D29" s="20"/>
      <c r="E29" s="21"/>
      <c r="F29" s="22"/>
      <c r="G29" s="23"/>
      <c r="O29" s="5"/>
      <c r="P29" s="5"/>
      <c r="Q29" s="5"/>
      <c r="R29" s="5"/>
      <c r="S29" s="5"/>
      <c r="T29" s="5"/>
      <c r="U29" s="5"/>
      <c r="V29" s="5"/>
      <c r="W29" s="5"/>
      <c r="X29" s="5"/>
      <c r="Y29" s="5"/>
      <c r="Z29" s="5"/>
    </row>
    <row r="30" spans="1:26" ht="22.5" customHeight="1">
      <c r="B30" s="6" t="s">
        <v>33</v>
      </c>
      <c r="O30" s="5"/>
      <c r="P30" s="5"/>
      <c r="Q30" s="5"/>
      <c r="R30" s="5"/>
      <c r="S30" s="5"/>
      <c r="T30" s="5"/>
      <c r="U30" s="5"/>
      <c r="V30" s="5"/>
      <c r="W30" s="5"/>
      <c r="X30" s="5"/>
      <c r="Y30" s="5"/>
      <c r="Z30" s="5"/>
    </row>
    <row r="31" spans="1:26">
      <c r="A31" s="4"/>
      <c r="B31" s="4"/>
      <c r="C31" s="4"/>
      <c r="D31" s="4"/>
      <c r="E31" s="4"/>
      <c r="F31" s="4"/>
      <c r="G31" s="4"/>
      <c r="H31" s="4"/>
      <c r="O31" s="5"/>
      <c r="P31" s="5"/>
      <c r="Q31" s="5"/>
      <c r="R31" s="5"/>
      <c r="S31" s="5"/>
      <c r="T31" s="5"/>
      <c r="U31" s="5"/>
      <c r="V31" s="5"/>
      <c r="W31" s="5"/>
      <c r="X31" s="5"/>
      <c r="Y31" s="5"/>
      <c r="Z31" s="5"/>
    </row>
    <row r="32" spans="1:26">
      <c r="A32" s="4"/>
      <c r="B32" s="4"/>
      <c r="C32" s="4"/>
      <c r="D32" s="4"/>
      <c r="E32" s="4"/>
      <c r="F32" s="4"/>
      <c r="G32" s="4"/>
      <c r="H32" s="4"/>
      <c r="O32" s="5"/>
      <c r="P32" s="5"/>
      <c r="Q32" s="5"/>
      <c r="R32" s="5"/>
      <c r="S32" s="5"/>
      <c r="T32" s="5"/>
      <c r="U32" s="5"/>
      <c r="V32" s="5"/>
      <c r="W32" s="5"/>
      <c r="X32" s="5"/>
      <c r="Y32" s="5"/>
      <c r="Z32" s="5"/>
    </row>
    <row r="33" spans="1:26">
      <c r="A33" s="4"/>
      <c r="B33" s="4"/>
      <c r="C33" s="4"/>
      <c r="D33" s="4"/>
      <c r="E33" s="4"/>
      <c r="F33" s="4"/>
      <c r="G33" s="4"/>
      <c r="H33" s="4"/>
      <c r="O33" s="5"/>
      <c r="P33" s="5"/>
      <c r="Q33" s="5"/>
      <c r="R33" s="5"/>
      <c r="S33" s="5"/>
      <c r="T33" s="5"/>
      <c r="U33" s="5"/>
      <c r="V33" s="5"/>
      <c r="W33" s="5"/>
      <c r="X33" s="5"/>
      <c r="Y33" s="5"/>
      <c r="Z33" s="5"/>
    </row>
    <row r="34" spans="1:26">
      <c r="A34" s="4"/>
      <c r="B34" s="4"/>
      <c r="C34" s="4"/>
      <c r="D34" s="4"/>
      <c r="E34" s="4"/>
      <c r="F34" s="4"/>
      <c r="G34" s="4"/>
      <c r="H34" s="4"/>
      <c r="O34" s="5"/>
      <c r="P34" s="5"/>
      <c r="Q34" s="5"/>
      <c r="R34" s="5"/>
      <c r="S34" s="5"/>
      <c r="T34" s="5"/>
      <c r="U34" s="5"/>
      <c r="V34" s="5"/>
      <c r="W34" s="5"/>
      <c r="X34" s="5"/>
      <c r="Y34" s="5"/>
      <c r="Z34" s="5"/>
    </row>
    <row r="35" spans="1:26">
      <c r="A35" s="4"/>
      <c r="B35" s="4"/>
      <c r="C35" s="4"/>
      <c r="D35" s="4"/>
      <c r="E35" s="4"/>
      <c r="F35" s="4"/>
      <c r="G35" s="4"/>
      <c r="H35" s="4"/>
      <c r="O35" s="5"/>
      <c r="P35" s="5"/>
      <c r="Q35" s="5"/>
      <c r="R35" s="5"/>
      <c r="S35" s="5"/>
      <c r="T35" s="5"/>
      <c r="U35" s="5"/>
      <c r="V35" s="5"/>
      <c r="W35" s="5"/>
      <c r="X35" s="5"/>
      <c r="Y35" s="5"/>
      <c r="Z35" s="5"/>
    </row>
    <row r="36" spans="1:26">
      <c r="A36" s="4"/>
      <c r="B36" s="4"/>
      <c r="C36" s="4"/>
      <c r="D36" s="4"/>
      <c r="E36" s="4"/>
      <c r="F36" s="4"/>
      <c r="G36" s="4"/>
      <c r="H36" s="4"/>
      <c r="O36" s="5"/>
      <c r="P36" s="5"/>
      <c r="Q36" s="5"/>
      <c r="R36" s="5"/>
      <c r="S36" s="5"/>
      <c r="T36" s="5"/>
      <c r="U36" s="5"/>
      <c r="V36" s="5"/>
      <c r="W36" s="5"/>
      <c r="X36" s="5"/>
      <c r="Y36" s="5"/>
      <c r="Z36" s="5"/>
    </row>
    <row r="37" spans="1:26">
      <c r="A37" s="4"/>
      <c r="B37" s="4"/>
      <c r="C37" s="4"/>
      <c r="D37" s="4"/>
      <c r="E37" s="4"/>
      <c r="F37" s="4"/>
      <c r="G37" s="4"/>
      <c r="H37" s="4"/>
      <c r="O37" s="5"/>
      <c r="P37" s="5"/>
      <c r="Q37" s="5"/>
      <c r="R37" s="5"/>
      <c r="S37" s="5"/>
      <c r="T37" s="5"/>
      <c r="U37" s="5"/>
      <c r="V37" s="5"/>
      <c r="W37" s="5"/>
      <c r="X37" s="5"/>
      <c r="Y37" s="5"/>
      <c r="Z37" s="5"/>
    </row>
    <row r="38" spans="1:26">
      <c r="A38" s="4"/>
      <c r="B38" s="4"/>
      <c r="C38" s="4"/>
      <c r="D38" s="4"/>
      <c r="E38" s="4"/>
      <c r="F38" s="4"/>
      <c r="G38" s="4"/>
      <c r="H38" s="4"/>
      <c r="O38" s="5"/>
      <c r="P38" s="5"/>
      <c r="Q38" s="5"/>
      <c r="R38" s="5"/>
      <c r="S38" s="5"/>
      <c r="T38" s="5"/>
      <c r="U38" s="5"/>
      <c r="V38" s="5"/>
      <c r="W38" s="5"/>
      <c r="X38" s="5"/>
      <c r="Y38" s="5"/>
      <c r="Z38" s="5"/>
    </row>
    <row r="39" spans="1:26">
      <c r="A39" s="4"/>
      <c r="B39" s="4"/>
      <c r="C39" s="4"/>
      <c r="D39" s="4"/>
      <c r="E39" s="4"/>
      <c r="F39" s="4"/>
      <c r="G39" s="4"/>
      <c r="H39" s="4"/>
      <c r="O39" s="5"/>
      <c r="P39" s="5"/>
      <c r="Q39" s="5"/>
      <c r="R39" s="5"/>
      <c r="S39" s="5"/>
      <c r="T39" s="5"/>
      <c r="U39" s="5"/>
      <c r="V39" s="5"/>
      <c r="W39" s="5"/>
      <c r="X39" s="5"/>
      <c r="Y39" s="5"/>
      <c r="Z39" s="5"/>
    </row>
    <row r="40" spans="1:26">
      <c r="A40" s="4"/>
      <c r="B40" s="4"/>
      <c r="C40" s="4"/>
      <c r="D40" s="4"/>
      <c r="E40" s="4"/>
      <c r="F40" s="4"/>
      <c r="G40" s="4"/>
      <c r="H40" s="4"/>
      <c r="O40" s="5"/>
      <c r="P40" s="5"/>
      <c r="Q40" s="5"/>
      <c r="R40" s="5"/>
      <c r="S40" s="5"/>
      <c r="T40" s="5"/>
      <c r="U40" s="5"/>
      <c r="V40" s="5"/>
      <c r="W40" s="5"/>
      <c r="X40" s="5"/>
      <c r="Y40" s="5"/>
      <c r="Z40" s="5"/>
    </row>
    <row r="41" spans="1:26">
      <c r="A41" s="4"/>
      <c r="B41" s="4"/>
      <c r="C41" s="4"/>
      <c r="D41" s="4"/>
      <c r="E41" s="4"/>
      <c r="F41" s="4"/>
      <c r="G41" s="4"/>
      <c r="H41" s="4"/>
      <c r="O41" s="5"/>
      <c r="P41" s="5"/>
      <c r="Q41" s="5"/>
      <c r="R41" s="5"/>
      <c r="S41" s="5"/>
      <c r="T41" s="5"/>
      <c r="U41" s="5"/>
      <c r="V41" s="5"/>
      <c r="W41" s="5"/>
      <c r="X41" s="5"/>
      <c r="Y41" s="5"/>
      <c r="Z41" s="5"/>
    </row>
    <row r="42" spans="1:26">
      <c r="A42" s="4"/>
      <c r="B42" s="4"/>
      <c r="C42" s="4"/>
      <c r="D42" s="4"/>
      <c r="E42" s="4"/>
      <c r="F42" s="4"/>
      <c r="G42" s="4"/>
      <c r="H42" s="4"/>
      <c r="O42" s="5"/>
      <c r="P42" s="5"/>
      <c r="Q42" s="5"/>
      <c r="R42" s="5"/>
      <c r="S42" s="5"/>
      <c r="T42" s="5"/>
      <c r="U42" s="5"/>
      <c r="V42" s="5"/>
      <c r="W42" s="5"/>
      <c r="X42" s="5"/>
      <c r="Y42" s="5"/>
      <c r="Z42" s="5"/>
    </row>
    <row r="43" spans="1:26">
      <c r="A43" s="4"/>
      <c r="B43" s="4"/>
      <c r="C43" s="4"/>
      <c r="D43" s="4"/>
      <c r="E43" s="4"/>
      <c r="F43" s="4"/>
      <c r="G43" s="4"/>
      <c r="H43" s="4"/>
      <c r="O43" s="5"/>
      <c r="P43" s="5"/>
      <c r="Q43" s="5"/>
      <c r="R43" s="5"/>
      <c r="S43" s="5"/>
      <c r="T43" s="5"/>
      <c r="U43" s="5"/>
      <c r="V43" s="5"/>
      <c r="W43" s="5"/>
      <c r="X43" s="5"/>
      <c r="Y43" s="5"/>
      <c r="Z43" s="5"/>
    </row>
    <row r="44" spans="1:26">
      <c r="A44" s="4"/>
      <c r="B44" s="4"/>
      <c r="C44" s="4"/>
      <c r="D44" s="4"/>
      <c r="E44" s="4"/>
      <c r="F44" s="4"/>
      <c r="G44" s="4"/>
      <c r="H44" s="4"/>
      <c r="O44" s="5"/>
      <c r="P44" s="5"/>
      <c r="Q44" s="5"/>
      <c r="R44" s="5"/>
      <c r="S44" s="5"/>
      <c r="T44" s="5"/>
      <c r="U44" s="5"/>
      <c r="V44" s="5"/>
      <c r="W44" s="5"/>
      <c r="X44" s="5"/>
      <c r="Y44" s="5"/>
      <c r="Z44" s="5"/>
    </row>
    <row r="45" spans="1:26">
      <c r="A45" s="4"/>
      <c r="B45" s="4"/>
      <c r="C45" s="4"/>
      <c r="D45" s="4"/>
      <c r="E45" s="4"/>
      <c r="F45" s="4"/>
      <c r="G45" s="4"/>
      <c r="H45" s="4"/>
      <c r="O45" s="5"/>
      <c r="P45" s="5"/>
      <c r="Q45" s="5"/>
      <c r="R45" s="5"/>
      <c r="S45" s="5"/>
      <c r="T45" s="5"/>
      <c r="U45" s="5"/>
      <c r="V45" s="5"/>
      <c r="W45" s="5"/>
      <c r="X45" s="5"/>
      <c r="Y45" s="5"/>
      <c r="Z45" s="5"/>
    </row>
    <row r="46" spans="1:26">
      <c r="A46" s="4"/>
      <c r="B46" s="4"/>
      <c r="C46" s="4"/>
      <c r="D46" s="4"/>
      <c r="E46" s="4"/>
      <c r="F46" s="4"/>
      <c r="G46" s="4"/>
      <c r="H46" s="4"/>
      <c r="O46" s="5"/>
      <c r="P46" s="5"/>
      <c r="Q46" s="5"/>
      <c r="R46" s="5"/>
      <c r="S46" s="5"/>
      <c r="T46" s="5"/>
      <c r="U46" s="5"/>
      <c r="V46" s="5"/>
      <c r="W46" s="5"/>
      <c r="X46" s="5"/>
      <c r="Y46" s="5"/>
      <c r="Z46" s="5"/>
    </row>
    <row r="47" spans="1:26">
      <c r="A47" s="4"/>
      <c r="B47" s="4"/>
      <c r="C47" s="4"/>
      <c r="D47" s="4"/>
      <c r="E47" s="4"/>
      <c r="F47" s="4"/>
      <c r="G47" s="4"/>
      <c r="H47" s="4"/>
      <c r="O47" s="5"/>
      <c r="P47" s="5"/>
      <c r="Q47" s="5"/>
      <c r="R47" s="5"/>
      <c r="S47" s="5"/>
      <c r="T47" s="5"/>
      <c r="U47" s="5"/>
      <c r="V47" s="5"/>
      <c r="W47" s="5"/>
      <c r="X47" s="5"/>
      <c r="Y47" s="5"/>
      <c r="Z47" s="5"/>
    </row>
    <row r="48" spans="1:26">
      <c r="A48" s="4"/>
      <c r="B48" s="4"/>
      <c r="C48" s="4"/>
      <c r="D48" s="4"/>
      <c r="E48" s="4"/>
      <c r="F48" s="4"/>
      <c r="G48" s="4"/>
      <c r="H48" s="4"/>
      <c r="O48" s="5"/>
      <c r="P48" s="5"/>
      <c r="Q48" s="5"/>
      <c r="R48" s="5"/>
      <c r="S48" s="5"/>
      <c r="T48" s="5"/>
      <c r="U48" s="5"/>
      <c r="V48" s="5"/>
      <c r="W48" s="5"/>
      <c r="X48" s="5"/>
      <c r="Y48" s="5"/>
      <c r="Z48" s="5"/>
    </row>
    <row r="49" spans="1:26">
      <c r="A49" s="4"/>
      <c r="B49" s="4"/>
      <c r="C49" s="4"/>
      <c r="D49" s="4"/>
      <c r="E49" s="4"/>
      <c r="F49" s="4"/>
      <c r="G49" s="4"/>
      <c r="H49" s="4"/>
      <c r="O49" s="5"/>
      <c r="P49" s="5"/>
      <c r="Q49" s="5"/>
      <c r="R49" s="5"/>
      <c r="S49" s="5"/>
      <c r="T49" s="5"/>
      <c r="U49" s="5"/>
      <c r="V49" s="5"/>
      <c r="W49" s="5"/>
      <c r="X49" s="5"/>
      <c r="Y49" s="5"/>
      <c r="Z49" s="5"/>
    </row>
    <row r="50" spans="1:26">
      <c r="A50" s="4"/>
      <c r="B50" s="4"/>
      <c r="C50" s="4"/>
      <c r="D50" s="4"/>
      <c r="E50" s="4"/>
      <c r="F50" s="4"/>
      <c r="G50" s="4"/>
      <c r="H50" s="4"/>
      <c r="O50" s="5"/>
      <c r="P50" s="5"/>
      <c r="Q50" s="5"/>
      <c r="R50" s="5"/>
      <c r="S50" s="5"/>
      <c r="T50" s="5"/>
      <c r="U50" s="5"/>
      <c r="V50" s="5"/>
      <c r="W50" s="5"/>
      <c r="X50" s="5"/>
      <c r="Y50" s="5"/>
      <c r="Z50" s="5"/>
    </row>
    <row r="51" spans="1:26">
      <c r="A51" s="4"/>
      <c r="B51" s="4"/>
      <c r="C51" s="4"/>
      <c r="D51" s="4"/>
      <c r="E51" s="4"/>
      <c r="F51" s="4"/>
      <c r="G51" s="4"/>
      <c r="H51" s="4"/>
      <c r="O51" s="5"/>
      <c r="P51" s="5"/>
      <c r="Q51" s="5"/>
      <c r="R51" s="5"/>
      <c r="S51" s="5"/>
      <c r="T51" s="5"/>
      <c r="U51" s="5"/>
      <c r="V51" s="5"/>
      <c r="W51" s="5"/>
      <c r="X51" s="5"/>
      <c r="Y51" s="5"/>
      <c r="Z51" s="5"/>
    </row>
    <row r="52" spans="1:26">
      <c r="A52" s="4"/>
      <c r="B52" s="4"/>
      <c r="C52" s="4"/>
      <c r="D52" s="4"/>
      <c r="E52" s="4"/>
      <c r="F52" s="4"/>
      <c r="G52" s="4"/>
      <c r="H52" s="4"/>
      <c r="O52" s="5"/>
      <c r="P52" s="5"/>
      <c r="Q52" s="5"/>
      <c r="R52" s="5"/>
      <c r="S52" s="5"/>
      <c r="T52" s="5"/>
      <c r="U52" s="5"/>
      <c r="V52" s="5"/>
      <c r="W52" s="5"/>
      <c r="X52" s="5"/>
      <c r="Y52" s="5"/>
      <c r="Z52" s="5"/>
    </row>
    <row r="53" spans="1:26">
      <c r="A53" s="4"/>
      <c r="B53" s="4"/>
      <c r="C53" s="4"/>
      <c r="D53" s="4"/>
      <c r="E53" s="4"/>
      <c r="F53" s="4"/>
      <c r="G53" s="4"/>
      <c r="H53" s="4"/>
      <c r="O53" s="5"/>
      <c r="P53" s="5"/>
      <c r="Q53" s="5"/>
      <c r="R53" s="5"/>
      <c r="S53" s="5"/>
      <c r="T53" s="5"/>
      <c r="U53" s="5"/>
      <c r="V53" s="5"/>
      <c r="W53" s="5"/>
      <c r="X53" s="5"/>
      <c r="Y53" s="5"/>
      <c r="Z53" s="5"/>
    </row>
    <row r="54" spans="1:26">
      <c r="A54" s="4"/>
      <c r="B54" s="4"/>
      <c r="C54" s="4"/>
      <c r="D54" s="4"/>
      <c r="E54" s="4"/>
      <c r="F54" s="4"/>
      <c r="G54" s="4"/>
      <c r="H54" s="4"/>
      <c r="O54" s="5"/>
      <c r="P54" s="5"/>
      <c r="Q54" s="5"/>
      <c r="R54" s="5"/>
      <c r="S54" s="5"/>
      <c r="T54" s="5"/>
      <c r="U54" s="5"/>
      <c r="V54" s="5"/>
      <c r="W54" s="5"/>
      <c r="X54" s="5"/>
      <c r="Y54" s="5"/>
      <c r="Z54" s="5"/>
    </row>
    <row r="55" spans="1:26">
      <c r="A55" s="4"/>
      <c r="B55" s="4"/>
      <c r="C55" s="4"/>
      <c r="D55" s="4"/>
      <c r="E55" s="4"/>
      <c r="F55" s="4"/>
      <c r="G55" s="4"/>
      <c r="H55" s="4"/>
      <c r="O55" s="5"/>
      <c r="P55" s="5"/>
      <c r="Q55" s="5"/>
      <c r="R55" s="5"/>
      <c r="S55" s="5"/>
      <c r="T55" s="5"/>
      <c r="U55" s="5"/>
      <c r="V55" s="5"/>
      <c r="W55" s="5"/>
      <c r="X55" s="5"/>
      <c r="Y55" s="5"/>
      <c r="Z55" s="5"/>
    </row>
    <row r="56" spans="1:26">
      <c r="A56" s="4"/>
      <c r="B56" s="4"/>
      <c r="C56" s="4"/>
      <c r="D56" s="4"/>
      <c r="E56" s="4"/>
      <c r="F56" s="4"/>
      <c r="G56" s="4"/>
      <c r="H56" s="4"/>
      <c r="O56" s="5"/>
      <c r="P56" s="5"/>
      <c r="Q56" s="5"/>
      <c r="R56" s="5"/>
      <c r="S56" s="5"/>
      <c r="T56" s="5"/>
      <c r="U56" s="5"/>
      <c r="V56" s="5"/>
      <c r="W56" s="5"/>
      <c r="X56" s="5"/>
      <c r="Y56" s="5"/>
      <c r="Z56" s="5"/>
    </row>
    <row r="57" spans="1:26">
      <c r="A57" s="4"/>
      <c r="B57" s="4"/>
      <c r="C57" s="4"/>
      <c r="D57" s="4"/>
      <c r="E57" s="4"/>
      <c r="F57" s="4"/>
      <c r="G57" s="4"/>
      <c r="H57" s="4"/>
      <c r="O57" s="5"/>
      <c r="P57" s="5"/>
      <c r="Q57" s="5"/>
      <c r="R57" s="5"/>
      <c r="S57" s="5"/>
      <c r="T57" s="5"/>
      <c r="U57" s="5"/>
      <c r="V57" s="5"/>
      <c r="W57" s="5"/>
      <c r="X57" s="5"/>
      <c r="Y57" s="5"/>
      <c r="Z57" s="5"/>
    </row>
    <row r="58" spans="1:26">
      <c r="A58" s="4"/>
      <c r="B58" s="4"/>
      <c r="C58" s="4"/>
      <c r="D58" s="4"/>
      <c r="E58" s="4"/>
      <c r="F58" s="4"/>
      <c r="G58" s="4"/>
      <c r="H58" s="4"/>
      <c r="O58" s="5"/>
      <c r="P58" s="5"/>
      <c r="Q58" s="5"/>
      <c r="R58" s="5"/>
      <c r="S58" s="5"/>
      <c r="T58" s="5"/>
      <c r="U58" s="5"/>
      <c r="V58" s="5"/>
      <c r="W58" s="5"/>
      <c r="X58" s="5"/>
      <c r="Y58" s="5"/>
      <c r="Z58" s="5"/>
    </row>
    <row r="59" spans="1:26">
      <c r="A59" s="4"/>
      <c r="B59" s="4"/>
      <c r="C59" s="4"/>
      <c r="D59" s="4"/>
      <c r="E59" s="4"/>
      <c r="F59" s="4"/>
      <c r="G59" s="4"/>
      <c r="H59" s="4"/>
      <c r="O59" s="5"/>
      <c r="P59" s="5"/>
      <c r="Q59" s="5"/>
      <c r="R59" s="5"/>
      <c r="S59" s="5"/>
      <c r="T59" s="5"/>
      <c r="U59" s="5"/>
      <c r="V59" s="5"/>
      <c r="W59" s="5"/>
      <c r="X59" s="5"/>
      <c r="Y59" s="5"/>
      <c r="Z59" s="5"/>
    </row>
    <row r="60" spans="1:26">
      <c r="A60" s="4"/>
      <c r="B60" s="4"/>
      <c r="C60" s="4"/>
      <c r="D60" s="4"/>
      <c r="E60" s="4"/>
      <c r="F60" s="4"/>
      <c r="G60" s="4"/>
      <c r="H60" s="4"/>
      <c r="O60" s="5"/>
      <c r="P60" s="5"/>
      <c r="Q60" s="5"/>
      <c r="R60" s="5"/>
      <c r="S60" s="5"/>
      <c r="T60" s="5"/>
      <c r="U60" s="5"/>
      <c r="V60" s="5"/>
      <c r="W60" s="5"/>
      <c r="X60" s="5"/>
      <c r="Y60" s="5"/>
      <c r="Z60" s="5"/>
    </row>
    <row r="61" spans="1:26">
      <c r="A61" s="5"/>
      <c r="B61" s="5"/>
      <c r="C61" s="5"/>
      <c r="D61" s="5"/>
      <c r="E61" s="5"/>
      <c r="F61" s="5"/>
      <c r="G61" s="5"/>
      <c r="H61" s="5"/>
      <c r="O61" s="5"/>
      <c r="P61" s="5"/>
      <c r="Q61" s="5"/>
      <c r="R61" s="5"/>
      <c r="S61" s="5"/>
      <c r="T61" s="5"/>
      <c r="U61" s="5"/>
      <c r="V61" s="5"/>
      <c r="W61" s="5"/>
      <c r="X61" s="5"/>
      <c r="Y61" s="5"/>
      <c r="Z61" s="5"/>
    </row>
    <row r="62" spans="1:26">
      <c r="A62" s="5"/>
      <c r="B62" s="5"/>
      <c r="C62" s="5"/>
      <c r="D62" s="5"/>
      <c r="E62" s="5"/>
      <c r="F62" s="5"/>
      <c r="G62" s="5"/>
      <c r="H62" s="5"/>
      <c r="O62" s="5"/>
      <c r="P62" s="5"/>
      <c r="Q62" s="5"/>
      <c r="R62" s="5"/>
      <c r="S62" s="5"/>
      <c r="T62" s="5"/>
      <c r="U62" s="5"/>
      <c r="V62" s="5"/>
      <c r="W62" s="5"/>
      <c r="X62" s="5"/>
      <c r="Y62" s="5"/>
      <c r="Z62" s="5"/>
    </row>
    <row r="63" spans="1:26">
      <c r="A63" s="5"/>
      <c r="B63" s="5"/>
      <c r="C63" s="5"/>
      <c r="D63" s="5"/>
      <c r="E63" s="5"/>
      <c r="F63" s="5"/>
      <c r="G63" s="5"/>
      <c r="H63" s="5"/>
      <c r="O63" s="5"/>
      <c r="P63" s="5"/>
      <c r="Q63" s="5"/>
      <c r="R63" s="5"/>
      <c r="S63" s="5"/>
      <c r="T63" s="5"/>
      <c r="U63" s="5"/>
      <c r="V63" s="5"/>
      <c r="W63" s="5"/>
      <c r="X63" s="5"/>
      <c r="Y63" s="5"/>
      <c r="Z63" s="5"/>
    </row>
    <row r="64" spans="1:26">
      <c r="A64" s="5"/>
      <c r="B64" s="5"/>
      <c r="C64" s="5"/>
      <c r="D64" s="5"/>
      <c r="E64" s="5"/>
      <c r="F64" s="5"/>
      <c r="G64" s="5"/>
      <c r="H64" s="5"/>
      <c r="O64" s="5"/>
      <c r="P64" s="5"/>
      <c r="Q64" s="5"/>
      <c r="R64" s="5"/>
      <c r="S64" s="5"/>
      <c r="T64" s="5"/>
      <c r="U64" s="5"/>
      <c r="V64" s="5"/>
      <c r="W64" s="5"/>
      <c r="X64" s="5"/>
      <c r="Y64" s="5"/>
      <c r="Z64" s="5"/>
    </row>
    <row r="65" spans="1:26">
      <c r="A65" s="5"/>
      <c r="B65" s="5"/>
      <c r="C65" s="5"/>
      <c r="D65" s="5"/>
      <c r="E65" s="5"/>
      <c r="F65" s="5"/>
      <c r="G65" s="5"/>
      <c r="H65" s="5"/>
      <c r="O65" s="5"/>
      <c r="P65" s="5"/>
      <c r="Q65" s="5"/>
      <c r="R65" s="5"/>
      <c r="S65" s="5"/>
      <c r="T65" s="5"/>
      <c r="U65" s="5"/>
      <c r="V65" s="5"/>
      <c r="W65" s="5"/>
      <c r="X65" s="5"/>
      <c r="Y65" s="5"/>
      <c r="Z65" s="5"/>
    </row>
    <row r="66" spans="1:26">
      <c r="A66" s="5"/>
      <c r="B66" s="5"/>
      <c r="C66" s="5"/>
      <c r="D66" s="5"/>
      <c r="E66" s="5"/>
      <c r="F66" s="5"/>
      <c r="G66" s="5"/>
      <c r="H66" s="5"/>
      <c r="O66" s="5"/>
      <c r="P66" s="5"/>
      <c r="Q66" s="5"/>
      <c r="R66" s="5"/>
      <c r="S66" s="5"/>
      <c r="T66" s="5"/>
      <c r="U66" s="5"/>
      <c r="V66" s="5"/>
      <c r="W66" s="5"/>
      <c r="X66" s="5"/>
      <c r="Y66" s="5"/>
      <c r="Z66" s="5"/>
    </row>
    <row r="67" spans="1:26">
      <c r="A67" s="5"/>
      <c r="B67" s="5"/>
      <c r="C67" s="5"/>
      <c r="D67" s="5"/>
      <c r="E67" s="5"/>
      <c r="F67" s="5"/>
      <c r="G67" s="5"/>
      <c r="H67" s="5"/>
      <c r="O67" s="5"/>
      <c r="P67" s="5"/>
      <c r="Q67" s="5"/>
      <c r="R67" s="5"/>
      <c r="S67" s="5"/>
      <c r="T67" s="5"/>
      <c r="U67" s="5"/>
      <c r="V67" s="5"/>
      <c r="W67" s="5"/>
      <c r="X67" s="5"/>
      <c r="Y67" s="5"/>
      <c r="Z67" s="5"/>
    </row>
    <row r="68" spans="1:26">
      <c r="A68" s="5"/>
      <c r="B68" s="5"/>
      <c r="C68" s="5"/>
      <c r="D68" s="5"/>
      <c r="E68" s="5"/>
      <c r="F68" s="5"/>
      <c r="G68" s="5"/>
      <c r="H68" s="5"/>
      <c r="O68" s="5"/>
      <c r="P68" s="5"/>
      <c r="Q68" s="5"/>
      <c r="R68" s="5"/>
      <c r="S68" s="5"/>
      <c r="T68" s="5"/>
      <c r="U68" s="5"/>
      <c r="V68" s="5"/>
      <c r="W68" s="5"/>
      <c r="X68" s="5"/>
      <c r="Y68" s="5"/>
      <c r="Z68" s="5"/>
    </row>
    <row r="69" spans="1:26">
      <c r="A69" s="5"/>
      <c r="B69" s="5"/>
      <c r="C69" s="5"/>
      <c r="D69" s="5"/>
      <c r="E69" s="5"/>
      <c r="F69" s="5"/>
      <c r="G69" s="5"/>
      <c r="H69" s="5"/>
      <c r="O69" s="5"/>
      <c r="P69" s="5"/>
      <c r="Q69" s="5"/>
      <c r="R69" s="5"/>
      <c r="S69" s="5"/>
      <c r="T69" s="5"/>
      <c r="U69" s="5"/>
      <c r="V69" s="5"/>
      <c r="W69" s="5"/>
      <c r="X69" s="5"/>
      <c r="Y69" s="5"/>
      <c r="Z69" s="5"/>
    </row>
    <row r="70" spans="1:26">
      <c r="A70" s="5"/>
      <c r="B70" s="5"/>
      <c r="C70" s="5"/>
      <c r="D70" s="5"/>
      <c r="E70" s="5"/>
      <c r="F70" s="5"/>
      <c r="G70" s="5"/>
      <c r="H70" s="5"/>
      <c r="O70" s="5"/>
      <c r="P70" s="5"/>
      <c r="Q70" s="5"/>
      <c r="R70" s="5"/>
      <c r="S70" s="5"/>
      <c r="T70" s="5"/>
      <c r="U70" s="5"/>
      <c r="V70" s="5"/>
      <c r="W70" s="5"/>
      <c r="X70" s="5"/>
      <c r="Y70" s="5"/>
      <c r="Z70" s="5"/>
    </row>
    <row r="71" spans="1:26">
      <c r="A71" s="5"/>
      <c r="B71" s="5"/>
      <c r="C71" s="5"/>
      <c r="D71" s="5"/>
      <c r="E71" s="5"/>
      <c r="F71" s="5"/>
      <c r="G71" s="5"/>
      <c r="H71" s="5"/>
      <c r="O71" s="5"/>
      <c r="P71" s="5"/>
      <c r="Q71" s="5"/>
      <c r="R71" s="5"/>
      <c r="S71" s="5"/>
      <c r="T71" s="5"/>
      <c r="U71" s="5"/>
      <c r="V71" s="5"/>
      <c r="W71" s="5"/>
      <c r="X71" s="5"/>
      <c r="Y71" s="5"/>
      <c r="Z71" s="5"/>
    </row>
    <row r="72" spans="1:26">
      <c r="A72" s="5"/>
      <c r="B72" s="5"/>
      <c r="C72" s="5"/>
      <c r="D72" s="5"/>
      <c r="E72" s="5"/>
      <c r="F72" s="5"/>
      <c r="G72" s="5"/>
      <c r="H72" s="5"/>
      <c r="O72" s="5"/>
      <c r="P72" s="5"/>
      <c r="Q72" s="5"/>
      <c r="R72" s="5"/>
      <c r="S72" s="5"/>
      <c r="T72" s="5"/>
      <c r="U72" s="5"/>
      <c r="V72" s="5"/>
      <c r="W72" s="5"/>
      <c r="X72" s="5"/>
      <c r="Y72" s="5"/>
      <c r="Z72" s="5"/>
    </row>
    <row r="73" spans="1:26">
      <c r="A73" s="5"/>
      <c r="B73" s="5"/>
      <c r="C73" s="5"/>
      <c r="D73" s="5"/>
      <c r="E73" s="5"/>
      <c r="F73" s="5"/>
      <c r="G73" s="5"/>
      <c r="H73" s="5"/>
      <c r="O73" s="5"/>
      <c r="P73" s="5"/>
      <c r="Q73" s="5"/>
      <c r="R73" s="5"/>
      <c r="S73" s="5"/>
      <c r="T73" s="5"/>
      <c r="U73" s="5"/>
      <c r="V73" s="5"/>
      <c r="W73" s="5"/>
      <c r="X73" s="5"/>
      <c r="Y73" s="5"/>
      <c r="Z73" s="5"/>
    </row>
    <row r="74" spans="1:26">
      <c r="A74" s="5"/>
      <c r="B74" s="5"/>
      <c r="C74" s="5"/>
      <c r="D74" s="5"/>
      <c r="E74" s="5"/>
      <c r="F74" s="5"/>
      <c r="G74" s="5"/>
      <c r="H74" s="5"/>
      <c r="O74" s="5"/>
      <c r="P74" s="5"/>
      <c r="Q74" s="5"/>
      <c r="R74" s="5"/>
      <c r="S74" s="5"/>
      <c r="T74" s="5"/>
      <c r="U74" s="5"/>
      <c r="V74" s="5"/>
      <c r="W74" s="5"/>
      <c r="X74" s="5"/>
      <c r="Y74" s="5"/>
      <c r="Z74" s="5"/>
    </row>
    <row r="75" spans="1:26">
      <c r="A75" s="5"/>
      <c r="B75" s="5"/>
      <c r="C75" s="5"/>
      <c r="D75" s="5"/>
      <c r="E75" s="5"/>
      <c r="F75" s="5"/>
      <c r="G75" s="5"/>
      <c r="H75" s="5"/>
      <c r="O75" s="5"/>
      <c r="P75" s="5"/>
      <c r="Q75" s="5"/>
      <c r="R75" s="5"/>
      <c r="S75" s="5"/>
      <c r="T75" s="5"/>
      <c r="U75" s="5"/>
      <c r="V75" s="5"/>
      <c r="W75" s="5"/>
      <c r="X75" s="5"/>
      <c r="Y75" s="5"/>
      <c r="Z75" s="5"/>
    </row>
    <row r="76" spans="1:26">
      <c r="A76" s="5"/>
      <c r="B76" s="5"/>
      <c r="C76" s="5"/>
      <c r="D76" s="5"/>
      <c r="E76" s="5"/>
      <c r="F76" s="5"/>
      <c r="G76" s="5"/>
      <c r="H76" s="5"/>
      <c r="O76" s="5"/>
      <c r="P76" s="5"/>
      <c r="Q76" s="5"/>
      <c r="R76" s="5"/>
      <c r="S76" s="5"/>
      <c r="T76" s="5"/>
      <c r="U76" s="5"/>
      <c r="V76" s="5"/>
      <c r="W76" s="5"/>
      <c r="X76" s="5"/>
      <c r="Y76" s="5"/>
      <c r="Z76" s="5"/>
    </row>
    <row r="77" spans="1:26">
      <c r="A77" s="5"/>
      <c r="B77" s="5"/>
      <c r="C77" s="5"/>
      <c r="D77" s="5"/>
      <c r="E77" s="5"/>
      <c r="F77" s="5"/>
      <c r="G77" s="5"/>
      <c r="H77" s="5"/>
      <c r="O77" s="5"/>
      <c r="P77" s="5"/>
      <c r="Q77" s="5"/>
      <c r="R77" s="5"/>
      <c r="S77" s="5"/>
      <c r="T77" s="5"/>
      <c r="U77" s="5"/>
      <c r="V77" s="5"/>
      <c r="W77" s="5"/>
      <c r="X77" s="5"/>
      <c r="Y77" s="5"/>
      <c r="Z77" s="5"/>
    </row>
    <row r="78" spans="1:26">
      <c r="A78" s="5"/>
      <c r="B78" s="5"/>
      <c r="C78" s="5"/>
      <c r="D78" s="5"/>
      <c r="E78" s="5"/>
      <c r="F78" s="5"/>
      <c r="G78" s="5"/>
      <c r="H78" s="5"/>
      <c r="O78" s="5"/>
      <c r="P78" s="5"/>
      <c r="Q78" s="5"/>
      <c r="R78" s="5"/>
      <c r="S78" s="5"/>
      <c r="T78" s="5"/>
      <c r="U78" s="5"/>
      <c r="V78" s="5"/>
      <c r="W78" s="5"/>
      <c r="X78" s="5"/>
      <c r="Y78" s="5"/>
      <c r="Z78" s="5"/>
    </row>
    <row r="79" spans="1:26">
      <c r="A79" s="5"/>
      <c r="B79" s="5"/>
      <c r="C79" s="5"/>
      <c r="D79" s="5"/>
      <c r="E79" s="5"/>
      <c r="F79" s="5"/>
      <c r="G79" s="5"/>
      <c r="H79" s="5"/>
      <c r="O79" s="5"/>
      <c r="P79" s="5"/>
      <c r="Q79" s="5"/>
      <c r="R79" s="5"/>
      <c r="S79" s="5"/>
      <c r="T79" s="5"/>
      <c r="U79" s="5"/>
      <c r="V79" s="5"/>
      <c r="W79" s="5"/>
      <c r="X79" s="5"/>
      <c r="Y79" s="5"/>
      <c r="Z79" s="5"/>
    </row>
    <row r="80" spans="1:26">
      <c r="A80" s="5"/>
      <c r="B80" s="5"/>
      <c r="C80" s="5"/>
      <c r="D80" s="5"/>
      <c r="E80" s="5"/>
      <c r="F80" s="5"/>
      <c r="G80" s="5"/>
      <c r="H80" s="5"/>
      <c r="O80" s="5"/>
      <c r="P80" s="5"/>
      <c r="Q80" s="5"/>
      <c r="R80" s="5"/>
      <c r="S80" s="5"/>
      <c r="T80" s="5"/>
      <c r="U80" s="5"/>
      <c r="V80" s="5"/>
      <c r="W80" s="5"/>
      <c r="X80" s="5"/>
      <c r="Y80" s="5"/>
      <c r="Z80" s="5"/>
    </row>
    <row r="81" spans="1:26">
      <c r="A81" s="5"/>
      <c r="B81" s="5"/>
      <c r="C81" s="5"/>
      <c r="D81" s="5"/>
      <c r="E81" s="5"/>
      <c r="F81" s="5"/>
      <c r="G81" s="5"/>
      <c r="H81" s="5"/>
      <c r="O81" s="5"/>
      <c r="P81" s="5"/>
      <c r="Q81" s="5"/>
      <c r="R81" s="5"/>
      <c r="S81" s="5"/>
      <c r="T81" s="5"/>
      <c r="U81" s="5"/>
      <c r="V81" s="5"/>
      <c r="W81" s="5"/>
      <c r="X81" s="5"/>
      <c r="Y81" s="5"/>
      <c r="Z81" s="5"/>
    </row>
    <row r="82" spans="1:26">
      <c r="A82" s="5"/>
      <c r="B82" s="5"/>
      <c r="C82" s="5"/>
      <c r="D82" s="5"/>
      <c r="E82" s="5"/>
      <c r="F82" s="5"/>
      <c r="G82" s="5"/>
      <c r="H82" s="5"/>
      <c r="O82" s="5"/>
      <c r="P82" s="5"/>
      <c r="Q82" s="5"/>
      <c r="R82" s="5"/>
      <c r="S82" s="5"/>
      <c r="T82" s="5"/>
      <c r="U82" s="5"/>
      <c r="V82" s="5"/>
      <c r="W82" s="5"/>
      <c r="X82" s="5"/>
      <c r="Y82" s="5"/>
      <c r="Z82" s="5"/>
    </row>
    <row r="83" spans="1:26">
      <c r="A83" s="5"/>
      <c r="B83" s="5"/>
      <c r="C83" s="5"/>
      <c r="D83" s="5"/>
      <c r="E83" s="5"/>
      <c r="F83" s="5"/>
      <c r="G83" s="5"/>
      <c r="H83" s="5"/>
      <c r="O83" s="5"/>
      <c r="P83" s="5"/>
      <c r="Q83" s="5"/>
      <c r="R83" s="5"/>
      <c r="S83" s="5"/>
      <c r="T83" s="5"/>
      <c r="U83" s="5"/>
      <c r="V83" s="5"/>
      <c r="W83" s="5"/>
      <c r="X83" s="5"/>
      <c r="Y83" s="5"/>
      <c r="Z83" s="5"/>
    </row>
    <row r="84" spans="1:26">
      <c r="A84" s="5"/>
      <c r="B84" s="5"/>
      <c r="C84" s="5"/>
      <c r="D84" s="5"/>
      <c r="E84" s="5"/>
      <c r="F84" s="5"/>
      <c r="G84" s="5"/>
      <c r="H84" s="5"/>
      <c r="O84" s="5"/>
      <c r="P84" s="5"/>
      <c r="Q84" s="5"/>
      <c r="R84" s="5"/>
      <c r="S84" s="5"/>
      <c r="T84" s="5"/>
      <c r="U84" s="5"/>
      <c r="V84" s="5"/>
      <c r="W84" s="5"/>
      <c r="X84" s="5"/>
      <c r="Y84" s="5"/>
      <c r="Z84" s="5"/>
    </row>
    <row r="85" spans="1:26">
      <c r="A85" s="5"/>
      <c r="B85" s="5"/>
      <c r="C85" s="5"/>
      <c r="D85" s="5"/>
      <c r="E85" s="5"/>
      <c r="F85" s="5"/>
      <c r="G85" s="5"/>
      <c r="H85" s="5"/>
      <c r="O85" s="5"/>
      <c r="P85" s="5"/>
      <c r="Q85" s="5"/>
      <c r="R85" s="5"/>
      <c r="S85" s="5"/>
      <c r="T85" s="5"/>
      <c r="U85" s="5"/>
      <c r="V85" s="5"/>
      <c r="W85" s="5"/>
      <c r="X85" s="5"/>
      <c r="Y85" s="5"/>
      <c r="Z85" s="5"/>
    </row>
    <row r="86" spans="1:26">
      <c r="A86" s="5"/>
      <c r="B86" s="5"/>
      <c r="C86" s="5"/>
      <c r="D86" s="5"/>
      <c r="E86" s="5"/>
      <c r="F86" s="5"/>
      <c r="G86" s="5"/>
      <c r="H86" s="5"/>
      <c r="O86" s="5"/>
      <c r="P86" s="5"/>
      <c r="Q86" s="5"/>
      <c r="R86" s="5"/>
      <c r="S86" s="5"/>
      <c r="T86" s="5"/>
      <c r="U86" s="5"/>
      <c r="V86" s="5"/>
      <c r="W86" s="5"/>
      <c r="X86" s="5"/>
      <c r="Y86" s="5"/>
      <c r="Z86" s="5"/>
    </row>
    <row r="87" spans="1:26">
      <c r="A87" s="5"/>
      <c r="B87" s="5"/>
      <c r="C87" s="5"/>
      <c r="D87" s="5"/>
      <c r="E87" s="5"/>
      <c r="F87" s="5"/>
      <c r="G87" s="5"/>
      <c r="H87" s="5"/>
      <c r="O87" s="5"/>
      <c r="P87" s="5"/>
      <c r="Q87" s="5"/>
      <c r="R87" s="5"/>
      <c r="S87" s="5"/>
      <c r="T87" s="5"/>
      <c r="U87" s="5"/>
      <c r="V87" s="5"/>
      <c r="W87" s="5"/>
      <c r="X87" s="5"/>
      <c r="Y87" s="5"/>
      <c r="Z87" s="5"/>
    </row>
    <row r="88" spans="1:26">
      <c r="A88" s="5"/>
      <c r="B88" s="5"/>
      <c r="C88" s="5"/>
      <c r="D88" s="5"/>
      <c r="E88" s="5"/>
      <c r="F88" s="5"/>
      <c r="G88" s="5"/>
      <c r="H88" s="5"/>
      <c r="O88" s="5"/>
      <c r="P88" s="5"/>
      <c r="Q88" s="5"/>
      <c r="R88" s="5"/>
      <c r="S88" s="5"/>
      <c r="T88" s="5"/>
      <c r="U88" s="5"/>
      <c r="V88" s="5"/>
      <c r="W88" s="5"/>
      <c r="X88" s="5"/>
      <c r="Y88" s="5"/>
      <c r="Z88" s="5"/>
    </row>
    <row r="89" spans="1:26">
      <c r="A89" s="5"/>
      <c r="B89" s="5"/>
      <c r="C89" s="5"/>
      <c r="D89" s="5"/>
      <c r="E89" s="5"/>
      <c r="F89" s="5"/>
      <c r="G89" s="5"/>
      <c r="H89" s="5"/>
      <c r="O89" s="5"/>
      <c r="P89" s="5"/>
      <c r="Q89" s="5"/>
      <c r="R89" s="5"/>
      <c r="S89" s="5"/>
      <c r="T89" s="5"/>
      <c r="U89" s="5"/>
      <c r="V89" s="5"/>
      <c r="W89" s="5"/>
      <c r="X89" s="5"/>
      <c r="Y89" s="5"/>
      <c r="Z89" s="5"/>
    </row>
    <row r="90" spans="1:26">
      <c r="A90" s="5"/>
      <c r="B90" s="5"/>
      <c r="C90" s="5"/>
      <c r="D90" s="5"/>
      <c r="E90" s="5"/>
      <c r="F90" s="5"/>
      <c r="G90" s="5"/>
      <c r="H90" s="5"/>
      <c r="O90" s="5"/>
      <c r="P90" s="5"/>
      <c r="Q90" s="5"/>
      <c r="R90" s="5"/>
      <c r="S90" s="5"/>
      <c r="T90" s="5"/>
      <c r="U90" s="5"/>
      <c r="V90" s="5"/>
      <c r="W90" s="5"/>
      <c r="X90" s="5"/>
      <c r="Y90" s="5"/>
      <c r="Z90" s="5"/>
    </row>
    <row r="91" spans="1:26">
      <c r="A91" s="5"/>
      <c r="B91" s="5"/>
      <c r="C91" s="5"/>
      <c r="D91" s="5"/>
      <c r="E91" s="5"/>
      <c r="F91" s="5"/>
      <c r="G91" s="5"/>
      <c r="H91" s="5"/>
      <c r="O91" s="5"/>
      <c r="P91" s="5"/>
      <c r="Q91" s="5"/>
      <c r="R91" s="5"/>
      <c r="S91" s="5"/>
      <c r="T91" s="5"/>
      <c r="U91" s="5"/>
      <c r="V91" s="5"/>
      <c r="W91" s="5"/>
      <c r="X91" s="5"/>
      <c r="Y91" s="5"/>
      <c r="Z91" s="5"/>
    </row>
    <row r="92" spans="1:26">
      <c r="A92" s="5"/>
      <c r="B92" s="5"/>
      <c r="C92" s="5"/>
      <c r="D92" s="5"/>
      <c r="E92" s="5"/>
      <c r="F92" s="5"/>
      <c r="G92" s="5"/>
      <c r="H92" s="5"/>
      <c r="O92" s="5"/>
      <c r="P92" s="5"/>
      <c r="Q92" s="5"/>
      <c r="R92" s="5"/>
      <c r="S92" s="5"/>
      <c r="T92" s="5"/>
      <c r="U92" s="5"/>
      <c r="V92" s="5"/>
      <c r="W92" s="5"/>
      <c r="X92" s="5"/>
      <c r="Y92" s="5"/>
      <c r="Z92" s="5"/>
    </row>
    <row r="93" spans="1:26">
      <c r="A93" s="5"/>
      <c r="B93" s="5"/>
      <c r="C93" s="5"/>
      <c r="D93" s="5"/>
      <c r="E93" s="5"/>
      <c r="F93" s="5"/>
      <c r="G93" s="5"/>
      <c r="H93" s="5"/>
      <c r="O93" s="5"/>
      <c r="P93" s="5"/>
      <c r="Q93" s="5"/>
      <c r="R93" s="5"/>
      <c r="S93" s="5"/>
      <c r="T93" s="5"/>
      <c r="U93" s="5"/>
      <c r="V93" s="5"/>
      <c r="W93" s="5"/>
      <c r="X93" s="5"/>
      <c r="Y93" s="5"/>
      <c r="Z93" s="5"/>
    </row>
    <row r="94" spans="1:26">
      <c r="A94" s="5"/>
      <c r="B94" s="5"/>
      <c r="C94" s="5"/>
      <c r="D94" s="5"/>
      <c r="E94" s="5"/>
      <c r="F94" s="5"/>
      <c r="G94" s="5"/>
      <c r="H94" s="5"/>
      <c r="O94" s="5"/>
      <c r="P94" s="5"/>
      <c r="Q94" s="5"/>
      <c r="R94" s="5"/>
      <c r="S94" s="5"/>
      <c r="T94" s="5"/>
      <c r="U94" s="5"/>
      <c r="V94" s="5"/>
      <c r="W94" s="5"/>
      <c r="X94" s="5"/>
      <c r="Y94" s="5"/>
      <c r="Z94" s="5"/>
    </row>
    <row r="95" spans="1:26">
      <c r="A95" s="5"/>
      <c r="B95" s="5"/>
      <c r="C95" s="5"/>
      <c r="D95" s="5"/>
      <c r="E95" s="5"/>
      <c r="F95" s="5"/>
      <c r="G95" s="5"/>
      <c r="H95" s="5"/>
      <c r="O95" s="5"/>
      <c r="P95" s="5"/>
      <c r="Q95" s="5"/>
      <c r="R95" s="5"/>
      <c r="S95" s="5"/>
      <c r="T95" s="5"/>
      <c r="U95" s="5"/>
      <c r="V95" s="5"/>
      <c r="W95" s="5"/>
      <c r="X95" s="5"/>
      <c r="Y95" s="5"/>
      <c r="Z95" s="5"/>
    </row>
    <row r="96" spans="1:26">
      <c r="A96" s="5"/>
      <c r="B96" s="5"/>
      <c r="C96" s="5"/>
      <c r="D96" s="5"/>
      <c r="E96" s="5"/>
      <c r="F96" s="5"/>
      <c r="G96" s="5"/>
      <c r="H96" s="5"/>
      <c r="O96" s="5"/>
      <c r="P96" s="5"/>
      <c r="Q96" s="5"/>
      <c r="R96" s="5"/>
      <c r="S96" s="5"/>
      <c r="T96" s="5"/>
      <c r="U96" s="5"/>
      <c r="V96" s="5"/>
      <c r="W96" s="5"/>
      <c r="X96" s="5"/>
      <c r="Y96" s="5"/>
      <c r="Z96" s="5"/>
    </row>
    <row r="97" spans="1:26">
      <c r="A97" s="5"/>
      <c r="B97" s="5"/>
      <c r="C97" s="5"/>
      <c r="D97" s="5"/>
      <c r="E97" s="5"/>
      <c r="F97" s="5"/>
      <c r="G97" s="5"/>
      <c r="H97" s="5"/>
      <c r="O97" s="5"/>
      <c r="P97" s="5"/>
      <c r="Q97" s="5"/>
      <c r="R97" s="5"/>
      <c r="S97" s="5"/>
      <c r="T97" s="5"/>
      <c r="U97" s="5"/>
      <c r="V97" s="5"/>
      <c r="W97" s="5"/>
      <c r="X97" s="5"/>
      <c r="Y97" s="5"/>
      <c r="Z97" s="5"/>
    </row>
    <row r="98" spans="1:26">
      <c r="A98" s="5"/>
      <c r="B98" s="5"/>
      <c r="C98" s="5"/>
      <c r="D98" s="5"/>
      <c r="E98" s="5"/>
      <c r="F98" s="5"/>
      <c r="G98" s="5"/>
      <c r="H98" s="5"/>
      <c r="O98" s="5"/>
      <c r="P98" s="5"/>
      <c r="Q98" s="5"/>
      <c r="R98" s="5"/>
      <c r="S98" s="5"/>
      <c r="T98" s="5"/>
      <c r="U98" s="5"/>
      <c r="V98" s="5"/>
      <c r="W98" s="5"/>
      <c r="X98" s="5"/>
      <c r="Y98" s="5"/>
      <c r="Z98" s="5"/>
    </row>
    <row r="99" spans="1:26">
      <c r="A99" s="5"/>
      <c r="B99" s="5"/>
      <c r="C99" s="5"/>
      <c r="D99" s="5"/>
      <c r="E99" s="5"/>
      <c r="F99" s="5"/>
      <c r="G99" s="5"/>
      <c r="H99" s="5"/>
      <c r="O99" s="5"/>
      <c r="P99" s="5"/>
      <c r="Q99" s="5"/>
      <c r="R99" s="5"/>
      <c r="S99" s="5"/>
      <c r="T99" s="5"/>
      <c r="U99" s="5"/>
      <c r="V99" s="5"/>
      <c r="W99" s="5"/>
      <c r="X99" s="5"/>
      <c r="Y99" s="5"/>
      <c r="Z99" s="5"/>
    </row>
    <row r="100" spans="1:26">
      <c r="A100" s="5"/>
      <c r="B100" s="5"/>
      <c r="C100" s="5"/>
      <c r="D100" s="5"/>
      <c r="E100" s="5"/>
      <c r="F100" s="5"/>
      <c r="G100" s="5"/>
      <c r="H100" s="5"/>
      <c r="O100" s="5"/>
      <c r="P100" s="5"/>
      <c r="Q100" s="5"/>
      <c r="R100" s="5"/>
      <c r="S100" s="5"/>
      <c r="T100" s="5"/>
      <c r="U100" s="5"/>
      <c r="V100" s="5"/>
      <c r="W100" s="5"/>
      <c r="X100" s="5"/>
      <c r="Y100" s="5"/>
      <c r="Z100" s="5"/>
    </row>
  </sheetData>
  <sheetProtection algorithmName="SHA-512" hashValue="720lHYogW2DiYjoOpDe0flQejw3K57pShW/cvdwOLv+I0A8ltTUkDBRHKBYl2429HjrH8SL0WcsWF6ciyUpyKA==" saltValue="i/sy9/s/6mbfvQFYqIzThQ==" spinCount="100000" sheet="1" formatCells="0" formatColumns="0" formatRows="0" insertColumns="0" insertRows="0" insertHyperlinks="0" deleteColumns="0" deleteRows="0" selectLockedCells="1" sort="0" autoFilter="0" pivotTables="0"/>
  <protectedRanges>
    <protectedRange sqref="D29" name="範囲2"/>
    <protectedRange sqref="B11 D12 D16 E11 G11 B17 D18 E17 G17 B23 D24 E23 G23 D22 D28" name="範囲2_1"/>
    <protectedRange sqref="C8" name="範囲1_1_1"/>
  </protectedRanges>
  <mergeCells count="20">
    <mergeCell ref="B5:G5"/>
    <mergeCell ref="B6:G6"/>
    <mergeCell ref="C8:D8"/>
    <mergeCell ref="B10:C10"/>
    <mergeCell ref="E10:F10"/>
    <mergeCell ref="J11:J16"/>
    <mergeCell ref="B17:C22"/>
    <mergeCell ref="E17:E22"/>
    <mergeCell ref="F17:F22"/>
    <mergeCell ref="G17:G22"/>
    <mergeCell ref="J17:J22"/>
    <mergeCell ref="B11:C16"/>
    <mergeCell ref="E11:E16"/>
    <mergeCell ref="F11:F16"/>
    <mergeCell ref="G11:G16"/>
    <mergeCell ref="B23:C28"/>
    <mergeCell ref="E23:E28"/>
    <mergeCell ref="F23:F28"/>
    <mergeCell ref="G23:G28"/>
    <mergeCell ref="J23:J28"/>
  </mergeCells>
  <phoneticPr fontId="9"/>
  <conditionalFormatting sqref="B11:C28 D12 D14 D18 D20 D22 E11:E28 G11:G28 D24 D26 D28">
    <cfRule type="expression" dxfId="1" priority="2">
      <formula>ISBLANK(B11)</formula>
    </cfRule>
  </conditionalFormatting>
  <conditionalFormatting sqref="D16">
    <cfRule type="expression" dxfId="0" priority="1">
      <formula>ISBLANK(D16)</formula>
    </cfRule>
  </conditionalFormatting>
  <pageMargins left="0.61" right="0.36" top="0.51" bottom="0.49"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8</vt:i4>
      </vt:variant>
    </vt:vector>
  </HeadingPairs>
  <TitlesOfParts>
    <vt:vector size="18" baseType="lpstr">
      <vt:lpstr>チェックリスト(モデル分)</vt:lpstr>
      <vt:lpstr>令和2年度要望書(モデル事業)</vt:lpstr>
      <vt:lpstr>事業実施スケジュール</vt:lpstr>
      <vt:lpstr>【参考】全体予算</vt:lpstr>
      <vt:lpstr>要望額調書（1年目）</vt:lpstr>
      <vt:lpstr>要望額調書（2年目）</vt:lpstr>
      <vt:lpstr>要望額調書（3年目）</vt:lpstr>
      <vt:lpstr>記載例</vt:lpstr>
      <vt:lpstr>備品購入理由書</vt:lpstr>
      <vt:lpstr>アンケート</vt:lpstr>
      <vt:lpstr>【参考】全体予算!Print_Area</vt:lpstr>
      <vt:lpstr>記載例!Print_Area</vt:lpstr>
      <vt:lpstr>事業実施スケジュール!Print_Area</vt:lpstr>
      <vt:lpstr>備品購入理由書!Print_Area</vt:lpstr>
      <vt:lpstr>'要望額調書（1年目）'!Print_Area</vt:lpstr>
      <vt:lpstr>'要望額調書（2年目）'!Print_Area</vt:lpstr>
      <vt:lpstr>'要望額調書（3年目）'!Print_Area</vt:lpstr>
      <vt:lpstr>'令和2年度要望書(モデル事業)'!Print_Area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2019-12-26T04:39:18Z</dcterms:created>
  <dcterms:modified xsi:type="dcterms:W3CDTF">2019-12-26T04:40:57Z</dcterms:modified>
</cp:coreProperties>
</file>