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E39C492B-26B0-4694-AE18-58E76CE57744}" xr6:coauthVersionLast="36" xr6:coauthVersionMax="36" xr10:uidLastSave="{00000000-0000-0000-0000-000000000000}"/>
  <bookViews>
    <workbookView xWindow="0" yWindow="0" windowWidth="23490" windowHeight="10305" xr2:uid="{00000000-000D-0000-FFFF-FFFF00000000}"/>
  </bookViews>
  <sheets>
    <sheet name="入力シート" sheetId="2" r:id="rId1"/>
    <sheet name="入力シート (記入例)" sheetId="5" r:id="rId2"/>
    <sheet name="対象者一覧（集計シート）" sheetId="1" r:id="rId3"/>
    <sheet name="対象者一覧（集計シート） (表示例)" sheetId="4" r:id="rId4"/>
  </sheets>
  <definedNames>
    <definedName name="_xlnm.Print_Area" localSheetId="2">'対象者一覧（集計シート）'!$A$1:$L$23</definedName>
    <definedName name="_xlnm.Print_Area" localSheetId="3">'対象者一覧（集計シート） (表示例)'!$A$1:$L$23</definedName>
    <definedName name="_xlnm.Print_Area" localSheetId="0">入力シート!$A$1:$J$105</definedName>
    <definedName name="_xlnm.Print_Area" localSheetId="1">'入力シート (記入例)'!$A$1:$J$105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B93" i="2" l="1"/>
  <c r="B73" i="2"/>
  <c r="B53" i="2"/>
  <c r="B33" i="2"/>
  <c r="H12" i="2" l="1"/>
  <c r="H92" i="2" l="1"/>
  <c r="H72" i="2"/>
  <c r="H52" i="2"/>
  <c r="H32" i="2"/>
  <c r="C11" i="1" l="1"/>
  <c r="B8" i="1" l="1"/>
  <c r="H101" i="2" l="1"/>
  <c r="H81" i="2"/>
  <c r="H61" i="2"/>
  <c r="H41" i="2"/>
  <c r="H21" i="2"/>
  <c r="D101" i="2" l="1"/>
  <c r="D81" i="2"/>
  <c r="D61" i="2"/>
  <c r="D41" i="2"/>
  <c r="D21" i="2"/>
  <c r="B9" i="1" l="1"/>
  <c r="B10" i="1"/>
  <c r="B11" i="1"/>
  <c r="B7" i="1"/>
  <c r="H4" i="1" l="1"/>
  <c r="H3" i="1"/>
  <c r="F58" i="2" l="1"/>
  <c r="E11" i="1" l="1"/>
  <c r="D11" i="1"/>
  <c r="F101" i="2"/>
  <c r="I11" i="1" s="1"/>
  <c r="F98" i="2"/>
  <c r="G11" i="1" s="1"/>
  <c r="F11" i="1"/>
  <c r="E10" i="1"/>
  <c r="D10" i="1"/>
  <c r="C10" i="1"/>
  <c r="E9" i="1"/>
  <c r="D9" i="1"/>
  <c r="C9" i="1"/>
  <c r="E8" i="1"/>
  <c r="D8" i="1"/>
  <c r="C8" i="1"/>
  <c r="F81" i="2"/>
  <c r="I10" i="1" s="1"/>
  <c r="F78" i="2"/>
  <c r="G10" i="1" s="1"/>
  <c r="F10" i="1"/>
  <c r="F61" i="2"/>
  <c r="I9" i="1" s="1"/>
  <c r="G9" i="1"/>
  <c r="F9" i="1"/>
  <c r="F41" i="2"/>
  <c r="I8" i="1" s="1"/>
  <c r="F38" i="2"/>
  <c r="G8" i="1" s="1"/>
  <c r="F8" i="1"/>
  <c r="H8" i="1" l="1"/>
  <c r="J8" i="1" s="1"/>
  <c r="H10" i="1"/>
  <c r="J10" i="1" s="1"/>
  <c r="H9" i="1"/>
  <c r="J9" i="1" s="1"/>
  <c r="H11" i="1"/>
  <c r="J11" i="1" s="1"/>
  <c r="F21" i="2"/>
  <c r="I7" i="1" s="1"/>
  <c r="E7" i="1"/>
  <c r="D7" i="1"/>
  <c r="C7" i="1"/>
  <c r="G7" i="1"/>
  <c r="F7" i="1"/>
  <c r="H7" i="1" l="1"/>
  <c r="J7" i="1" s="1"/>
  <c r="J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832AE3D2-6CA2-48BA-8A51-2ADEFD2EF42C}">
      <text>
        <r>
          <rPr>
            <sz val="9"/>
            <color indexed="81"/>
            <rFont val="MS P ゴシック"/>
            <family val="3"/>
            <charset val="128"/>
          </rPr>
          <t>役員が雇用契約に基づき職員としての職務も行っている場合は「有」を入力してください。</t>
        </r>
      </text>
    </comment>
    <comment ref="E8" authorId="0" shapeId="0" xr:uid="{F866404C-B5B5-40DF-8563-F93E3FF10C8F}">
      <text>
        <r>
          <rPr>
            <sz val="9"/>
            <color indexed="81"/>
            <rFont val="MS P ゴシック"/>
            <family val="3"/>
            <charset val="128"/>
          </rPr>
          <t>団体内の他の事業について兼務している場合に「兼業」と入力し、そうでない場合に「専業」と入力してください。</t>
        </r>
      </text>
    </comment>
    <comment ref="B11" authorId="0" shapeId="0" xr:uid="{239F93F6-E615-4A64-9009-40FB38727333}">
      <text>
        <r>
          <rPr>
            <sz val="9"/>
            <color indexed="81"/>
            <rFont val="ＭＳ Ｐゴシック"/>
            <family val="3"/>
            <charset val="128"/>
          </rPr>
          <t>年間総支給額ではなく、年額のうち【基本給】のみを記入してください。
なお、年間所定労働日数及び</t>
        </r>
        <r>
          <rPr>
            <sz val="9"/>
            <color indexed="81"/>
            <rFont val="MS P ゴシック"/>
            <family val="3"/>
            <charset val="128"/>
          </rPr>
          <t>1</t>
        </r>
        <r>
          <rPr>
            <sz val="9"/>
            <color indexed="81"/>
            <rFont val="ＭＳ Ｐゴシック"/>
            <family val="3"/>
            <charset val="128"/>
          </rPr>
          <t>日の所定労働時間数、時間単価の見込みが立つ場合は、それらを掛け合わせた数字を年額基本給に記入してください。</t>
        </r>
      </text>
    </comment>
    <comment ref="D11" authorId="0" shapeId="0" xr:uid="{FB56F216-414D-4B47-9D9A-287720480F33}">
      <text>
        <r>
          <rPr>
            <sz val="9"/>
            <color indexed="81"/>
            <rFont val="ＭＳ Ｐゴシック"/>
            <family val="3"/>
            <charset val="128"/>
          </rPr>
          <t>他の業務と兼務の場合、兼務している他業務を含めた労働日数を記入ください。</t>
        </r>
      </text>
    </comment>
    <comment ref="F11" authorId="0" shapeId="0" xr:uid="{C30EE59F-B27C-4EBD-9DE4-510B5AE772DD}">
      <text>
        <r>
          <rPr>
            <sz val="9"/>
            <color indexed="81"/>
            <rFont val="MS P ゴシック"/>
            <family val="3"/>
            <charset val="128"/>
          </rPr>
          <t>他の業務と兼務の場合、兼務している他業務を含めた労働時間数を記入ください。</t>
        </r>
      </text>
    </comment>
    <comment ref="B17" authorId="0" shapeId="0" xr:uid="{C33A93DB-CF2F-4220-B8FA-989D08731A52}">
      <text>
        <r>
          <rPr>
            <sz val="9"/>
            <color indexed="81"/>
            <rFont val="MS P ゴシック"/>
            <family val="3"/>
            <charset val="128"/>
          </rPr>
          <t>助成事業に従事する予定の日数を記入してください。</t>
        </r>
      </text>
    </comment>
    <comment ref="D17" authorId="0" shapeId="0" xr:uid="{D0638AE0-E4DE-4844-A5E0-9FE8C02FF1AF}">
      <text>
        <r>
          <rPr>
            <sz val="9"/>
            <color indexed="81"/>
            <rFont val="ＭＳ Ｐゴシック"/>
            <family val="3"/>
            <charset val="128"/>
          </rPr>
          <t>助成事業に従事する予定の時間を記入してください。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C3F7B171-A01F-43AB-9B29-9B366EFA5DC4}">
      <text>
        <r>
          <rPr>
            <sz val="9"/>
            <color indexed="81"/>
            <rFont val="MS P ゴシック"/>
            <family val="3"/>
            <charset val="128"/>
          </rPr>
          <t>役員が雇用契約に基づき職員としての職務も行っている場合は「有」を入力してください。</t>
        </r>
      </text>
    </comment>
    <comment ref="E8" authorId="0" shapeId="0" xr:uid="{CF9AF6DE-18C9-4C6C-A9C9-C15433B39851}">
      <text>
        <r>
          <rPr>
            <sz val="9"/>
            <color indexed="81"/>
            <rFont val="MS P ゴシック"/>
            <family val="3"/>
            <charset val="128"/>
          </rPr>
          <t>団体内の他の事業について兼務している場合に「兼務」と入力し、そうでない場合に「専業」と入力してください。</t>
        </r>
      </text>
    </comment>
    <comment ref="B11" authorId="0" shapeId="0" xr:uid="{D5D8CB6D-1A15-478A-88F4-37A3C0BBFF76}">
      <text>
        <r>
          <rPr>
            <sz val="9"/>
            <color indexed="81"/>
            <rFont val="ＭＳ Ｐゴシック"/>
            <family val="3"/>
            <charset val="128"/>
          </rPr>
          <t>年間総支給額ではなく、年額のうち【基本給】のみを記入してください。
なお、年間所定労働日数及び</t>
        </r>
        <r>
          <rPr>
            <sz val="9"/>
            <color indexed="81"/>
            <rFont val="MS P ゴシック"/>
            <family val="3"/>
            <charset val="128"/>
          </rPr>
          <t>1</t>
        </r>
        <r>
          <rPr>
            <sz val="9"/>
            <color indexed="81"/>
            <rFont val="ＭＳ Ｐゴシック"/>
            <family val="3"/>
            <charset val="128"/>
          </rPr>
          <t>日の所定労働時間数、時間単価の見込みが立つ場合は、それらを掛け合わせた数字を年額基本給に記入してください。</t>
        </r>
      </text>
    </comment>
    <comment ref="D11" authorId="0" shapeId="0" xr:uid="{D031F836-ABF6-4E69-97C5-D61DEA343F86}">
      <text>
        <r>
          <rPr>
            <sz val="9"/>
            <color indexed="81"/>
            <rFont val="MS P ゴシック"/>
            <family val="3"/>
            <charset val="128"/>
          </rPr>
          <t>他の業務と兼務の場合、兼務している他業務を含めた労働日数を記入ください。</t>
        </r>
      </text>
    </comment>
    <comment ref="F11" authorId="0" shapeId="0" xr:uid="{72F6C599-3FE7-43B6-B5AC-62A3AFB1DFEA}">
      <text>
        <r>
          <rPr>
            <sz val="9"/>
            <color indexed="81"/>
            <rFont val="MS P ゴシック"/>
            <family val="3"/>
            <charset val="128"/>
          </rPr>
          <t>他の業務と兼務の場合、兼務している他業務を含めた労働時間数を記入ください。</t>
        </r>
      </text>
    </comment>
    <comment ref="B17" authorId="0" shapeId="0" xr:uid="{9FB012D8-65A0-4827-BA03-E14136DBB2E6}">
      <text>
        <r>
          <rPr>
            <sz val="9"/>
            <color indexed="81"/>
            <rFont val="MS P ゴシック"/>
            <family val="3"/>
            <charset val="128"/>
          </rPr>
          <t>助成事業に従事する予定の日数を記入してください。</t>
        </r>
      </text>
    </comment>
    <comment ref="D17" authorId="0" shapeId="0" xr:uid="{3D88068F-0329-4042-A1AA-A73E51561FA4}">
      <text>
        <r>
          <rPr>
            <sz val="9"/>
            <color indexed="81"/>
            <rFont val="MS P ゴシック"/>
            <family val="3"/>
            <charset val="128"/>
          </rPr>
          <t>助成事業に従事する予定の日数を記入してください。</t>
        </r>
      </text>
    </comment>
  </commentList>
</comments>
</file>

<file path=xl/sharedStrings.xml><?xml version="1.0" encoding="utf-8"?>
<sst xmlns="http://schemas.openxmlformats.org/spreadsheetml/2006/main" count="366" uniqueCount="74">
  <si>
    <t>社会福祉振興助成事業（WAM助成）職員賃金対象者一覧</t>
    <rPh sb="0" eb="10">
      <t>シャカイフクシシンコウジョセイジギョウ</t>
    </rPh>
    <rPh sb="14" eb="16">
      <t>ジョセイ</t>
    </rPh>
    <rPh sb="17" eb="21">
      <t>ショクインチンギン</t>
    </rPh>
    <rPh sb="21" eb="24">
      <t>タイショウシャ</t>
    </rPh>
    <rPh sb="24" eb="26">
      <t>イチラン</t>
    </rPh>
    <phoneticPr fontId="1"/>
  </si>
  <si>
    <t>受付番号</t>
    <rPh sb="0" eb="2">
      <t>ウケツケ</t>
    </rPh>
    <rPh sb="2" eb="4">
      <t>バンゴウ</t>
    </rPh>
    <phoneticPr fontId="1"/>
  </si>
  <si>
    <t>団体名</t>
    <rPh sb="0" eb="2">
      <t>ダンタイ</t>
    </rPh>
    <rPh sb="2" eb="3">
      <t>メイ</t>
    </rPh>
    <phoneticPr fontId="1"/>
  </si>
  <si>
    <t>NO.</t>
    <phoneticPr fontId="1"/>
  </si>
  <si>
    <t>氏名</t>
    <rPh sb="0" eb="2">
      <t>シメイ</t>
    </rPh>
    <phoneticPr fontId="1"/>
  </si>
  <si>
    <t>役職</t>
    <rPh sb="0" eb="2">
      <t>ヤクショク</t>
    </rPh>
    <phoneticPr fontId="1"/>
  </si>
  <si>
    <t>年間所定労働日数</t>
    <rPh sb="0" eb="2">
      <t>ネンカン</t>
    </rPh>
    <rPh sb="2" eb="4">
      <t>ショテイ</t>
    </rPh>
    <rPh sb="4" eb="6">
      <t>ロウドウ</t>
    </rPh>
    <rPh sb="6" eb="8">
      <t>ニッスウ</t>
    </rPh>
    <phoneticPr fontId="1"/>
  </si>
  <si>
    <t>×</t>
    <phoneticPr fontId="1"/>
  </si>
  <si>
    <t>年額基本給</t>
    <rPh sb="0" eb="2">
      <t>ネンガク</t>
    </rPh>
    <rPh sb="2" eb="5">
      <t>キホンキュウ</t>
    </rPh>
    <phoneticPr fontId="1"/>
  </si>
  <si>
    <t>÷（</t>
    <phoneticPr fontId="1"/>
  </si>
  <si>
    <t>●基本給時間単価の算定</t>
    <phoneticPr fontId="1"/>
  </si>
  <si>
    <t>基本給時間単価（円）</t>
    <rPh sb="0" eb="3">
      <t>キホンキュウ</t>
    </rPh>
    <rPh sb="3" eb="5">
      <t>ジカン</t>
    </rPh>
    <rPh sb="5" eb="7">
      <t>タンカ</t>
    </rPh>
    <rPh sb="8" eb="9">
      <t>エン</t>
    </rPh>
    <phoneticPr fontId="1"/>
  </si>
  <si>
    <t>=</t>
    <phoneticPr fontId="1"/>
  </si>
  <si>
    <t>●助成事業従事予定時間数</t>
    <rPh sb="1" eb="3">
      <t>ジョセイ</t>
    </rPh>
    <rPh sb="3" eb="5">
      <t>ジギョウ</t>
    </rPh>
    <rPh sb="5" eb="7">
      <t>ジュウジ</t>
    </rPh>
    <rPh sb="7" eb="9">
      <t>ヨテイ</t>
    </rPh>
    <rPh sb="9" eb="12">
      <t>ジカンスウ</t>
    </rPh>
    <phoneticPr fontId="1"/>
  </si>
  <si>
    <t>１日の所定労働時間</t>
    <rPh sb="1" eb="2">
      <t>ニチ</t>
    </rPh>
    <rPh sb="3" eb="5">
      <t>ショテイ</t>
    </rPh>
    <rPh sb="5" eb="7">
      <t>ロウドウ</t>
    </rPh>
    <rPh sb="7" eb="9">
      <t>ジカン</t>
    </rPh>
    <phoneticPr fontId="1"/>
  </si>
  <si>
    <t>助成事業従事予定時間数</t>
    <phoneticPr fontId="1"/>
  </si>
  <si>
    <t>年間従事予定日数（日）
月15日×６か月の場合＝90日</t>
    <rPh sb="0" eb="2">
      <t>ネンカン</t>
    </rPh>
    <rPh sb="2" eb="4">
      <t>ジュウジ</t>
    </rPh>
    <rPh sb="4" eb="6">
      <t>ヨテイ</t>
    </rPh>
    <rPh sb="6" eb="8">
      <t>ニッスウ</t>
    </rPh>
    <rPh sb="9" eb="10">
      <t>ニチ</t>
    </rPh>
    <rPh sb="12" eb="13">
      <t>ツキ</t>
    </rPh>
    <rPh sb="15" eb="16">
      <t>ニチ</t>
    </rPh>
    <rPh sb="19" eb="20">
      <t>ゲツ</t>
    </rPh>
    <rPh sb="21" eb="23">
      <t>バアイ</t>
    </rPh>
    <rPh sb="26" eb="27">
      <t>ニチ</t>
    </rPh>
    <phoneticPr fontId="1"/>
  </si>
  <si>
    <t>●通勤単価</t>
    <rPh sb="1" eb="3">
      <t>ツウキン</t>
    </rPh>
    <rPh sb="3" eb="5">
      <t>タンカ</t>
    </rPh>
    <phoneticPr fontId="1"/>
  </si>
  <si>
    <t>総支給予定額（合算）</t>
    <rPh sb="0" eb="1">
      <t>ソウ</t>
    </rPh>
    <rPh sb="1" eb="3">
      <t>シキュウ</t>
    </rPh>
    <rPh sb="3" eb="5">
      <t>ヨテイ</t>
    </rPh>
    <rPh sb="5" eb="6">
      <t>ガク</t>
    </rPh>
    <rPh sb="7" eb="9">
      <t>ガッサン</t>
    </rPh>
    <phoneticPr fontId="1"/>
  </si>
  <si>
    <t>（別紙）</t>
    <rPh sb="1" eb="3">
      <t>ベッシ</t>
    </rPh>
    <phoneticPr fontId="1"/>
  </si>
  <si>
    <t>役員兼務の有無</t>
    <rPh sb="0" eb="2">
      <t>ヤクイン</t>
    </rPh>
    <rPh sb="2" eb="4">
      <t>ケンム</t>
    </rPh>
    <rPh sb="5" eb="7">
      <t>ウム</t>
    </rPh>
    <phoneticPr fontId="1"/>
  </si>
  <si>
    <t>福祉　太郎</t>
    <rPh sb="0" eb="2">
      <t>フクシ</t>
    </rPh>
    <rPh sb="3" eb="5">
      <t>タロウ</t>
    </rPh>
    <phoneticPr fontId="1"/>
  </si>
  <si>
    <t>事務局長</t>
    <rPh sb="0" eb="2">
      <t>ジム</t>
    </rPh>
    <rPh sb="2" eb="4">
      <t>キョクチョウ</t>
    </rPh>
    <phoneticPr fontId="1"/>
  </si>
  <si>
    <t>医療　花子</t>
    <rPh sb="0" eb="2">
      <t>イリョウ</t>
    </rPh>
    <rPh sb="3" eb="5">
      <t>ハナコ</t>
    </rPh>
    <phoneticPr fontId="1"/>
  </si>
  <si>
    <t>相談員</t>
    <rPh sb="0" eb="3">
      <t>ソウダンイン</t>
    </rPh>
    <phoneticPr fontId="1"/>
  </si>
  <si>
    <t>無</t>
    <rPh sb="0" eb="1">
      <t>ナシ</t>
    </rPh>
    <phoneticPr fontId="1"/>
  </si>
  <si>
    <t>年間従事予定日数（日）
月20日×10か月の場合＝200日</t>
    <rPh sb="0" eb="2">
      <t>ネンカン</t>
    </rPh>
    <rPh sb="2" eb="4">
      <t>ジュウジ</t>
    </rPh>
    <rPh sb="4" eb="6">
      <t>ヨテイ</t>
    </rPh>
    <rPh sb="6" eb="8">
      <t>ニッスウ</t>
    </rPh>
    <rPh sb="9" eb="10">
      <t>ニチ</t>
    </rPh>
    <rPh sb="12" eb="13">
      <t>ツキ</t>
    </rPh>
    <rPh sb="15" eb="16">
      <t>ニチ</t>
    </rPh>
    <rPh sb="20" eb="21">
      <t>ゲツ</t>
    </rPh>
    <rPh sb="22" eb="24">
      <t>バアイ</t>
    </rPh>
    <rPh sb="28" eb="29">
      <t>ニチ</t>
    </rPh>
    <phoneticPr fontId="1"/>
  </si>
  <si>
    <t>●通勤単価（１日あたりの往復料金）</t>
    <rPh sb="1" eb="3">
      <t>ツウキン</t>
    </rPh>
    <rPh sb="3" eb="5">
      <t>タンカ</t>
    </rPh>
    <rPh sb="7" eb="8">
      <t>ニチ</t>
    </rPh>
    <rPh sb="12" eb="14">
      <t>オウフク</t>
    </rPh>
    <rPh sb="14" eb="16">
      <t>リョウキン</t>
    </rPh>
    <phoneticPr fontId="1"/>
  </si>
  <si>
    <t>　　＜記載注意＞</t>
    <rPh sb="3" eb="5">
      <t>キサイ</t>
    </rPh>
    <rPh sb="5" eb="7">
      <t>チュウイ</t>
    </rPh>
    <phoneticPr fontId="1"/>
  </si>
  <si>
    <t>助成事業従事日数</t>
    <rPh sb="0" eb="2">
      <t>ジョセイ</t>
    </rPh>
    <rPh sb="2" eb="4">
      <t>ジギョウ</t>
    </rPh>
    <rPh sb="4" eb="6">
      <t>ジュウジ</t>
    </rPh>
    <rPh sb="6" eb="8">
      <t>ニッスウ</t>
    </rPh>
    <phoneticPr fontId="1"/>
  </si>
  <si>
    <t>……①</t>
    <phoneticPr fontId="1"/>
  </si>
  <si>
    <t>……②</t>
    <phoneticPr fontId="1"/>
  </si>
  <si>
    <t>福祉　太郎</t>
  </si>
  <si>
    <t>事務局長</t>
  </si>
  <si>
    <t>有</t>
  </si>
  <si>
    <t>医療　花子</t>
  </si>
  <si>
    <t>相談員</t>
  </si>
  <si>
    <t>無</t>
  </si>
  <si>
    <t/>
  </si>
  <si>
    <t>↓時給で契約している場合はこちらに記載してください。</t>
    <rPh sb="1" eb="3">
      <t>ジキュウ</t>
    </rPh>
    <rPh sb="4" eb="6">
      <t>ケイヤク</t>
    </rPh>
    <rPh sb="10" eb="12">
      <t>バアイ</t>
    </rPh>
    <rPh sb="17" eb="19">
      <t>キサイ</t>
    </rPh>
    <phoneticPr fontId="1"/>
  </si>
  <si>
    <t>社会福祉振興助成事業（WAM助成）職員賃金対象者一覧　入力シート</t>
    <rPh sb="27" eb="29">
      <t>ニュウリョク</t>
    </rPh>
    <phoneticPr fontId="1"/>
  </si>
  <si>
    <t>支給対象者氏名〔A〕
（※１）</t>
    <rPh sb="0" eb="5">
      <t>シキュウタイショウシャ</t>
    </rPh>
    <rPh sb="5" eb="7">
      <t>シメイ</t>
    </rPh>
    <phoneticPr fontId="1"/>
  </si>
  <si>
    <t>支給対象者役職〔B〕</t>
    <rPh sb="0" eb="5">
      <t>シキュウタイショウシャ</t>
    </rPh>
    <rPh sb="5" eb="7">
      <t>ヤクショク</t>
    </rPh>
    <phoneticPr fontId="1"/>
  </si>
  <si>
    <t>助成事業への専従・兼務の状況〔D〕</t>
    <rPh sb="0" eb="2">
      <t>ジョセイ</t>
    </rPh>
    <rPh sb="2" eb="4">
      <t>ジギョウ</t>
    </rPh>
    <rPh sb="6" eb="8">
      <t>センジュウ</t>
    </rPh>
    <rPh sb="9" eb="11">
      <t>ケンム</t>
    </rPh>
    <rPh sb="12" eb="14">
      <t>ジョウキョウ</t>
    </rPh>
    <phoneticPr fontId="1"/>
  </si>
  <si>
    <t>基本給時間
単価（円/1時間あたり）〔E〕</t>
    <rPh sb="9" eb="10">
      <t>エン</t>
    </rPh>
    <rPh sb="12" eb="14">
      <t>ジカン</t>
    </rPh>
    <phoneticPr fontId="1"/>
  </si>
  <si>
    <t>助成事業従事予定時間数（時間/年間）〔F〕</t>
    <rPh sb="0" eb="2">
      <t>ジョセイ</t>
    </rPh>
    <rPh sb="2" eb="4">
      <t>ジギョウ</t>
    </rPh>
    <rPh sb="4" eb="6">
      <t>ジュウジ</t>
    </rPh>
    <rPh sb="6" eb="8">
      <t>ヨテイ</t>
    </rPh>
    <rPh sb="8" eb="11">
      <t>ジカンスウ</t>
    </rPh>
    <rPh sb="12" eb="14">
      <t>ジカン</t>
    </rPh>
    <rPh sb="15" eb="16">
      <t>ネン</t>
    </rPh>
    <rPh sb="16" eb="17">
      <t>アイダ</t>
    </rPh>
    <phoneticPr fontId="1"/>
  </si>
  <si>
    <t>通勤手当のうち助成事業従事相当分の支給予定額（円/年間）〔H〕</t>
    <rPh sb="2" eb="4">
      <t>テアテ</t>
    </rPh>
    <rPh sb="7" eb="9">
      <t>ジョセイ</t>
    </rPh>
    <rPh sb="9" eb="11">
      <t>ジギョウ</t>
    </rPh>
    <rPh sb="11" eb="13">
      <t>ジュウジ</t>
    </rPh>
    <rPh sb="13" eb="15">
      <t>ソウトウ</t>
    </rPh>
    <rPh sb="15" eb="16">
      <t>ブン</t>
    </rPh>
    <rPh sb="17" eb="19">
      <t>シキュウ</t>
    </rPh>
    <rPh sb="19" eb="21">
      <t>ヨテイ</t>
    </rPh>
    <rPh sb="21" eb="22">
      <t>ガク</t>
    </rPh>
    <rPh sb="23" eb="24">
      <t>エン</t>
    </rPh>
    <rPh sb="25" eb="27">
      <t>ネンカン</t>
    </rPh>
    <phoneticPr fontId="1"/>
  </si>
  <si>
    <t>１日の所定労働時間数)</t>
    <rPh sb="9" eb="10">
      <t>スウ</t>
    </rPh>
    <phoneticPr fontId="1"/>
  </si>
  <si>
    <t>役員兼務の
有無〔C〕</t>
    <rPh sb="0" eb="2">
      <t>ヤクイン</t>
    </rPh>
    <rPh sb="2" eb="4">
      <t>ケンム</t>
    </rPh>
    <rPh sb="6" eb="8">
      <t>ウム</t>
    </rPh>
    <phoneticPr fontId="1"/>
  </si>
  <si>
    <t>●基本給時間単価〔E〕の算定</t>
    <phoneticPr fontId="1"/>
  </si>
  <si>
    <t>●助成事業従事予定時間数〔F〕の算定</t>
    <rPh sb="1" eb="3">
      <t>ジョセイ</t>
    </rPh>
    <rPh sb="3" eb="5">
      <t>ジギョウ</t>
    </rPh>
    <rPh sb="5" eb="7">
      <t>ジュウジ</t>
    </rPh>
    <rPh sb="7" eb="9">
      <t>ヨテイ</t>
    </rPh>
    <rPh sb="9" eb="12">
      <t>ジカンスウ</t>
    </rPh>
    <rPh sb="16" eb="18">
      <t>サンテイ</t>
    </rPh>
    <phoneticPr fontId="1"/>
  </si>
  <si>
    <t>●通勤単価〔H〕の算定</t>
    <rPh sb="1" eb="3">
      <t>ツウキン</t>
    </rPh>
    <rPh sb="3" eb="5">
      <t>タンカ</t>
    </rPh>
    <rPh sb="9" eb="11">
      <t>サンテイ</t>
    </rPh>
    <phoneticPr fontId="1"/>
  </si>
  <si>
    <r>
      <t>基本給のうち助成事業従事相当分の支給予定額（円/年間）
E×F</t>
    </r>
    <r>
      <rPr>
        <sz val="10"/>
        <color theme="1"/>
        <rFont val="Tahoma"/>
        <family val="2"/>
        <charset val="1"/>
      </rPr>
      <t>⁼</t>
    </r>
    <r>
      <rPr>
        <sz val="10"/>
        <color theme="1"/>
        <rFont val="Yu Gothic"/>
        <family val="2"/>
        <scheme val="minor"/>
      </rPr>
      <t>〔G〕</t>
    </r>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rPh sb="22" eb="23">
      <t>エン</t>
    </rPh>
    <rPh sb="24" eb="26">
      <t>ネンアイダ</t>
    </rPh>
    <phoneticPr fontId="1"/>
  </si>
  <si>
    <r>
      <t>総支給予定額
G＋H</t>
    </r>
    <r>
      <rPr>
        <sz val="11"/>
        <color theme="1"/>
        <rFont val="Tahoma"/>
        <family val="2"/>
        <charset val="1"/>
      </rPr>
      <t>⁼</t>
    </r>
    <r>
      <rPr>
        <sz val="11"/>
        <color theme="1"/>
        <rFont val="Yu Gothic"/>
        <family val="2"/>
        <scheme val="minor"/>
      </rPr>
      <t>〔I〕</t>
    </r>
    <rPh sb="0" eb="1">
      <t>ソウ</t>
    </rPh>
    <rPh sb="1" eb="3">
      <t>シキュウ</t>
    </rPh>
    <rPh sb="3" eb="5">
      <t>ヨテイ</t>
    </rPh>
    <rPh sb="5" eb="6">
      <t>ガク</t>
    </rPh>
    <phoneticPr fontId="1"/>
  </si>
  <si>
    <r>
      <t>本集計表は入力シートに記載いただくことで自動で作成されます。</t>
    </r>
    <r>
      <rPr>
        <b/>
        <sz val="12"/>
        <color rgb="FFFF0000"/>
        <rFont val="Yu Gothic"/>
        <family val="3"/>
        <charset val="128"/>
        <scheme val="minor"/>
      </rPr>
      <t>提出の際は入力シートも併せて添付してください。</t>
    </r>
    <rPh sb="0" eb="1">
      <t>ホン</t>
    </rPh>
    <rPh sb="1" eb="3">
      <t>シュウケイ</t>
    </rPh>
    <rPh sb="3" eb="4">
      <t>ヒョウ</t>
    </rPh>
    <rPh sb="5" eb="7">
      <t>ニュウリョク</t>
    </rPh>
    <rPh sb="11" eb="13">
      <t>キサイ</t>
    </rPh>
    <rPh sb="20" eb="22">
      <t>ジドウ</t>
    </rPh>
    <rPh sb="23" eb="25">
      <t>サクセイ</t>
    </rPh>
    <rPh sb="30" eb="32">
      <t>テイシュツ</t>
    </rPh>
    <rPh sb="33" eb="34">
      <t>サイ</t>
    </rPh>
    <rPh sb="35" eb="37">
      <t>ニュウリョク</t>
    </rPh>
    <rPh sb="41" eb="42">
      <t>アワ</t>
    </rPh>
    <rPh sb="44" eb="46">
      <t>テンプ</t>
    </rPh>
    <phoneticPr fontId="1"/>
  </si>
  <si>
    <t>※従事する職員が６名以上いる場合は、本エクセルを２回に分けてご提出ください。</t>
    <rPh sb="1" eb="3">
      <t>ジュウジ</t>
    </rPh>
    <rPh sb="5" eb="7">
      <t>ショクイン</t>
    </rPh>
    <rPh sb="9" eb="10">
      <t>メイ</t>
    </rPh>
    <rPh sb="10" eb="12">
      <t>イジョウ</t>
    </rPh>
    <rPh sb="14" eb="16">
      <t>バアイ</t>
    </rPh>
    <rPh sb="18" eb="19">
      <t>ホン</t>
    </rPh>
    <rPh sb="25" eb="26">
      <t>カイ</t>
    </rPh>
    <rPh sb="27" eb="28">
      <t>ワ</t>
    </rPh>
    <rPh sb="31" eb="33">
      <t>テイシュツ</t>
    </rPh>
    <phoneticPr fontId="1"/>
  </si>
  <si>
    <t>↓時給で契約している場合は基本給の時給単価をこちらに記載してください。</t>
    <rPh sb="1" eb="3">
      <t>ジキュウ</t>
    </rPh>
    <rPh sb="4" eb="6">
      <t>ケイヤク</t>
    </rPh>
    <rPh sb="10" eb="12">
      <t>バアイ</t>
    </rPh>
    <rPh sb="13" eb="16">
      <t>キホンキュウ</t>
    </rPh>
    <rPh sb="17" eb="19">
      <t>ジキュウ</t>
    </rPh>
    <rPh sb="19" eb="21">
      <t>タンカ</t>
    </rPh>
    <rPh sb="26" eb="28">
      <t>キサイ</t>
    </rPh>
    <phoneticPr fontId="1"/>
  </si>
  <si>
    <t>年間従事予定日数（日）
例）月5日×６か月の場合＝30日</t>
    <rPh sb="0" eb="2">
      <t>ネンカン</t>
    </rPh>
    <rPh sb="2" eb="4">
      <t>ジュウジ</t>
    </rPh>
    <rPh sb="4" eb="6">
      <t>ヨテイ</t>
    </rPh>
    <rPh sb="6" eb="8">
      <t>ニッスウ</t>
    </rPh>
    <rPh sb="9" eb="10">
      <t>ニチ</t>
    </rPh>
    <rPh sb="12" eb="13">
      <t>レイ</t>
    </rPh>
    <rPh sb="14" eb="15">
      <t>ツキ</t>
    </rPh>
    <rPh sb="16" eb="17">
      <t>ニチ</t>
    </rPh>
    <rPh sb="20" eb="21">
      <t>ゲツ</t>
    </rPh>
    <rPh sb="22" eb="24">
      <t>バアイ</t>
    </rPh>
    <rPh sb="27" eb="28">
      <t>ニチ</t>
    </rPh>
    <phoneticPr fontId="1"/>
  </si>
  <si>
    <t>年間従事予定日数（日）
例）月20日×10か月の場合＝200日</t>
    <rPh sb="0" eb="2">
      <t>ネンカン</t>
    </rPh>
    <rPh sb="2" eb="4">
      <t>ジュウジ</t>
    </rPh>
    <rPh sb="4" eb="6">
      <t>ヨテイ</t>
    </rPh>
    <rPh sb="6" eb="8">
      <t>ニッスウ</t>
    </rPh>
    <rPh sb="9" eb="10">
      <t>ニチ</t>
    </rPh>
    <rPh sb="12" eb="13">
      <t>レイ</t>
    </rPh>
    <rPh sb="14" eb="15">
      <t>ツキ</t>
    </rPh>
    <rPh sb="17" eb="18">
      <t>ニチ</t>
    </rPh>
    <rPh sb="22" eb="23">
      <t>ゲツ</t>
    </rPh>
    <rPh sb="24" eb="26">
      <t>バアイ</t>
    </rPh>
    <rPh sb="30" eb="31">
      <t>ニチ</t>
    </rPh>
    <phoneticPr fontId="1"/>
  </si>
  <si>
    <t>年間従事予定日数（日）
例）月15日×６か月の場合＝90日</t>
    <rPh sb="0" eb="2">
      <t>ネンカン</t>
    </rPh>
    <rPh sb="2" eb="4">
      <t>ジュウジ</t>
    </rPh>
    <rPh sb="4" eb="6">
      <t>ヨテイ</t>
    </rPh>
    <rPh sb="6" eb="8">
      <t>ニッスウ</t>
    </rPh>
    <rPh sb="9" eb="10">
      <t>ニチ</t>
    </rPh>
    <rPh sb="12" eb="13">
      <t>レイ</t>
    </rPh>
    <rPh sb="14" eb="15">
      <t>ツキ</t>
    </rPh>
    <rPh sb="17" eb="18">
      <t>ニチ</t>
    </rPh>
    <rPh sb="21" eb="22">
      <t>ゲツ</t>
    </rPh>
    <rPh sb="23" eb="25">
      <t>バアイ</t>
    </rPh>
    <rPh sb="28" eb="29">
      <t>ニチ</t>
    </rPh>
    <phoneticPr fontId="1"/>
  </si>
  <si>
    <t>助成事業への専従・兼務状況</t>
    <rPh sb="0" eb="2">
      <t>ジョセイ</t>
    </rPh>
    <rPh sb="2" eb="4">
      <t>ジギョウ</t>
    </rPh>
    <rPh sb="6" eb="8">
      <t>センジュウ</t>
    </rPh>
    <rPh sb="9" eb="11">
      <t>ケンム</t>
    </rPh>
    <rPh sb="11" eb="13">
      <t>ジョウキョウ</t>
    </rPh>
    <phoneticPr fontId="1"/>
  </si>
  <si>
    <t>↑定期券の支給をしていない場合、定期券の支給をしていても助成事業専従でない場合はこちらに通勤単価をご入力ください。</t>
    <rPh sb="1" eb="4">
      <t>テイキケン</t>
    </rPh>
    <rPh sb="5" eb="7">
      <t>シキュウ</t>
    </rPh>
    <rPh sb="13" eb="15">
      <t>バアイ</t>
    </rPh>
    <rPh sb="16" eb="19">
      <t>テイキケン</t>
    </rPh>
    <rPh sb="20" eb="22">
      <t>シキュウ</t>
    </rPh>
    <rPh sb="28" eb="30">
      <t>ジョセイ</t>
    </rPh>
    <rPh sb="30" eb="32">
      <t>ジギョウ</t>
    </rPh>
    <rPh sb="37" eb="39">
      <t>バアイ</t>
    </rPh>
    <rPh sb="44" eb="46">
      <t>ツウキン</t>
    </rPh>
    <rPh sb="46" eb="48">
      <t>タンカ</t>
    </rPh>
    <rPh sb="50" eb="52">
      <t>ニュウリョク</t>
    </rPh>
    <phoneticPr fontId="1"/>
  </si>
  <si>
    <t>↑助成事業専従の方で、定期券の支給をしている場合はこちらに１年間の定期券の金額をご入力ください。</t>
    <rPh sb="1" eb="3">
      <t>ジョセイ</t>
    </rPh>
    <rPh sb="3" eb="5">
      <t>ジギョウ</t>
    </rPh>
    <rPh sb="8" eb="9">
      <t>カタ</t>
    </rPh>
    <rPh sb="11" eb="14">
      <t>テイキケン</t>
    </rPh>
    <rPh sb="15" eb="17">
      <t>シキュウ</t>
    </rPh>
    <rPh sb="22" eb="24">
      <t>バアイ</t>
    </rPh>
    <rPh sb="30" eb="32">
      <t>ネンカン</t>
    </rPh>
    <rPh sb="33" eb="36">
      <t>テイキケン</t>
    </rPh>
    <rPh sb="37" eb="39">
      <t>キンガク</t>
    </rPh>
    <rPh sb="41" eb="43">
      <t>ニュウリョク</t>
    </rPh>
    <phoneticPr fontId="1"/>
  </si>
  <si>
    <t>専従</t>
  </si>
  <si>
    <t>専従</t>
    <phoneticPr fontId="1"/>
  </si>
  <si>
    <t>助成事業への専従・兼務状況</t>
    <rPh sb="0" eb="2">
      <t>ジョセイ</t>
    </rPh>
    <rPh sb="2" eb="4">
      <t>ジギョウ</t>
    </rPh>
    <rPh sb="11" eb="13">
      <t>ジョウキョウ</t>
    </rPh>
    <phoneticPr fontId="1"/>
  </si>
  <si>
    <t>兼務</t>
  </si>
  <si>
    <r>
      <t>本集計表は入力シートに記載いただくことで自動で作成されます。</t>
    </r>
    <r>
      <rPr>
        <b/>
        <sz val="12"/>
        <color rgb="FFFF0000"/>
        <rFont val="Yu Gothic"/>
        <family val="3"/>
        <charset val="128"/>
        <scheme val="minor"/>
      </rPr>
      <t>提出の際は「入力シート」も併せて添付してください。</t>
    </r>
    <rPh sb="0" eb="1">
      <t>ホン</t>
    </rPh>
    <rPh sb="1" eb="3">
      <t>シュウケイ</t>
    </rPh>
    <rPh sb="3" eb="4">
      <t>ヒョウ</t>
    </rPh>
    <rPh sb="5" eb="7">
      <t>ニュウリョク</t>
    </rPh>
    <rPh sb="11" eb="13">
      <t>キサイ</t>
    </rPh>
    <rPh sb="20" eb="22">
      <t>ジドウ</t>
    </rPh>
    <rPh sb="23" eb="25">
      <t>サクセイ</t>
    </rPh>
    <rPh sb="30" eb="32">
      <t>テイシュツ</t>
    </rPh>
    <rPh sb="33" eb="34">
      <t>サイ</t>
    </rPh>
    <rPh sb="36" eb="38">
      <t>ニュウリョク</t>
    </rPh>
    <rPh sb="43" eb="44">
      <t>アワ</t>
    </rPh>
    <rPh sb="46" eb="48">
      <t>テンプ</t>
    </rPh>
    <phoneticPr fontId="1"/>
  </si>
  <si>
    <t>※１従事する職員が６名以上いる場合は、本エクセルを２回に分けてご提出ください。</t>
    <rPh sb="2" eb="4">
      <t>ジュウジ</t>
    </rPh>
    <rPh sb="6" eb="8">
      <t>ショクイン</t>
    </rPh>
    <rPh sb="10" eb="11">
      <t>メイ</t>
    </rPh>
    <rPh sb="11" eb="13">
      <t>イジョウ</t>
    </rPh>
    <rPh sb="15" eb="17">
      <t>バアイ</t>
    </rPh>
    <rPh sb="19" eb="20">
      <t>ホン</t>
    </rPh>
    <rPh sb="26" eb="27">
      <t>カイ</t>
    </rPh>
    <rPh sb="28" eb="29">
      <t>ワ</t>
    </rPh>
    <rPh sb="32" eb="34">
      <t>テイシュツ</t>
    </rPh>
    <phoneticPr fontId="1"/>
  </si>
  <si>
    <t>　職員賃金対象者は、機構様式の「業務日誌」にて1名ずつ業務管理を行ってください。様式は、助成先団体専用HPに掲載します。</t>
    <rPh sb="1" eb="5">
      <t>ショクインチンギン</t>
    </rPh>
    <rPh sb="5" eb="8">
      <t>タイショウシャ</t>
    </rPh>
    <rPh sb="10" eb="12">
      <t>キコウ</t>
    </rPh>
    <rPh sb="12" eb="14">
      <t>ヨウシキ</t>
    </rPh>
    <rPh sb="16" eb="20">
      <t>ギョウムニッシ</t>
    </rPh>
    <rPh sb="24" eb="25">
      <t>メイ</t>
    </rPh>
    <rPh sb="27" eb="29">
      <t>ギョウム</t>
    </rPh>
    <rPh sb="29" eb="31">
      <t>カンリ</t>
    </rPh>
    <rPh sb="32" eb="33">
      <t>オコナ</t>
    </rPh>
    <rPh sb="40" eb="42">
      <t>ヨウシキ</t>
    </rPh>
    <rPh sb="44" eb="49">
      <t>ジョセイサキダンタイ</t>
    </rPh>
    <rPh sb="49" eb="51">
      <t>センヨウ</t>
    </rPh>
    <rPh sb="54" eb="56">
      <t>ケイサイ</t>
    </rPh>
    <phoneticPr fontId="1"/>
  </si>
  <si>
    <r>
      <t>〔職員賃金の対象者について〕
役員への賃金は「事務の手引き」P22「賃金」に記載の助成対象経費としてのルールや留意事項を踏まえた内容に限り対象となります。ただし、代表者・副代表者及び監事の賃金は、原則対象外となります。なお、</t>
    </r>
    <r>
      <rPr>
        <u/>
        <sz val="12"/>
        <color theme="1"/>
        <rFont val="Yu Gothic"/>
        <family val="3"/>
        <charset val="128"/>
        <scheme val="minor"/>
      </rPr>
      <t>役員報酬に計上されるものを除きます</t>
    </r>
    <r>
      <rPr>
        <sz val="12"/>
        <color theme="1"/>
        <rFont val="Yu Gothic"/>
        <family val="3"/>
        <charset val="128"/>
        <scheme val="minor"/>
      </rPr>
      <t>ので、ご注意ください。</t>
    </r>
    <rPh sb="1" eb="3">
      <t>ショクイン</t>
    </rPh>
    <rPh sb="3" eb="5">
      <t>チンギン</t>
    </rPh>
    <rPh sb="6" eb="9">
      <t>タイショウシャ</t>
    </rPh>
    <rPh sb="15" eb="17">
      <t>ヤクイン</t>
    </rPh>
    <rPh sb="19" eb="21">
      <t>チンギン</t>
    </rPh>
    <rPh sb="23" eb="25">
      <t>ジム</t>
    </rPh>
    <rPh sb="26" eb="28">
      <t>テビ</t>
    </rPh>
    <rPh sb="34" eb="36">
      <t>チンギン</t>
    </rPh>
    <rPh sb="38" eb="40">
      <t>キサイ</t>
    </rPh>
    <rPh sb="41" eb="43">
      <t>ジョセイ</t>
    </rPh>
    <rPh sb="55" eb="59">
      <t>リュウイジコウ</t>
    </rPh>
    <rPh sb="60" eb="61">
      <t>フ</t>
    </rPh>
    <rPh sb="64" eb="66">
      <t>ナイヨウ</t>
    </rPh>
    <rPh sb="67" eb="68">
      <t>カギ</t>
    </rPh>
    <rPh sb="69" eb="71">
      <t>タイショウ</t>
    </rPh>
    <rPh sb="81" eb="84">
      <t>ダイヒョウシャ</t>
    </rPh>
    <rPh sb="85" eb="89">
      <t>フクダイヒョウシャ</t>
    </rPh>
    <rPh sb="89" eb="90">
      <t>オヨ</t>
    </rPh>
    <rPh sb="91" eb="93">
      <t>カンジ</t>
    </rPh>
    <rPh sb="94" eb="96">
      <t>チンギン</t>
    </rPh>
    <rPh sb="98" eb="103">
      <t>ゲンソクタイショウガイ</t>
    </rPh>
    <rPh sb="112" eb="114">
      <t>ヤクイン</t>
    </rPh>
    <rPh sb="114" eb="116">
      <t>ホウシュウ</t>
    </rPh>
    <rPh sb="117" eb="119">
      <t>ケイジョウ</t>
    </rPh>
    <rPh sb="125" eb="126">
      <t>ノゾ</t>
    </rPh>
    <rPh sb="133" eb="135">
      <t>チュウイ</t>
    </rPh>
    <phoneticPr fontId="1"/>
  </si>
  <si>
    <t>※職員賃金対象者は、機構様式の「業務日誌」にて1名ずつ業務管理を行ってください。様式は、助成先団体専用HPに掲載します。</t>
    <rPh sb="1" eb="5">
      <t>ショクインチンギン</t>
    </rPh>
    <rPh sb="5" eb="8">
      <t>タイショウシャ</t>
    </rPh>
    <rPh sb="10" eb="12">
      <t>キコウ</t>
    </rPh>
    <rPh sb="12" eb="14">
      <t>ヨウシキ</t>
    </rPh>
    <rPh sb="16" eb="20">
      <t>ギョウムニッシ</t>
    </rPh>
    <rPh sb="24" eb="25">
      <t>メイ</t>
    </rPh>
    <rPh sb="27" eb="29">
      <t>ギョウム</t>
    </rPh>
    <rPh sb="29" eb="31">
      <t>カンリ</t>
    </rPh>
    <rPh sb="32" eb="33">
      <t>オコナ</t>
    </rPh>
    <rPh sb="40" eb="42">
      <t>ヨウシキ</t>
    </rPh>
    <rPh sb="44" eb="49">
      <t>ジョセイサキダンタイ</t>
    </rPh>
    <rPh sb="49" eb="51">
      <t>センヨウ</t>
    </rPh>
    <rPh sb="54" eb="56">
      <t>ケイサイ</t>
    </rPh>
    <phoneticPr fontId="1"/>
  </si>
  <si>
    <t>※薄い橙色の箇所について入力してください。（濃い橙色は自動で入力されます）</t>
    <rPh sb="1" eb="2">
      <t>ウス</t>
    </rPh>
    <rPh sb="3" eb="5">
      <t>ダイダイイロ</t>
    </rPh>
    <rPh sb="6" eb="8">
      <t>カショ</t>
    </rPh>
    <rPh sb="12" eb="14">
      <t>ニュウリョク</t>
    </rPh>
    <rPh sb="22" eb="23">
      <t>コ</t>
    </rPh>
    <rPh sb="24" eb="26">
      <t>ダイダイイロ</t>
    </rPh>
    <rPh sb="27" eb="29">
      <t>ジドウ</t>
    </rPh>
    <rPh sb="30" eb="32">
      <t>ニュウリョク</t>
    </rPh>
    <phoneticPr fontId="1"/>
  </si>
  <si>
    <t>※薄い橙色の箇所について入力してください。（濃い橙色は自動で入力されます）</t>
    <rPh sb="1" eb="2">
      <t>ウス</t>
    </rPh>
    <rPh sb="3" eb="5">
      <t>ダイダイイロ</t>
    </rPh>
    <rPh sb="6" eb="8">
      <t>カショ</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</si>
</sst>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8">
    <font>
      <sz val="11"/>
      <color theme="1"/>
      <name val="Yu Gothic"/>
      <family val="2"/>
      <scheme val="minor"/>
    </font>
    <font>
      <sz val="6"/>
      <name val="Yu Gothic"/>
      <family val="3"/>
      <charset val="128"/>
      <scheme val="minor"/>
    </font>
    <font>
      <sz val="12"/>
      <color theme="1"/>
      <name val="Yu Gothic"/>
      <family val="3"/>
      <charset val="128"/>
      <scheme val="minor"/>
    </font>
    <font>
      <sz val="16"/>
      <color theme="1"/>
      <name val="Yu Gothic"/>
      <family val="2"/>
      <scheme val="minor"/>
    </font>
    <font>
      <b/>
      <sz val="16"/>
      <color theme="1"/>
      <name val="Yu Gothic"/>
      <family val="3"/>
      <charset val="128"/>
      <scheme val="minor"/>
    </font>
    <font>
      <b/>
      <sz val="12"/>
      <color theme="1"/>
      <name val="Yu Gothic"/>
      <family val="3"/>
      <charset val="128"/>
      <scheme val="minor"/>
    </font>
    <font>
      <sz val="12"/>
      <color theme="1"/>
      <name val="Yu Gothic"/>
      <family val="2"/>
      <scheme val="minor"/>
    </font>
    <font>
      <b/>
      <sz val="11"/>
      <color rgb="FFFF0000"/>
      <name val="Yu Gothic"/>
      <family val="3"/>
      <charset val="128"/>
      <scheme val="minor"/>
    </font>
    <font>
      <sz val="11"/>
      <name val="Yu Gothic"/>
      <family val="3"/>
      <charset val="128"/>
      <scheme val="minor"/>
    </font>
    <font>
      <sz val="10"/>
      <color theme="1"/>
      <name val="Yu Gothic"/>
      <family val="2"/>
      <scheme val="minor"/>
    </font>
    <font>
      <sz val="10"/>
      <color theme="1"/>
      <name val="Yu Gothic"/>
      <family val="3"/>
      <charset val="128"/>
      <scheme val="minor"/>
    </font>
    <font>
      <b/>
      <sz val="11"/>
      <color theme="1"/>
      <name val="Yu Gothic"/>
      <family val="3"/>
      <charset val="128"/>
      <scheme val="minor"/>
    </font>
    <font>
      <sz val="9"/>
      <color indexed="81"/>
      <name val="MS P ゴシック"/>
      <family val="3"/>
      <charset val="128"/>
    </font>
    <font>
      <sz val="10"/>
      <color theme="1"/>
      <name val="Tahoma"/>
      <family val="2"/>
      <charset val="1"/>
    </font>
    <font>
      <sz val="11"/>
      <color theme="1"/>
      <name val="Tahoma"/>
      <family val="2"/>
      <charset val="1"/>
    </font>
    <font>
      <b/>
      <sz val="12"/>
      <color rgb="FFFF0000"/>
      <name val="Yu Gothic"/>
      <family val="3"/>
      <charset val="128"/>
      <scheme val="minor"/>
    </font>
    <font>
      <sz val="9"/>
      <color indexed="81"/>
      <name val="ＭＳ Ｐゴシック"/>
      <family val="3"/>
      <charset val="128"/>
    </font>
    <font>
      <u/>
      <sz val="12"/>
      <color theme="1"/>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3" fontId="0" fillId="0" borderId="0" xfId="0" applyNumberFormat="1"/>
    <xf numFmtId="3" fontId="0" fillId="0" borderId="1" xfId="0" applyNumberFormat="1" applyBorder="1"/>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3" fontId="0" fillId="3" borderId="6" xfId="0" applyNumberFormat="1" applyFill="1" applyBorder="1" applyAlignment="1">
      <alignment horizontal="center" vertical="center" wrapText="1"/>
    </xf>
    <xf numFmtId="0" fontId="2" fillId="0" borderId="0" xfId="0" applyFont="1" applyAlignment="1">
      <alignment vertical="center"/>
    </xf>
    <xf numFmtId="3" fontId="0" fillId="0" borderId="2" xfId="0" applyNumberFormat="1" applyBorder="1" applyAlignment="1">
      <alignment horizontal="right" vertical="center"/>
    </xf>
    <xf numFmtId="0" fontId="4" fillId="0" borderId="0" xfId="0" applyFont="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7" xfId="0" applyBorder="1"/>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14" xfId="0" applyBorder="1"/>
    <xf numFmtId="0" fontId="0" fillId="0" borderId="15" xfId="0" applyBorder="1"/>
    <xf numFmtId="0" fontId="0" fillId="0" borderId="16" xfId="0" applyBorder="1"/>
    <xf numFmtId="0" fontId="5" fillId="0" borderId="0" xfId="0" applyFont="1"/>
    <xf numFmtId="0" fontId="6" fillId="0" borderId="0" xfId="0" applyFont="1"/>
    <xf numFmtId="3" fontId="0" fillId="2" borderId="6" xfId="0" applyNumberFormat="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shrinkToFit="1"/>
      <protection locked="0"/>
    </xf>
    <xf numFmtId="3" fontId="0" fillId="2" borderId="6" xfId="0" applyNumberFormat="1" applyFill="1" applyBorder="1" applyAlignment="1" applyProtection="1">
      <alignment horizontal="center" vertical="center" shrinkToFit="1"/>
      <protection locked="0"/>
    </xf>
    <xf numFmtId="176" fontId="0" fillId="0" borderId="2" xfId="0" applyNumberFormat="1" applyBorder="1" applyAlignment="1">
      <alignment horizontal="center" vertical="center"/>
    </xf>
    <xf numFmtId="176" fontId="0" fillId="0" borderId="2" xfId="0" applyNumberFormat="1" applyBorder="1" applyAlignment="1">
      <alignment horizontal="right" vertical="center"/>
    </xf>
    <xf numFmtId="3" fontId="0" fillId="3" borderId="6" xfId="0" applyNumberFormat="1" applyFill="1" applyBorder="1" applyAlignment="1" applyProtection="1">
      <alignment horizontal="center" vertical="center" wrapText="1"/>
    </xf>
    <xf numFmtId="0" fontId="7" fillId="0" borderId="0" xfId="0" applyFont="1" applyBorder="1"/>
    <xf numFmtId="0" fontId="8" fillId="0" borderId="0" xfId="0" applyFont="1" applyBorder="1"/>
    <xf numFmtId="0" fontId="5" fillId="0" borderId="0" xfId="0" applyFont="1" applyAlignment="1">
      <alignment vertical="center"/>
    </xf>
    <xf numFmtId="0" fontId="0" fillId="0" borderId="0" xfId="0" applyFill="1" applyBorder="1" applyAlignment="1" applyProtection="1">
      <alignment horizontal="center" vertical="center" wrapText="1"/>
      <protection locked="0"/>
    </xf>
    <xf numFmtId="3"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3" fontId="0" fillId="0" borderId="7" xfId="0" applyNumberFormat="1" applyFill="1" applyBorder="1" applyAlignment="1" applyProtection="1">
      <alignment horizontal="left" vertical="center"/>
    </xf>
    <xf numFmtId="3"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3" fontId="11" fillId="0" borderId="7" xfId="0" applyNumberFormat="1" applyFont="1" applyFill="1" applyBorder="1" applyAlignment="1" applyProtection="1">
      <alignment horizontal="left" vertical="center"/>
    </xf>
    <xf numFmtId="0" fontId="0" fillId="0" borderId="0" xfId="0" applyBorder="1" applyAlignment="1">
      <alignment shrinkToFit="1"/>
    </xf>
    <xf numFmtId="176" fontId="0" fillId="0" borderId="2" xfId="0" applyNumberFormat="1" applyBorder="1" applyAlignment="1">
      <alignment horizontal="center" vertical="center" wrapText="1"/>
    </xf>
    <xf numFmtId="0" fontId="0" fillId="0" borderId="0" xfId="0" applyBorder="1" applyAlignment="1">
      <alignment horizontal="center" vertical="center" shrinkToFit="1"/>
    </xf>
    <xf numFmtId="0" fontId="0" fillId="0" borderId="7" xfId="0" applyBorder="1" applyAlignment="1">
      <alignment horizontal="left" vertical="center" shrinkToFit="1"/>
    </xf>
    <xf numFmtId="3" fontId="6" fillId="0" borderId="1" xfId="0" applyNumberFormat="1" applyFont="1" applyBorder="1"/>
    <xf numFmtId="3" fontId="2" fillId="0" borderId="1" xfId="0" applyNumberFormat="1" applyFont="1" applyBorder="1"/>
    <xf numFmtId="177" fontId="0" fillId="2" borderId="6"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6" fillId="2" borderId="1" xfId="0" applyNumberFormat="1" applyFont="1" applyFill="1" applyBorder="1" applyAlignment="1" applyProtection="1">
      <alignment horizontal="center" shrinkToFit="1"/>
      <protection locked="0"/>
    </xf>
    <xf numFmtId="3" fontId="6" fillId="2" borderId="3" xfId="0" applyNumberFormat="1" applyFont="1" applyFill="1" applyBorder="1" applyAlignment="1" applyProtection="1">
      <alignment horizontal="center" shrinkToFit="1"/>
      <protection locked="0"/>
    </xf>
    <xf numFmtId="0" fontId="0" fillId="2" borderId="1" xfId="0" applyNumberFormat="1" applyFill="1" applyBorder="1" applyAlignment="1" applyProtection="1">
      <alignment horizontal="center" shrinkToFit="1"/>
      <protection locked="0"/>
    </xf>
    <xf numFmtId="3" fontId="0" fillId="2" borderId="3" xfId="0" applyNumberFormat="1" applyFill="1" applyBorder="1" applyAlignment="1" applyProtection="1">
      <alignment horizontal="center" shrinkToFit="1"/>
      <protection locked="0"/>
    </xf>
    <xf numFmtId="0" fontId="2" fillId="0" borderId="0" xfId="0" applyFont="1" applyAlignment="1">
      <alignment horizontal="left" vertical="center" wrapText="1"/>
    </xf>
    <xf numFmtId="0" fontId="3" fillId="0" borderId="0" xfId="0" applyFont="1" applyAlignment="1">
      <alignment horizontal="left" vertical="center"/>
    </xf>
    <xf numFmtId="176" fontId="6" fillId="0" borderId="1" xfId="0" applyNumberFormat="1" applyFont="1" applyBorder="1" applyAlignment="1">
      <alignment horizontal="center"/>
    </xf>
    <xf numFmtId="3" fontId="6" fillId="0" borderId="4" xfId="0" applyNumberFormat="1" applyFont="1" applyBorder="1" applyAlignment="1">
      <alignment horizontal="right" vertical="center"/>
    </xf>
    <xf numFmtId="0" fontId="6" fillId="0" borderId="5" xfId="0"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123825</xdr:colOff>
      <xdr:row>0</xdr:row>
      <xdr:rowOff>209550</xdr:rowOff>
    </xdr:from>
    <xdr:to>
      <xdr:col>9</xdr:col>
      <xdr:colOff>532040</xdr:colOff>
      <xdr:row>4</xdr:row>
      <xdr:rowOff>152400</xdr:rowOff>
    </xdr:to>
    <xdr:sp macro="" textlink="">
      <xdr:nvSpPr>
        <xdr:cNvPr id="2" name="テキスト ボックス 1">
          <a:extLst>
            <a:ext uri="{FF2B5EF4-FFF2-40B4-BE49-F238E27FC236}">
              <a16:creationId xmlns:a16="http://schemas.microsoft.com/office/drawing/2014/main" id="{EE001A4F-27FA-43D6-9516-DA0BD8ECD10C}"/>
            </a:ext>
          </a:extLst>
        </xdr:cNvPr>
        <xdr:cNvSpPr txBox="1"/>
      </xdr:nvSpPr>
      <xdr:spPr>
        <a:xfrm>
          <a:off x="6153150" y="209550"/>
          <a:ext cx="4246790" cy="9239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事務の手引き（</a:t>
          </a:r>
          <a:r>
            <a:rPr kumimoji="1" lang="en-US" altLang="ja-JP" sz="1200" b="1">
              <a:solidFill>
                <a:schemeClr val="bg1"/>
              </a:solidFill>
            </a:rPr>
            <a:t>P22,24</a:t>
          </a:r>
          <a:r>
            <a:rPr kumimoji="1" lang="ja-JP" altLang="en-US" sz="1200" b="1">
              <a:solidFill>
                <a:schemeClr val="bg1"/>
              </a:solidFill>
            </a:rPr>
            <a:t>～</a:t>
          </a:r>
          <a:r>
            <a:rPr kumimoji="1" lang="en-US" altLang="ja-JP" sz="1200" b="1">
              <a:solidFill>
                <a:schemeClr val="bg1"/>
              </a:solidFill>
            </a:rPr>
            <a:t>26</a:t>
          </a:r>
          <a:r>
            <a:rPr kumimoji="1" lang="ja-JP" altLang="en-US" sz="1200" b="1">
              <a:solidFill>
                <a:schemeClr val="bg1"/>
              </a:solidFill>
            </a:rPr>
            <a:t>）を参照しながら、以下の該当箇所に必要事項を記入してください。</a:t>
          </a:r>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入力シートも提出してください。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0</xdr:row>
      <xdr:rowOff>152400</xdr:rowOff>
    </xdr:from>
    <xdr:to>
      <xdr:col>9</xdr:col>
      <xdr:colOff>522515</xdr:colOff>
      <xdr:row>4</xdr:row>
      <xdr:rowOff>114300</xdr:rowOff>
    </xdr:to>
    <xdr:sp macro="" textlink="">
      <xdr:nvSpPr>
        <xdr:cNvPr id="3" name="テキスト ボックス 2">
          <a:extLst>
            <a:ext uri="{FF2B5EF4-FFF2-40B4-BE49-F238E27FC236}">
              <a16:creationId xmlns:a16="http://schemas.microsoft.com/office/drawing/2014/main" id="{1A6ED445-695B-4C7A-8B82-0C1FE9592D3A}"/>
            </a:ext>
          </a:extLst>
        </xdr:cNvPr>
        <xdr:cNvSpPr txBox="1"/>
      </xdr:nvSpPr>
      <xdr:spPr>
        <a:xfrm>
          <a:off x="6162675" y="152400"/>
          <a:ext cx="4246790" cy="92392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事務の手引き（</a:t>
          </a:r>
          <a:r>
            <a:rPr kumimoji="1" lang="en-US" altLang="ja-JP" sz="1200" b="1">
              <a:solidFill>
                <a:schemeClr val="bg1"/>
              </a:solidFill>
            </a:rPr>
            <a:t>P22,24</a:t>
          </a:r>
          <a:r>
            <a:rPr kumimoji="1" lang="ja-JP" altLang="en-US" sz="1200" b="1">
              <a:solidFill>
                <a:schemeClr val="bg1"/>
              </a:solidFill>
            </a:rPr>
            <a:t>～</a:t>
          </a:r>
          <a:r>
            <a:rPr kumimoji="1" lang="en-US" altLang="ja-JP" sz="1200" b="1">
              <a:solidFill>
                <a:schemeClr val="bg1"/>
              </a:solidFill>
            </a:rPr>
            <a:t>26</a:t>
          </a:r>
          <a:r>
            <a:rPr kumimoji="1" lang="ja-JP" altLang="en-US" sz="1200" b="1">
              <a:solidFill>
                <a:schemeClr val="bg1"/>
              </a:solidFill>
            </a:rPr>
            <a:t>）を参照しながら、以下の該当箇所に必要事項を記入してください。</a:t>
          </a:r>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入力シートも提出してください。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3" name="四角形: 角を丸くする 2">
          <a:extLst>
            <a:ext uri="{FF2B5EF4-FFF2-40B4-BE49-F238E27FC236}">
              <a16:creationId xmlns:a16="http://schemas.microsoft.com/office/drawing/2014/main" id="{3F7849D7-DFB8-40F9-947F-DCA5177E3948}"/>
            </a:ext>
          </a:extLst>
        </xdr:cNvPr>
        <xdr:cNvSpPr/>
      </xdr:nvSpPr>
      <xdr:spPr>
        <a:xfrm>
          <a:off x="78442" y="5457264"/>
          <a:ext cx="10925734" cy="2353236"/>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2" name="四角形: 角を丸くする 1">
          <a:extLst>
            <a:ext uri="{FF2B5EF4-FFF2-40B4-BE49-F238E27FC236}">
              <a16:creationId xmlns:a16="http://schemas.microsoft.com/office/drawing/2014/main" id="{AFE1D54C-09F8-44B2-A2DB-B73156CB2237}"/>
            </a:ext>
          </a:extLst>
        </xdr:cNvPr>
        <xdr:cNvSpPr/>
      </xdr:nvSpPr>
      <xdr:spPr>
        <a:xfrm>
          <a:off x="78442" y="5438774"/>
          <a:ext cx="10925174" cy="2368364"/>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324970</xdr:colOff>
      <xdr:row>2</xdr:row>
      <xdr:rowOff>56029</xdr:rowOff>
    </xdr:from>
    <xdr:to>
      <xdr:col>5</xdr:col>
      <xdr:colOff>268942</xdr:colOff>
      <xdr:row>3</xdr:row>
      <xdr:rowOff>392206</xdr:rowOff>
    </xdr:to>
    <xdr:sp macro="" textlink="">
      <xdr:nvSpPr>
        <xdr:cNvPr id="3" name="テキスト ボックス 2">
          <a:extLst>
            <a:ext uri="{FF2B5EF4-FFF2-40B4-BE49-F238E27FC236}">
              <a16:creationId xmlns:a16="http://schemas.microsoft.com/office/drawing/2014/main" id="{C905DF44-9E69-46A6-8D22-4214AA6CB8B7}"/>
            </a:ext>
          </a:extLst>
        </xdr:cNvPr>
        <xdr:cNvSpPr txBox="1"/>
      </xdr:nvSpPr>
      <xdr:spPr>
        <a:xfrm>
          <a:off x="1008529" y="627529"/>
          <a:ext cx="4650442" cy="75079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rPr>
            <a:t>記入はすべて入力シートに行ってください。</a:t>
          </a:r>
          <a:endParaRPr kumimoji="1" lang="en-US" altLang="ja-JP" sz="1400" b="1">
            <a:solidFill>
              <a:schemeClr val="bg1"/>
            </a:solidFill>
          </a:endParaRPr>
        </a:p>
        <a:p>
          <a:r>
            <a:rPr kumimoji="1" lang="ja-JP" altLang="en-US" sz="1400" b="1">
              <a:solidFill>
                <a:schemeClr val="bg1"/>
              </a:solidFill>
            </a:rPr>
            <a:t>自動で転記されます。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B77DD-A100-421D-885A-D62522705EA8}">
  <sheetPr>
    <pageSetUpPr fitToPage="1"/>
  </sheetPr>
  <dimension ref="B1:I104"/>
  <sheetViews>
    <sheetView tabSelected="1" view="pageBreakPreview" zoomScaleNormal="100" zoomScaleSheetLayoutView="100" workbookViewId="0">
      <selection activeCell="C10" sqref="C10"/>
    </sheetView>
  </sheetViews>
  <sheetFormatPr defaultRowHeight="18.75"/>
  <cols>
    <col min="1" max="1" width="4.25" customWidth="1"/>
    <col min="2" max="2" width="34.625" customWidth="1"/>
    <col min="3" max="3" width="13.875" customWidth="1"/>
    <col min="4" max="4" width="17.375" customWidth="1"/>
    <col min="6" max="6" width="20.75" customWidth="1"/>
    <col min="9" max="9" width="11.625" customWidth="1"/>
  </cols>
  <sheetData>
    <row r="1" spans="2:9" ht="19.5">
      <c r="B1" s="25" t="s">
        <v>40</v>
      </c>
    </row>
    <row r="3" spans="2:9" ht="19.5">
      <c r="B3" s="2" t="s">
        <v>1</v>
      </c>
      <c r="C3" s="54"/>
      <c r="D3" s="54"/>
      <c r="E3" s="54"/>
    </row>
    <row r="4" spans="2:9" ht="19.5">
      <c r="B4" s="2" t="s">
        <v>2</v>
      </c>
      <c r="C4" s="55"/>
      <c r="D4" s="55"/>
      <c r="E4" s="55"/>
    </row>
    <row r="5" spans="2:9" ht="23.25" customHeight="1">
      <c r="B5" t="s">
        <v>72</v>
      </c>
    </row>
    <row r="6" spans="2:9" ht="6" customHeight="1" thickBot="1"/>
    <row r="7" spans="2:9" ht="19.5" thickBot="1">
      <c r="B7" s="15" t="s">
        <v>4</v>
      </c>
      <c r="C7" s="16" t="s">
        <v>5</v>
      </c>
      <c r="D7" s="16" t="s">
        <v>20</v>
      </c>
      <c r="E7" s="16" t="s">
        <v>65</v>
      </c>
      <c r="F7" s="16"/>
      <c r="G7" s="16"/>
      <c r="H7" s="16"/>
      <c r="I7" s="17"/>
    </row>
    <row r="8" spans="2:9" ht="19.5" thickBot="1">
      <c r="B8" s="30"/>
      <c r="C8" s="29"/>
      <c r="D8" s="29"/>
      <c r="E8" s="52"/>
      <c r="F8" s="53"/>
      <c r="G8" s="11"/>
      <c r="H8" s="11"/>
      <c r="I8" s="18"/>
    </row>
    <row r="9" spans="2:9">
      <c r="B9" s="19"/>
      <c r="C9" s="11"/>
      <c r="D9" s="11"/>
      <c r="E9" s="11"/>
      <c r="F9" s="11"/>
      <c r="G9" s="11"/>
      <c r="H9" s="11"/>
      <c r="I9" s="18"/>
    </row>
    <row r="10" spans="2:9">
      <c r="B10" s="19" t="s">
        <v>49</v>
      </c>
      <c r="C10" s="11"/>
      <c r="D10" s="11"/>
      <c r="E10" s="11"/>
      <c r="F10" s="11"/>
      <c r="G10" s="11"/>
      <c r="H10" s="11"/>
      <c r="I10" s="18"/>
    </row>
    <row r="11" spans="2:9" ht="19.5" thickBot="1">
      <c r="B11" s="19" t="s">
        <v>8</v>
      </c>
      <c r="C11" s="12" t="s">
        <v>9</v>
      </c>
      <c r="D11" s="11" t="s">
        <v>6</v>
      </c>
      <c r="E11" s="12" t="s">
        <v>7</v>
      </c>
      <c r="F11" s="45" t="s">
        <v>47</v>
      </c>
      <c r="G11" s="12" t="s">
        <v>12</v>
      </c>
      <c r="H11" s="11" t="s">
        <v>11</v>
      </c>
      <c r="I11" s="18"/>
    </row>
    <row r="12" spans="2:9" ht="19.5" thickBot="1">
      <c r="B12" s="27"/>
      <c r="C12" s="13"/>
      <c r="D12" s="28"/>
      <c r="E12" s="13"/>
      <c r="F12" s="28"/>
      <c r="G12" s="13"/>
      <c r="H12" s="7" t="str">
        <f>IF(B14="",IFERROR(B12/(D12*F12),""),B14)</f>
        <v/>
      </c>
      <c r="I12" s="18"/>
    </row>
    <row r="13" spans="2:9" ht="19.5" thickBot="1">
      <c r="B13" s="40" t="s">
        <v>56</v>
      </c>
      <c r="C13" s="13"/>
      <c r="D13" s="37"/>
      <c r="E13" s="13"/>
      <c r="F13" s="37"/>
      <c r="G13" s="13"/>
      <c r="H13" s="38"/>
      <c r="I13" s="18"/>
    </row>
    <row r="14" spans="2:9" ht="19.5" thickBot="1">
      <c r="B14" s="27"/>
      <c r="C14" s="13"/>
      <c r="D14" s="37"/>
      <c r="E14" s="13"/>
      <c r="F14" s="37"/>
      <c r="G14" s="13"/>
      <c r="H14" s="38"/>
      <c r="I14" s="18"/>
    </row>
    <row r="15" spans="2:9">
      <c r="B15" s="20"/>
      <c r="C15" s="14"/>
      <c r="D15" s="14"/>
      <c r="E15" s="14"/>
      <c r="F15" s="14"/>
      <c r="G15" s="14"/>
      <c r="H15" s="14"/>
      <c r="I15" s="18"/>
    </row>
    <row r="16" spans="2:9">
      <c r="B16" s="48" t="s">
        <v>50</v>
      </c>
      <c r="C16" s="14"/>
      <c r="D16" s="14"/>
      <c r="E16" s="14"/>
      <c r="F16" s="14"/>
      <c r="G16" s="14"/>
      <c r="H16" s="14"/>
      <c r="I16" s="18"/>
    </row>
    <row r="17" spans="2:9" ht="38.25" thickBot="1">
      <c r="B17" s="21" t="s">
        <v>57</v>
      </c>
      <c r="C17" s="14" t="s">
        <v>7</v>
      </c>
      <c r="D17" s="47" t="s">
        <v>14</v>
      </c>
      <c r="E17" s="14" t="s">
        <v>12</v>
      </c>
      <c r="F17" s="47" t="s">
        <v>15</v>
      </c>
      <c r="G17" s="14"/>
      <c r="H17" s="14"/>
      <c r="I17" s="18"/>
    </row>
    <row r="18" spans="2:9" ht="19.5" thickBot="1">
      <c r="B18" s="27"/>
      <c r="C18" s="14" t="s">
        <v>7</v>
      </c>
      <c r="D18" s="51"/>
      <c r="E18" s="14" t="s">
        <v>12</v>
      </c>
      <c r="F18" s="7">
        <f>B18*D18</f>
        <v>0</v>
      </c>
      <c r="G18" s="14"/>
      <c r="H18" s="14"/>
      <c r="I18" s="18"/>
    </row>
    <row r="19" spans="2:9">
      <c r="B19" s="20"/>
      <c r="C19" s="14"/>
      <c r="D19" s="14"/>
      <c r="E19" s="14"/>
      <c r="F19" s="14"/>
      <c r="G19" s="14"/>
      <c r="H19" s="14"/>
      <c r="I19" s="18"/>
    </row>
    <row r="20" spans="2:9" ht="19.5" thickBot="1">
      <c r="B20" s="20" t="s">
        <v>51</v>
      </c>
      <c r="C20" s="14"/>
      <c r="D20" s="14" t="s">
        <v>29</v>
      </c>
      <c r="E20" s="14"/>
      <c r="F20" s="14"/>
      <c r="G20" s="14"/>
      <c r="H20" s="14"/>
      <c r="I20" s="18"/>
    </row>
    <row r="21" spans="2:9" ht="19.5" thickBot="1">
      <c r="B21" s="27"/>
      <c r="C21" s="14" t="s">
        <v>7</v>
      </c>
      <c r="D21" s="33">
        <f>B18</f>
        <v>0</v>
      </c>
      <c r="E21" s="14" t="s">
        <v>12</v>
      </c>
      <c r="F21" s="7">
        <f>B21*D21</f>
        <v>0</v>
      </c>
      <c r="G21" s="35" t="s">
        <v>30</v>
      </c>
      <c r="H21" s="34" t="str">
        <f>IF(AND(ISNUMBER(B21),ISNUMBER(B23)),"【お願い】①と②のどちらか一方に入力してください","")</f>
        <v/>
      </c>
      <c r="I21" s="18"/>
    </row>
    <row r="22" spans="2:9" ht="19.5" thickBot="1">
      <c r="B22" s="19" t="s">
        <v>61</v>
      </c>
      <c r="C22" s="11"/>
      <c r="D22" s="11"/>
      <c r="E22" s="11"/>
      <c r="F22" s="11"/>
      <c r="G22" s="11"/>
      <c r="H22" s="11"/>
      <c r="I22" s="18"/>
    </row>
    <row r="23" spans="2:9" ht="19.5" thickBot="1">
      <c r="B23" s="27"/>
      <c r="C23" s="11" t="s">
        <v>31</v>
      </c>
      <c r="D23" s="11"/>
      <c r="E23" s="11"/>
      <c r="F23" s="11"/>
      <c r="G23" s="11"/>
      <c r="H23" s="11"/>
      <c r="I23" s="18"/>
    </row>
    <row r="24" spans="2:9" ht="19.5" thickBot="1">
      <c r="B24" s="22" t="s">
        <v>62</v>
      </c>
      <c r="C24" s="23"/>
      <c r="D24" s="23"/>
      <c r="E24" s="23"/>
      <c r="F24" s="23"/>
      <c r="G24" s="23"/>
      <c r="H24" s="23"/>
      <c r="I24" s="24"/>
    </row>
    <row r="26" spans="2:9" ht="19.5" thickBot="1"/>
    <row r="27" spans="2:9" ht="19.5" thickBot="1">
      <c r="B27" s="15" t="s">
        <v>4</v>
      </c>
      <c r="C27" s="16" t="s">
        <v>5</v>
      </c>
      <c r="D27" s="16" t="s">
        <v>20</v>
      </c>
      <c r="E27" s="16" t="s">
        <v>65</v>
      </c>
      <c r="F27" s="16"/>
      <c r="G27" s="16"/>
      <c r="H27" s="16"/>
      <c r="I27" s="17"/>
    </row>
    <row r="28" spans="2:9" ht="19.5" thickBot="1">
      <c r="B28" s="30"/>
      <c r="C28" s="29"/>
      <c r="D28" s="29"/>
      <c r="E28" s="52"/>
      <c r="F28" s="53"/>
      <c r="G28" s="11"/>
      <c r="H28" s="11"/>
      <c r="I28" s="18"/>
    </row>
    <row r="29" spans="2:9">
      <c r="B29" s="19"/>
      <c r="C29" s="11"/>
      <c r="D29" s="11"/>
      <c r="E29" s="11"/>
      <c r="F29" s="11"/>
      <c r="G29" s="11"/>
      <c r="H29" s="11"/>
      <c r="I29" s="18"/>
    </row>
    <row r="30" spans="2:9">
      <c r="B30" s="19" t="s">
        <v>10</v>
      </c>
      <c r="C30" s="11"/>
      <c r="D30" s="11"/>
      <c r="E30" s="11"/>
      <c r="F30" s="11"/>
      <c r="G30" s="11"/>
      <c r="H30" s="11"/>
      <c r="I30" s="18"/>
    </row>
    <row r="31" spans="2:9" ht="19.5" thickBot="1">
      <c r="B31" s="19" t="s">
        <v>8</v>
      </c>
      <c r="C31" s="12" t="s">
        <v>9</v>
      </c>
      <c r="D31" s="11" t="s">
        <v>6</v>
      </c>
      <c r="E31" s="12" t="s">
        <v>7</v>
      </c>
      <c r="F31" s="45" t="s">
        <v>47</v>
      </c>
      <c r="G31" s="12" t="s">
        <v>12</v>
      </c>
      <c r="H31" s="11" t="s">
        <v>11</v>
      </c>
      <c r="I31" s="18"/>
    </row>
    <row r="32" spans="2:9" ht="19.5" thickBot="1">
      <c r="B32" s="27"/>
      <c r="C32" s="13"/>
      <c r="D32" s="28"/>
      <c r="E32" s="13"/>
      <c r="F32" s="28"/>
      <c r="G32" s="13"/>
      <c r="H32" s="7" t="str">
        <f>IF(B34="",IFERROR(B32/(D32*F32),""),B34)</f>
        <v/>
      </c>
      <c r="I32" s="18"/>
    </row>
    <row r="33" spans="2:9" ht="19.5" thickBot="1">
      <c r="B33" s="40" t="str">
        <f>B13</f>
        <v>↓時給で契約している場合は基本給の時給単価をこちらに記載してください。</v>
      </c>
      <c r="C33" s="13"/>
      <c r="D33" s="37"/>
      <c r="E33" s="13"/>
      <c r="F33" s="37"/>
      <c r="G33" s="13"/>
      <c r="H33" s="38"/>
      <c r="I33" s="18"/>
    </row>
    <row r="34" spans="2:9" ht="19.5" thickBot="1">
      <c r="B34" s="27"/>
      <c r="C34" s="13"/>
      <c r="D34" s="37"/>
      <c r="E34" s="13"/>
      <c r="F34" s="37"/>
      <c r="G34" s="13"/>
      <c r="H34" s="38"/>
      <c r="I34" s="18"/>
    </row>
    <row r="35" spans="2:9">
      <c r="B35" s="20"/>
      <c r="C35" s="14"/>
      <c r="D35" s="14"/>
      <c r="E35" s="14"/>
      <c r="F35" s="14"/>
      <c r="G35" s="14"/>
      <c r="H35" s="14"/>
      <c r="I35" s="18"/>
    </row>
    <row r="36" spans="2:9">
      <c r="B36" s="20" t="s">
        <v>13</v>
      </c>
      <c r="C36" s="14"/>
      <c r="D36" s="14"/>
      <c r="E36" s="14"/>
      <c r="F36" s="14"/>
      <c r="G36" s="14"/>
      <c r="H36" s="14"/>
      <c r="I36" s="18"/>
    </row>
    <row r="37" spans="2:9" ht="38.25" thickBot="1">
      <c r="B37" s="21" t="s">
        <v>58</v>
      </c>
      <c r="C37" s="14" t="s">
        <v>7</v>
      </c>
      <c r="D37" s="14" t="s">
        <v>14</v>
      </c>
      <c r="E37" s="14" t="s">
        <v>12</v>
      </c>
      <c r="F37" s="14" t="s">
        <v>15</v>
      </c>
      <c r="G37" s="14"/>
      <c r="H37" s="14"/>
      <c r="I37" s="18"/>
    </row>
    <row r="38" spans="2:9" ht="19.5" thickBot="1">
      <c r="B38" s="27"/>
      <c r="C38" s="14" t="s">
        <v>7</v>
      </c>
      <c r="D38" s="51"/>
      <c r="E38" s="14" t="s">
        <v>12</v>
      </c>
      <c r="F38" s="7">
        <f>B38*D38</f>
        <v>0</v>
      </c>
      <c r="G38" s="14"/>
      <c r="H38" s="14"/>
      <c r="I38" s="18"/>
    </row>
    <row r="39" spans="2:9">
      <c r="B39" s="20"/>
      <c r="C39" s="14"/>
      <c r="D39" s="14"/>
      <c r="E39" s="14"/>
      <c r="F39" s="14"/>
      <c r="G39" s="14"/>
      <c r="H39" s="14"/>
      <c r="I39" s="18"/>
    </row>
    <row r="40" spans="2:9" ht="19.5" thickBot="1">
      <c r="B40" s="20" t="s">
        <v>27</v>
      </c>
      <c r="C40" s="14"/>
      <c r="D40" s="14" t="s">
        <v>29</v>
      </c>
      <c r="E40" s="14"/>
      <c r="F40" s="14"/>
      <c r="G40" s="14"/>
      <c r="H40" s="14"/>
      <c r="I40" s="18"/>
    </row>
    <row r="41" spans="2:9" ht="19.5" thickBot="1">
      <c r="B41" s="27"/>
      <c r="C41" s="14" t="s">
        <v>7</v>
      </c>
      <c r="D41" s="33">
        <f>B38</f>
        <v>0</v>
      </c>
      <c r="E41" s="14" t="s">
        <v>12</v>
      </c>
      <c r="F41" s="7">
        <f>B41*D41</f>
        <v>0</v>
      </c>
      <c r="G41" s="35" t="s">
        <v>30</v>
      </c>
      <c r="H41" s="34" t="str">
        <f>IF(AND(ISNUMBER(B41),ISNUMBER(B43)),"【お願い】①と②のどちらか一方に入力してください","")</f>
        <v/>
      </c>
      <c r="I41" s="18"/>
    </row>
    <row r="42" spans="2:9" ht="19.5" thickBot="1">
      <c r="B42" s="19" t="s">
        <v>61</v>
      </c>
      <c r="C42" s="11"/>
      <c r="D42" s="11"/>
      <c r="E42" s="11"/>
      <c r="F42" s="11"/>
      <c r="G42" s="11"/>
      <c r="H42" s="11"/>
      <c r="I42" s="18"/>
    </row>
    <row r="43" spans="2:9" ht="19.5" thickBot="1">
      <c r="B43" s="27"/>
      <c r="C43" s="11" t="s">
        <v>31</v>
      </c>
      <c r="D43" s="11"/>
      <c r="E43" s="11"/>
      <c r="F43" s="11"/>
      <c r="G43" s="11"/>
      <c r="H43" s="11"/>
      <c r="I43" s="18"/>
    </row>
    <row r="44" spans="2:9" ht="19.5" thickBot="1">
      <c r="B44" s="22" t="s">
        <v>62</v>
      </c>
      <c r="C44" s="23"/>
      <c r="D44" s="23"/>
      <c r="E44" s="23"/>
      <c r="F44" s="23"/>
      <c r="G44" s="23"/>
      <c r="H44" s="23"/>
      <c r="I44" s="24"/>
    </row>
    <row r="46" spans="2:9" ht="19.5" thickBot="1"/>
    <row r="47" spans="2:9" ht="19.5" thickBot="1">
      <c r="B47" s="15" t="s">
        <v>4</v>
      </c>
      <c r="C47" s="16" t="s">
        <v>5</v>
      </c>
      <c r="D47" s="16" t="s">
        <v>20</v>
      </c>
      <c r="E47" s="16" t="s">
        <v>65</v>
      </c>
      <c r="F47" s="16"/>
      <c r="G47" s="16"/>
      <c r="H47" s="16"/>
      <c r="I47" s="17"/>
    </row>
    <row r="48" spans="2:9" ht="19.5" thickBot="1">
      <c r="B48" s="30"/>
      <c r="C48" s="29"/>
      <c r="D48" s="29"/>
      <c r="E48" s="52"/>
      <c r="F48" s="53"/>
      <c r="G48" s="11"/>
      <c r="H48" s="11"/>
      <c r="I48" s="18"/>
    </row>
    <row r="49" spans="2:9">
      <c r="B49" s="19"/>
      <c r="C49" s="11"/>
      <c r="D49" s="11"/>
      <c r="E49" s="11"/>
      <c r="F49" s="11"/>
      <c r="G49" s="11"/>
      <c r="H49" s="11"/>
      <c r="I49" s="18"/>
    </row>
    <row r="50" spans="2:9">
      <c r="B50" s="19" t="s">
        <v>10</v>
      </c>
      <c r="C50" s="11"/>
      <c r="D50" s="11"/>
      <c r="E50" s="11"/>
      <c r="F50" s="11"/>
      <c r="G50" s="11"/>
      <c r="H50" s="11"/>
      <c r="I50" s="18"/>
    </row>
    <row r="51" spans="2:9" ht="19.5" thickBot="1">
      <c r="B51" s="19" t="s">
        <v>8</v>
      </c>
      <c r="C51" s="12" t="s">
        <v>9</v>
      </c>
      <c r="D51" s="11" t="s">
        <v>6</v>
      </c>
      <c r="E51" s="12" t="s">
        <v>7</v>
      </c>
      <c r="F51" s="45" t="s">
        <v>47</v>
      </c>
      <c r="G51" s="12" t="s">
        <v>12</v>
      </c>
      <c r="H51" s="11" t="s">
        <v>11</v>
      </c>
      <c r="I51" s="18"/>
    </row>
    <row r="52" spans="2:9" ht="19.5" thickBot="1">
      <c r="B52" s="27"/>
      <c r="C52" s="13"/>
      <c r="D52" s="28"/>
      <c r="E52" s="13"/>
      <c r="F52" s="28"/>
      <c r="G52" s="13"/>
      <c r="H52" s="7" t="str">
        <f>IF(B54="",IFERROR(B52/(D52*F52),""),B54)</f>
        <v/>
      </c>
      <c r="I52" s="18"/>
    </row>
    <row r="53" spans="2:9" ht="19.5" thickBot="1">
      <c r="B53" s="40" t="str">
        <f>B33</f>
        <v>↓時給で契約している場合は基本給の時給単価をこちらに記載してください。</v>
      </c>
      <c r="C53" s="13"/>
      <c r="D53" s="37"/>
      <c r="E53" s="39"/>
      <c r="F53" s="37"/>
      <c r="G53" s="39"/>
      <c r="H53" s="38"/>
      <c r="I53" s="18"/>
    </row>
    <row r="54" spans="2:9" ht="19.5" thickBot="1">
      <c r="B54" s="27"/>
      <c r="C54" s="13"/>
      <c r="D54" s="37"/>
      <c r="E54" s="39"/>
      <c r="F54" s="37"/>
      <c r="G54" s="39"/>
      <c r="H54" s="38"/>
      <c r="I54" s="18"/>
    </row>
    <row r="55" spans="2:9">
      <c r="B55" s="20"/>
      <c r="C55" s="14"/>
      <c r="D55" s="14"/>
      <c r="E55" s="14"/>
      <c r="F55" s="14"/>
      <c r="G55" s="14"/>
      <c r="H55" s="14"/>
      <c r="I55" s="18"/>
    </row>
    <row r="56" spans="2:9">
      <c r="B56" s="20" t="s">
        <v>13</v>
      </c>
      <c r="C56" s="14"/>
      <c r="D56" s="14"/>
      <c r="E56" s="14"/>
      <c r="F56" s="14"/>
      <c r="G56" s="14"/>
      <c r="H56" s="14"/>
      <c r="I56" s="18"/>
    </row>
    <row r="57" spans="2:9" ht="38.25" thickBot="1">
      <c r="B57" s="21" t="s">
        <v>59</v>
      </c>
      <c r="C57" s="14" t="s">
        <v>7</v>
      </c>
      <c r="D57" s="14" t="s">
        <v>14</v>
      </c>
      <c r="E57" s="14" t="s">
        <v>12</v>
      </c>
      <c r="F57" s="14" t="s">
        <v>15</v>
      </c>
      <c r="G57" s="14"/>
      <c r="H57" s="14"/>
      <c r="I57" s="18"/>
    </row>
    <row r="58" spans="2:9" ht="19.5" thickBot="1">
      <c r="B58" s="27"/>
      <c r="C58" s="14" t="s">
        <v>7</v>
      </c>
      <c r="D58" s="51"/>
      <c r="E58" s="14" t="s">
        <v>12</v>
      </c>
      <c r="F58" s="7">
        <f>B58*D58</f>
        <v>0</v>
      </c>
      <c r="G58" s="14"/>
      <c r="H58" s="14"/>
      <c r="I58" s="18"/>
    </row>
    <row r="59" spans="2:9">
      <c r="B59" s="20"/>
      <c r="C59" s="14"/>
      <c r="D59" s="14"/>
      <c r="E59" s="14"/>
      <c r="F59" s="14"/>
      <c r="G59" s="14"/>
      <c r="H59" s="14"/>
      <c r="I59" s="18"/>
    </row>
    <row r="60" spans="2:9" ht="19.5" thickBot="1">
      <c r="B60" s="20" t="s">
        <v>17</v>
      </c>
      <c r="C60" s="14"/>
      <c r="D60" s="14" t="s">
        <v>29</v>
      </c>
      <c r="E60" s="14"/>
      <c r="F60" s="14"/>
      <c r="G60" s="14"/>
      <c r="H60" s="14"/>
      <c r="I60" s="18"/>
    </row>
    <row r="61" spans="2:9" ht="19.5" thickBot="1">
      <c r="B61" s="27"/>
      <c r="C61" s="14" t="s">
        <v>7</v>
      </c>
      <c r="D61" s="33">
        <f>B58</f>
        <v>0</v>
      </c>
      <c r="E61" s="14" t="s">
        <v>12</v>
      </c>
      <c r="F61" s="7">
        <f>B61*D61</f>
        <v>0</v>
      </c>
      <c r="G61" s="35" t="s">
        <v>30</v>
      </c>
      <c r="H61" s="34" t="str">
        <f>IF(AND(ISNUMBER(B61),ISNUMBER(B63)),"【お願い】①と②のどちらか一方に入力してください","")</f>
        <v/>
      </c>
      <c r="I61" s="18"/>
    </row>
    <row r="62" spans="2:9" ht="19.5" thickBot="1">
      <c r="B62" s="19" t="s">
        <v>61</v>
      </c>
      <c r="C62" s="11"/>
      <c r="D62" s="11"/>
      <c r="E62" s="11"/>
      <c r="F62" s="11"/>
      <c r="G62" s="11"/>
      <c r="H62" s="11"/>
      <c r="I62" s="18"/>
    </row>
    <row r="63" spans="2:9" ht="19.5" thickBot="1">
      <c r="B63" s="27"/>
      <c r="C63" s="11" t="s">
        <v>31</v>
      </c>
      <c r="D63" s="11"/>
      <c r="E63" s="11"/>
      <c r="F63" s="11"/>
      <c r="G63" s="11"/>
      <c r="H63" s="11"/>
      <c r="I63" s="18"/>
    </row>
    <row r="64" spans="2:9" ht="19.5" thickBot="1">
      <c r="B64" s="22" t="s">
        <v>62</v>
      </c>
      <c r="C64" s="23"/>
      <c r="D64" s="23"/>
      <c r="E64" s="23"/>
      <c r="F64" s="23"/>
      <c r="G64" s="23"/>
      <c r="H64" s="23"/>
      <c r="I64" s="24"/>
    </row>
    <row r="66" spans="2:9" ht="19.5" thickBot="1"/>
    <row r="67" spans="2:9" ht="19.5" thickBot="1">
      <c r="B67" s="15" t="s">
        <v>4</v>
      </c>
      <c r="C67" s="16" t="s">
        <v>5</v>
      </c>
      <c r="D67" s="16" t="s">
        <v>20</v>
      </c>
      <c r="E67" s="16" t="s">
        <v>65</v>
      </c>
      <c r="F67" s="16"/>
      <c r="G67" s="16"/>
      <c r="H67" s="16"/>
      <c r="I67" s="17"/>
    </row>
    <row r="68" spans="2:9" ht="19.5" thickBot="1">
      <c r="B68" s="30"/>
      <c r="C68" s="29"/>
      <c r="D68" s="29"/>
      <c r="E68" s="52"/>
      <c r="F68" s="53"/>
      <c r="G68" s="11"/>
      <c r="H68" s="11"/>
      <c r="I68" s="18"/>
    </row>
    <row r="69" spans="2:9">
      <c r="B69" s="19"/>
      <c r="C69" s="11"/>
      <c r="D69" s="11"/>
      <c r="E69" s="11"/>
      <c r="F69" s="11"/>
      <c r="G69" s="11"/>
      <c r="H69" s="11"/>
      <c r="I69" s="18"/>
    </row>
    <row r="70" spans="2:9">
      <c r="B70" s="19" t="s">
        <v>10</v>
      </c>
      <c r="C70" s="11"/>
      <c r="D70" s="11"/>
      <c r="E70" s="11"/>
      <c r="F70" s="11"/>
      <c r="G70" s="11"/>
      <c r="H70" s="11"/>
      <c r="I70" s="18"/>
    </row>
    <row r="71" spans="2:9" ht="19.5" thickBot="1">
      <c r="B71" s="19" t="s">
        <v>8</v>
      </c>
      <c r="C71" s="12" t="s">
        <v>9</v>
      </c>
      <c r="D71" s="11" t="s">
        <v>6</v>
      </c>
      <c r="E71" s="12" t="s">
        <v>7</v>
      </c>
      <c r="F71" s="45" t="s">
        <v>47</v>
      </c>
      <c r="G71" s="12" t="s">
        <v>12</v>
      </c>
      <c r="H71" s="11" t="s">
        <v>11</v>
      </c>
      <c r="I71" s="18"/>
    </row>
    <row r="72" spans="2:9" ht="19.5" thickBot="1">
      <c r="B72" s="27"/>
      <c r="C72" s="13"/>
      <c r="D72" s="28"/>
      <c r="E72" s="13"/>
      <c r="F72" s="28"/>
      <c r="G72" s="13"/>
      <c r="H72" s="7" t="str">
        <f>IF(B74="",IFERROR(B72/(D72*F72),""),B74)</f>
        <v/>
      </c>
      <c r="I72" s="18"/>
    </row>
    <row r="73" spans="2:9" ht="19.5" thickBot="1">
      <c r="B73" s="40" t="str">
        <f>B53</f>
        <v>↓時給で契約している場合は基本給の時給単価をこちらに記載してください。</v>
      </c>
      <c r="C73" s="13"/>
      <c r="D73" s="37"/>
      <c r="E73" s="39"/>
      <c r="F73" s="37"/>
      <c r="G73" s="39"/>
      <c r="H73" s="38"/>
      <c r="I73" s="18"/>
    </row>
    <row r="74" spans="2:9" ht="19.5" thickBot="1">
      <c r="B74" s="27"/>
      <c r="C74" s="13"/>
      <c r="D74" s="37"/>
      <c r="E74" s="39"/>
      <c r="F74" s="37"/>
      <c r="G74" s="39"/>
      <c r="H74" s="38"/>
      <c r="I74" s="18"/>
    </row>
    <row r="75" spans="2:9">
      <c r="B75" s="20"/>
      <c r="C75" s="14"/>
      <c r="D75" s="14"/>
      <c r="E75" s="14"/>
      <c r="F75" s="14"/>
      <c r="G75" s="14"/>
      <c r="H75" s="14"/>
      <c r="I75" s="18"/>
    </row>
    <row r="76" spans="2:9">
      <c r="B76" s="20" t="s">
        <v>13</v>
      </c>
      <c r="C76" s="14"/>
      <c r="D76" s="14"/>
      <c r="E76" s="14"/>
      <c r="F76" s="14"/>
      <c r="G76" s="14"/>
      <c r="H76" s="14"/>
      <c r="I76" s="18"/>
    </row>
    <row r="77" spans="2:9" ht="38.25" thickBot="1">
      <c r="B77" s="21" t="s">
        <v>59</v>
      </c>
      <c r="C77" s="14" t="s">
        <v>7</v>
      </c>
      <c r="D77" s="14" t="s">
        <v>14</v>
      </c>
      <c r="E77" s="14" t="s">
        <v>12</v>
      </c>
      <c r="F77" s="14" t="s">
        <v>15</v>
      </c>
      <c r="G77" s="14"/>
      <c r="H77" s="14"/>
      <c r="I77" s="18"/>
    </row>
    <row r="78" spans="2:9" ht="19.5" thickBot="1">
      <c r="B78" s="27"/>
      <c r="C78" s="14" t="s">
        <v>7</v>
      </c>
      <c r="D78" s="51"/>
      <c r="E78" s="14" t="s">
        <v>12</v>
      </c>
      <c r="F78" s="7">
        <f>B78*D78</f>
        <v>0</v>
      </c>
      <c r="G78" s="14"/>
      <c r="H78" s="14"/>
      <c r="I78" s="18"/>
    </row>
    <row r="79" spans="2:9">
      <c r="B79" s="20"/>
      <c r="C79" s="14"/>
      <c r="D79" s="14"/>
      <c r="E79" s="14"/>
      <c r="F79" s="14"/>
      <c r="G79" s="14"/>
      <c r="H79" s="14"/>
      <c r="I79" s="18"/>
    </row>
    <row r="80" spans="2:9" ht="19.5" thickBot="1">
      <c r="B80" s="20" t="s">
        <v>17</v>
      </c>
      <c r="C80" s="14"/>
      <c r="D80" s="14" t="s">
        <v>29</v>
      </c>
      <c r="E80" s="14"/>
      <c r="F80" s="14"/>
      <c r="G80" s="14"/>
      <c r="H80" s="14"/>
      <c r="I80" s="18"/>
    </row>
    <row r="81" spans="2:9" ht="19.5" thickBot="1">
      <c r="B81" s="27"/>
      <c r="C81" s="14" t="s">
        <v>7</v>
      </c>
      <c r="D81" s="33">
        <f>B78</f>
        <v>0</v>
      </c>
      <c r="E81" s="14" t="s">
        <v>12</v>
      </c>
      <c r="F81" s="7">
        <f>B81*D81</f>
        <v>0</v>
      </c>
      <c r="G81" s="35" t="s">
        <v>30</v>
      </c>
      <c r="H81" s="34" t="str">
        <f>IF(AND(ISNUMBER(B81),ISNUMBER(B83)),"【お願い】①と②のどちらか一方に入力してください","")</f>
        <v/>
      </c>
      <c r="I81" s="18"/>
    </row>
    <row r="82" spans="2:9" ht="19.5" thickBot="1">
      <c r="B82" s="19" t="s">
        <v>61</v>
      </c>
      <c r="C82" s="11"/>
      <c r="D82" s="11"/>
      <c r="E82" s="11"/>
      <c r="F82" s="11"/>
      <c r="G82" s="11"/>
      <c r="H82" s="11"/>
      <c r="I82" s="18"/>
    </row>
    <row r="83" spans="2:9" ht="19.5" thickBot="1">
      <c r="B83" s="27"/>
      <c r="C83" s="11" t="s">
        <v>31</v>
      </c>
      <c r="D83" s="11"/>
      <c r="E83" s="11"/>
      <c r="F83" s="11"/>
      <c r="G83" s="11"/>
      <c r="H83" s="11"/>
      <c r="I83" s="18"/>
    </row>
    <row r="84" spans="2:9" ht="19.5" thickBot="1">
      <c r="B84" s="22" t="s">
        <v>62</v>
      </c>
      <c r="C84" s="23"/>
      <c r="D84" s="23"/>
      <c r="E84" s="23"/>
      <c r="F84" s="23"/>
      <c r="G84" s="23"/>
      <c r="H84" s="23"/>
      <c r="I84" s="24"/>
    </row>
    <row r="86" spans="2:9" ht="19.5" thickBot="1"/>
    <row r="87" spans="2:9" ht="19.5" thickBot="1">
      <c r="B87" s="15" t="s">
        <v>4</v>
      </c>
      <c r="C87" s="16" t="s">
        <v>5</v>
      </c>
      <c r="D87" s="16" t="s">
        <v>20</v>
      </c>
      <c r="E87" s="16" t="s">
        <v>65</v>
      </c>
      <c r="F87" s="16"/>
      <c r="G87" s="16"/>
      <c r="H87" s="16"/>
      <c r="I87" s="17"/>
    </row>
    <row r="88" spans="2:9" ht="19.5" thickBot="1">
      <c r="B88" s="30"/>
      <c r="C88" s="29"/>
      <c r="D88" s="29"/>
      <c r="E88" s="52"/>
      <c r="F88" s="53"/>
      <c r="G88" s="11"/>
      <c r="H88" s="11"/>
      <c r="I88" s="18"/>
    </row>
    <row r="89" spans="2:9">
      <c r="B89" s="19"/>
      <c r="C89" s="11"/>
      <c r="D89" s="11"/>
      <c r="E89" s="11"/>
      <c r="F89" s="11"/>
      <c r="G89" s="11"/>
      <c r="H89" s="11"/>
      <c r="I89" s="18"/>
    </row>
    <row r="90" spans="2:9">
      <c r="B90" s="19" t="s">
        <v>10</v>
      </c>
      <c r="C90" s="11"/>
      <c r="D90" s="11"/>
      <c r="E90" s="11"/>
      <c r="F90" s="11"/>
      <c r="G90" s="11"/>
      <c r="H90" s="11"/>
      <c r="I90" s="18"/>
    </row>
    <row r="91" spans="2:9" ht="19.5" thickBot="1">
      <c r="B91" s="19" t="s">
        <v>8</v>
      </c>
      <c r="C91" s="12" t="s">
        <v>9</v>
      </c>
      <c r="D91" s="11" t="s">
        <v>6</v>
      </c>
      <c r="E91" s="12" t="s">
        <v>7</v>
      </c>
      <c r="F91" s="45" t="s">
        <v>47</v>
      </c>
      <c r="G91" s="12" t="s">
        <v>12</v>
      </c>
      <c r="H91" s="11" t="s">
        <v>11</v>
      </c>
      <c r="I91" s="18"/>
    </row>
    <row r="92" spans="2:9" ht="19.5" thickBot="1">
      <c r="B92" s="27"/>
      <c r="C92" s="13"/>
      <c r="D92" s="28"/>
      <c r="E92" s="13"/>
      <c r="F92" s="28"/>
      <c r="G92" s="13"/>
      <c r="H92" s="7" t="str">
        <f>IF(B94="",IFERROR(B92/(D92*F92),""),B94)</f>
        <v/>
      </c>
      <c r="I92" s="18"/>
    </row>
    <row r="93" spans="2:9" ht="19.5" thickBot="1">
      <c r="B93" s="40" t="str">
        <f>B73</f>
        <v>↓時給で契約している場合は基本給の時給単価をこちらに記載してください。</v>
      </c>
      <c r="C93" s="13"/>
      <c r="D93" s="37"/>
      <c r="E93" s="39"/>
      <c r="F93" s="37"/>
      <c r="G93" s="39"/>
      <c r="H93" s="38"/>
      <c r="I93" s="18"/>
    </row>
    <row r="94" spans="2:9" ht="19.5" thickBot="1">
      <c r="B94" s="27"/>
      <c r="C94" s="13"/>
      <c r="D94" s="37"/>
      <c r="E94" s="39"/>
      <c r="F94" s="37"/>
      <c r="G94" s="39"/>
      <c r="H94" s="38"/>
      <c r="I94" s="18"/>
    </row>
    <row r="95" spans="2:9">
      <c r="B95" s="20"/>
      <c r="C95" s="14"/>
      <c r="D95" s="14"/>
      <c r="E95" s="14"/>
      <c r="F95" s="14"/>
      <c r="G95" s="14"/>
      <c r="H95" s="14"/>
      <c r="I95" s="18"/>
    </row>
    <row r="96" spans="2:9">
      <c r="B96" s="20" t="s">
        <v>13</v>
      </c>
      <c r="C96" s="14"/>
      <c r="D96" s="14"/>
      <c r="E96" s="14"/>
      <c r="F96" s="14"/>
      <c r="G96" s="14"/>
      <c r="H96" s="14"/>
      <c r="I96" s="18"/>
    </row>
    <row r="97" spans="2:9" ht="38.25" thickBot="1">
      <c r="B97" s="21" t="s">
        <v>59</v>
      </c>
      <c r="C97" s="14" t="s">
        <v>7</v>
      </c>
      <c r="D97" s="14" t="s">
        <v>14</v>
      </c>
      <c r="E97" s="14" t="s">
        <v>12</v>
      </c>
      <c r="F97" s="14" t="s">
        <v>15</v>
      </c>
      <c r="G97" s="14"/>
      <c r="H97" s="14"/>
      <c r="I97" s="18"/>
    </row>
    <row r="98" spans="2:9" ht="19.5" thickBot="1">
      <c r="B98" s="27"/>
      <c r="C98" s="14" t="s">
        <v>7</v>
      </c>
      <c r="D98" s="51"/>
      <c r="E98" s="14" t="s">
        <v>12</v>
      </c>
      <c r="F98" s="7">
        <f>B98*D98</f>
        <v>0</v>
      </c>
      <c r="G98" s="14"/>
      <c r="H98" s="14"/>
      <c r="I98" s="18"/>
    </row>
    <row r="99" spans="2:9">
      <c r="B99" s="20"/>
      <c r="C99" s="14"/>
      <c r="D99" s="14"/>
      <c r="E99" s="14"/>
      <c r="F99" s="14"/>
      <c r="G99" s="14"/>
      <c r="H99" s="14"/>
      <c r="I99" s="18"/>
    </row>
    <row r="100" spans="2:9" ht="19.5" thickBot="1">
      <c r="B100" s="20" t="s">
        <v>17</v>
      </c>
      <c r="C100" s="14"/>
      <c r="D100" s="14" t="s">
        <v>29</v>
      </c>
      <c r="E100" s="14"/>
      <c r="F100" s="14"/>
      <c r="G100" s="14"/>
      <c r="H100" s="14"/>
      <c r="I100" s="18"/>
    </row>
    <row r="101" spans="2:9" ht="19.5" thickBot="1">
      <c r="B101" s="27"/>
      <c r="C101" s="14" t="s">
        <v>7</v>
      </c>
      <c r="D101" s="33">
        <f>B98</f>
        <v>0</v>
      </c>
      <c r="E101" s="14" t="s">
        <v>12</v>
      </c>
      <c r="F101" s="7">
        <f>B101*D101</f>
        <v>0</v>
      </c>
      <c r="G101" s="35" t="s">
        <v>30</v>
      </c>
      <c r="H101" s="34" t="str">
        <f>IF(AND(ISNUMBER(B101),ISNUMBER(B103)),"【お願い】①と②のどちらか一方に入力してください","")</f>
        <v/>
      </c>
      <c r="I101" s="18"/>
    </row>
    <row r="102" spans="2:9" ht="19.5" thickBot="1">
      <c r="B102" s="19" t="s">
        <v>61</v>
      </c>
      <c r="C102" s="11"/>
      <c r="D102" s="11"/>
      <c r="E102" s="11"/>
      <c r="F102" s="11"/>
      <c r="G102" s="11"/>
      <c r="H102" s="11"/>
      <c r="I102" s="18"/>
    </row>
    <row r="103" spans="2:9" ht="19.5" thickBot="1">
      <c r="B103" s="27"/>
      <c r="C103" s="11" t="s">
        <v>31</v>
      </c>
      <c r="D103" s="11"/>
      <c r="E103" s="11"/>
      <c r="F103" s="11"/>
      <c r="G103" s="11"/>
      <c r="H103" s="11"/>
      <c r="I103" s="18"/>
    </row>
    <row r="104" spans="2:9" ht="19.5" thickBot="1">
      <c r="B104" s="22" t="s">
        <v>62</v>
      </c>
      <c r="C104" s="23"/>
      <c r="D104" s="23"/>
      <c r="E104" s="23"/>
      <c r="F104" s="23"/>
      <c r="G104" s="23"/>
      <c r="H104" s="23"/>
      <c r="I104" s="24"/>
    </row>
  </sheetData>
  <sheetProtection password="DCD1" sheet="1" formatCells="0" formatColumns="0" formatRows="0"/>
  <mergeCells count="7">
    <mergeCell ref="E68:F68"/>
    <mergeCell ref="E88:F88"/>
    <mergeCell ref="C3:E3"/>
    <mergeCell ref="C4:E4"/>
    <mergeCell ref="E8:F8"/>
    <mergeCell ref="E28:F28"/>
    <mergeCell ref="E48:F48"/>
  </mergeCells>
  <phoneticPr fontId="1"/>
  <dataValidations count="3">
    <dataValidation type="list" allowBlank="1" showInputMessage="1" showErrorMessage="1" sqref="D8 D28 D48 D68 D88" xr:uid="{70FED662-1BAB-4FC1-8E59-D1D04B1C8489}">
      <formula1>"有,無"</formula1>
    </dataValidation>
    <dataValidation type="list" allowBlank="1" showInputMessage="1" showErrorMessage="1" sqref="E88:F88 E8:F8 E28:F28 E48:F48 E68:F68" xr:uid="{2E02066C-BC63-4AC1-A6F0-40892D82FF4D}">
      <formula1>"専従,兼務"</formula1>
    </dataValidation>
    <dataValidation imeMode="halfAlpha" allowBlank="1" showInputMessage="1" showErrorMessage="1" sqref="B12:B14 D12:D14 F12:F14 B18 D18 B21 D21 B23 B83 D32:D34 F32:F34 B93 B38 B41 D41 B43 B32:B34 D52:D54 F52:F54 D38 B58 B61 D61 B63 B52:B54 D72:D74 F72:F74 D58 B78 B81 D81 B72:B74 D78 D98" xr:uid="{CC771998-4180-4AB7-9533-AE78A01615EF}"/>
  </dataValidations>
  <pageMargins left="0.70866141732283472" right="0.70866141732283472" top="0.74803149606299213" bottom="0.74803149606299213" header="0.31496062992125984" footer="0.31496062992125984"/>
  <pageSetup paperSize="9" scale="58" fitToHeight="0" orientation="portrait" cellComments="asDisplayed" r:id="rId1"/>
  <rowBreaks count="1" manualBreakCount="1">
    <brk id="6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7AB7-EB53-4E93-91F8-84CA33708CAA}">
  <sheetPr>
    <pageSetUpPr fitToPage="1"/>
  </sheetPr>
  <dimension ref="B1:I104"/>
  <sheetViews>
    <sheetView view="pageBreakPreview" zoomScaleNormal="100" zoomScaleSheetLayoutView="100" workbookViewId="0">
      <selection activeCell="E57" sqref="E57"/>
    </sheetView>
  </sheetViews>
  <sheetFormatPr defaultRowHeight="18.75"/>
  <cols>
    <col min="1" max="1" width="4.25" customWidth="1"/>
    <col min="2" max="2" width="34.625" customWidth="1"/>
    <col min="3" max="3" width="14.125" customWidth="1"/>
    <col min="4" max="4" width="17.375" customWidth="1"/>
    <col min="6" max="6" width="20.75" customWidth="1"/>
    <col min="9" max="9" width="11.625" customWidth="1"/>
  </cols>
  <sheetData>
    <row r="1" spans="2:9" ht="19.5">
      <c r="B1" s="25" t="s">
        <v>40</v>
      </c>
    </row>
    <row r="3" spans="2:9">
      <c r="B3" s="2" t="s">
        <v>1</v>
      </c>
      <c r="C3" s="56"/>
      <c r="D3" s="56"/>
      <c r="E3" s="56"/>
    </row>
    <row r="4" spans="2:9">
      <c r="B4" s="2" t="s">
        <v>2</v>
      </c>
      <c r="C4" s="57"/>
      <c r="D4" s="57"/>
      <c r="E4" s="57"/>
    </row>
    <row r="5" spans="2:9" ht="23.25" customHeight="1">
      <c r="B5" t="s">
        <v>73</v>
      </c>
    </row>
    <row r="6" spans="2:9" ht="6" customHeight="1" thickBot="1"/>
    <row r="7" spans="2:9" ht="19.5" thickBot="1">
      <c r="B7" s="15" t="s">
        <v>4</v>
      </c>
      <c r="C7" s="16" t="s">
        <v>5</v>
      </c>
      <c r="D7" s="16" t="s">
        <v>20</v>
      </c>
      <c r="E7" s="16" t="s">
        <v>60</v>
      </c>
      <c r="F7" s="16"/>
      <c r="G7" s="16"/>
      <c r="H7" s="16"/>
      <c r="I7" s="17"/>
    </row>
    <row r="8" spans="2:9" ht="19.5" thickBot="1">
      <c r="B8" s="30" t="s">
        <v>21</v>
      </c>
      <c r="C8" s="29" t="s">
        <v>22</v>
      </c>
      <c r="D8" s="29" t="s">
        <v>34</v>
      </c>
      <c r="E8" s="52"/>
      <c r="F8" s="53"/>
      <c r="G8" s="11"/>
      <c r="H8" s="11"/>
      <c r="I8" s="18"/>
    </row>
    <row r="9" spans="2:9">
      <c r="B9" s="19"/>
      <c r="C9" s="11"/>
      <c r="D9" s="11"/>
      <c r="E9" s="11"/>
      <c r="F9" s="11"/>
      <c r="G9" s="11"/>
      <c r="H9" s="11"/>
      <c r="I9" s="18"/>
    </row>
    <row r="10" spans="2:9">
      <c r="B10" s="19" t="s">
        <v>49</v>
      </c>
      <c r="C10" s="11"/>
      <c r="D10" s="11"/>
      <c r="E10" s="11"/>
      <c r="F10" s="11"/>
      <c r="G10" s="11"/>
      <c r="H10" s="11"/>
      <c r="I10" s="18"/>
    </row>
    <row r="11" spans="2:9" ht="19.5" thickBot="1">
      <c r="B11" s="19" t="s">
        <v>8</v>
      </c>
      <c r="C11" s="12" t="s">
        <v>9</v>
      </c>
      <c r="D11" s="11" t="s">
        <v>6</v>
      </c>
      <c r="E11" s="12" t="s">
        <v>7</v>
      </c>
      <c r="F11" s="45" t="s">
        <v>47</v>
      </c>
      <c r="G11" s="12" t="s">
        <v>12</v>
      </c>
      <c r="H11" s="11" t="s">
        <v>11</v>
      </c>
      <c r="I11" s="18"/>
    </row>
    <row r="12" spans="2:9" ht="19.5" thickBot="1">
      <c r="B12" s="27">
        <v>5000000</v>
      </c>
      <c r="C12" s="13"/>
      <c r="D12" s="28">
        <v>250</v>
      </c>
      <c r="E12" s="13"/>
      <c r="F12" s="28">
        <v>7</v>
      </c>
      <c r="G12" s="13"/>
      <c r="H12" s="7">
        <v>2857.1428571428573</v>
      </c>
      <c r="I12" s="18"/>
    </row>
    <row r="13" spans="2:9" ht="19.5" thickBot="1">
      <c r="B13" s="44" t="s">
        <v>39</v>
      </c>
      <c r="C13" s="39"/>
      <c r="D13" s="37"/>
      <c r="E13" s="39"/>
      <c r="F13" s="37"/>
      <c r="G13" s="39"/>
      <c r="H13" s="38"/>
      <c r="I13" s="18"/>
    </row>
    <row r="14" spans="2:9" ht="19.5" thickBot="1">
      <c r="B14" s="27"/>
      <c r="C14" s="13"/>
      <c r="D14" s="37"/>
      <c r="E14" s="39"/>
      <c r="F14" s="37"/>
      <c r="G14" s="39"/>
      <c r="H14" s="38"/>
      <c r="I14" s="18"/>
    </row>
    <row r="15" spans="2:9">
      <c r="B15" s="20"/>
      <c r="C15" s="14"/>
      <c r="D15" s="14"/>
      <c r="E15" s="14"/>
      <c r="F15" s="14"/>
      <c r="G15" s="14"/>
      <c r="H15" s="14"/>
      <c r="I15" s="18"/>
    </row>
    <row r="16" spans="2:9">
      <c r="B16" s="48" t="s">
        <v>50</v>
      </c>
      <c r="C16" s="14"/>
      <c r="D16" s="14"/>
      <c r="E16" s="14"/>
      <c r="F16" s="14"/>
      <c r="G16" s="14"/>
      <c r="H16" s="14"/>
      <c r="I16" s="18"/>
    </row>
    <row r="17" spans="2:9" ht="38.25" thickBot="1">
      <c r="B17" s="21" t="s">
        <v>57</v>
      </c>
      <c r="C17" s="14" t="s">
        <v>7</v>
      </c>
      <c r="D17" s="47" t="s">
        <v>14</v>
      </c>
      <c r="E17" s="14" t="s">
        <v>12</v>
      </c>
      <c r="F17" s="14" t="s">
        <v>15</v>
      </c>
      <c r="G17" s="14"/>
      <c r="H17" s="14"/>
      <c r="I17" s="18"/>
    </row>
    <row r="18" spans="2:9" ht="19.5" thickBot="1">
      <c r="B18" s="27">
        <v>30</v>
      </c>
      <c r="C18" s="14" t="s">
        <v>7</v>
      </c>
      <c r="D18" s="51">
        <v>7</v>
      </c>
      <c r="E18" s="14" t="s">
        <v>12</v>
      </c>
      <c r="F18" s="7">
        <v>210</v>
      </c>
      <c r="G18" s="14"/>
      <c r="H18" s="14"/>
      <c r="I18" s="18"/>
    </row>
    <row r="19" spans="2:9">
      <c r="B19" s="20"/>
      <c r="C19" s="14"/>
      <c r="D19" s="14"/>
      <c r="E19" s="14"/>
      <c r="F19" s="14"/>
      <c r="G19" s="14"/>
      <c r="H19" s="14"/>
      <c r="I19" s="18"/>
    </row>
    <row r="20" spans="2:9" ht="19.5" thickBot="1">
      <c r="B20" s="20" t="s">
        <v>51</v>
      </c>
      <c r="C20" s="14"/>
      <c r="D20" s="14" t="s">
        <v>29</v>
      </c>
      <c r="E20" s="14"/>
      <c r="F20" s="14"/>
      <c r="G20" s="14"/>
      <c r="H20" s="14"/>
      <c r="I20" s="18"/>
    </row>
    <row r="21" spans="2:9" ht="19.5" thickBot="1">
      <c r="B21" s="27"/>
      <c r="C21" s="14" t="s">
        <v>7</v>
      </c>
      <c r="D21" s="33">
        <v>30</v>
      </c>
      <c r="E21" s="14" t="s">
        <v>12</v>
      </c>
      <c r="F21" s="7">
        <v>0</v>
      </c>
      <c r="G21" s="35" t="s">
        <v>30</v>
      </c>
      <c r="H21" s="34" t="s">
        <v>38</v>
      </c>
      <c r="I21" s="18"/>
    </row>
    <row r="22" spans="2:9" ht="19.5" thickBot="1">
      <c r="B22" s="19" t="s">
        <v>61</v>
      </c>
      <c r="C22" s="11"/>
      <c r="D22" s="11"/>
      <c r="E22" s="11"/>
      <c r="F22" s="11"/>
      <c r="G22" s="11"/>
      <c r="H22" s="11"/>
      <c r="I22" s="18"/>
    </row>
    <row r="23" spans="2:9" ht="19.5" thickBot="1">
      <c r="B23" s="27">
        <v>120000</v>
      </c>
      <c r="C23" s="11" t="s">
        <v>31</v>
      </c>
      <c r="D23" s="11"/>
      <c r="E23" s="11"/>
      <c r="F23" s="11"/>
      <c r="G23" s="11"/>
      <c r="H23" s="11"/>
      <c r="I23" s="18"/>
    </row>
    <row r="24" spans="2:9" ht="19.5" thickBot="1">
      <c r="B24" s="22" t="s">
        <v>62</v>
      </c>
      <c r="C24" s="23"/>
      <c r="D24" s="23"/>
      <c r="E24" s="23"/>
      <c r="F24" s="23"/>
      <c r="G24" s="23"/>
      <c r="H24" s="23"/>
      <c r="I24" s="24"/>
    </row>
    <row r="26" spans="2:9" ht="19.5" thickBot="1"/>
    <row r="27" spans="2:9" ht="19.5" thickBot="1">
      <c r="B27" s="15" t="s">
        <v>4</v>
      </c>
      <c r="C27" s="16" t="s">
        <v>5</v>
      </c>
      <c r="D27" s="16" t="s">
        <v>20</v>
      </c>
      <c r="E27" s="16" t="s">
        <v>65</v>
      </c>
      <c r="F27" s="16"/>
      <c r="G27" s="16"/>
      <c r="H27" s="16"/>
      <c r="I27" s="17"/>
    </row>
    <row r="28" spans="2:9" ht="19.5" thickBot="1">
      <c r="B28" s="30" t="s">
        <v>23</v>
      </c>
      <c r="C28" s="29" t="s">
        <v>24</v>
      </c>
      <c r="D28" s="29" t="s">
        <v>25</v>
      </c>
      <c r="E28" s="52" t="s">
        <v>64</v>
      </c>
      <c r="F28" s="53"/>
      <c r="G28" s="11"/>
      <c r="H28" s="11"/>
      <c r="I28" s="18"/>
    </row>
    <row r="29" spans="2:9">
      <c r="B29" s="19"/>
      <c r="C29" s="11"/>
      <c r="D29" s="11"/>
      <c r="E29" s="11"/>
      <c r="F29" s="11"/>
      <c r="G29" s="11"/>
      <c r="H29" s="11"/>
      <c r="I29" s="18"/>
    </row>
    <row r="30" spans="2:9">
      <c r="B30" s="19" t="s">
        <v>10</v>
      </c>
      <c r="C30" s="11"/>
      <c r="D30" s="11"/>
      <c r="E30" s="11"/>
      <c r="F30" s="11"/>
      <c r="G30" s="11"/>
      <c r="H30" s="11"/>
      <c r="I30" s="18"/>
    </row>
    <row r="31" spans="2:9" ht="19.5" thickBot="1">
      <c r="B31" s="19" t="s">
        <v>8</v>
      </c>
      <c r="C31" s="12" t="s">
        <v>9</v>
      </c>
      <c r="D31" s="11" t="s">
        <v>6</v>
      </c>
      <c r="E31" s="12" t="s">
        <v>7</v>
      </c>
      <c r="F31" s="45" t="s">
        <v>47</v>
      </c>
      <c r="G31" s="12" t="s">
        <v>12</v>
      </c>
      <c r="H31" s="11" t="s">
        <v>11</v>
      </c>
      <c r="I31" s="18"/>
    </row>
    <row r="32" spans="2:9" ht="19.5" thickBot="1">
      <c r="B32" s="27">
        <v>2500000</v>
      </c>
      <c r="C32" s="13"/>
      <c r="D32" s="28">
        <v>200</v>
      </c>
      <c r="E32" s="13"/>
      <c r="F32" s="28">
        <v>4</v>
      </c>
      <c r="G32" s="13"/>
      <c r="H32" s="7">
        <v>3125</v>
      </c>
      <c r="I32" s="18"/>
    </row>
    <row r="33" spans="2:9" ht="19.5" thickBot="1">
      <c r="B33" s="40" t="s">
        <v>39</v>
      </c>
      <c r="C33" s="13"/>
      <c r="D33" s="37"/>
      <c r="E33" s="39"/>
      <c r="F33" s="37"/>
      <c r="G33" s="39"/>
      <c r="H33" s="38"/>
      <c r="I33" s="18"/>
    </row>
    <row r="34" spans="2:9" ht="19.5" thickBot="1">
      <c r="B34" s="27"/>
      <c r="C34" s="13"/>
      <c r="D34" s="37"/>
      <c r="E34" s="39"/>
      <c r="F34" s="37"/>
      <c r="G34" s="39"/>
      <c r="H34" s="38"/>
      <c r="I34" s="18"/>
    </row>
    <row r="35" spans="2:9">
      <c r="B35" s="20"/>
      <c r="C35" s="14"/>
      <c r="D35" s="14"/>
      <c r="E35" s="14"/>
      <c r="F35" s="14"/>
      <c r="G35" s="14"/>
      <c r="H35" s="14"/>
      <c r="I35" s="18"/>
    </row>
    <row r="36" spans="2:9">
      <c r="B36" s="20" t="s">
        <v>13</v>
      </c>
      <c r="C36" s="14"/>
      <c r="D36" s="14"/>
      <c r="E36" s="14"/>
      <c r="F36" s="14"/>
      <c r="G36" s="14"/>
      <c r="H36" s="14"/>
      <c r="I36" s="18"/>
    </row>
    <row r="37" spans="2:9" ht="38.25" thickBot="1">
      <c r="B37" s="21" t="s">
        <v>26</v>
      </c>
      <c r="C37" s="14" t="s">
        <v>7</v>
      </c>
      <c r="D37" s="14" t="s">
        <v>14</v>
      </c>
      <c r="E37" s="14" t="s">
        <v>12</v>
      </c>
      <c r="F37" s="14" t="s">
        <v>15</v>
      </c>
      <c r="G37" s="14"/>
      <c r="H37" s="14"/>
      <c r="I37" s="18"/>
    </row>
    <row r="38" spans="2:9" ht="19.5" thickBot="1">
      <c r="B38" s="27">
        <v>200</v>
      </c>
      <c r="C38" s="14" t="s">
        <v>7</v>
      </c>
      <c r="D38" s="51">
        <v>4</v>
      </c>
      <c r="E38" s="14" t="s">
        <v>12</v>
      </c>
      <c r="F38" s="7">
        <v>800</v>
      </c>
      <c r="G38" s="14"/>
      <c r="H38" s="14"/>
      <c r="I38" s="18"/>
    </row>
    <row r="39" spans="2:9">
      <c r="B39" s="20"/>
      <c r="C39" s="14"/>
      <c r="D39" s="14"/>
      <c r="E39" s="14"/>
      <c r="F39" s="14"/>
      <c r="G39" s="14"/>
      <c r="H39" s="14"/>
      <c r="I39" s="18"/>
    </row>
    <row r="40" spans="2:9" ht="19.5" thickBot="1">
      <c r="B40" s="20" t="s">
        <v>27</v>
      </c>
      <c r="C40" s="14"/>
      <c r="D40" s="14" t="s">
        <v>29</v>
      </c>
      <c r="E40" s="14"/>
      <c r="F40" s="14"/>
      <c r="G40" s="14"/>
      <c r="H40" s="14"/>
      <c r="I40" s="18"/>
    </row>
    <row r="41" spans="2:9" ht="19.5" thickBot="1">
      <c r="B41" s="27">
        <v>1200</v>
      </c>
      <c r="C41" s="14" t="s">
        <v>7</v>
      </c>
      <c r="D41" s="33">
        <v>200</v>
      </c>
      <c r="E41" s="14" t="s">
        <v>12</v>
      </c>
      <c r="F41" s="7">
        <v>240000</v>
      </c>
      <c r="G41" s="35" t="s">
        <v>30</v>
      </c>
      <c r="H41" s="34" t="s">
        <v>38</v>
      </c>
      <c r="I41" s="18"/>
    </row>
    <row r="42" spans="2:9" ht="19.5" thickBot="1">
      <c r="B42" s="19" t="s">
        <v>61</v>
      </c>
      <c r="C42" s="11"/>
      <c r="D42" s="11"/>
      <c r="E42" s="11"/>
      <c r="F42" s="11"/>
      <c r="G42" s="11"/>
      <c r="H42" s="11"/>
      <c r="I42" s="18"/>
    </row>
    <row r="43" spans="2:9" ht="19.5" thickBot="1">
      <c r="B43" s="27"/>
      <c r="C43" s="11" t="s">
        <v>31</v>
      </c>
      <c r="D43" s="11"/>
      <c r="E43" s="11"/>
      <c r="F43" s="11"/>
      <c r="G43" s="11"/>
      <c r="H43" s="11"/>
      <c r="I43" s="18"/>
    </row>
    <row r="44" spans="2:9" ht="19.5" thickBot="1">
      <c r="B44" s="22" t="s">
        <v>62</v>
      </c>
      <c r="C44" s="23"/>
      <c r="D44" s="23"/>
      <c r="E44" s="23"/>
      <c r="F44" s="23"/>
      <c r="G44" s="23"/>
      <c r="H44" s="23"/>
      <c r="I44" s="24"/>
    </row>
    <row r="46" spans="2:9" ht="19.5" thickBot="1"/>
    <row r="47" spans="2:9" ht="19.5" thickBot="1">
      <c r="B47" s="15" t="s">
        <v>4</v>
      </c>
      <c r="C47" s="16" t="s">
        <v>5</v>
      </c>
      <c r="D47" s="16" t="s">
        <v>20</v>
      </c>
      <c r="E47" s="16" t="s">
        <v>65</v>
      </c>
      <c r="F47" s="16"/>
      <c r="G47" s="16"/>
      <c r="H47" s="16"/>
      <c r="I47" s="17"/>
    </row>
    <row r="48" spans="2:9" ht="19.5" thickBot="1">
      <c r="B48" s="30"/>
      <c r="C48" s="29"/>
      <c r="D48" s="29"/>
      <c r="E48" s="52"/>
      <c r="F48" s="53"/>
      <c r="G48" s="11"/>
      <c r="H48" s="11"/>
      <c r="I48" s="18"/>
    </row>
    <row r="49" spans="2:9">
      <c r="B49" s="19"/>
      <c r="C49" s="11"/>
      <c r="D49" s="11"/>
      <c r="E49" s="11"/>
      <c r="F49" s="11"/>
      <c r="G49" s="11"/>
      <c r="H49" s="11"/>
      <c r="I49" s="18"/>
    </row>
    <row r="50" spans="2:9">
      <c r="B50" s="19" t="s">
        <v>10</v>
      </c>
      <c r="C50" s="11"/>
      <c r="D50" s="11"/>
      <c r="E50" s="11"/>
      <c r="F50" s="11"/>
      <c r="G50" s="11"/>
      <c r="H50" s="11"/>
      <c r="I50" s="18"/>
    </row>
    <row r="51" spans="2:9" ht="19.5" thickBot="1">
      <c r="B51" s="19" t="s">
        <v>8</v>
      </c>
      <c r="C51" s="12" t="s">
        <v>9</v>
      </c>
      <c r="D51" s="11" t="s">
        <v>6</v>
      </c>
      <c r="E51" s="12" t="s">
        <v>7</v>
      </c>
      <c r="F51" s="45" t="s">
        <v>47</v>
      </c>
      <c r="G51" s="12" t="s">
        <v>12</v>
      </c>
      <c r="H51" s="11" t="s">
        <v>11</v>
      </c>
      <c r="I51" s="18"/>
    </row>
    <row r="52" spans="2:9" ht="19.5" thickBot="1">
      <c r="B52" s="27"/>
      <c r="C52" s="13"/>
      <c r="D52" s="28"/>
      <c r="E52" s="13"/>
      <c r="F52" s="28"/>
      <c r="G52" s="13"/>
      <c r="H52" s="7" t="s">
        <v>38</v>
      </c>
      <c r="I52" s="18"/>
    </row>
    <row r="53" spans="2:9" ht="19.5" thickBot="1">
      <c r="B53" s="40" t="s">
        <v>39</v>
      </c>
      <c r="C53" s="39"/>
      <c r="D53" s="37"/>
      <c r="E53" s="39"/>
      <c r="F53" s="37"/>
      <c r="G53" s="39"/>
      <c r="H53" s="38"/>
      <c r="I53" s="18"/>
    </row>
    <row r="54" spans="2:9" ht="19.5" thickBot="1">
      <c r="B54" s="27"/>
      <c r="C54" s="13"/>
      <c r="D54" s="37"/>
      <c r="E54" s="39"/>
      <c r="F54" s="37"/>
      <c r="G54" s="39"/>
      <c r="H54" s="38"/>
      <c r="I54" s="18"/>
    </row>
    <row r="55" spans="2:9">
      <c r="B55" s="20"/>
      <c r="C55" s="14"/>
      <c r="D55" s="14"/>
      <c r="E55" s="14"/>
      <c r="F55" s="14"/>
      <c r="G55" s="14"/>
      <c r="H55" s="14"/>
      <c r="I55" s="18"/>
    </row>
    <row r="56" spans="2:9">
      <c r="B56" s="20" t="s">
        <v>13</v>
      </c>
      <c r="C56" s="14"/>
      <c r="D56" s="14"/>
      <c r="E56" s="14"/>
      <c r="F56" s="14"/>
      <c r="G56" s="14"/>
      <c r="H56" s="14"/>
      <c r="I56" s="18"/>
    </row>
    <row r="57" spans="2:9" ht="38.25" thickBot="1">
      <c r="B57" s="21" t="s">
        <v>16</v>
      </c>
      <c r="C57" s="14" t="s">
        <v>7</v>
      </c>
      <c r="D57" s="14" t="s">
        <v>14</v>
      </c>
      <c r="E57" s="14" t="s">
        <v>12</v>
      </c>
      <c r="F57" s="14" t="s">
        <v>15</v>
      </c>
      <c r="G57" s="14"/>
      <c r="H57" s="14"/>
      <c r="I57" s="18"/>
    </row>
    <row r="58" spans="2:9" ht="19.5" thickBot="1">
      <c r="B58" s="27"/>
      <c r="C58" s="14" t="s">
        <v>7</v>
      </c>
      <c r="D58" s="51"/>
      <c r="E58" s="14" t="s">
        <v>12</v>
      </c>
      <c r="F58" s="7">
        <v>0</v>
      </c>
      <c r="G58" s="14"/>
      <c r="H58" s="14"/>
      <c r="I58" s="18"/>
    </row>
    <row r="59" spans="2:9">
      <c r="B59" s="20"/>
      <c r="C59" s="14"/>
      <c r="D59" s="14"/>
      <c r="E59" s="14"/>
      <c r="F59" s="14"/>
      <c r="G59" s="14"/>
      <c r="H59" s="14"/>
      <c r="I59" s="18"/>
    </row>
    <row r="60" spans="2:9" ht="19.5" thickBot="1">
      <c r="B60" s="20" t="s">
        <v>17</v>
      </c>
      <c r="C60" s="14"/>
      <c r="D60" s="14" t="s">
        <v>29</v>
      </c>
      <c r="E60" s="14"/>
      <c r="F60" s="14"/>
      <c r="G60" s="14"/>
      <c r="H60" s="14"/>
      <c r="I60" s="18"/>
    </row>
    <row r="61" spans="2:9" ht="19.5" thickBot="1">
      <c r="B61" s="27"/>
      <c r="C61" s="14" t="s">
        <v>7</v>
      </c>
      <c r="D61" s="33">
        <v>0</v>
      </c>
      <c r="E61" s="14" t="s">
        <v>12</v>
      </c>
      <c r="F61" s="7">
        <v>0</v>
      </c>
      <c r="G61" s="35" t="s">
        <v>30</v>
      </c>
      <c r="H61" s="34" t="s">
        <v>38</v>
      </c>
      <c r="I61" s="18"/>
    </row>
    <row r="62" spans="2:9" ht="19.5" thickBot="1">
      <c r="B62" s="19" t="s">
        <v>61</v>
      </c>
      <c r="C62" s="11"/>
      <c r="D62" s="11"/>
      <c r="E62" s="11"/>
      <c r="F62" s="11"/>
      <c r="G62" s="11"/>
      <c r="H62" s="11"/>
      <c r="I62" s="18"/>
    </row>
    <row r="63" spans="2:9" ht="19.5" thickBot="1">
      <c r="B63" s="27"/>
      <c r="C63" s="11" t="s">
        <v>31</v>
      </c>
      <c r="D63" s="11"/>
      <c r="E63" s="11"/>
      <c r="F63" s="11"/>
      <c r="G63" s="11"/>
      <c r="H63" s="11"/>
      <c r="I63" s="18"/>
    </row>
    <row r="64" spans="2:9" ht="19.5" thickBot="1">
      <c r="B64" s="22" t="s">
        <v>62</v>
      </c>
      <c r="C64" s="23"/>
      <c r="D64" s="23"/>
      <c r="E64" s="23"/>
      <c r="F64" s="23"/>
      <c r="G64" s="23"/>
      <c r="H64" s="23"/>
      <c r="I64" s="24"/>
    </row>
    <row r="66" spans="2:9" ht="19.5" thickBot="1"/>
    <row r="67" spans="2:9" ht="19.5" thickBot="1">
      <c r="B67" s="15" t="s">
        <v>4</v>
      </c>
      <c r="C67" s="16" t="s">
        <v>5</v>
      </c>
      <c r="D67" s="16" t="s">
        <v>20</v>
      </c>
      <c r="E67" s="16" t="s">
        <v>65</v>
      </c>
      <c r="F67" s="16"/>
      <c r="G67" s="16"/>
      <c r="H67" s="16"/>
      <c r="I67" s="17"/>
    </row>
    <row r="68" spans="2:9" ht="19.5" thickBot="1">
      <c r="B68" s="30"/>
      <c r="C68" s="29"/>
      <c r="D68" s="29"/>
      <c r="E68" s="52"/>
      <c r="F68" s="53"/>
      <c r="G68" s="11"/>
      <c r="H68" s="11"/>
      <c r="I68" s="18"/>
    </row>
    <row r="69" spans="2:9">
      <c r="B69" s="19"/>
      <c r="C69" s="11"/>
      <c r="D69" s="11"/>
      <c r="E69" s="11"/>
      <c r="F69" s="11"/>
      <c r="G69" s="11"/>
      <c r="H69" s="11"/>
      <c r="I69" s="18"/>
    </row>
    <row r="70" spans="2:9">
      <c r="B70" s="19" t="s">
        <v>10</v>
      </c>
      <c r="C70" s="11"/>
      <c r="D70" s="11"/>
      <c r="E70" s="11"/>
      <c r="F70" s="11"/>
      <c r="G70" s="11"/>
      <c r="H70" s="11"/>
      <c r="I70" s="18"/>
    </row>
    <row r="71" spans="2:9" ht="19.5" thickBot="1">
      <c r="B71" s="19" t="s">
        <v>8</v>
      </c>
      <c r="C71" s="12" t="s">
        <v>9</v>
      </c>
      <c r="D71" s="11" t="s">
        <v>6</v>
      </c>
      <c r="E71" s="12" t="s">
        <v>7</v>
      </c>
      <c r="F71" s="45" t="s">
        <v>47</v>
      </c>
      <c r="G71" s="12" t="s">
        <v>12</v>
      </c>
      <c r="H71" s="11" t="s">
        <v>11</v>
      </c>
      <c r="I71" s="18"/>
    </row>
    <row r="72" spans="2:9" ht="19.5" thickBot="1">
      <c r="B72" s="27"/>
      <c r="C72" s="13"/>
      <c r="D72" s="28"/>
      <c r="E72" s="13"/>
      <c r="F72" s="28"/>
      <c r="G72" s="13"/>
      <c r="H72" s="7" t="s">
        <v>38</v>
      </c>
      <c r="I72" s="18"/>
    </row>
    <row r="73" spans="2:9" ht="19.5" thickBot="1">
      <c r="B73" s="40" t="s">
        <v>39</v>
      </c>
      <c r="C73" s="13"/>
      <c r="D73" s="37"/>
      <c r="E73" s="39"/>
      <c r="F73" s="37"/>
      <c r="G73" s="39"/>
      <c r="H73" s="38"/>
      <c r="I73" s="18"/>
    </row>
    <row r="74" spans="2:9" ht="19.5" thickBot="1">
      <c r="B74" s="27"/>
      <c r="C74" s="13"/>
      <c r="D74" s="37"/>
      <c r="E74" s="39"/>
      <c r="F74" s="37"/>
      <c r="G74" s="39"/>
      <c r="H74" s="38"/>
      <c r="I74" s="18"/>
    </row>
    <row r="75" spans="2:9">
      <c r="B75" s="20"/>
      <c r="C75" s="14"/>
      <c r="D75" s="14"/>
      <c r="E75" s="14"/>
      <c r="F75" s="14"/>
      <c r="G75" s="14"/>
      <c r="H75" s="14"/>
      <c r="I75" s="18"/>
    </row>
    <row r="76" spans="2:9">
      <c r="B76" s="20" t="s">
        <v>13</v>
      </c>
      <c r="C76" s="14"/>
      <c r="D76" s="14"/>
      <c r="E76" s="14"/>
      <c r="F76" s="14"/>
      <c r="G76" s="14"/>
      <c r="H76" s="14"/>
      <c r="I76" s="18"/>
    </row>
    <row r="77" spans="2:9" ht="38.25" thickBot="1">
      <c r="B77" s="21" t="s">
        <v>16</v>
      </c>
      <c r="C77" s="14" t="s">
        <v>7</v>
      </c>
      <c r="D77" s="14" t="s">
        <v>14</v>
      </c>
      <c r="E77" s="14" t="s">
        <v>12</v>
      </c>
      <c r="F77" s="14" t="s">
        <v>15</v>
      </c>
      <c r="G77" s="14"/>
      <c r="H77" s="14"/>
      <c r="I77" s="18"/>
    </row>
    <row r="78" spans="2:9" ht="19.5" thickBot="1">
      <c r="B78" s="27"/>
      <c r="C78" s="14" t="s">
        <v>7</v>
      </c>
      <c r="D78" s="51"/>
      <c r="E78" s="14" t="s">
        <v>12</v>
      </c>
      <c r="F78" s="7">
        <v>0</v>
      </c>
      <c r="G78" s="14"/>
      <c r="H78" s="14"/>
      <c r="I78" s="18"/>
    </row>
    <row r="79" spans="2:9">
      <c r="B79" s="20"/>
      <c r="C79" s="14"/>
      <c r="D79" s="14"/>
      <c r="E79" s="14"/>
      <c r="F79" s="14"/>
      <c r="G79" s="14"/>
      <c r="H79" s="14"/>
      <c r="I79" s="18"/>
    </row>
    <row r="80" spans="2:9" ht="19.5" thickBot="1">
      <c r="B80" s="20" t="s">
        <v>17</v>
      </c>
      <c r="C80" s="14"/>
      <c r="D80" s="14" t="s">
        <v>29</v>
      </c>
      <c r="E80" s="14"/>
      <c r="F80" s="14"/>
      <c r="G80" s="14"/>
      <c r="H80" s="14"/>
      <c r="I80" s="18"/>
    </row>
    <row r="81" spans="2:9" ht="19.5" thickBot="1">
      <c r="B81" s="27"/>
      <c r="C81" s="14" t="s">
        <v>7</v>
      </c>
      <c r="D81" s="33">
        <v>0</v>
      </c>
      <c r="E81" s="14" t="s">
        <v>12</v>
      </c>
      <c r="F81" s="7">
        <v>0</v>
      </c>
      <c r="G81" s="35" t="s">
        <v>30</v>
      </c>
      <c r="H81" s="34" t="s">
        <v>38</v>
      </c>
      <c r="I81" s="18"/>
    </row>
    <row r="82" spans="2:9" ht="19.5" thickBot="1">
      <c r="B82" s="19" t="s">
        <v>61</v>
      </c>
      <c r="C82" s="11"/>
      <c r="D82" s="11"/>
      <c r="E82" s="11"/>
      <c r="F82" s="11"/>
      <c r="G82" s="11"/>
      <c r="H82" s="11"/>
      <c r="I82" s="18"/>
    </row>
    <row r="83" spans="2:9" ht="19.5" thickBot="1">
      <c r="B83" s="27"/>
      <c r="C83" s="11" t="s">
        <v>31</v>
      </c>
      <c r="D83" s="11"/>
      <c r="E83" s="11"/>
      <c r="F83" s="11"/>
      <c r="G83" s="11"/>
      <c r="H83" s="11"/>
      <c r="I83" s="18"/>
    </row>
    <row r="84" spans="2:9" ht="19.5" thickBot="1">
      <c r="B84" s="22" t="s">
        <v>62</v>
      </c>
      <c r="C84" s="23"/>
      <c r="D84" s="23"/>
      <c r="E84" s="23"/>
      <c r="F84" s="23"/>
      <c r="G84" s="23"/>
      <c r="H84" s="23"/>
      <c r="I84" s="24"/>
    </row>
    <row r="86" spans="2:9" ht="19.5" thickBot="1"/>
    <row r="87" spans="2:9" ht="19.5" thickBot="1">
      <c r="B87" s="15" t="s">
        <v>4</v>
      </c>
      <c r="C87" s="16" t="s">
        <v>5</v>
      </c>
      <c r="D87" s="16" t="s">
        <v>20</v>
      </c>
      <c r="E87" s="16" t="s">
        <v>65</v>
      </c>
      <c r="F87" s="16"/>
      <c r="G87" s="16"/>
      <c r="H87" s="16"/>
      <c r="I87" s="17"/>
    </row>
    <row r="88" spans="2:9" ht="19.5" thickBot="1">
      <c r="B88" s="30"/>
      <c r="C88" s="29"/>
      <c r="D88" s="29"/>
      <c r="E88" s="52"/>
      <c r="F88" s="53"/>
      <c r="G88" s="11"/>
      <c r="H88" s="11"/>
      <c r="I88" s="18"/>
    </row>
    <row r="89" spans="2:9">
      <c r="B89" s="19"/>
      <c r="C89" s="11"/>
      <c r="D89" s="11"/>
      <c r="E89" s="11"/>
      <c r="F89" s="11"/>
      <c r="G89" s="11"/>
      <c r="H89" s="11"/>
      <c r="I89" s="18"/>
    </row>
    <row r="90" spans="2:9">
      <c r="B90" s="19" t="s">
        <v>10</v>
      </c>
      <c r="C90" s="11"/>
      <c r="D90" s="11"/>
      <c r="E90" s="11"/>
      <c r="F90" s="11"/>
      <c r="G90" s="11"/>
      <c r="H90" s="11"/>
      <c r="I90" s="18"/>
    </row>
    <row r="91" spans="2:9" ht="19.5" thickBot="1">
      <c r="B91" s="19" t="s">
        <v>8</v>
      </c>
      <c r="C91" s="12" t="s">
        <v>9</v>
      </c>
      <c r="D91" s="11" t="s">
        <v>6</v>
      </c>
      <c r="E91" s="12" t="s">
        <v>7</v>
      </c>
      <c r="F91" s="45" t="s">
        <v>47</v>
      </c>
      <c r="G91" s="12" t="s">
        <v>12</v>
      </c>
      <c r="H91" s="11" t="s">
        <v>11</v>
      </c>
      <c r="I91" s="18"/>
    </row>
    <row r="92" spans="2:9" ht="19.5" thickBot="1">
      <c r="B92" s="27"/>
      <c r="C92" s="13"/>
      <c r="D92" s="28"/>
      <c r="E92" s="13"/>
      <c r="F92" s="28"/>
      <c r="G92" s="13"/>
      <c r="H92" s="7" t="s">
        <v>38</v>
      </c>
      <c r="I92" s="18"/>
    </row>
    <row r="93" spans="2:9" ht="19.5" thickBot="1">
      <c r="B93" s="40" t="s">
        <v>39</v>
      </c>
      <c r="C93" s="13"/>
      <c r="D93" s="37"/>
      <c r="E93" s="39"/>
      <c r="F93" s="37"/>
      <c r="G93" s="39"/>
      <c r="H93" s="38"/>
      <c r="I93" s="18"/>
    </row>
    <row r="94" spans="2:9" ht="19.5" thickBot="1">
      <c r="B94" s="27"/>
      <c r="C94" s="13"/>
      <c r="D94" s="37"/>
      <c r="E94" s="39"/>
      <c r="F94" s="37"/>
      <c r="G94" s="39"/>
      <c r="H94" s="38"/>
      <c r="I94" s="18"/>
    </row>
    <row r="95" spans="2:9">
      <c r="B95" s="20"/>
      <c r="C95" s="14"/>
      <c r="D95" s="14"/>
      <c r="E95" s="14"/>
      <c r="F95" s="14"/>
      <c r="G95" s="14"/>
      <c r="H95" s="14"/>
      <c r="I95" s="18"/>
    </row>
    <row r="96" spans="2:9">
      <c r="B96" s="20" t="s">
        <v>13</v>
      </c>
      <c r="C96" s="14"/>
      <c r="D96" s="14"/>
      <c r="E96" s="14"/>
      <c r="F96" s="14"/>
      <c r="G96" s="14"/>
      <c r="H96" s="14"/>
      <c r="I96" s="18"/>
    </row>
    <row r="97" spans="2:9" ht="38.25" thickBot="1">
      <c r="B97" s="21" t="s">
        <v>16</v>
      </c>
      <c r="C97" s="14" t="s">
        <v>7</v>
      </c>
      <c r="D97" s="14" t="s">
        <v>14</v>
      </c>
      <c r="E97" s="14" t="s">
        <v>12</v>
      </c>
      <c r="F97" s="14" t="s">
        <v>15</v>
      </c>
      <c r="G97" s="14"/>
      <c r="H97" s="14"/>
      <c r="I97" s="18"/>
    </row>
    <row r="98" spans="2:9" ht="19.5" thickBot="1">
      <c r="B98" s="27"/>
      <c r="C98" s="14" t="s">
        <v>7</v>
      </c>
      <c r="D98" s="51"/>
      <c r="E98" s="14" t="s">
        <v>12</v>
      </c>
      <c r="F98" s="7">
        <v>0</v>
      </c>
      <c r="G98" s="14"/>
      <c r="H98" s="14"/>
      <c r="I98" s="18"/>
    </row>
    <row r="99" spans="2:9">
      <c r="B99" s="20"/>
      <c r="C99" s="14"/>
      <c r="D99" s="14"/>
      <c r="E99" s="14"/>
      <c r="F99" s="14"/>
      <c r="G99" s="14"/>
      <c r="H99" s="14"/>
      <c r="I99" s="18"/>
    </row>
    <row r="100" spans="2:9" ht="19.5" thickBot="1">
      <c r="B100" s="20" t="s">
        <v>17</v>
      </c>
      <c r="C100" s="14"/>
      <c r="D100" s="14" t="s">
        <v>29</v>
      </c>
      <c r="E100" s="14"/>
      <c r="F100" s="14"/>
      <c r="G100" s="14"/>
      <c r="H100" s="14"/>
      <c r="I100" s="18"/>
    </row>
    <row r="101" spans="2:9" ht="19.5" thickBot="1">
      <c r="B101" s="27"/>
      <c r="C101" s="14" t="s">
        <v>7</v>
      </c>
      <c r="D101" s="33">
        <v>0</v>
      </c>
      <c r="E101" s="14" t="s">
        <v>12</v>
      </c>
      <c r="F101" s="7">
        <v>0</v>
      </c>
      <c r="G101" s="35" t="s">
        <v>30</v>
      </c>
      <c r="H101" s="34" t="s">
        <v>38</v>
      </c>
      <c r="I101" s="18"/>
    </row>
    <row r="102" spans="2:9" ht="19.5" thickBot="1">
      <c r="B102" s="19" t="s">
        <v>61</v>
      </c>
      <c r="C102" s="11"/>
      <c r="D102" s="11"/>
      <c r="E102" s="11"/>
      <c r="F102" s="11"/>
      <c r="G102" s="11"/>
      <c r="H102" s="11"/>
      <c r="I102" s="18"/>
    </row>
    <row r="103" spans="2:9" ht="19.5" thickBot="1">
      <c r="B103" s="27"/>
      <c r="C103" s="11" t="s">
        <v>31</v>
      </c>
      <c r="D103" s="11"/>
      <c r="E103" s="11"/>
      <c r="F103" s="11"/>
      <c r="G103" s="11"/>
      <c r="H103" s="11"/>
      <c r="I103" s="18"/>
    </row>
    <row r="104" spans="2:9" ht="19.5" thickBot="1">
      <c r="B104" s="22" t="s">
        <v>62</v>
      </c>
      <c r="C104" s="23"/>
      <c r="D104" s="23"/>
      <c r="E104" s="23"/>
      <c r="F104" s="23"/>
      <c r="G104" s="23"/>
      <c r="H104" s="23"/>
      <c r="I104" s="24"/>
    </row>
  </sheetData>
  <sheetProtection formatCells="0" formatColumns="0" formatRows="0"/>
  <mergeCells count="7">
    <mergeCell ref="E88:F88"/>
    <mergeCell ref="C3:E3"/>
    <mergeCell ref="C4:E4"/>
    <mergeCell ref="E8:F8"/>
    <mergeCell ref="E28:F28"/>
    <mergeCell ref="E48:F48"/>
    <mergeCell ref="E68:F68"/>
  </mergeCells>
  <phoneticPr fontId="1"/>
  <dataValidations count="4">
    <dataValidation imeMode="halfAlpha" allowBlank="1" showInputMessage="1" showErrorMessage="1" sqref="B83 D12:D14 F12:F14 B18 D18 B21 D21 B23 B12:B14 D32:D34 F32:F34 D38 B38 B41 D41 B43 B32:B34 D52:D54 F52:F54 D58 B58 B61 D61 B63 B52:B54 D72:D74 F72:F74 D78 B78 B81 D81 B72:B74 B93" xr:uid="{00662411-42EE-4B89-85AD-BC9B291A4470}"/>
    <dataValidation type="list" allowBlank="1" showInputMessage="1" showErrorMessage="1" sqref="E88:F88 E28:F28 E48:F48 E68:F68" xr:uid="{D49CD5DB-2B99-43D6-ACD0-7E6F588ADD3A}">
      <formula1>"専業,兼業"</formula1>
    </dataValidation>
    <dataValidation type="list" allowBlank="1" showInputMessage="1" showErrorMessage="1" sqref="D88 D28 D48 D68 D8" xr:uid="{84961FF1-282C-4E04-8A1D-AF43B4192448}">
      <formula1>"有,無"</formula1>
    </dataValidation>
    <dataValidation type="list" allowBlank="1" showInputMessage="1" showErrorMessage="1" sqref="E8:F8" xr:uid="{1024157E-0BC5-490E-8BA5-3E165EACAE3C}">
      <formula1>"専従,兼務"</formula1>
    </dataValidation>
  </dataValidations>
  <pageMargins left="0.7" right="0.7" top="0.75" bottom="0.75" header="0.3" footer="0.3"/>
  <pageSetup paperSize="9" scale="58" fitToHeight="0" orientation="portrait"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view="pageBreakPreview" zoomScale="85" zoomScaleNormal="55" zoomScaleSheetLayoutView="85" workbookViewId="0">
      <selection activeCell="B7" sqref="B7"/>
    </sheetView>
  </sheetViews>
  <sheetFormatPr defaultRowHeight="18.75"/>
  <cols>
    <col min="2" max="2" width="20.875" customWidth="1"/>
    <col min="3" max="3" width="11.125" customWidth="1"/>
    <col min="4" max="4" width="15.125" bestFit="1" customWidth="1"/>
    <col min="5" max="5" width="14.5" customWidth="1"/>
    <col min="6" max="7" width="12.5" style="1" customWidth="1"/>
    <col min="8" max="8" width="15.625" style="1" customWidth="1"/>
    <col min="9" max="9" width="16.75" style="1" customWidth="1"/>
  </cols>
  <sheetData>
    <row r="1" spans="1:11" ht="19.5">
      <c r="K1" s="26" t="s">
        <v>19</v>
      </c>
    </row>
    <row r="2" spans="1:11" ht="25.5">
      <c r="A2" s="10" t="s">
        <v>0</v>
      </c>
    </row>
    <row r="3" spans="1:11" ht="24.75" customHeight="1">
      <c r="G3" s="49" t="s">
        <v>1</v>
      </c>
      <c r="H3" s="60">
        <f>入力シート!C3</f>
        <v>0</v>
      </c>
      <c r="I3" s="60"/>
      <c r="J3" s="60"/>
      <c r="K3" s="60"/>
    </row>
    <row r="4" spans="1:11" ht="24.75" customHeight="1">
      <c r="G4" s="50" t="s">
        <v>2</v>
      </c>
      <c r="H4" s="60">
        <f>入力シート!C4</f>
        <v>0</v>
      </c>
      <c r="I4" s="60"/>
      <c r="J4" s="60"/>
      <c r="K4" s="60"/>
    </row>
    <row r="6" spans="1:11" s="6" customFormat="1" ht="72" customHeight="1">
      <c r="A6" s="5" t="s">
        <v>3</v>
      </c>
      <c r="B6" s="5" t="s">
        <v>41</v>
      </c>
      <c r="C6" s="5" t="s">
        <v>42</v>
      </c>
      <c r="D6" s="5" t="s">
        <v>48</v>
      </c>
      <c r="E6" s="42" t="s">
        <v>43</v>
      </c>
      <c r="F6" s="43" t="s">
        <v>44</v>
      </c>
      <c r="G6" s="43" t="s">
        <v>45</v>
      </c>
      <c r="H6" s="41" t="s">
        <v>52</v>
      </c>
      <c r="I6" s="41" t="s">
        <v>46</v>
      </c>
      <c r="J6" s="66" t="s">
        <v>53</v>
      </c>
      <c r="K6" s="67"/>
    </row>
    <row r="7" spans="1:11" s="4" customFormat="1" ht="36.75" customHeight="1">
      <c r="A7" s="3">
        <v>1</v>
      </c>
      <c r="B7" s="46">
        <f>IFERROR(入力シート!B8,"")</f>
        <v>0</v>
      </c>
      <c r="C7" s="46">
        <f>入力シート!C8</f>
        <v>0</v>
      </c>
      <c r="D7" s="31">
        <f>入力シート!D8</f>
        <v>0</v>
      </c>
      <c r="E7" s="31">
        <f>入力シート!E8</f>
        <v>0</v>
      </c>
      <c r="F7" s="9" t="str">
        <f>入力シート!H12</f>
        <v/>
      </c>
      <c r="G7" s="31">
        <f>入力シート!F18</f>
        <v>0</v>
      </c>
      <c r="H7" s="9" t="str">
        <f>IFERROR(F7*G7,"")</f>
        <v/>
      </c>
      <c r="I7" s="32">
        <f>IF(入力シート!B23="",入力シート!F21,入力シート!B23)</f>
        <v>0</v>
      </c>
      <c r="J7" s="61" t="str">
        <f>IFERROR(H7+I7,"")</f>
        <v/>
      </c>
      <c r="K7" s="62"/>
    </row>
    <row r="8" spans="1:11" s="4" customFormat="1" ht="36.75" customHeight="1">
      <c r="A8" s="3">
        <v>2</v>
      </c>
      <c r="B8" s="46">
        <f>入力シート!B28</f>
        <v>0</v>
      </c>
      <c r="C8" s="46">
        <f>入力シート!C28</f>
        <v>0</v>
      </c>
      <c r="D8" s="31">
        <f>入力シート!D28</f>
        <v>0</v>
      </c>
      <c r="E8" s="31">
        <f>入力シート!E28</f>
        <v>0</v>
      </c>
      <c r="F8" s="9" t="str">
        <f>入力シート!H32</f>
        <v/>
      </c>
      <c r="G8" s="31">
        <f>入力シート!F38</f>
        <v>0</v>
      </c>
      <c r="H8" s="9" t="str">
        <f>IFERROR(F8*G8,"")</f>
        <v/>
      </c>
      <c r="I8" s="32">
        <f>IF(入力シート!B43="",入力シート!F41,入力シート!B43)</f>
        <v>0</v>
      </c>
      <c r="J8" s="61" t="str">
        <f>IFERROR(H8+I8,"")</f>
        <v/>
      </c>
      <c r="K8" s="62"/>
    </row>
    <row r="9" spans="1:11" s="4" customFormat="1" ht="36.75" customHeight="1">
      <c r="A9" s="3">
        <v>3</v>
      </c>
      <c r="B9" s="46">
        <f>入力シート!B48</f>
        <v>0</v>
      </c>
      <c r="C9" s="46">
        <f>入力シート!C48</f>
        <v>0</v>
      </c>
      <c r="D9" s="31">
        <f>入力シート!D48</f>
        <v>0</v>
      </c>
      <c r="E9" s="31">
        <f>入力シート!E48</f>
        <v>0</v>
      </c>
      <c r="F9" s="9" t="str">
        <f>入力シート!H52</f>
        <v/>
      </c>
      <c r="G9" s="31">
        <f>入力シート!F58</f>
        <v>0</v>
      </c>
      <c r="H9" s="9" t="str">
        <f>IFERROR(F9*G9,"")</f>
        <v/>
      </c>
      <c r="I9" s="32">
        <f>IF(入力シート!B63="",入力シート!F61,入力シート!B63)</f>
        <v>0</v>
      </c>
      <c r="J9" s="61" t="str">
        <f>IFERROR(H9+I9,"")</f>
        <v/>
      </c>
      <c r="K9" s="62"/>
    </row>
    <row r="10" spans="1:11" s="4" customFormat="1" ht="36.75" customHeight="1">
      <c r="A10" s="3">
        <v>4</v>
      </c>
      <c r="B10" s="46">
        <f>入力シート!B68</f>
        <v>0</v>
      </c>
      <c r="C10" s="46">
        <f>入力シート!C68</f>
        <v>0</v>
      </c>
      <c r="D10" s="31">
        <f>入力シート!D68</f>
        <v>0</v>
      </c>
      <c r="E10" s="31">
        <f>入力シート!E68</f>
        <v>0</v>
      </c>
      <c r="F10" s="9" t="str">
        <f>入力シート!H72</f>
        <v/>
      </c>
      <c r="G10" s="31">
        <f>入力シート!F78</f>
        <v>0</v>
      </c>
      <c r="H10" s="9" t="str">
        <f>IFERROR(F10*G10,"")</f>
        <v/>
      </c>
      <c r="I10" s="32">
        <f>IF(入力シート!B83="",入力シート!F81,入力シート!B83)</f>
        <v>0</v>
      </c>
      <c r="J10" s="61" t="str">
        <f>IFERROR(H10+I10,"")</f>
        <v/>
      </c>
      <c r="K10" s="62"/>
    </row>
    <row r="11" spans="1:11" s="4" customFormat="1" ht="36.75" customHeight="1">
      <c r="A11" s="3">
        <v>5</v>
      </c>
      <c r="B11" s="46">
        <f>入力シート!B88</f>
        <v>0</v>
      </c>
      <c r="C11" s="46">
        <f>入力シート!C88</f>
        <v>0</v>
      </c>
      <c r="D11" s="31">
        <f>入力シート!D88</f>
        <v>0</v>
      </c>
      <c r="E11" s="31">
        <f>入力シート!E88</f>
        <v>0</v>
      </c>
      <c r="F11" s="9" t="str">
        <f>入力シート!H92</f>
        <v/>
      </c>
      <c r="G11" s="31">
        <f>入力シート!F98</f>
        <v>0</v>
      </c>
      <c r="H11" s="9" t="str">
        <f>IFERROR(F11*G11,"")</f>
        <v/>
      </c>
      <c r="I11" s="32">
        <f>IF(入力シート!B103="",入力シート!F101,入力シート!B103)</f>
        <v>0</v>
      </c>
      <c r="J11" s="61" t="str">
        <f>IFERROR(H11+I11,"")</f>
        <v/>
      </c>
      <c r="K11" s="62"/>
    </row>
    <row r="12" spans="1:11" s="4" customFormat="1" ht="36.75" customHeight="1">
      <c r="A12" s="63" t="s">
        <v>18</v>
      </c>
      <c r="B12" s="64"/>
      <c r="C12" s="64"/>
      <c r="D12" s="64"/>
      <c r="E12" s="64"/>
      <c r="F12" s="64"/>
      <c r="G12" s="64"/>
      <c r="H12" s="64"/>
      <c r="I12" s="65"/>
      <c r="J12" s="61">
        <f>SUM(J7:J11)</f>
        <v>0</v>
      </c>
      <c r="K12" s="62"/>
    </row>
    <row r="14" spans="1:11" ht="35.25" customHeight="1">
      <c r="A14" s="59" t="s">
        <v>28</v>
      </c>
      <c r="B14" s="59"/>
    </row>
    <row r="15" spans="1:11" ht="19.5">
      <c r="B15" s="36" t="s">
        <v>67</v>
      </c>
    </row>
    <row r="16" spans="1:11" ht="19.5">
      <c r="B16" s="8" t="s">
        <v>68</v>
      </c>
    </row>
    <row r="17" spans="2:10" ht="19.5">
      <c r="B17" s="8" t="s">
        <v>69</v>
      </c>
    </row>
    <row r="18" spans="2:10" ht="35.25" customHeight="1">
      <c r="B18" s="58" t="s">
        <v>70</v>
      </c>
      <c r="C18" s="58"/>
      <c r="D18" s="58"/>
      <c r="E18" s="58"/>
      <c r="F18" s="58"/>
      <c r="G18" s="58"/>
      <c r="H18" s="58"/>
      <c r="I18" s="58"/>
      <c r="J18" s="58"/>
    </row>
    <row r="19" spans="2:10" ht="27.75" customHeight="1">
      <c r="B19" s="58"/>
      <c r="C19" s="58"/>
      <c r="D19" s="58"/>
      <c r="E19" s="58"/>
      <c r="F19" s="58"/>
      <c r="G19" s="58"/>
      <c r="H19" s="58"/>
      <c r="I19" s="58"/>
      <c r="J19" s="58"/>
    </row>
    <row r="20" spans="2:10" ht="18.75" customHeight="1">
      <c r="B20" s="58"/>
      <c r="C20" s="58"/>
      <c r="D20" s="58"/>
      <c r="E20" s="58"/>
      <c r="F20" s="58"/>
      <c r="G20" s="58"/>
      <c r="H20" s="58"/>
      <c r="I20" s="58"/>
      <c r="J20" s="58"/>
    </row>
    <row r="21" spans="2:10" ht="10.5" customHeight="1">
      <c r="B21" s="58"/>
      <c r="C21" s="58"/>
      <c r="D21" s="58"/>
      <c r="E21" s="58"/>
      <c r="F21" s="58"/>
      <c r="G21" s="58"/>
      <c r="H21" s="58"/>
      <c r="I21" s="58"/>
      <c r="J21" s="58"/>
    </row>
  </sheetData>
  <sheetProtection password="DCD1" sheet="1" formatCells="0"/>
  <mergeCells count="12">
    <mergeCell ref="B18:J21"/>
    <mergeCell ref="A14:B14"/>
    <mergeCell ref="H3:K3"/>
    <mergeCell ref="J10:K10"/>
    <mergeCell ref="J11:K11"/>
    <mergeCell ref="J12:K12"/>
    <mergeCell ref="A12:I12"/>
    <mergeCell ref="H4:K4"/>
    <mergeCell ref="J6:K6"/>
    <mergeCell ref="J7:K7"/>
    <mergeCell ref="J8:K8"/>
    <mergeCell ref="J9:K9"/>
  </mergeCells>
  <phoneticPr fontId="1"/>
  <pageMargins left="0.82677165354330717" right="0.62992125984251968" top="0.74803149606299213" bottom="0.74803149606299213"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A324-5828-4653-A36C-2992C0F8109F}">
  <sheetPr>
    <pageSetUpPr fitToPage="1"/>
  </sheetPr>
  <dimension ref="A1:K21"/>
  <sheetViews>
    <sheetView view="pageBreakPreview" zoomScale="85" zoomScaleNormal="55" zoomScaleSheetLayoutView="85" workbookViewId="0">
      <selection activeCell="B18" sqref="B18:J21"/>
    </sheetView>
  </sheetViews>
  <sheetFormatPr defaultRowHeight="18.75"/>
  <cols>
    <col min="2" max="2" width="20.875" customWidth="1"/>
    <col min="3" max="3" width="11.125" customWidth="1"/>
    <col min="4" max="4" width="15.125" bestFit="1" customWidth="1"/>
    <col min="5" max="5" width="14.5" customWidth="1"/>
    <col min="6" max="7" width="12.5" style="1" customWidth="1"/>
    <col min="8" max="9" width="15.625" style="1" customWidth="1"/>
  </cols>
  <sheetData>
    <row r="1" spans="1:11" ht="19.5">
      <c r="K1" s="26" t="s">
        <v>19</v>
      </c>
    </row>
    <row r="2" spans="1:11" ht="25.5">
      <c r="A2" s="10" t="s">
        <v>0</v>
      </c>
    </row>
    <row r="3" spans="1:11" ht="27.75" customHeight="1">
      <c r="G3" s="49" t="s">
        <v>1</v>
      </c>
      <c r="H3" s="60"/>
      <c r="I3" s="60"/>
      <c r="J3" s="60"/>
      <c r="K3" s="60"/>
    </row>
    <row r="4" spans="1:11" ht="27.75" customHeight="1">
      <c r="G4" s="50" t="s">
        <v>2</v>
      </c>
      <c r="H4" s="60">
        <v>0</v>
      </c>
      <c r="I4" s="60"/>
      <c r="J4" s="60"/>
      <c r="K4" s="60"/>
    </row>
    <row r="6" spans="1:11" s="6" customFormat="1" ht="72" customHeight="1">
      <c r="A6" s="5" t="s">
        <v>3</v>
      </c>
      <c r="B6" s="5" t="s">
        <v>41</v>
      </c>
      <c r="C6" s="5" t="s">
        <v>42</v>
      </c>
      <c r="D6" s="5" t="s">
        <v>48</v>
      </c>
      <c r="E6" s="42" t="s">
        <v>43</v>
      </c>
      <c r="F6" s="43" t="s">
        <v>44</v>
      </c>
      <c r="G6" s="43" t="s">
        <v>45</v>
      </c>
      <c r="H6" s="41" t="s">
        <v>52</v>
      </c>
      <c r="I6" s="41" t="s">
        <v>46</v>
      </c>
      <c r="J6" s="66" t="s">
        <v>53</v>
      </c>
      <c r="K6" s="67"/>
    </row>
    <row r="7" spans="1:11" s="4" customFormat="1" ht="36.75" customHeight="1">
      <c r="A7" s="3">
        <v>1</v>
      </c>
      <c r="B7" s="31" t="s">
        <v>32</v>
      </c>
      <c r="C7" s="31" t="s">
        <v>33</v>
      </c>
      <c r="D7" s="31" t="s">
        <v>34</v>
      </c>
      <c r="E7" s="31" t="s">
        <v>66</v>
      </c>
      <c r="F7" s="9">
        <v>2857.1428571428573</v>
      </c>
      <c r="G7" s="31">
        <v>210</v>
      </c>
      <c r="H7" s="9">
        <v>600000</v>
      </c>
      <c r="I7" s="32">
        <v>120000</v>
      </c>
      <c r="J7" s="61">
        <v>720000</v>
      </c>
      <c r="K7" s="62"/>
    </row>
    <row r="8" spans="1:11" s="4" customFormat="1" ht="36.75" customHeight="1">
      <c r="A8" s="3">
        <v>2</v>
      </c>
      <c r="B8" s="31" t="s">
        <v>35</v>
      </c>
      <c r="C8" s="31" t="s">
        <v>36</v>
      </c>
      <c r="D8" s="31" t="s">
        <v>37</v>
      </c>
      <c r="E8" s="31" t="s">
        <v>63</v>
      </c>
      <c r="F8" s="9">
        <v>3125</v>
      </c>
      <c r="G8" s="31">
        <v>800</v>
      </c>
      <c r="H8" s="9">
        <v>2500000</v>
      </c>
      <c r="I8" s="32">
        <v>240000</v>
      </c>
      <c r="J8" s="61">
        <v>2740000</v>
      </c>
      <c r="K8" s="62"/>
    </row>
    <row r="9" spans="1:11" s="4" customFormat="1" ht="36.75" customHeight="1">
      <c r="A9" s="3">
        <v>3</v>
      </c>
      <c r="B9" s="31">
        <v>0</v>
      </c>
      <c r="C9" s="31">
        <v>0</v>
      </c>
      <c r="D9" s="31">
        <v>0</v>
      </c>
      <c r="E9" s="31">
        <v>0</v>
      </c>
      <c r="F9" s="9" t="s">
        <v>38</v>
      </c>
      <c r="G9" s="31">
        <v>0</v>
      </c>
      <c r="H9" s="9" t="s">
        <v>38</v>
      </c>
      <c r="I9" s="32">
        <v>0</v>
      </c>
      <c r="J9" s="61" t="s">
        <v>38</v>
      </c>
      <c r="K9" s="62"/>
    </row>
    <row r="10" spans="1:11" s="4" customFormat="1" ht="36.75" customHeight="1">
      <c r="A10" s="3">
        <v>4</v>
      </c>
      <c r="B10" s="31">
        <v>0</v>
      </c>
      <c r="C10" s="31">
        <v>0</v>
      </c>
      <c r="D10" s="31">
        <v>0</v>
      </c>
      <c r="E10" s="31">
        <v>0</v>
      </c>
      <c r="F10" s="9" t="s">
        <v>38</v>
      </c>
      <c r="G10" s="31">
        <v>0</v>
      </c>
      <c r="H10" s="9" t="s">
        <v>38</v>
      </c>
      <c r="I10" s="32">
        <v>0</v>
      </c>
      <c r="J10" s="61" t="s">
        <v>38</v>
      </c>
      <c r="K10" s="62"/>
    </row>
    <row r="11" spans="1:11" s="4" customFormat="1" ht="36.75" customHeight="1">
      <c r="A11" s="3">
        <v>5</v>
      </c>
      <c r="B11" s="31">
        <v>0</v>
      </c>
      <c r="C11" s="31">
        <v>0</v>
      </c>
      <c r="D11" s="31">
        <v>0</v>
      </c>
      <c r="E11" s="31">
        <v>0</v>
      </c>
      <c r="F11" s="9" t="s">
        <v>38</v>
      </c>
      <c r="G11" s="31">
        <v>0</v>
      </c>
      <c r="H11" s="9" t="s">
        <v>38</v>
      </c>
      <c r="I11" s="32">
        <v>0</v>
      </c>
      <c r="J11" s="61" t="s">
        <v>38</v>
      </c>
      <c r="K11" s="62"/>
    </row>
    <row r="12" spans="1:11" s="4" customFormat="1" ht="36.75" customHeight="1">
      <c r="A12" s="63" t="s">
        <v>18</v>
      </c>
      <c r="B12" s="64"/>
      <c r="C12" s="64"/>
      <c r="D12" s="64"/>
      <c r="E12" s="64"/>
      <c r="F12" s="64"/>
      <c r="G12" s="64"/>
      <c r="H12" s="64"/>
      <c r="I12" s="65"/>
      <c r="J12" s="61">
        <v>3460000</v>
      </c>
      <c r="K12" s="62"/>
    </row>
    <row r="14" spans="1:11" ht="35.25" customHeight="1">
      <c r="A14" s="59" t="s">
        <v>28</v>
      </c>
      <c r="B14" s="59"/>
    </row>
    <row r="15" spans="1:11" ht="19.5">
      <c r="B15" s="36" t="s">
        <v>54</v>
      </c>
    </row>
    <row r="16" spans="1:11" ht="19.5">
      <c r="B16" s="8" t="s">
        <v>55</v>
      </c>
    </row>
    <row r="17" spans="2:10" ht="19.5">
      <c r="B17" s="8" t="s">
        <v>71</v>
      </c>
    </row>
    <row r="18" spans="2:10" ht="33.75" customHeight="1">
      <c r="B18" s="58" t="s">
        <v>70</v>
      </c>
      <c r="C18" s="58"/>
      <c r="D18" s="58"/>
      <c r="E18" s="58"/>
      <c r="F18" s="58"/>
      <c r="G18" s="58"/>
      <c r="H18" s="58"/>
      <c r="I18" s="58"/>
      <c r="J18" s="58"/>
    </row>
    <row r="19" spans="2:10" ht="19.5" customHeight="1">
      <c r="B19" s="58"/>
      <c r="C19" s="58"/>
      <c r="D19" s="58"/>
      <c r="E19" s="58"/>
      <c r="F19" s="58"/>
      <c r="G19" s="58"/>
      <c r="H19" s="58"/>
      <c r="I19" s="58"/>
      <c r="J19" s="58"/>
    </row>
    <row r="20" spans="2:10" ht="18.75" customHeight="1">
      <c r="B20" s="58"/>
      <c r="C20" s="58"/>
      <c r="D20" s="58"/>
      <c r="E20" s="58"/>
      <c r="F20" s="58"/>
      <c r="G20" s="58"/>
      <c r="H20" s="58"/>
      <c r="I20" s="58"/>
      <c r="J20" s="58"/>
    </row>
    <row r="21" spans="2:10" ht="18.75" customHeight="1">
      <c r="B21" s="58"/>
      <c r="C21" s="58"/>
      <c r="D21" s="58"/>
      <c r="E21" s="58"/>
      <c r="F21" s="58"/>
      <c r="G21" s="58"/>
      <c r="H21" s="58"/>
      <c r="I21" s="58"/>
      <c r="J21" s="58"/>
    </row>
  </sheetData>
  <sheetProtection password="DCD1" sheet="1" formatCells="0"/>
  <mergeCells count="12">
    <mergeCell ref="A14:B14"/>
    <mergeCell ref="B18:J21"/>
    <mergeCell ref="J9:K9"/>
    <mergeCell ref="J10:K10"/>
    <mergeCell ref="J11:K11"/>
    <mergeCell ref="A12:I12"/>
    <mergeCell ref="J12:K12"/>
    <mergeCell ref="H3:K3"/>
    <mergeCell ref="H4:K4"/>
    <mergeCell ref="J6:K6"/>
    <mergeCell ref="J7:K7"/>
    <mergeCell ref="J8:K8"/>
  </mergeCells>
  <phoneticPr fontId="1"/>
  <pageMargins left="0.62992125984251968" right="0.62992125984251968"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入力シート (記入例)</vt:lpstr>
      <vt:lpstr>対象者一覧（集計シート）</vt:lpstr>
      <vt:lpstr>対象者一覧（集計シート） (表示例)</vt:lpstr>
      <vt:lpstr>'対象者一覧（集計シート）'!Print_Area</vt:lpstr>
      <vt:lpstr>'対象者一覧（集計シート） (表示例)'!Print_Area</vt:lpstr>
      <vt:lpstr>入力シート!Print_Area</vt:lpstr>
      <vt:lpstr>'入力シート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2024-03-28T04:40:06Z</dcterms:modified>
</cp:coreProperties>
</file>