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omments10.xml" ContentType="application/vnd.openxmlformats-officedocument.spreadsheetml.comments+xml"/>
  <Override PartName="/xl/drawings/drawing12.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11.xml" ContentType="application/vnd.openxmlformats-officedocument.spreadsheetml.comments+xml"/>
  <Override PartName="/xl/drawings/drawing13.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omments12.xml" ContentType="application/vnd.openxmlformats-officedocument.spreadsheetml.comments+xml"/>
  <Override PartName="/xl/drawings/drawing1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omments13.xml" ContentType="application/vnd.openxmlformats-officedocument.spreadsheetml.comments+xml"/>
  <Override PartName="/xl/drawings/drawing15.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omments14.xml" ContentType="application/vnd.openxmlformats-officedocument.spreadsheetml.comments+xml"/>
  <Override PartName="/xl/drawings/drawing16.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omments15.xml" ContentType="application/vnd.openxmlformats-officedocument.spreadsheetml.comments+xml"/>
  <Override PartName="/xl/drawings/drawing17.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omments16.xml" ContentType="application/vnd.openxmlformats-officedocument.spreadsheetml.comments+xml"/>
  <Override PartName="/xl/drawings/drawing18.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omments17.xml" ContentType="application/vnd.openxmlformats-officedocument.spreadsheetml.comments+xml"/>
  <Override PartName="/xl/drawings/drawing19.xml" ContentType="application/vnd.openxmlformats-officedocument.drawing+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omments18.xml" ContentType="application/vnd.openxmlformats-officedocument.spreadsheetml.comments+xml"/>
  <Override PartName="/xl/comments1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E8AAD39E-5128-4805-9EF2-4D1420B1C71B}" xr6:coauthVersionLast="36" xr6:coauthVersionMax="36" xr10:uidLastSave="{00000000-0000-0000-0000-000000000000}"/>
  <workbookProtection workbookAlgorithmName="SHA-512" workbookHashValue="oCqUtDyrnBbXGZJQ5d7KKJDqHBIXuGJlx/K0lgrOpPSrhlRxDNfCpYENUsO7YjLJi0RfsJUHd9bwAQXSmIlOSQ==" workbookSaltValue="yYYDpCXzjgqk12pFDFFN3A==" workbookSpinCount="100000" lockStructure="1"/>
  <bookViews>
    <workbookView xWindow="0" yWindow="0" windowWidth="19180" windowHeight="6280" tabRatio="924" xr2:uid="{00000000-000D-0000-FFFF-FFFF00000000}"/>
  </bookViews>
  <sheets>
    <sheet name="担当者" sheetId="36" r:id="rId1"/>
    <sheet name="申請書" sheetId="38" r:id="rId2"/>
    <sheet name="調査票" sheetId="7" r:id="rId3"/>
    <sheet name="一覧表" sheetId="5" r:id="rId4"/>
    <sheet name="個票１" sheetId="6" r:id="rId5"/>
    <sheet name="個票２" sheetId="118" r:id="rId6"/>
    <sheet name="個票３" sheetId="119" r:id="rId7"/>
    <sheet name="個票４" sheetId="120" r:id="rId8"/>
    <sheet name="個票５" sheetId="121" r:id="rId9"/>
    <sheet name="個票６" sheetId="122" r:id="rId10"/>
    <sheet name="個票７" sheetId="123" r:id="rId11"/>
    <sheet name="個票８" sheetId="124" r:id="rId12"/>
    <sheet name="個票９" sheetId="125" r:id="rId13"/>
    <sheet name="個票１０" sheetId="126" r:id="rId14"/>
    <sheet name="個票１１" sheetId="127" r:id="rId15"/>
    <sheet name="個票１２" sheetId="128" r:id="rId16"/>
    <sheet name="個票１３" sheetId="129" r:id="rId17"/>
    <sheet name="個票１４" sheetId="130" r:id="rId18"/>
    <sheet name="個票１５" sheetId="131" r:id="rId19"/>
    <sheet name="費目" sheetId="39" r:id="rId20"/>
    <sheet name="事業収支予算書" sheetId="46" r:id="rId21"/>
    <sheet name="口座振込申出書" sheetId="11" r:id="rId22"/>
    <sheet name="委任状" sheetId="12" r:id="rId23"/>
    <sheet name="基準単価表" sheetId="40" state="hidden" r:id="rId24"/>
  </sheets>
  <definedNames>
    <definedName name="_xlnm.Print_Area" localSheetId="22">委任状!$A$1:$N$42</definedName>
    <definedName name="_xlnm.Print_Area" localSheetId="3">一覧表!$A$1:$P$52</definedName>
    <definedName name="_xlnm.Print_Area" localSheetId="4">個票１!$A$1:$AO$98</definedName>
    <definedName name="_xlnm.Print_Area" localSheetId="13">個票１０!$A$1:$AO$98</definedName>
    <definedName name="_xlnm.Print_Area" localSheetId="14">個票１１!$A$1:$AO$98</definedName>
    <definedName name="_xlnm.Print_Area" localSheetId="15">個票１２!$A$1:$AO$98</definedName>
    <definedName name="_xlnm.Print_Area" localSheetId="16">個票１３!$A$1:$AO$98</definedName>
    <definedName name="_xlnm.Print_Area" localSheetId="17">個票１４!$A$1:$AO$98</definedName>
    <definedName name="_xlnm.Print_Area" localSheetId="18">個票１５!$A$1:$AO$98</definedName>
    <definedName name="_xlnm.Print_Area" localSheetId="5">個票２!$A$1:$AO$98</definedName>
    <definedName name="_xlnm.Print_Area" localSheetId="6">個票３!$A$1:$AO$98</definedName>
    <definedName name="_xlnm.Print_Area" localSheetId="7">個票４!$A$1:$AO$98</definedName>
    <definedName name="_xlnm.Print_Area" localSheetId="8">個票５!$A$1:$AO$98</definedName>
    <definedName name="_xlnm.Print_Area" localSheetId="9">個票６!$A$1:$AO$98</definedName>
    <definedName name="_xlnm.Print_Area" localSheetId="10">個票７!$A$1:$AO$98</definedName>
    <definedName name="_xlnm.Print_Area" localSheetId="11">個票８!$A$1:$AO$98</definedName>
    <definedName name="_xlnm.Print_Area" localSheetId="12">個票９!$A$1:$AO$98</definedName>
    <definedName name="_xlnm.Print_Area" localSheetId="21">口座振込申出書!$A$1:$J$32</definedName>
    <definedName name="_xlnm.Print_Area" localSheetId="20">事業収支予算書!$A$1:$J$30</definedName>
    <definedName name="_xlnm.Print_Area" localSheetId="1">申請書!$A$1:$R$36</definedName>
    <definedName name="_xlnm.Print_Area" localSheetId="0">担当者!$A$1:$K$48</definedName>
    <definedName name="_xlnm.Print_Area" localSheetId="2">調査票!$A$1:$V$32</definedName>
  </definedNames>
  <calcPr calcId="191029"/>
</workbook>
</file>

<file path=xl/calcChain.xml><?xml version="1.0" encoding="utf-8"?>
<calcChain xmlns="http://schemas.openxmlformats.org/spreadsheetml/2006/main">
  <c r="D25" i="46" l="1"/>
  <c r="D24" i="46"/>
  <c r="D23" i="46"/>
  <c r="D22" i="46"/>
  <c r="D21" i="46"/>
  <c r="D20" i="46"/>
  <c r="D19" i="46"/>
  <c r="D18" i="46"/>
  <c r="D17" i="46"/>
  <c r="D16" i="46"/>
  <c r="S111" i="131"/>
  <c r="L111" i="131"/>
  <c r="AA111" i="131" s="1"/>
  <c r="S110" i="131"/>
  <c r="L110" i="131"/>
  <c r="AA110" i="131" s="1"/>
  <c r="S109" i="131"/>
  <c r="L109" i="131"/>
  <c r="AA109" i="131" s="1"/>
  <c r="S108" i="131"/>
  <c r="AA108" i="131" s="1"/>
  <c r="L108" i="131"/>
  <c r="S107" i="131"/>
  <c r="AA107" i="131" s="1"/>
  <c r="L107" i="131"/>
  <c r="AA106" i="131"/>
  <c r="S106" i="131"/>
  <c r="L106" i="131"/>
  <c r="S105" i="131"/>
  <c r="L105" i="131"/>
  <c r="AA105" i="131" s="1"/>
  <c r="S104" i="131"/>
  <c r="L104" i="131"/>
  <c r="AA104" i="131" s="1"/>
  <c r="S103" i="131"/>
  <c r="L103" i="131"/>
  <c r="AA103" i="131" s="1"/>
  <c r="S102" i="131"/>
  <c r="L102" i="131"/>
  <c r="AA102" i="131" s="1"/>
  <c r="K96" i="131"/>
  <c r="F100" i="131" s="1"/>
  <c r="AB69" i="131"/>
  <c r="K59" i="131"/>
  <c r="AB33" i="131"/>
  <c r="AB22" i="131"/>
  <c r="S111" i="130"/>
  <c r="L111" i="130"/>
  <c r="AA111" i="130" s="1"/>
  <c r="S110" i="130"/>
  <c r="L110" i="130"/>
  <c r="AA110" i="130" s="1"/>
  <c r="S109" i="130"/>
  <c r="L109" i="130"/>
  <c r="AA109" i="130" s="1"/>
  <c r="S108" i="130"/>
  <c r="L108" i="130"/>
  <c r="AA108" i="130" s="1"/>
  <c r="S107" i="130"/>
  <c r="AA107" i="130" s="1"/>
  <c r="L107" i="130"/>
  <c r="AA106" i="130"/>
  <c r="S106" i="130"/>
  <c r="L106" i="130"/>
  <c r="S105" i="130"/>
  <c r="L105" i="130"/>
  <c r="AA105" i="130" s="1"/>
  <c r="S104" i="130"/>
  <c r="L104" i="130"/>
  <c r="AA104" i="130" s="1"/>
  <c r="S103" i="130"/>
  <c r="L103" i="130"/>
  <c r="AA103" i="130" s="1"/>
  <c r="S102" i="130"/>
  <c r="L102" i="130"/>
  <c r="AA102" i="130" s="1"/>
  <c r="K96" i="130"/>
  <c r="AB69" i="130"/>
  <c r="K59" i="130"/>
  <c r="F100" i="130" s="1"/>
  <c r="AB33" i="130"/>
  <c r="AB22" i="130"/>
  <c r="S111" i="129"/>
  <c r="L111" i="129"/>
  <c r="AA111" i="129" s="1"/>
  <c r="S110" i="129"/>
  <c r="L110" i="129"/>
  <c r="AA110" i="129" s="1"/>
  <c r="S109" i="129"/>
  <c r="L109" i="129"/>
  <c r="AA109" i="129" s="1"/>
  <c r="S108" i="129"/>
  <c r="AA108" i="129" s="1"/>
  <c r="L108" i="129"/>
  <c r="S107" i="129"/>
  <c r="AA107" i="129" s="1"/>
  <c r="L107" i="129"/>
  <c r="AA106" i="129"/>
  <c r="S106" i="129"/>
  <c r="L106" i="129"/>
  <c r="S105" i="129"/>
  <c r="L105" i="129"/>
  <c r="AA105" i="129" s="1"/>
  <c r="S104" i="129"/>
  <c r="L104" i="129"/>
  <c r="AA104" i="129" s="1"/>
  <c r="S103" i="129"/>
  <c r="L103" i="129"/>
  <c r="AA103" i="129" s="1"/>
  <c r="S102" i="129"/>
  <c r="L102" i="129"/>
  <c r="AA102" i="129" s="1"/>
  <c r="K96" i="129"/>
  <c r="AB69" i="129"/>
  <c r="K59" i="129"/>
  <c r="F100" i="129" s="1"/>
  <c r="AB33" i="129"/>
  <c r="AB22" i="129"/>
  <c r="S111" i="128"/>
  <c r="L111" i="128"/>
  <c r="AA111" i="128" s="1"/>
  <c r="S110" i="128"/>
  <c r="L110" i="128"/>
  <c r="AA110" i="128" s="1"/>
  <c r="S109" i="128"/>
  <c r="L109" i="128"/>
  <c r="AA109" i="128" s="1"/>
  <c r="S108" i="128"/>
  <c r="AA108" i="128" s="1"/>
  <c r="L108" i="128"/>
  <c r="S107" i="128"/>
  <c r="AA107" i="128" s="1"/>
  <c r="L107" i="128"/>
  <c r="S106" i="128"/>
  <c r="L106" i="128"/>
  <c r="AA106" i="128" s="1"/>
  <c r="AA105" i="128"/>
  <c r="S105" i="128"/>
  <c r="L105" i="128"/>
  <c r="S104" i="128"/>
  <c r="L104" i="128"/>
  <c r="AA104" i="128" s="1"/>
  <c r="S103" i="128"/>
  <c r="L103" i="128"/>
  <c r="AA103" i="128" s="1"/>
  <c r="S102" i="128"/>
  <c r="L102" i="128"/>
  <c r="AA102" i="128" s="1"/>
  <c r="K96" i="128"/>
  <c r="AB69" i="128"/>
  <c r="K59" i="128"/>
  <c r="F100" i="128" s="1"/>
  <c r="AB33" i="128"/>
  <c r="AB22" i="128"/>
  <c r="S111" i="127"/>
  <c r="L111" i="127"/>
  <c r="AA111" i="127" s="1"/>
  <c r="S110" i="127"/>
  <c r="L110" i="127"/>
  <c r="AA110" i="127" s="1"/>
  <c r="S109" i="127"/>
  <c r="L109" i="127"/>
  <c r="AA109" i="127" s="1"/>
  <c r="S108" i="127"/>
  <c r="AA108" i="127" s="1"/>
  <c r="L108" i="127"/>
  <c r="S107" i="127"/>
  <c r="AA107" i="127" s="1"/>
  <c r="L107" i="127"/>
  <c r="S106" i="127"/>
  <c r="L106" i="127"/>
  <c r="AA106" i="127" s="1"/>
  <c r="S105" i="127"/>
  <c r="L105" i="127"/>
  <c r="AA105" i="127" s="1"/>
  <c r="S104" i="127"/>
  <c r="L104" i="127"/>
  <c r="AA104" i="127" s="1"/>
  <c r="S103" i="127"/>
  <c r="L103" i="127"/>
  <c r="AA103" i="127" s="1"/>
  <c r="S102" i="127"/>
  <c r="AA102" i="127" s="1"/>
  <c r="L102" i="127"/>
  <c r="K96" i="127"/>
  <c r="AB69" i="127"/>
  <c r="K59" i="127"/>
  <c r="F100" i="127" s="1"/>
  <c r="AB33" i="127"/>
  <c r="AB22" i="127"/>
  <c r="S111" i="126"/>
  <c r="L111" i="126"/>
  <c r="AA111" i="126" s="1"/>
  <c r="S110" i="126"/>
  <c r="L110" i="126"/>
  <c r="AA110" i="126" s="1"/>
  <c r="S109" i="126"/>
  <c r="L109" i="126"/>
  <c r="AA109" i="126" s="1"/>
  <c r="AA108" i="126"/>
  <c r="S108" i="126"/>
  <c r="L108" i="126"/>
  <c r="S107" i="126"/>
  <c r="AA107" i="126" s="1"/>
  <c r="L107" i="126"/>
  <c r="S106" i="126"/>
  <c r="L106" i="126"/>
  <c r="AA106" i="126" s="1"/>
  <c r="S105" i="126"/>
  <c r="L105" i="126"/>
  <c r="AA105" i="126" s="1"/>
  <c r="S104" i="126"/>
  <c r="L104" i="126"/>
  <c r="AA104" i="126" s="1"/>
  <c r="S103" i="126"/>
  <c r="L103" i="126"/>
  <c r="AA103" i="126" s="1"/>
  <c r="S102" i="126"/>
  <c r="L102" i="126"/>
  <c r="AA102" i="126" s="1"/>
  <c r="K96" i="126"/>
  <c r="AB69" i="126"/>
  <c r="K59" i="126"/>
  <c r="F100" i="126" s="1"/>
  <c r="AB33" i="126"/>
  <c r="AB22" i="126"/>
  <c r="S111" i="125"/>
  <c r="L111" i="125"/>
  <c r="AA111" i="125" s="1"/>
  <c r="S110" i="125"/>
  <c r="L110" i="125"/>
  <c r="AA110" i="125" s="1"/>
  <c r="S109" i="125"/>
  <c r="L109" i="125"/>
  <c r="AA109" i="125" s="1"/>
  <c r="AA108" i="125"/>
  <c r="S108" i="125"/>
  <c r="L108" i="125"/>
  <c r="S107" i="125"/>
  <c r="AA107" i="125" s="1"/>
  <c r="L107" i="125"/>
  <c r="S106" i="125"/>
  <c r="L106" i="125"/>
  <c r="AA106" i="125" s="1"/>
  <c r="AA105" i="125"/>
  <c r="S105" i="125"/>
  <c r="L105" i="125"/>
  <c r="S104" i="125"/>
  <c r="L104" i="125"/>
  <c r="AA104" i="125" s="1"/>
  <c r="S103" i="125"/>
  <c r="L103" i="125"/>
  <c r="AA103" i="125" s="1"/>
  <c r="S102" i="125"/>
  <c r="L102" i="125"/>
  <c r="AA102" i="125" s="1"/>
  <c r="K96" i="125"/>
  <c r="AB69" i="125"/>
  <c r="K59" i="125"/>
  <c r="F100" i="125" s="1"/>
  <c r="AB33" i="125"/>
  <c r="AB22" i="125"/>
  <c r="S111" i="124"/>
  <c r="L111" i="124"/>
  <c r="AA111" i="124" s="1"/>
  <c r="S110" i="124"/>
  <c r="L110" i="124"/>
  <c r="AA110" i="124" s="1"/>
  <c r="S109" i="124"/>
  <c r="L109" i="124"/>
  <c r="AA109" i="124" s="1"/>
  <c r="AA108" i="124"/>
  <c r="S108" i="124"/>
  <c r="L108" i="124"/>
  <c r="S107" i="124"/>
  <c r="AA107" i="124" s="1"/>
  <c r="L107" i="124"/>
  <c r="S106" i="124"/>
  <c r="L106" i="124"/>
  <c r="AA106" i="124" s="1"/>
  <c r="S105" i="124"/>
  <c r="L105" i="124"/>
  <c r="AA105" i="124" s="1"/>
  <c r="S104" i="124"/>
  <c r="L104" i="124"/>
  <c r="AA104" i="124" s="1"/>
  <c r="S103" i="124"/>
  <c r="AA103" i="124" s="1"/>
  <c r="L103" i="124"/>
  <c r="S102" i="124"/>
  <c r="L102" i="124"/>
  <c r="AA102" i="124" s="1"/>
  <c r="K96" i="124"/>
  <c r="AB69" i="124"/>
  <c r="K59" i="124"/>
  <c r="F100" i="124" s="1"/>
  <c r="AB33" i="124"/>
  <c r="AB22" i="124"/>
  <c r="S111" i="123"/>
  <c r="L111" i="123"/>
  <c r="AA111" i="123" s="1"/>
  <c r="S110" i="123"/>
  <c r="L110" i="123"/>
  <c r="AA110" i="123" s="1"/>
  <c r="S109" i="123"/>
  <c r="L109" i="123"/>
  <c r="AA109" i="123" s="1"/>
  <c r="S108" i="123"/>
  <c r="L108" i="123"/>
  <c r="AA108" i="123" s="1"/>
  <c r="S107" i="123"/>
  <c r="L107" i="123"/>
  <c r="AA107" i="123" s="1"/>
  <c r="S106" i="123"/>
  <c r="L106" i="123"/>
  <c r="AA106" i="123" s="1"/>
  <c r="S105" i="123"/>
  <c r="L105" i="123"/>
  <c r="AA105" i="123" s="1"/>
  <c r="S104" i="123"/>
  <c r="AA104" i="123" s="1"/>
  <c r="L104" i="123"/>
  <c r="S103" i="123"/>
  <c r="L103" i="123"/>
  <c r="AA103" i="123" s="1"/>
  <c r="S102" i="123"/>
  <c r="L102" i="123"/>
  <c r="AA102" i="123" s="1"/>
  <c r="F100" i="123"/>
  <c r="K96" i="123"/>
  <c r="AB69" i="123"/>
  <c r="K59" i="123"/>
  <c r="AB33" i="123"/>
  <c r="AB22" i="123"/>
  <c r="S111" i="122"/>
  <c r="L111" i="122"/>
  <c r="AA111" i="122" s="1"/>
  <c r="S110" i="122"/>
  <c r="L110" i="122"/>
  <c r="AA110" i="122" s="1"/>
  <c r="S109" i="122"/>
  <c r="L109" i="122"/>
  <c r="AA109" i="122" s="1"/>
  <c r="AA108" i="122"/>
  <c r="S108" i="122"/>
  <c r="L108" i="122"/>
  <c r="S107" i="122"/>
  <c r="AA107" i="122" s="1"/>
  <c r="L107" i="122"/>
  <c r="S106" i="122"/>
  <c r="L106" i="122"/>
  <c r="AA106" i="122" s="1"/>
  <c r="S105" i="122"/>
  <c r="L105" i="122"/>
  <c r="AA105" i="122" s="1"/>
  <c r="S104" i="122"/>
  <c r="L104" i="122"/>
  <c r="AA104" i="122" s="1"/>
  <c r="S103" i="122"/>
  <c r="AA103" i="122" s="1"/>
  <c r="L103" i="122"/>
  <c r="S102" i="122"/>
  <c r="L102" i="122"/>
  <c r="AA102" i="122" s="1"/>
  <c r="K96" i="122"/>
  <c r="AB69" i="122"/>
  <c r="K59" i="122"/>
  <c r="F100" i="122" s="1"/>
  <c r="AB33" i="122"/>
  <c r="AB22" i="122"/>
  <c r="S111" i="121"/>
  <c r="L111" i="121"/>
  <c r="AA111" i="121" s="1"/>
  <c r="S110" i="121"/>
  <c r="L110" i="121"/>
  <c r="AA110" i="121" s="1"/>
  <c r="S109" i="121"/>
  <c r="L109" i="121"/>
  <c r="AA109" i="121" s="1"/>
  <c r="AA108" i="121"/>
  <c r="S108" i="121"/>
  <c r="L108" i="121"/>
  <c r="S107" i="121"/>
  <c r="AA107" i="121" s="1"/>
  <c r="L107" i="121"/>
  <c r="S106" i="121"/>
  <c r="L106" i="121"/>
  <c r="AA106" i="121" s="1"/>
  <c r="S105" i="121"/>
  <c r="L105" i="121"/>
  <c r="AA105" i="121" s="1"/>
  <c r="S104" i="121"/>
  <c r="L104" i="121"/>
  <c r="AA104" i="121" s="1"/>
  <c r="S103" i="121"/>
  <c r="L103" i="121"/>
  <c r="AA103" i="121" s="1"/>
  <c r="S102" i="121"/>
  <c r="L102" i="121"/>
  <c r="AA102" i="121" s="1"/>
  <c r="K96" i="121"/>
  <c r="AB69" i="121"/>
  <c r="K59" i="121"/>
  <c r="F100" i="121" s="1"/>
  <c r="AB33" i="121"/>
  <c r="AB22" i="121"/>
  <c r="S111" i="120"/>
  <c r="L111" i="120"/>
  <c r="AA111" i="120" s="1"/>
  <c r="S110" i="120"/>
  <c r="L110" i="120"/>
  <c r="AA110" i="120" s="1"/>
  <c r="S109" i="120"/>
  <c r="L109" i="120"/>
  <c r="AA109" i="120" s="1"/>
  <c r="S108" i="120"/>
  <c r="AA108" i="120" s="1"/>
  <c r="L108" i="120"/>
  <c r="S107" i="120"/>
  <c r="L107" i="120"/>
  <c r="AA107" i="120" s="1"/>
  <c r="S106" i="120"/>
  <c r="L106" i="120"/>
  <c r="AA106" i="120" s="1"/>
  <c r="S105" i="120"/>
  <c r="AA105" i="120" s="1"/>
  <c r="L105" i="120"/>
  <c r="S104" i="120"/>
  <c r="L104" i="120"/>
  <c r="AA104" i="120" s="1"/>
  <c r="S103" i="120"/>
  <c r="L103" i="120"/>
  <c r="AA103" i="120" s="1"/>
  <c r="S102" i="120"/>
  <c r="L102" i="120"/>
  <c r="AA102" i="120" s="1"/>
  <c r="K96" i="120"/>
  <c r="AB69" i="120"/>
  <c r="K59" i="120"/>
  <c r="F100" i="120" s="1"/>
  <c r="AB33" i="120"/>
  <c r="AB22" i="120"/>
  <c r="S111" i="119"/>
  <c r="L111" i="119"/>
  <c r="AA111" i="119" s="1"/>
  <c r="S110" i="119"/>
  <c r="L110" i="119"/>
  <c r="AA110" i="119" s="1"/>
  <c r="S109" i="119"/>
  <c r="L109" i="119"/>
  <c r="AA109" i="119" s="1"/>
  <c r="S108" i="119"/>
  <c r="AA108" i="119" s="1"/>
  <c r="L108" i="119"/>
  <c r="S107" i="119"/>
  <c r="AA107" i="119" s="1"/>
  <c r="L107" i="119"/>
  <c r="S106" i="119"/>
  <c r="L106" i="119"/>
  <c r="AA106" i="119" s="1"/>
  <c r="AA105" i="119"/>
  <c r="S105" i="119"/>
  <c r="L105" i="119"/>
  <c r="S104" i="119"/>
  <c r="L104" i="119"/>
  <c r="AA104" i="119" s="1"/>
  <c r="S103" i="119"/>
  <c r="L103" i="119"/>
  <c r="AA103" i="119" s="1"/>
  <c r="S102" i="119"/>
  <c r="L102" i="119"/>
  <c r="AA102" i="119" s="1"/>
  <c r="K96" i="119"/>
  <c r="AB69" i="119"/>
  <c r="K59" i="119"/>
  <c r="F100" i="119" s="1"/>
  <c r="AB33" i="119"/>
  <c r="AB22" i="119"/>
  <c r="S111" i="118"/>
  <c r="L111" i="118"/>
  <c r="AA111" i="118" s="1"/>
  <c r="S110" i="118"/>
  <c r="L110" i="118"/>
  <c r="AA110" i="118" s="1"/>
  <c r="S109" i="118"/>
  <c r="L109" i="118"/>
  <c r="AA109" i="118" s="1"/>
  <c r="S108" i="118"/>
  <c r="AA108" i="118" s="1"/>
  <c r="L108" i="118"/>
  <c r="S107" i="118"/>
  <c r="AA107" i="118" s="1"/>
  <c r="L107" i="118"/>
  <c r="S106" i="118"/>
  <c r="L106" i="118"/>
  <c r="AA106" i="118" s="1"/>
  <c r="S105" i="118"/>
  <c r="AA105" i="118" s="1"/>
  <c r="L105" i="118"/>
  <c r="AA104" i="118"/>
  <c r="S104" i="118"/>
  <c r="L104" i="118"/>
  <c r="S103" i="118"/>
  <c r="L103" i="118"/>
  <c r="AA103" i="118" s="1"/>
  <c r="S102" i="118"/>
  <c r="L102" i="118"/>
  <c r="AA102" i="118" s="1"/>
  <c r="F100" i="118"/>
  <c r="K96" i="118"/>
  <c r="AB69" i="118"/>
  <c r="K59" i="118"/>
  <c r="AB33" i="118"/>
  <c r="AB22" i="118"/>
  <c r="M11" i="5"/>
  <c r="E43" i="46"/>
  <c r="M6" i="5"/>
  <c r="E50" i="46"/>
  <c r="M13" i="5"/>
  <c r="E40" i="46"/>
  <c r="M18" i="5"/>
  <c r="M10" i="5"/>
  <c r="E53" i="46"/>
  <c r="E39" i="46"/>
  <c r="E42" i="46"/>
  <c r="C6" i="5"/>
  <c r="E41" i="46"/>
  <c r="M7" i="5"/>
  <c r="M15" i="5"/>
  <c r="E49" i="46"/>
  <c r="E46" i="46"/>
  <c r="E48" i="46"/>
  <c r="M9" i="5"/>
  <c r="M16" i="5"/>
  <c r="M19" i="5"/>
  <c r="E52" i="46"/>
  <c r="E47" i="46"/>
  <c r="M12" i="5"/>
  <c r="M17" i="5"/>
  <c r="M14" i="5"/>
  <c r="M20" i="5"/>
  <c r="E45" i="46"/>
  <c r="E44" i="46"/>
  <c r="E51" i="46"/>
  <c r="M8" i="5"/>
  <c r="L10" i="5" l="1"/>
  <c r="L13" i="5"/>
  <c r="L18" i="5"/>
  <c r="L9" i="5"/>
  <c r="L20" i="5"/>
  <c r="L8" i="5"/>
  <c r="L14" i="5"/>
  <c r="L16" i="5"/>
  <c r="L12" i="5"/>
  <c r="L17" i="5"/>
  <c r="L19" i="5"/>
  <c r="L7" i="5"/>
  <c r="L15" i="5"/>
  <c r="L11" i="5"/>
  <c r="L6" i="5"/>
  <c r="H31" i="11"/>
  <c r="H30" i="11"/>
  <c r="H29" i="11"/>
  <c r="D25" i="12" l="1"/>
  <c r="D24" i="12"/>
  <c r="K23" i="12"/>
  <c r="D23" i="12"/>
  <c r="K22" i="12"/>
  <c r="D22" i="12"/>
  <c r="L111" i="6"/>
  <c r="L110" i="6"/>
  <c r="L109" i="6"/>
  <c r="L108" i="6"/>
  <c r="L107" i="6"/>
  <c r="L106" i="6"/>
  <c r="L105" i="6"/>
  <c r="L104" i="6"/>
  <c r="L103" i="6"/>
  <c r="L102" i="6"/>
  <c r="S111" i="6"/>
  <c r="S110" i="6"/>
  <c r="S109" i="6"/>
  <c r="S108" i="6"/>
  <c r="S107" i="6"/>
  <c r="S106" i="6"/>
  <c r="S102" i="6"/>
  <c r="S105" i="6"/>
  <c r="S104" i="6"/>
  <c r="S103" i="6"/>
  <c r="J7" i="5"/>
  <c r="D20" i="5"/>
  <c r="D17" i="5"/>
  <c r="D18" i="5"/>
  <c r="D9" i="5"/>
  <c r="J19" i="5"/>
  <c r="J9" i="5"/>
  <c r="J8" i="5"/>
  <c r="D13" i="5"/>
  <c r="J11" i="5"/>
  <c r="J14" i="5"/>
  <c r="D6" i="5"/>
  <c r="J17" i="5"/>
  <c r="J12" i="5"/>
  <c r="J15" i="5"/>
  <c r="J13" i="5"/>
  <c r="D14" i="5"/>
  <c r="D12" i="5"/>
  <c r="E6" i="5"/>
  <c r="D7" i="5"/>
  <c r="J10" i="5"/>
  <c r="J6" i="5"/>
  <c r="J18" i="5"/>
  <c r="D11" i="5"/>
  <c r="J16" i="5"/>
  <c r="D8" i="5"/>
  <c r="D15" i="5"/>
  <c r="D19" i="5"/>
  <c r="J20" i="5"/>
  <c r="D16" i="5"/>
  <c r="D10" i="5"/>
  <c r="AA104" i="6" l="1"/>
  <c r="AA105" i="6"/>
  <c r="AA106" i="6"/>
  <c r="AA107" i="6"/>
  <c r="AA108" i="6"/>
  <c r="AA109" i="6"/>
  <c r="AA102" i="6"/>
  <c r="AA110" i="6"/>
  <c r="AA103" i="6"/>
  <c r="AA111" i="6"/>
  <c r="AB22" i="6"/>
  <c r="K59" i="6"/>
  <c r="J54" i="5"/>
  <c r="I19" i="5"/>
  <c r="I8" i="5"/>
  <c r="I16" i="5"/>
  <c r="I9" i="5"/>
  <c r="I15" i="5"/>
  <c r="I18" i="5"/>
  <c r="I7" i="5"/>
  <c r="I12" i="5"/>
  <c r="I20" i="5"/>
  <c r="I10" i="5"/>
  <c r="I13" i="5"/>
  <c r="I17" i="5"/>
  <c r="I14" i="5"/>
  <c r="I11" i="5"/>
  <c r="E12" i="5"/>
  <c r="E14" i="5"/>
  <c r="G20" i="5"/>
  <c r="C20" i="5"/>
  <c r="C8" i="5"/>
  <c r="E13" i="5"/>
  <c r="G18" i="5"/>
  <c r="G15" i="5"/>
  <c r="C14" i="5"/>
  <c r="C18" i="5"/>
  <c r="G17" i="5"/>
  <c r="C16" i="5"/>
  <c r="C11" i="5"/>
  <c r="C12" i="5"/>
  <c r="E17" i="5"/>
  <c r="G16" i="5"/>
  <c r="G9" i="5"/>
  <c r="G10" i="5"/>
  <c r="E19" i="5"/>
  <c r="E9" i="5"/>
  <c r="C9" i="5"/>
  <c r="E15" i="5"/>
  <c r="E10" i="5"/>
  <c r="G11" i="5"/>
  <c r="E8" i="5"/>
  <c r="G19" i="5"/>
  <c r="C15" i="5"/>
  <c r="G14" i="5"/>
  <c r="E16" i="5"/>
  <c r="C19" i="5"/>
  <c r="E18" i="5"/>
  <c r="E7" i="5"/>
  <c r="E20" i="5"/>
  <c r="G7" i="5"/>
  <c r="G12" i="5"/>
  <c r="C10" i="5"/>
  <c r="E11" i="5"/>
  <c r="G8" i="5"/>
  <c r="C13" i="5"/>
  <c r="C7" i="5"/>
  <c r="C17" i="5"/>
  <c r="G13" i="5"/>
  <c r="D26" i="46" l="1"/>
  <c r="N15" i="5"/>
  <c r="N8" i="5"/>
  <c r="N16" i="5"/>
  <c r="N19" i="5"/>
  <c r="N17" i="5"/>
  <c r="N13" i="5"/>
  <c r="N11" i="5"/>
  <c r="N14" i="5"/>
  <c r="N12" i="5"/>
  <c r="N9" i="5"/>
  <c r="N10" i="5"/>
  <c r="N7" i="5"/>
  <c r="N18" i="5"/>
  <c r="N20" i="5"/>
  <c r="F15" i="5"/>
  <c r="F16" i="5"/>
  <c r="F18" i="5"/>
  <c r="F19" i="5"/>
  <c r="F12" i="5"/>
  <c r="F9" i="5"/>
  <c r="F10" i="5"/>
  <c r="F8" i="5"/>
  <c r="F7" i="5"/>
  <c r="F17" i="5"/>
  <c r="F11" i="5"/>
  <c r="F20" i="5"/>
  <c r="F14" i="5"/>
  <c r="F13" i="5"/>
  <c r="K16" i="5" l="1"/>
  <c r="K9" i="5"/>
  <c r="K17" i="5"/>
  <c r="K12" i="5"/>
  <c r="K13" i="5"/>
  <c r="K19" i="5"/>
  <c r="K20" i="5"/>
  <c r="K10" i="5"/>
  <c r="K7" i="5"/>
  <c r="K18" i="5"/>
  <c r="K15" i="5"/>
  <c r="K14" i="5"/>
  <c r="K8" i="5"/>
  <c r="K11" i="5"/>
  <c r="H17" i="5"/>
  <c r="H18" i="5"/>
  <c r="H10" i="5"/>
  <c r="H19" i="5"/>
  <c r="H11" i="5"/>
  <c r="H13" i="5"/>
  <c r="H12" i="5"/>
  <c r="H15" i="5"/>
  <c r="H14" i="5"/>
  <c r="H20" i="5"/>
  <c r="H7" i="5"/>
  <c r="H16" i="5"/>
  <c r="H8" i="5"/>
  <c r="H9" i="5"/>
  <c r="O11" i="5" l="1"/>
  <c r="O7" i="5"/>
  <c r="O14" i="5"/>
  <c r="O16" i="5"/>
  <c r="O17" i="5"/>
  <c r="O15" i="5"/>
  <c r="O18" i="5"/>
  <c r="O9" i="5"/>
  <c r="O20" i="5"/>
  <c r="O12" i="5"/>
  <c r="O8" i="5"/>
  <c r="O13" i="5"/>
  <c r="O19" i="5"/>
  <c r="O10" i="5"/>
  <c r="AB69" i="6"/>
  <c r="AB33" i="6"/>
  <c r="I6" i="5"/>
  <c r="K96" i="6" l="1"/>
  <c r="G6" i="5"/>
  <c r="F100" i="6" l="1"/>
  <c r="G54" i="5"/>
  <c r="E10" i="12"/>
  <c r="E8" i="12"/>
  <c r="E7" i="12"/>
  <c r="E9" i="12"/>
  <c r="K3" i="7"/>
  <c r="F6" i="5"/>
  <c r="E54" i="46" l="1"/>
  <c r="M54" i="5"/>
  <c r="Z21" i="5" s="1"/>
  <c r="K6" i="5"/>
  <c r="K21" i="5" s="1"/>
  <c r="H6" i="5"/>
  <c r="N6" i="5" l="1"/>
  <c r="N21" i="5" s="1"/>
  <c r="H21" i="5"/>
  <c r="O6" i="5" l="1"/>
  <c r="O21" i="5" s="1"/>
  <c r="D25" i="38" s="1"/>
  <c r="D8" i="46" s="1"/>
  <c r="D10" i="46" s="1"/>
  <c r="D12" i="46" l="1"/>
  <c r="D28"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81B1712B-91BB-4434-BA38-AB4889C6ECB6}">
      <text>
        <r>
          <rPr>
            <sz val="18"/>
            <color indexed="10"/>
            <rFont val="MS P ゴシック"/>
            <family val="3"/>
            <charset val="128"/>
          </rPr>
          <t>西脇隆俊</t>
        </r>
        <r>
          <rPr>
            <sz val="18"/>
            <color indexed="81"/>
            <rFont val="MS P ゴシック"/>
            <family val="3"/>
            <charset val="128"/>
          </rPr>
          <t xml:space="preserve"> と記入してください。</t>
        </r>
      </text>
    </comment>
    <comment ref="D25" authorId="0" shapeId="0" xr:uid="{DFB3E7B6-C6F9-4B2E-80C5-D4E014A64398}">
      <text>
        <r>
          <rPr>
            <sz val="16"/>
            <color theme="1"/>
            <rFont val="ＭＳ Ｐゴシック"/>
            <family val="3"/>
            <charset val="128"/>
            <scheme val="minor"/>
          </rPr>
          <t xml:space="preserve">「個票」シートに入力した内容が自動入力されます。
</t>
        </r>
        <r>
          <rPr>
            <sz val="16"/>
            <color indexed="10"/>
            <rFont val="ＭＳ Ｐゴシック"/>
            <family val="3"/>
            <charset val="128"/>
            <scheme val="minor"/>
          </rPr>
          <t>自動入力されない場合は、「個票」シートの基準単価及び所要額が両方とも入力されているかご確認ください</t>
        </r>
        <r>
          <rPr>
            <sz val="16"/>
            <color theme="1"/>
            <rFont val="ＭＳ Ｐゴシック"/>
            <family val="3"/>
            <charset val="128"/>
            <scheme val="minor"/>
          </rPr>
          <t>。
※基準単価が補助上限となりますので、所要額が基準単価を上回る場合は、基準単価が入力されます。
なお、</t>
        </r>
        <r>
          <rPr>
            <sz val="16"/>
            <color indexed="10"/>
            <rFont val="ＭＳ Ｐゴシック"/>
            <family val="3"/>
            <charset val="128"/>
            <scheme val="minor"/>
          </rPr>
          <t>補助金の交付は千単位</t>
        </r>
        <r>
          <rPr>
            <sz val="16"/>
            <color theme="1"/>
            <rFont val="ＭＳ Ｐゴシック"/>
            <family val="3"/>
            <charset val="128"/>
            <scheme val="minor"/>
          </rPr>
          <t>となりますので、千円以下は切り捨てられます。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FBE73E51-C564-450C-A8BB-CB889CD8F964}">
      <text>
        <r>
          <rPr>
            <b/>
            <sz val="10"/>
            <color indexed="81"/>
            <rFont val="MS P ゴシック"/>
            <family val="3"/>
            <charset val="128"/>
          </rPr>
          <t>事業所番号は１０桁です。</t>
        </r>
      </text>
    </comment>
    <comment ref="AB22" authorId="0" shapeId="0" xr:uid="{0005D29B-E518-42D4-BF23-DDDB6E73A88C}">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3171C07E-D0C7-4A05-8BEB-7541C422EA1C}">
      <text>
        <r>
          <rPr>
            <sz val="10"/>
            <color indexed="81"/>
            <rFont val="MS P ゴシック"/>
            <family val="3"/>
            <charset val="128"/>
          </rPr>
          <t>千円未満は切り捨ててください。単位は千円です。
例：21万円の場合
　　→210千円</t>
        </r>
      </text>
    </comment>
    <comment ref="AB33" authorId="0" shapeId="0" xr:uid="{78C5670C-6980-48EF-916A-3CB9787F3818}">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3A965D19-B6EF-4454-9E74-D6814F1ED704}">
      <text>
        <r>
          <rPr>
            <sz val="10"/>
            <color indexed="81"/>
            <rFont val="MS P ゴシック"/>
            <family val="3"/>
            <charset val="128"/>
          </rPr>
          <t>千円未満は切り捨ててください。単位は千円です。
例：21万円の場合
　　→210千円</t>
        </r>
      </text>
    </comment>
    <comment ref="B38" authorId="0" shapeId="0" xr:uid="{11025EA2-954F-491F-8036-A1538F8AA642}">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DAE3BABC-4B8F-4AC4-8E70-6756B5C80E39}">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2A284ECE-0F8B-4ECF-A71C-C057AF17FC00}">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CA2BCDDB-27DF-4F25-8C6A-5DE2608E6D5B}">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B8575668-DD67-4F83-88E8-56C5B2E5CE19}">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74DEF9A3-8E6A-46B3-816F-491E315AF0BA}">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1A156E3F-2B96-4E89-823E-6D79BC58E999}">
      <text>
        <r>
          <rPr>
            <b/>
            <sz val="10"/>
            <color indexed="81"/>
            <rFont val="MS P ゴシック"/>
            <family val="3"/>
            <charset val="128"/>
          </rPr>
          <t>事業所番号は１０桁です。</t>
        </r>
      </text>
    </comment>
    <comment ref="AB22" authorId="0" shapeId="0" xr:uid="{FB871E6E-6C30-484D-8CFF-49420311961C}">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3AD6F847-56B7-43DE-8FC7-34A7FECC60BD}">
      <text>
        <r>
          <rPr>
            <sz val="10"/>
            <color indexed="81"/>
            <rFont val="MS P ゴシック"/>
            <family val="3"/>
            <charset val="128"/>
          </rPr>
          <t>千円未満は切り捨ててください。単位は千円です。
例：21万円の場合
　　→210千円</t>
        </r>
      </text>
    </comment>
    <comment ref="AB33" authorId="0" shapeId="0" xr:uid="{E52D11AF-FAE3-4A41-9BD9-D7A596DE2FE9}">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6599B883-F1CE-4153-8982-FC689D4F075F}">
      <text>
        <r>
          <rPr>
            <sz val="10"/>
            <color indexed="81"/>
            <rFont val="MS P ゴシック"/>
            <family val="3"/>
            <charset val="128"/>
          </rPr>
          <t>千円未満は切り捨ててください。単位は千円です。
例：21万円の場合
　　→210千円</t>
        </r>
      </text>
    </comment>
    <comment ref="B38" authorId="0" shapeId="0" xr:uid="{54BF4E34-0595-4E3E-AF7C-45621F0D75F8}">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CD0C566B-B5E7-4118-BF8A-64386EC8C8CE}">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D62E5EC6-B9CB-464B-BF5D-5FC1F5018BA7}">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D96B2023-C10C-452C-9F9E-388DD0A20AD0}">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6AB181D3-A6E8-43E3-83AE-419238A0D174}">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31935930-1E65-4E27-A584-E26EEED91CE4}">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0CD7D6B2-92AD-4B83-BB7E-016D737BD78A}">
      <text>
        <r>
          <rPr>
            <b/>
            <sz val="10"/>
            <color indexed="81"/>
            <rFont val="MS P ゴシック"/>
            <family val="3"/>
            <charset val="128"/>
          </rPr>
          <t>事業所番号は１０桁です。</t>
        </r>
      </text>
    </comment>
    <comment ref="AB22" authorId="0" shapeId="0" xr:uid="{1CD6EA9D-1106-4040-8E15-9E512B9FE82E}">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76DC04C8-5CE4-4647-8F04-55E9D3D49D7F}">
      <text>
        <r>
          <rPr>
            <sz val="10"/>
            <color indexed="81"/>
            <rFont val="MS P ゴシック"/>
            <family val="3"/>
            <charset val="128"/>
          </rPr>
          <t>千円未満は切り捨ててください。単位は千円です。
例：21万円の場合
　　→210千円</t>
        </r>
      </text>
    </comment>
    <comment ref="AB33" authorId="0" shapeId="0" xr:uid="{E07222F3-F2B8-4E3E-8607-CB3F4D677F3A}">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07031479-95DC-4406-8573-A2B1844914B1}">
      <text>
        <r>
          <rPr>
            <sz val="10"/>
            <color indexed="81"/>
            <rFont val="MS P ゴシック"/>
            <family val="3"/>
            <charset val="128"/>
          </rPr>
          <t>千円未満は切り捨ててください。単位は千円です。
例：21万円の場合
　　→210千円</t>
        </r>
      </text>
    </comment>
    <comment ref="B38" authorId="0" shapeId="0" xr:uid="{13EE9B2F-DFB5-475A-A7E2-C33B325C1B70}">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5191CC07-813E-471F-AC18-417F37423427}">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A5F27A91-D44E-4B7A-A9FF-C9165496528C}">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F67E89F1-52D0-4916-871B-E2E3D3660CD7}">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DAA150A3-14E3-40D0-8DE9-962DCEE85B1D}">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26676E9E-FE40-415A-A905-01C7F55E324F}">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0ED0C938-788E-4BE7-AE8C-659C3183AA6B}">
      <text>
        <r>
          <rPr>
            <b/>
            <sz val="10"/>
            <color indexed="81"/>
            <rFont val="MS P ゴシック"/>
            <family val="3"/>
            <charset val="128"/>
          </rPr>
          <t>事業所番号は１０桁です。</t>
        </r>
      </text>
    </comment>
    <comment ref="AB22" authorId="0" shapeId="0" xr:uid="{F31E615A-3607-466B-8E9E-0540DCC84A24}">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CDCD2DED-FCAF-433F-911E-975867EB366C}">
      <text>
        <r>
          <rPr>
            <sz val="10"/>
            <color indexed="81"/>
            <rFont val="MS P ゴシック"/>
            <family val="3"/>
            <charset val="128"/>
          </rPr>
          <t>千円未満は切り捨ててください。単位は千円です。
例：21万円の場合
　　→210千円</t>
        </r>
      </text>
    </comment>
    <comment ref="AB33" authorId="0" shapeId="0" xr:uid="{C87280B4-4E6E-4A4C-8761-3EFE34A0DD2F}">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24936607-C5D2-4471-9B56-80BF56B4902E}">
      <text>
        <r>
          <rPr>
            <sz val="10"/>
            <color indexed="81"/>
            <rFont val="MS P ゴシック"/>
            <family val="3"/>
            <charset val="128"/>
          </rPr>
          <t>千円未満は切り捨ててください。単位は千円です。
例：21万円の場合
　　→210千円</t>
        </r>
      </text>
    </comment>
    <comment ref="B38" authorId="0" shapeId="0" xr:uid="{7FEA45AD-03AC-4C23-80CA-B2DD2A9D7A7E}">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BA78F663-77E9-46FD-8D29-FFAD73E165E8}">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08372C7F-FC30-4361-9686-64B0A1B85252}">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8C8C1C50-4D93-44B7-9265-16163F316F34}">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5DDA5A9F-2925-4FEA-AE2E-98475BE12B63}">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3ABBFF84-9421-4348-B2B3-E51AFAFFE1DB}">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08BE79D3-73B7-44D9-B3A4-652B46EC93EE}">
      <text>
        <r>
          <rPr>
            <b/>
            <sz val="10"/>
            <color indexed="81"/>
            <rFont val="MS P ゴシック"/>
            <family val="3"/>
            <charset val="128"/>
          </rPr>
          <t>事業所番号は１０桁です。</t>
        </r>
      </text>
    </comment>
    <comment ref="AB22" authorId="0" shapeId="0" xr:uid="{0B9FE96E-FDC9-4400-A33D-0252A02BDA94}">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D74A3256-1948-4267-82BC-E2D3426E8914}">
      <text>
        <r>
          <rPr>
            <sz val="10"/>
            <color indexed="81"/>
            <rFont val="MS P ゴシック"/>
            <family val="3"/>
            <charset val="128"/>
          </rPr>
          <t>千円未満は切り捨ててください。単位は千円です。
例：21万円の場合
　　→210千円</t>
        </r>
      </text>
    </comment>
    <comment ref="AB33" authorId="0" shapeId="0" xr:uid="{BD80E104-81B0-439E-88BF-A8A93B253CB2}">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8BC4211C-CE1B-4979-B310-02600E8831DB}">
      <text>
        <r>
          <rPr>
            <sz val="10"/>
            <color indexed="81"/>
            <rFont val="MS P ゴシック"/>
            <family val="3"/>
            <charset val="128"/>
          </rPr>
          <t>千円未満は切り捨ててください。単位は千円です。
例：21万円の場合
　　→210千円</t>
        </r>
      </text>
    </comment>
    <comment ref="B38" authorId="0" shapeId="0" xr:uid="{7FFF201A-B874-4093-BF87-41C2AB028D9F}">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FC5684D1-B7E9-43D9-80E8-0223C5AFD333}">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2E19F37F-6C93-4A5F-AE3B-C3BA975EB37A}">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F32C1B5C-1099-4B75-9064-8E245C7D044E}">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19B51BE1-8291-428C-82AA-B54021296363}">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BC82527E-8CD5-45FD-827C-06002D0AA29C}">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EF692C9E-0914-42DB-A73F-30D8F79B5614}">
      <text>
        <r>
          <rPr>
            <b/>
            <sz val="10"/>
            <color indexed="81"/>
            <rFont val="MS P ゴシック"/>
            <family val="3"/>
            <charset val="128"/>
          </rPr>
          <t>事業所番号は１０桁です。</t>
        </r>
      </text>
    </comment>
    <comment ref="AB22" authorId="0" shapeId="0" xr:uid="{8ED633E3-7042-4DAD-9B92-C92C92424517}">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6D582786-4ED2-49A6-9B00-5AAE01BFC99D}">
      <text>
        <r>
          <rPr>
            <sz val="10"/>
            <color indexed="81"/>
            <rFont val="MS P ゴシック"/>
            <family val="3"/>
            <charset val="128"/>
          </rPr>
          <t>千円未満は切り捨ててください。単位は千円です。
例：21万円の場合
　　→210千円</t>
        </r>
      </text>
    </comment>
    <comment ref="AB33" authorId="0" shapeId="0" xr:uid="{C7C969DE-40CB-4D85-A7D0-E857C99CDAA7}">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57A8A0C1-869F-4C7C-A1B1-D89CEB9231CF}">
      <text>
        <r>
          <rPr>
            <sz val="10"/>
            <color indexed="81"/>
            <rFont val="MS P ゴシック"/>
            <family val="3"/>
            <charset val="128"/>
          </rPr>
          <t>千円未満は切り捨ててください。単位は千円です。
例：21万円の場合
　　→210千円</t>
        </r>
      </text>
    </comment>
    <comment ref="B38" authorId="0" shapeId="0" xr:uid="{554D7B9A-8EF0-4DF5-9E74-02C4DC17F1BA}">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AA396A78-C64B-4242-9C8B-AECD2C5D2641}">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66BE0315-FB79-4E82-BCFE-6B4D0E68CF69}">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9B56DA52-D1B4-4A24-A46B-4668EB73EF1C}">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4A3D5BC7-F218-4B76-AB40-1B03EAFA3A04}">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B573E45C-9B5F-43BD-B071-C93694569F34}">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9E631303-9472-49ED-8AEC-F933DEF27842}">
      <text>
        <r>
          <rPr>
            <b/>
            <sz val="10"/>
            <color indexed="81"/>
            <rFont val="MS P ゴシック"/>
            <family val="3"/>
            <charset val="128"/>
          </rPr>
          <t>事業所番号は１０桁です。</t>
        </r>
      </text>
    </comment>
    <comment ref="AB22" authorId="0" shapeId="0" xr:uid="{2B1AE5D7-03FD-42CC-8E09-ED47CB75CB09}">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BA1DEF27-63F8-42F8-9C15-A0856EB3024C}">
      <text>
        <r>
          <rPr>
            <sz val="10"/>
            <color indexed="81"/>
            <rFont val="MS P ゴシック"/>
            <family val="3"/>
            <charset val="128"/>
          </rPr>
          <t>千円未満は切り捨ててください。単位は千円です。
例：21万円の場合
　　→210千円</t>
        </r>
      </text>
    </comment>
    <comment ref="AB33" authorId="0" shapeId="0" xr:uid="{701698FE-4CDE-494D-A027-C34E3239BF07}">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62328BED-8094-4870-8373-9839F4AB19C8}">
      <text>
        <r>
          <rPr>
            <sz val="10"/>
            <color indexed="81"/>
            <rFont val="MS P ゴシック"/>
            <family val="3"/>
            <charset val="128"/>
          </rPr>
          <t>千円未満は切り捨ててください。単位は千円です。
例：21万円の場合
　　→210千円</t>
        </r>
      </text>
    </comment>
    <comment ref="B38" authorId="0" shapeId="0" xr:uid="{5A3F0B46-5EC1-4BD3-93AF-94F6637E1975}">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721DFAFB-77D8-4E0B-92EC-E481179F4F5C}">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CDFB783D-5E69-4672-824B-534177800FD5}">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F5B285DC-B657-4ECC-A17F-B0388D4547C8}">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B19BC45E-23C1-4D1F-BABF-0D66E2F2F8FC}">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B5A95449-F2A3-4D66-BBFF-E1670D530CA6}">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4C32FDAE-04FD-4095-A75E-97D0CAF5E632}">
      <text>
        <r>
          <rPr>
            <b/>
            <sz val="10"/>
            <color indexed="81"/>
            <rFont val="MS P ゴシック"/>
            <family val="3"/>
            <charset val="128"/>
          </rPr>
          <t>事業所番号は１０桁です。</t>
        </r>
      </text>
    </comment>
    <comment ref="AB22" authorId="0" shapeId="0" xr:uid="{9B2B4110-2B35-4886-A50F-6F785D84A255}">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A9B1903C-C389-4134-8B96-04BBCA2C37AD}">
      <text>
        <r>
          <rPr>
            <sz val="10"/>
            <color indexed="81"/>
            <rFont val="MS P ゴシック"/>
            <family val="3"/>
            <charset val="128"/>
          </rPr>
          <t>千円未満は切り捨ててください。単位は千円です。
例：21万円の場合
　　→210千円</t>
        </r>
      </text>
    </comment>
    <comment ref="AB33" authorId="0" shapeId="0" xr:uid="{0DFFEC2B-FE2F-444F-98F3-DC8B0163E60F}">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5CAFD27C-7B71-4D3E-9BBA-84E969817266}">
      <text>
        <r>
          <rPr>
            <sz val="10"/>
            <color indexed="81"/>
            <rFont val="MS P ゴシック"/>
            <family val="3"/>
            <charset val="128"/>
          </rPr>
          <t>千円未満は切り捨ててください。単位は千円です。
例：21万円の場合
　　→210千円</t>
        </r>
      </text>
    </comment>
    <comment ref="B38" authorId="0" shapeId="0" xr:uid="{1617ED44-27EA-42E4-9A2C-77047FD5F4FC}">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BC982E1E-B48F-4122-A15B-00CB208BFA37}">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2CFCD232-BB90-4CA4-AC6F-603F4C9E9249}">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821D5938-BF62-4D94-850C-8A2B489D1196}">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3A0E2270-A766-4FAB-923E-A601DC69CB79}">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E759487F-4B80-44C6-B39A-4E17108A8750}">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78BEFFB5-28D9-4947-872F-645699E40EA3}">
      <text>
        <r>
          <rPr>
            <b/>
            <sz val="10"/>
            <color indexed="81"/>
            <rFont val="MS P ゴシック"/>
            <family val="3"/>
            <charset val="128"/>
          </rPr>
          <t>事業所番号は１０桁です。</t>
        </r>
      </text>
    </comment>
    <comment ref="AB22" authorId="0" shapeId="0" xr:uid="{71949365-0943-42DC-AED4-7717FA63933D}">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8367DCA0-914B-43CF-A2B7-E7C58DE84BAB}">
      <text>
        <r>
          <rPr>
            <sz val="10"/>
            <color indexed="81"/>
            <rFont val="MS P ゴシック"/>
            <family val="3"/>
            <charset val="128"/>
          </rPr>
          <t>千円未満は切り捨ててください。単位は千円です。
例：21万円の場合
　　→210千円</t>
        </r>
      </text>
    </comment>
    <comment ref="AB33" authorId="0" shapeId="0" xr:uid="{B24498B0-64DE-4E8A-9D26-B23032085336}">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32ED3F47-FE95-4C7D-B3AB-30BF82FBEA5E}">
      <text>
        <r>
          <rPr>
            <sz val="10"/>
            <color indexed="81"/>
            <rFont val="MS P ゴシック"/>
            <family val="3"/>
            <charset val="128"/>
          </rPr>
          <t>千円未満は切り捨ててください。単位は千円です。
例：21万円の場合
　　→210千円</t>
        </r>
      </text>
    </comment>
    <comment ref="B38" authorId="0" shapeId="0" xr:uid="{9C7D068E-CE5B-4BC0-86FF-1F8EAD1786DC}">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557BA70C-5486-4A7A-ACD5-B44A9CD42702}">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28CE5079-D218-4A6F-B142-01999709DA52}">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E1C0DB71-60C2-4267-8A7B-8B95941B3EC7}">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873CEF37-48E4-4253-A1B6-23A1709BD27C}">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F07F33CB-40AA-4929-AB26-63BA706CAB29}">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75612C48-DACE-4100-9F21-48C5801000F9}">
      <text>
        <r>
          <rPr>
            <sz val="12"/>
            <color theme="1"/>
            <rFont val="ＭＳ Ｐゴシック"/>
            <family val="3"/>
            <charset val="128"/>
            <scheme val="minor"/>
          </rPr>
          <t>「申請書」シートに入力した補助金交付申請額が自動入力されます。</t>
        </r>
      </text>
    </comment>
    <comment ref="D10" authorId="0" shapeId="0" xr:uid="{B710B51D-89BB-4D01-B48E-C1A183DDF2D0}">
      <text>
        <r>
          <rPr>
            <sz val="12"/>
            <color indexed="81"/>
            <rFont val="MS P ゴシック"/>
            <family val="3"/>
            <charset val="128"/>
          </rPr>
          <t xml:space="preserve">所要額から申請額を引いた額が自動入力されます。
</t>
        </r>
      </text>
    </comment>
    <comment ref="D15" authorId="0" shapeId="0" xr:uid="{DB306A97-16DB-45AA-95F1-286B0427A692}">
      <text>
        <r>
          <rPr>
            <sz val="12"/>
            <color indexed="81"/>
            <rFont val="MS P ゴシック"/>
            <family val="3"/>
            <charset val="128"/>
          </rPr>
          <t>各個票の積算内訳を費目ごとに合計した額が自動入力されます。</t>
        </r>
      </text>
    </comment>
    <comment ref="F15" authorId="0" shapeId="0" xr:uid="{2E6AB276-A101-4D92-B652-65707FA2B09D}">
      <text>
        <r>
          <rPr>
            <sz val="12"/>
            <color indexed="81"/>
            <rFont val="MS P ゴシック"/>
            <family val="3"/>
            <charset val="128"/>
          </rPr>
          <t>「衛生用品等」「人件費等」など、ひとことで記入してください。</t>
        </r>
      </text>
    </comment>
    <comment ref="D27" authorId="0" shapeId="0" xr:uid="{B52F860E-8801-4825-91EA-008C442187E1}">
      <text>
        <r>
          <rPr>
            <sz val="12"/>
            <color indexed="81"/>
            <rFont val="MS P ゴシック"/>
            <family val="3"/>
            <charset val="128"/>
          </rPr>
          <t>通常0となります。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1FE68D79-BB9B-45FF-8B32-93FD9F9FB57A}">
      <text>
        <r>
          <rPr>
            <sz val="18"/>
            <color indexed="81"/>
            <rFont val="MS P ゴシック"/>
            <family val="3"/>
            <charset val="128"/>
          </rPr>
          <t>「申請書」シートに入力した法人名が自動入力されます。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62BD0D0-5349-499F-9528-08BAC586C9CE}">
      <text>
        <r>
          <rPr>
            <b/>
            <sz val="16"/>
            <color indexed="81"/>
            <rFont val="MS P ゴシック"/>
            <family val="3"/>
            <charset val="128"/>
          </rPr>
          <t>このシートは自動入力です。</t>
        </r>
        <r>
          <rPr>
            <b/>
            <sz val="20"/>
            <color indexed="10"/>
            <rFont val="MS P ゴシック"/>
            <family val="3"/>
            <charset val="128"/>
          </rPr>
          <t>絶対に手入力しないでください。</t>
        </r>
        <r>
          <rPr>
            <b/>
            <sz val="16"/>
            <color indexed="81"/>
            <rFont val="MS P ゴシック"/>
            <family val="3"/>
            <charset val="128"/>
          </rPr>
          <t>「個票」の記入後に、内容をご確認ください。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4497E18F-B0B5-4C38-95C6-C32C31DE91AD}">
      <text>
        <r>
          <rPr>
            <b/>
            <sz val="10"/>
            <color indexed="81"/>
            <rFont val="MS P ゴシック"/>
            <family val="3"/>
            <charset val="128"/>
          </rPr>
          <t>事業所番号は１０桁です。</t>
        </r>
      </text>
    </comment>
    <comment ref="AB22" authorId="0" shapeId="0" xr:uid="{D904F1B8-B40D-4B4B-B8A3-4CA4CD1B5E4E}">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B192DD47-1808-4752-B290-A11D964F1226}">
      <text>
        <r>
          <rPr>
            <sz val="10"/>
            <color indexed="81"/>
            <rFont val="MS P ゴシック"/>
            <family val="3"/>
            <charset val="128"/>
          </rPr>
          <t>千円未満は切り捨ててください。単位は千円です。
例：21万円の場合
　　→210千円</t>
        </r>
      </text>
    </comment>
    <comment ref="AB33" authorId="0" shapeId="0" xr:uid="{0E5BA537-2A24-4D67-9124-6029B1B5A1B7}">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609E52C8-F901-48FA-AC99-04576D52444C}">
      <text>
        <r>
          <rPr>
            <sz val="10"/>
            <color indexed="81"/>
            <rFont val="MS P ゴシック"/>
            <family val="3"/>
            <charset val="128"/>
          </rPr>
          <t>千円未満は切り捨ててください。単位は千円です。
例：21万円の場合
　　→210千円</t>
        </r>
      </text>
    </comment>
    <comment ref="B38" authorId="0" shapeId="0" xr:uid="{DDF707E4-CF44-4107-93A0-4D639A221985}">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0905D1BF-F3FF-4489-9382-596B1DE0E461}">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0F6012D4-1F29-427F-B0FF-EB8D5534CA83}">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4F0E1CD1-A070-44C8-BDDE-6388F55153D8}">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9DF513CB-A606-4EEC-A9B1-2081F9299C14}">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9197142C-1564-44F9-B5A6-94A9C3BF3281}">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36C516CA-BB5E-4AEC-BFAE-112EB33E91F2}">
      <text>
        <r>
          <rPr>
            <b/>
            <sz val="10"/>
            <color indexed="81"/>
            <rFont val="MS P ゴシック"/>
            <family val="3"/>
            <charset val="128"/>
          </rPr>
          <t>事業所番号は１０桁です。</t>
        </r>
      </text>
    </comment>
    <comment ref="AB22" authorId="0" shapeId="0" xr:uid="{1916862D-0DE0-41A4-94C8-EC9EF2E4F10E}">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AC282D08-307B-40CF-AC6A-805CC461F76D}">
      <text>
        <r>
          <rPr>
            <sz val="10"/>
            <color indexed="81"/>
            <rFont val="MS P ゴシック"/>
            <family val="3"/>
            <charset val="128"/>
          </rPr>
          <t>千円未満は切り捨ててください。単位は千円です。
例：21万円の場合
　　→210千円</t>
        </r>
      </text>
    </comment>
    <comment ref="AB33" authorId="0" shapeId="0" xr:uid="{081D0F87-E004-4629-842B-A3F2C9FF02C7}">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1AAEAFBD-1197-4C94-9E91-11E926D436B1}">
      <text>
        <r>
          <rPr>
            <sz val="10"/>
            <color indexed="81"/>
            <rFont val="MS P ゴシック"/>
            <family val="3"/>
            <charset val="128"/>
          </rPr>
          <t>千円未満は切り捨ててください。単位は千円です。
例：21万円の場合
　　→210千円</t>
        </r>
      </text>
    </comment>
    <comment ref="B38" authorId="0" shapeId="0" xr:uid="{F006281E-064A-4C19-89DD-9294099AA6D7}">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467E7AFF-8886-4987-AB61-FFFD04916B29}">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8381538C-5C8F-41E8-BEC0-3AB6355210C7}">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DD8B1CE9-DD86-48CB-A91E-432F97460C3D}">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641A995E-F635-4438-874C-14976479E5BB}">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2BFDD251-70A5-4E24-B1A9-A7747077A1DA}">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E914CC0E-413B-43E5-98CE-FB3FE0ED8D3A}">
      <text>
        <r>
          <rPr>
            <b/>
            <sz val="10"/>
            <color indexed="81"/>
            <rFont val="MS P ゴシック"/>
            <family val="3"/>
            <charset val="128"/>
          </rPr>
          <t>事業所番号は１０桁です。</t>
        </r>
      </text>
    </comment>
    <comment ref="AB22" authorId="0" shapeId="0" xr:uid="{71D438C1-20EE-4789-B992-81AE6E4FDE52}">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6D881638-50A8-4EA5-8E23-838A40C90505}">
      <text>
        <r>
          <rPr>
            <sz val="10"/>
            <color indexed="81"/>
            <rFont val="MS P ゴシック"/>
            <family val="3"/>
            <charset val="128"/>
          </rPr>
          <t>千円未満は切り捨ててください。単位は千円です。
例：21万円の場合
　　→210千円</t>
        </r>
      </text>
    </comment>
    <comment ref="AB33" authorId="0" shapeId="0" xr:uid="{78561EE1-1204-4013-8371-033595C9B80E}">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31D46E20-2494-4F2E-9C20-2A030751AAE5}">
      <text>
        <r>
          <rPr>
            <sz val="10"/>
            <color indexed="81"/>
            <rFont val="MS P ゴシック"/>
            <family val="3"/>
            <charset val="128"/>
          </rPr>
          <t>千円未満は切り捨ててください。単位は千円です。
例：21万円の場合
　　→210千円</t>
        </r>
      </text>
    </comment>
    <comment ref="B38" authorId="0" shapeId="0" xr:uid="{172E2113-6086-45E3-A218-FA0BF18BE80A}">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8CDAB17E-7D1D-464B-8688-6B9DEFE35DF6}">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19868149-353B-4E0E-ACC5-56B01BC63DC6}">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669932C3-3A45-4E68-A397-A1F8BF3AAF97}">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DE49450B-B6F6-4A28-A723-C16689DD05AB}">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1300E880-6D42-407B-8619-DD6AB8C983B1}">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DF8AA6DD-F9A1-46AB-AC71-556D2DDB6781}">
      <text>
        <r>
          <rPr>
            <b/>
            <sz val="10"/>
            <color indexed="81"/>
            <rFont val="MS P ゴシック"/>
            <family val="3"/>
            <charset val="128"/>
          </rPr>
          <t>事業所番号は１０桁です。</t>
        </r>
      </text>
    </comment>
    <comment ref="AB22" authorId="0" shapeId="0" xr:uid="{61A2A7D9-0306-412F-AD14-8265F60D2DB4}">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1B47F769-E9C2-45FA-BBFE-D28D33FDF73D}">
      <text>
        <r>
          <rPr>
            <sz val="10"/>
            <color indexed="81"/>
            <rFont val="MS P ゴシック"/>
            <family val="3"/>
            <charset val="128"/>
          </rPr>
          <t>千円未満は切り捨ててください。単位は千円です。
例：21万円の場合
　　→210千円</t>
        </r>
      </text>
    </comment>
    <comment ref="AB33" authorId="0" shapeId="0" xr:uid="{AF579CFF-2D6A-421A-ADB0-44FA7FDEDE42}">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62DC931D-23C2-458D-A0CA-B8A411DEC8AF}">
      <text>
        <r>
          <rPr>
            <sz val="10"/>
            <color indexed="81"/>
            <rFont val="MS P ゴシック"/>
            <family val="3"/>
            <charset val="128"/>
          </rPr>
          <t>千円未満は切り捨ててください。単位は千円です。
例：21万円の場合
　　→210千円</t>
        </r>
      </text>
    </comment>
    <comment ref="B38" authorId="0" shapeId="0" xr:uid="{8571A2AA-DC6D-49B1-A327-3DA6AAD01109}">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D45110F4-EE37-4C5C-9A12-F45C4EA3560E}">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BEC19BE9-5210-495F-9C4D-9F45EB8F2644}">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106944BF-194B-4BE3-B23A-1FA162BDB686}">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EE8D36AF-6288-48D4-8D54-9712D5DC1D60}">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82DA7E99-7109-44CB-A5E3-5F690E57CB7C}">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C05FAF1B-1CAC-44B0-AD19-1D89BBBFF8AB}">
      <text>
        <r>
          <rPr>
            <b/>
            <sz val="10"/>
            <color indexed="81"/>
            <rFont val="MS P ゴシック"/>
            <family val="3"/>
            <charset val="128"/>
          </rPr>
          <t>事業所番号は１０桁です。</t>
        </r>
      </text>
    </comment>
    <comment ref="AB22" authorId="0" shapeId="0" xr:uid="{D097602F-CF3B-43CE-8DBB-D15757B08323}">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99DA0908-D48F-45FC-BF4A-F5E82F890065}">
      <text>
        <r>
          <rPr>
            <sz val="10"/>
            <color indexed="81"/>
            <rFont val="MS P ゴシック"/>
            <family val="3"/>
            <charset val="128"/>
          </rPr>
          <t>千円未満は切り捨ててください。単位は千円です。
例：21万円の場合
　　→210千円</t>
        </r>
      </text>
    </comment>
    <comment ref="AB33" authorId="0" shapeId="0" xr:uid="{D0E7C405-1537-4407-8BA7-7541BB0A79DB}">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CA6BEA65-5A54-4E2C-828D-365CA9B0A180}">
      <text>
        <r>
          <rPr>
            <sz val="10"/>
            <color indexed="81"/>
            <rFont val="MS P ゴシック"/>
            <family val="3"/>
            <charset val="128"/>
          </rPr>
          <t>千円未満は切り捨ててください。単位は千円です。
例：21万円の場合
　　→210千円</t>
        </r>
      </text>
    </comment>
    <comment ref="B38" authorId="0" shapeId="0" xr:uid="{6918514A-F947-46EF-AA12-591DADC9BF75}">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DB34C7DD-4197-4BE9-A60C-5305149AB42E}">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943515BA-67EF-45EC-B845-E45C25B6BEA5}">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D4EB4A67-D0C4-4ADD-BAC8-104D1DED3778}">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D447104D-D135-464F-AF19-CF4588155C31}">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FFFCF52B-F0F2-409B-93E5-F8AB7933A4E3}">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3" authorId="0" shapeId="0" xr:uid="{15724450-31F6-4B0C-88F6-FF7405F79572}">
      <text>
        <r>
          <rPr>
            <b/>
            <sz val="10"/>
            <color indexed="81"/>
            <rFont val="MS P ゴシック"/>
            <family val="3"/>
            <charset val="128"/>
          </rPr>
          <t>事業所番号は１０桁です。</t>
        </r>
      </text>
    </comment>
    <comment ref="AB22" authorId="0" shapeId="0" xr:uid="{FB0926F7-5015-4832-A880-E9FB1624BBD3}">
      <text>
        <r>
          <rPr>
            <sz val="10"/>
            <color indexed="81"/>
            <rFont val="MS P ゴシック"/>
            <family val="3"/>
            <charset val="128"/>
          </rPr>
          <t>上部の「提供サービス」を選択すると自動入力されます</t>
        </r>
        <r>
          <rPr>
            <sz val="9"/>
            <color indexed="81"/>
            <rFont val="MS P ゴシック"/>
            <family val="3"/>
            <charset val="128"/>
          </rPr>
          <t>。</t>
        </r>
      </text>
    </comment>
    <comment ref="AJ22" authorId="0" shapeId="0" xr:uid="{C3D80AF5-677E-4286-980F-8F81B498D99E}">
      <text>
        <r>
          <rPr>
            <sz val="10"/>
            <color indexed="81"/>
            <rFont val="MS P ゴシック"/>
            <family val="3"/>
            <charset val="128"/>
          </rPr>
          <t>千円未満は切り捨ててください。単位は千円です。
例：21万円の場合
　　→210千円</t>
        </r>
      </text>
    </comment>
    <comment ref="AB33" authorId="0" shapeId="0" xr:uid="{A781C00F-D8BE-4B2C-ABCC-CAE9013C85EB}">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33" authorId="0" shapeId="0" xr:uid="{051CC12A-BE82-4225-A609-DFEC62B24D88}">
      <text>
        <r>
          <rPr>
            <sz val="10"/>
            <color indexed="81"/>
            <rFont val="MS P ゴシック"/>
            <family val="3"/>
            <charset val="128"/>
          </rPr>
          <t>千円未満は切り捨ててください。単位は千円です。
例：21万円の場合
　　→210千円</t>
        </r>
      </text>
    </comment>
    <comment ref="B38" authorId="0" shapeId="0" xr:uid="{6D8396FD-AFF1-43E4-B65A-72D4A17AEE8A}">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38" authorId="0" shapeId="0" xr:uid="{C0703EC3-8D76-4E13-8E66-C1CCDF99D89A}">
      <text>
        <r>
          <rPr>
            <sz val="10"/>
            <color indexed="81"/>
            <rFont val="MS P ゴシック"/>
            <family val="3"/>
            <charset val="128"/>
          </rPr>
          <t>「費目」は、「(参考)事業ごとの対象経費と費目の例」を参考にして選択してください。※「個票１５」の右側のシートです。</t>
        </r>
        <r>
          <rPr>
            <sz val="9"/>
            <color indexed="81"/>
            <rFont val="MS P ゴシック"/>
            <family val="3"/>
            <charset val="128"/>
          </rPr>
          <t xml:space="preserve">
</t>
        </r>
      </text>
    </comment>
    <comment ref="AB69" authorId="0" shapeId="0" xr:uid="{B3031ABE-D068-46F4-95B6-E581CA19CC5D}">
      <text>
        <r>
          <rPr>
            <sz val="10"/>
            <color indexed="81"/>
            <rFont val="MS P ゴシック"/>
            <family val="3"/>
            <charset val="128"/>
          </rPr>
          <t>上記「提供サービス」を選択すると自動入力されます</t>
        </r>
        <r>
          <rPr>
            <sz val="9"/>
            <color indexed="81"/>
            <rFont val="MS P ゴシック"/>
            <family val="3"/>
            <charset val="128"/>
          </rPr>
          <t>。</t>
        </r>
      </text>
    </comment>
    <comment ref="AJ69" authorId="0" shapeId="0" xr:uid="{23051BDD-E83C-46B0-B70D-C9E80592AA14}">
      <text>
        <r>
          <rPr>
            <sz val="10"/>
            <color indexed="81"/>
            <rFont val="MS P ゴシック"/>
            <family val="3"/>
            <charset val="128"/>
          </rPr>
          <t>下部【積算内訳】の「合計(②)」の額の、千円未満を切り捨てた額を入力してください。単位は千円です。
例：21万円の場合
　　→210千円</t>
        </r>
      </text>
    </comment>
    <comment ref="B75" authorId="0" shapeId="0" xr:uid="{F9B0957E-D088-4DE2-903B-43C107AEBEED}">
      <text>
        <r>
          <rPr>
            <sz val="10"/>
            <color indexed="10"/>
            <rFont val="MS P ゴシック"/>
            <family val="3"/>
            <charset val="128"/>
          </rPr>
          <t>「取組番号」は、当該経費への支出がわかる見積書や領収書等の写しに、同じ番号を記入してください。（別添「募集要項」の「６ 申請手続き」参照）</t>
        </r>
      </text>
    </comment>
    <comment ref="F75" authorId="0" shapeId="0" xr:uid="{07E9ECB4-D433-47B4-8D1C-8D7FF29DD613}">
      <text>
        <r>
          <rPr>
            <sz val="10"/>
            <color indexed="81"/>
            <rFont val="MS P ゴシック"/>
            <family val="3"/>
            <charset val="128"/>
          </rPr>
          <t>「費目」は、「(参考)事業ごとの対象経費と費目の例」を参考にして選択してください。</t>
        </r>
        <r>
          <rPr>
            <sz val="9"/>
            <color indexed="81"/>
            <rFont val="MS P ゴシック"/>
            <family val="3"/>
            <charset val="128"/>
          </rPr>
          <t>※「個票１５」の右側のシートです。</t>
        </r>
      </text>
    </comment>
  </commentList>
</comments>
</file>

<file path=xl/sharedStrings.xml><?xml version="1.0" encoding="utf-8"?>
<sst xmlns="http://schemas.openxmlformats.org/spreadsheetml/2006/main" count="3019" uniqueCount="345">
  <si>
    <t>No.</t>
    <phoneticPr fontId="4"/>
  </si>
  <si>
    <t>事業所番号</t>
    <rPh sb="0" eb="3">
      <t>ジギョウショ</t>
    </rPh>
    <rPh sb="3" eb="5">
      <t>バンゴウ</t>
    </rPh>
    <phoneticPr fontId="4"/>
  </si>
  <si>
    <t>施設・事業所名</t>
    <rPh sb="0" eb="2">
      <t>シセツ</t>
    </rPh>
    <rPh sb="3" eb="6">
      <t>ジギョウショ</t>
    </rPh>
    <rPh sb="6" eb="7">
      <t>メイ</t>
    </rPh>
    <phoneticPr fontId="4"/>
  </si>
  <si>
    <t>サービス種別</t>
    <rPh sb="4" eb="6">
      <t>シュベツ</t>
    </rPh>
    <phoneticPr fontId="4"/>
  </si>
  <si>
    <t>１．障害福祉サービス施設・事業所等の
サービス継続支援事業</t>
    <phoneticPr fontId="4"/>
  </si>
  <si>
    <t>申請額計(ｇ)</t>
    <rPh sb="0" eb="3">
      <t>シンセイガク</t>
    </rPh>
    <rPh sb="3" eb="4">
      <t>ケイ</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</si>
  <si>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</si>
  <si>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</si>
  <si>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</si>
  <si>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</si>
  <si>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</si>
  <si>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</si>
  <si>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合計</t>
    <rPh sb="0" eb="2">
      <t>ゴウケイ</t>
    </rPh>
    <phoneticPr fontId="4"/>
  </si>
  <si>
    <t>（注）</t>
    <rPh sb="1" eb="2">
      <t>チュウ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</si>
  <si>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</si>
  <si>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　「基準単価(a)」及び「基準単価(d)」は、「新型コロナウイルス感染症に係る障害福祉サービス事業所等に対するサービス継続支援事業実施要綱」の別添１に記載された基準単価を記入すること。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</si>
  <si>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</si>
  <si>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</si>
  <si>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障害福祉サービス等事業所番号</t>
    <rPh sb="0" eb="2">
      <t>ショウガイ</t>
    </rPh>
    <rPh sb="2" eb="4">
      <t>フクシ</t>
    </rPh>
    <rPh sb="8" eb="9">
      <t>トウ</t>
    </rPh>
    <rPh sb="9" eb="12">
      <t>ジギョウショ</t>
    </rPh>
    <rPh sb="12" eb="14">
      <t>バンゴウ</t>
    </rPh>
    <phoneticPr fontId="4"/>
  </si>
  <si>
    <t>施設・事業所の名称</t>
    <rPh sb="0" eb="2">
      <t>シセツ</t>
    </rPh>
    <rPh sb="3" eb="6">
      <t>ジギョウショ</t>
    </rPh>
    <rPh sb="7" eb="9">
      <t>メイショウ</t>
    </rPh>
    <phoneticPr fontId="4"/>
  </si>
  <si>
    <t>提供サービス</t>
    <rPh sb="0" eb="2">
      <t>テイキョウ</t>
    </rPh>
    <phoneticPr fontId="4"/>
  </si>
  <si>
    <t>施設・事業所の所在地</t>
    <rPh sb="0" eb="2">
      <t>シセツ</t>
    </rPh>
    <rPh sb="3" eb="6">
      <t>ジギョウショ</t>
    </rPh>
    <rPh sb="7" eb="10">
      <t>ショザイチ</t>
    </rPh>
    <phoneticPr fontId="4"/>
  </si>
  <si>
    <t>）</t>
    <phoneticPr fontId="4"/>
  </si>
  <si>
    <t>事業区分</t>
    <rPh sb="0" eb="2">
      <t>ジギョウ</t>
    </rPh>
    <rPh sb="2" eb="4">
      <t>クブン</t>
    </rPh>
    <phoneticPr fontId="4"/>
  </si>
  <si>
    <t>基準単価</t>
    <rPh sb="0" eb="2">
      <t>キジュン</t>
    </rPh>
    <rPh sb="2" eb="4">
      <t>タンカ</t>
    </rPh>
    <phoneticPr fontId="4"/>
  </si>
  <si>
    <t>千円</t>
    <rPh sb="0" eb="2">
      <t>センエン</t>
    </rPh>
    <phoneticPr fontId="4"/>
  </si>
  <si>
    <t>所要額</t>
    <rPh sb="0" eb="3">
      <t>ショヨウガク</t>
    </rPh>
    <phoneticPr fontId="4"/>
  </si>
  <si>
    <t>施設・事業所の消毒・清掃の実施</t>
    <rPh sb="0" eb="2">
      <t>シセツ</t>
    </rPh>
    <rPh sb="3" eb="6">
      <t>ジギョウショ</t>
    </rPh>
    <rPh sb="7" eb="9">
      <t>ショウドク</t>
    </rPh>
    <rPh sb="10" eb="12">
      <t>セイソウ</t>
    </rPh>
    <rPh sb="13" eb="15">
      <t>ジッシ</t>
    </rPh>
    <phoneticPr fontId="4"/>
  </si>
  <si>
    <t>（</t>
    <phoneticPr fontId="4"/>
  </si>
  <si>
    <t>自施設や自法人の職員で実施</t>
    <rPh sb="0" eb="1">
      <t>ジ</t>
    </rPh>
    <rPh sb="1" eb="3">
      <t>シセツ</t>
    </rPh>
    <rPh sb="4" eb="5">
      <t>ジ</t>
    </rPh>
    <rPh sb="5" eb="7">
      <t>ホウジン</t>
    </rPh>
    <rPh sb="8" eb="10">
      <t>ショクイン</t>
    </rPh>
    <rPh sb="11" eb="13">
      <t>ジッシ</t>
    </rPh>
    <phoneticPr fontId="4"/>
  </si>
  <si>
    <t>外部委託により実施</t>
    <rPh sb="0" eb="2">
      <t>ガイブ</t>
    </rPh>
    <rPh sb="2" eb="4">
      <t>イタク</t>
    </rPh>
    <rPh sb="7" eb="9">
      <t>ジッシ</t>
    </rPh>
    <phoneticPr fontId="4"/>
  </si>
  <si>
    <t>その他 )</t>
    <rPh sb="2" eb="3">
      <t>タ</t>
    </rPh>
    <phoneticPr fontId="4"/>
  </si>
  <si>
    <t>感染症廃棄物の処理</t>
    <rPh sb="0" eb="3">
      <t>カンセンショウ</t>
    </rPh>
    <rPh sb="3" eb="6">
      <t>ハイキブツ</t>
    </rPh>
    <rPh sb="7" eb="9">
      <t>ショリ</t>
    </rPh>
    <phoneticPr fontId="4"/>
  </si>
  <si>
    <t>事業継続に必要な人員確保の実施</t>
    <rPh sb="0" eb="2">
      <t>ジギョウ</t>
    </rPh>
    <rPh sb="2" eb="4">
      <t>ケイゾク</t>
    </rPh>
    <rPh sb="5" eb="7">
      <t>ヒツヨウ</t>
    </rPh>
    <rPh sb="8" eb="10">
      <t>ジンイン</t>
    </rPh>
    <rPh sb="10" eb="12">
      <t>カクホ</t>
    </rPh>
    <rPh sb="13" eb="15">
      <t>ジッシ</t>
    </rPh>
    <phoneticPr fontId="4"/>
  </si>
  <si>
    <t>自法人職員による対応（時間外等）</t>
    <rPh sb="0" eb="1">
      <t>ジ</t>
    </rPh>
    <rPh sb="1" eb="3">
      <t>ホウジン</t>
    </rPh>
    <rPh sb="3" eb="5">
      <t>ショクイン</t>
    </rPh>
    <rPh sb="8" eb="10">
      <t>タイオウ</t>
    </rPh>
    <rPh sb="11" eb="14">
      <t>ジカンガイ</t>
    </rPh>
    <rPh sb="14" eb="15">
      <t>トウ</t>
    </rPh>
    <phoneticPr fontId="4"/>
  </si>
  <si>
    <t>人材派遣等の活用</t>
    <rPh sb="0" eb="2">
      <t>ジンザイ</t>
    </rPh>
    <rPh sb="2" eb="4">
      <t>ハケン</t>
    </rPh>
    <rPh sb="4" eb="5">
      <t>トウ</t>
    </rPh>
    <rPh sb="6" eb="8">
      <t>カツヨウ</t>
    </rPh>
    <phoneticPr fontId="4"/>
  </si>
  <si>
    <t>連携先事業所への協力依頼</t>
    <phoneticPr fontId="4"/>
  </si>
  <si>
    <t>（連携先への依頼内容</t>
    <rPh sb="1" eb="4">
      <t>レンケイサキ</t>
    </rPh>
    <rPh sb="6" eb="10">
      <t>イライナイヨウ</t>
    </rPh>
    <phoneticPr fontId="4"/>
  </si>
  <si>
    <t>以下に係る費用は、代替サービス提供期間の分に限る</t>
    <rPh sb="0" eb="2">
      <t>イカ</t>
    </rPh>
    <rPh sb="3" eb="4">
      <t>カカ</t>
    </rPh>
    <rPh sb="5" eb="7">
      <t>ヒヨウ</t>
    </rPh>
    <rPh sb="9" eb="11">
      <t>ダイタイ</t>
    </rPh>
    <rPh sb="15" eb="17">
      <t>テイキョウ</t>
    </rPh>
    <rPh sb="17" eb="19">
      <t>キカン</t>
    </rPh>
    <rPh sb="20" eb="21">
      <t>ブン</t>
    </rPh>
    <rPh sb="22" eb="23">
      <t>カギ</t>
    </rPh>
    <phoneticPr fontId="4"/>
  </si>
  <si>
    <t>代替サービス提供に伴う人員確保の実施</t>
    <rPh sb="0" eb="2">
      <t>ダイタイ</t>
    </rPh>
    <rPh sb="6" eb="8">
      <t>テイキョウ</t>
    </rPh>
    <rPh sb="9" eb="10">
      <t>トモナ</t>
    </rPh>
    <rPh sb="11" eb="13">
      <t>ジンイン</t>
    </rPh>
    <rPh sb="13" eb="15">
      <t>カクホ</t>
    </rPh>
    <rPh sb="16" eb="18">
      <t>ジッシ</t>
    </rPh>
    <phoneticPr fontId="4"/>
  </si>
  <si>
    <t>代替場所の確保費用（使用料）</t>
    <rPh sb="0" eb="2">
      <t>ダイタイ</t>
    </rPh>
    <rPh sb="2" eb="4">
      <t>バショ</t>
    </rPh>
    <rPh sb="5" eb="7">
      <t>カクホ</t>
    </rPh>
    <rPh sb="7" eb="9">
      <t>ヒヨウ</t>
    </rPh>
    <rPh sb="10" eb="13">
      <t>シヨウリョウ</t>
    </rPh>
    <phoneticPr fontId="4"/>
  </si>
  <si>
    <t>代替場所や利用者宅への旅費</t>
    <rPh sb="0" eb="2">
      <t>ダイタイ</t>
    </rPh>
    <rPh sb="2" eb="4">
      <t>バショ</t>
    </rPh>
    <rPh sb="5" eb="8">
      <t>リヨウシャ</t>
    </rPh>
    <rPh sb="8" eb="9">
      <t>タク</t>
    </rPh>
    <rPh sb="11" eb="13">
      <t>リョヒ</t>
    </rPh>
    <phoneticPr fontId="4"/>
  </si>
  <si>
    <t>緊急かつ一時的に必要となる車や自転車のリース</t>
    <rPh sb="0" eb="2">
      <t>キンキュウ</t>
    </rPh>
    <rPh sb="4" eb="7">
      <t>イチジテキ</t>
    </rPh>
    <rPh sb="8" eb="10">
      <t>ヒツヨウ</t>
    </rPh>
    <rPh sb="13" eb="14">
      <t>クルマ</t>
    </rPh>
    <rPh sb="15" eb="18">
      <t>ジテンシャ</t>
    </rPh>
    <phoneticPr fontId="4"/>
  </si>
  <si>
    <t>通所できない利用者の安否確認等のためのタブレットのリース</t>
    <rPh sb="0" eb="2">
      <t>ツウショ</t>
    </rPh>
    <rPh sb="6" eb="9">
      <t>リヨウシャ</t>
    </rPh>
    <rPh sb="10" eb="12">
      <t>アンピ</t>
    </rPh>
    <rPh sb="12" eb="14">
      <t>カクニン</t>
    </rPh>
    <rPh sb="14" eb="15">
      <t>トウ</t>
    </rPh>
    <phoneticPr fontId="4"/>
  </si>
  <si>
    <t>代替サービス提供に伴う人員確保の実施</t>
    <rPh sb="0" eb="2">
      <t>ダイタイ</t>
    </rPh>
    <rPh sb="6" eb="8">
      <t>テイキョウ</t>
    </rPh>
    <rPh sb="9" eb="10">
      <t>トモナ</t>
    </rPh>
    <rPh sb="11" eb="15">
      <t>ジンインカクホ</t>
    </rPh>
    <rPh sb="16" eb="18">
      <t>ジッシ</t>
    </rPh>
    <phoneticPr fontId="4"/>
  </si>
  <si>
    <t>２．障害福祉サービス施設・事業所等との協力支援事業</t>
    <phoneticPr fontId="4"/>
  </si>
  <si>
    <t>（１）利用者の受入</t>
    <phoneticPr fontId="4"/>
  </si>
  <si>
    <t>（２）職員の応援派遣</t>
    <rPh sb="3" eb="5">
      <t>ショクイン</t>
    </rPh>
    <rPh sb="6" eb="8">
      <t>オウエン</t>
    </rPh>
    <rPh sb="8" eb="10">
      <t>ハケン</t>
    </rPh>
    <phoneticPr fontId="4"/>
  </si>
  <si>
    <t>費目</t>
    <rPh sb="0" eb="2">
      <t>ヒモク</t>
    </rPh>
    <phoneticPr fontId="4"/>
  </si>
  <si>
    <t>所要額(円)</t>
    <rPh sb="0" eb="3">
      <t>ショヨウガク</t>
    </rPh>
    <rPh sb="4" eb="5">
      <t>エン</t>
    </rPh>
    <phoneticPr fontId="4"/>
  </si>
  <si>
    <t>用途・品目・数量等</t>
    <rPh sb="0" eb="2">
      <t>ヨウト</t>
    </rPh>
    <rPh sb="3" eb="5">
      <t>ヒンモク</t>
    </rPh>
    <rPh sb="6" eb="8">
      <t>スウリョウ</t>
    </rPh>
    <rPh sb="8" eb="9">
      <t>トウ</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</si>
  <si>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</si>
  <si>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</si>
  <si>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</si>
  <si>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１．障害福祉サービス施設・事業所等のサービス継続支援事業</t>
    <rPh sb="10" eb="12">
      <t>シセツ</t>
    </rPh>
    <rPh sb="16" eb="17">
      <t>トウ</t>
    </rPh>
    <rPh sb="26" eb="28">
      <t>ジギョウ</t>
    </rPh>
    <phoneticPr fontId="4"/>
  </si>
  <si>
    <t>（１）障害福祉サービス施設・事業所等のサービス継続に必要な取組</t>
    <rPh sb="3" eb="5">
      <t>ショウガイ</t>
    </rPh>
    <rPh sb="5" eb="7">
      <t>フクシ</t>
    </rPh>
    <rPh sb="11" eb="13">
      <t>シセツ</t>
    </rPh>
    <rPh sb="17" eb="18">
      <t>トウ</t>
    </rPh>
    <phoneticPr fontId="4"/>
  </si>
  <si>
    <t>(対象経費の例)</t>
    <rPh sb="1" eb="3">
      <t>タイショウ</t>
    </rPh>
    <rPh sb="3" eb="5">
      <t>ケイヒ</t>
    </rPh>
    <rPh sb="6" eb="7">
      <t>レイ</t>
    </rPh>
    <phoneticPr fontId="4"/>
  </si>
  <si>
    <t>ア　施設・事業所の消毒・清掃の費用</t>
    <rPh sb="2" eb="4">
      <t>シセツ</t>
    </rPh>
    <rPh sb="5" eb="8">
      <t>ジギョウショ</t>
    </rPh>
    <rPh sb="9" eb="11">
      <t>ショウドク</t>
    </rPh>
    <rPh sb="12" eb="14">
      <t>セイソウ</t>
    </rPh>
    <rPh sb="15" eb="17">
      <t>ヒヨウ</t>
    </rPh>
    <phoneticPr fontId="4"/>
  </si>
  <si>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4"/>
  </si>
  <si>
    <t>イ　感染症廃棄物の処理費用</t>
    <rPh sb="2" eb="5">
      <t>カンセンショウ</t>
    </rPh>
    <rPh sb="5" eb="8">
      <t>ハイキブツ</t>
    </rPh>
    <rPh sb="9" eb="11">
      <t>ショリ</t>
    </rPh>
    <rPh sb="11" eb="13">
      <t>ヒヨウ</t>
    </rPh>
    <phoneticPr fontId="4"/>
  </si>
  <si>
    <t>廃棄物処理業者への委託【委託費】</t>
    <rPh sb="0" eb="3">
      <t>ハイキブツ</t>
    </rPh>
    <rPh sb="3" eb="5">
      <t>ショリ</t>
    </rPh>
    <rPh sb="5" eb="7">
      <t>ギョウシャ</t>
    </rPh>
    <rPh sb="9" eb="11">
      <t>イタク</t>
    </rPh>
    <rPh sb="12" eb="15">
      <t>イタクヒ</t>
    </rPh>
    <phoneticPr fontId="4"/>
  </si>
  <si>
    <t>衛生・防護用品、その他消耗品の購入【需用費】</t>
    <rPh sb="0" eb="2">
      <t>エイセイ</t>
    </rPh>
    <rPh sb="3" eb="5">
      <t>ボウゴ</t>
    </rPh>
    <rPh sb="5" eb="7">
      <t>ヨウヒン</t>
    </rPh>
    <rPh sb="10" eb="11">
      <t>タ</t>
    </rPh>
    <rPh sb="11" eb="14">
      <t>ショウモウヒン</t>
    </rPh>
    <rPh sb="15" eb="17">
      <t>コウニュウ</t>
    </rPh>
    <rPh sb="18" eb="21">
      <t>ジュヨウヒ</t>
    </rPh>
    <phoneticPr fontId="4"/>
  </si>
  <si>
    <t>エ　事業継続に必要な人員確保のための費用</t>
    <rPh sb="2" eb="4">
      <t>ジギョウ</t>
    </rPh>
    <rPh sb="4" eb="6">
      <t>ケイゾク</t>
    </rPh>
    <rPh sb="7" eb="9">
      <t>ヒツヨウ</t>
    </rPh>
    <rPh sb="10" eb="12">
      <t>ジンイン</t>
    </rPh>
    <rPh sb="12" eb="14">
      <t>カクホ</t>
    </rPh>
    <rPh sb="18" eb="20">
      <t>ヒヨウ</t>
    </rPh>
    <phoneticPr fontId="4"/>
  </si>
  <si>
    <t>新たに採用した臨時職員への賃金【賃金】、職員への割増賃金の支給【給与】、職員への時間外や休日手当等の諸手当の支給【職員諸手当等】、職員への給与の上乗せ等に伴う社会保険料の増加分【共済費】、帰宅困難職員への宿泊費の支給【旅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キタク</t>
    </rPh>
    <rPh sb="96" eb="98">
      <t>コンナン</t>
    </rPh>
    <rPh sb="98" eb="100">
      <t>ショクイン</t>
    </rPh>
    <rPh sb="102" eb="105">
      <t>シュクハクヒ</t>
    </rPh>
    <rPh sb="106" eb="108">
      <t>シキュウ</t>
    </rPh>
    <rPh sb="109" eb="111">
      <t>リョヒ</t>
    </rPh>
    <rPh sb="113" eb="115">
      <t>ジンザイ</t>
    </rPh>
    <rPh sb="115" eb="117">
      <t>ハケン</t>
    </rPh>
    <rPh sb="117" eb="119">
      <t>ギョウシャ</t>
    </rPh>
    <rPh sb="120" eb="122">
      <t>ショクギョウ</t>
    </rPh>
    <rPh sb="122" eb="124">
      <t>ショウカイ</t>
    </rPh>
    <rPh sb="124" eb="126">
      <t>ギョウシャ</t>
    </rPh>
    <rPh sb="128" eb="131">
      <t>テスウリョウ</t>
    </rPh>
    <rPh sb="132" eb="134">
      <t>ソンガイ</t>
    </rPh>
    <rPh sb="134" eb="136">
      <t>バイショウ</t>
    </rPh>
    <rPh sb="136" eb="138">
      <t>ホケン</t>
    </rPh>
    <rPh sb="140" eb="142">
      <t>カニュウ</t>
    </rPh>
    <rPh sb="143" eb="145">
      <t>エキム</t>
    </rPh>
    <phoneticPr fontId="4"/>
  </si>
  <si>
    <t>オ　連携機関との連携に必要となる費用</t>
    <rPh sb="2" eb="4">
      <t>レンケイ</t>
    </rPh>
    <rPh sb="4" eb="6">
      <t>キカン</t>
    </rPh>
    <rPh sb="8" eb="10">
      <t>レンケイ</t>
    </rPh>
    <rPh sb="11" eb="13">
      <t>ヒツヨウ</t>
    </rPh>
    <rPh sb="16" eb="18">
      <t>ヒヨウ</t>
    </rPh>
    <phoneticPr fontId="4"/>
  </si>
  <si>
    <t>連携先事業所への交通費【旅費】</t>
    <rPh sb="0" eb="2">
      <t>レンケイ</t>
    </rPh>
    <rPh sb="2" eb="3">
      <t>サキ</t>
    </rPh>
    <rPh sb="3" eb="4">
      <t>ゴト</t>
    </rPh>
    <rPh sb="6" eb="9">
      <t>コウツウヒ</t>
    </rPh>
    <rPh sb="10" eb="12">
      <t>リョヒ</t>
    </rPh>
    <phoneticPr fontId="4"/>
  </si>
  <si>
    <t>カ　一定の要件に該当する自費検査費用</t>
    <rPh sb="2" eb="4">
      <t>イッテイ</t>
    </rPh>
    <rPh sb="5" eb="7">
      <t>ヨウケン</t>
    </rPh>
    <rPh sb="8" eb="10">
      <t>ガイトウ</t>
    </rPh>
    <rPh sb="12" eb="14">
      <t>ジヒ</t>
    </rPh>
    <rPh sb="14" eb="16">
      <t>ケンサ</t>
    </rPh>
    <rPh sb="16" eb="18">
      <t>ヒヨウ</t>
    </rPh>
    <phoneticPr fontId="4"/>
  </si>
  <si>
    <t>検査機関への委託【委託費】</t>
    <rPh sb="0" eb="2">
      <t>ケンサ</t>
    </rPh>
    <rPh sb="2" eb="4">
      <t>キカン</t>
    </rPh>
    <rPh sb="6" eb="8">
      <t>イタク</t>
    </rPh>
    <rPh sb="9" eb="11">
      <t>イタク</t>
    </rPh>
    <rPh sb="11" eb="12">
      <t>ヒ</t>
    </rPh>
    <phoneticPr fontId="4"/>
  </si>
  <si>
    <t>（２）通所系サービス事業所及び短期入所サービス事業所による事業所外の代替の場所におけるサービス提供</t>
    <rPh sb="3" eb="5">
      <t>ツウショ</t>
    </rPh>
    <rPh sb="5" eb="6">
      <t>ケイ</t>
    </rPh>
    <rPh sb="10" eb="13">
      <t>ジギョウショ</t>
    </rPh>
    <rPh sb="13" eb="14">
      <t>オヨ</t>
    </rPh>
    <rPh sb="15" eb="17">
      <t>タンキ</t>
    </rPh>
    <rPh sb="17" eb="19">
      <t>ニュウショ</t>
    </rPh>
    <rPh sb="23" eb="26">
      <t>ジギョウショ</t>
    </rPh>
    <rPh sb="29" eb="32">
      <t>ジギョウショ</t>
    </rPh>
    <rPh sb="32" eb="33">
      <t>ガイ</t>
    </rPh>
    <rPh sb="34" eb="36">
      <t>ダイタイ</t>
    </rPh>
    <rPh sb="37" eb="39">
      <t>バショ</t>
    </rPh>
    <rPh sb="47" eb="49">
      <t>テイキョウ</t>
    </rPh>
    <phoneticPr fontId="4"/>
  </si>
  <si>
    <t>キ　代替サービス提供に伴う人員確保のための費用</t>
    <rPh sb="2" eb="4">
      <t>ダイタイ</t>
    </rPh>
    <rPh sb="8" eb="10">
      <t>テイキョウ</t>
    </rPh>
    <rPh sb="11" eb="12">
      <t>トモナ</t>
    </rPh>
    <rPh sb="13" eb="15">
      <t>ジンイン</t>
    </rPh>
    <rPh sb="15" eb="17">
      <t>カクホ</t>
    </rPh>
    <rPh sb="21" eb="23">
      <t>ヒヨウ</t>
    </rPh>
    <phoneticPr fontId="4"/>
  </si>
  <si>
    <t>（上記エに準ずる）</t>
    <rPh sb="1" eb="3">
      <t>ジョウキ</t>
    </rPh>
    <rPh sb="5" eb="6">
      <t>ジュン</t>
    </rPh>
    <phoneticPr fontId="4"/>
  </si>
  <si>
    <t>ク　代替場所の確保費用</t>
    <rPh sb="2" eb="4">
      <t>ダイタイ</t>
    </rPh>
    <rPh sb="4" eb="6">
      <t>バショ</t>
    </rPh>
    <rPh sb="7" eb="9">
      <t>カクホ</t>
    </rPh>
    <rPh sb="9" eb="11">
      <t>ヒヨウ</t>
    </rPh>
    <phoneticPr fontId="4"/>
  </si>
  <si>
    <t>代替場所の使用料【賃借料】</t>
    <rPh sb="0" eb="2">
      <t>ダイタイ</t>
    </rPh>
    <rPh sb="2" eb="4">
      <t>バショ</t>
    </rPh>
    <rPh sb="5" eb="8">
      <t>シヨウリョウ</t>
    </rPh>
    <rPh sb="9" eb="12">
      <t>チンシャクリョウ</t>
    </rPh>
    <phoneticPr fontId="4"/>
  </si>
  <si>
    <t>ケ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4"/>
  </si>
  <si>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4"/>
  </si>
  <si>
    <t>コ　代替場所や利用者宅への移動に係る費用</t>
    <rPh sb="2" eb="4">
      <t>ダイタイ</t>
    </rPh>
    <rPh sb="4" eb="6">
      <t>バショ</t>
    </rPh>
    <rPh sb="7" eb="10">
      <t>リヨウシャ</t>
    </rPh>
    <rPh sb="10" eb="11">
      <t>タク</t>
    </rPh>
    <rPh sb="13" eb="15">
      <t>イドウ</t>
    </rPh>
    <rPh sb="16" eb="17">
      <t>カカ</t>
    </rPh>
    <rPh sb="18" eb="20">
      <t>ヒヨウ</t>
    </rPh>
    <phoneticPr fontId="4"/>
  </si>
  <si>
    <t>職員の交通費【旅費】</t>
    <phoneticPr fontId="4"/>
  </si>
  <si>
    <t>サ　利用者宅を訪問して健康管理や相談援助等を行うための費用</t>
    <rPh sb="2" eb="5">
      <t>リヨウシャ</t>
    </rPh>
    <rPh sb="5" eb="6">
      <t>タク</t>
    </rPh>
    <rPh sb="7" eb="9">
      <t>ホウモン</t>
    </rPh>
    <rPh sb="11" eb="13">
      <t>ケンコウ</t>
    </rPh>
    <rPh sb="13" eb="15">
      <t>カンリ</t>
    </rPh>
    <rPh sb="16" eb="18">
      <t>ソウダン</t>
    </rPh>
    <rPh sb="18" eb="20">
      <t>エンジョ</t>
    </rPh>
    <rPh sb="20" eb="21">
      <t>トウ</t>
    </rPh>
    <rPh sb="22" eb="23">
      <t>オコナ</t>
    </rPh>
    <rPh sb="27" eb="29">
      <t>ヒヨウ</t>
    </rPh>
    <phoneticPr fontId="4"/>
  </si>
  <si>
    <t>訪問用の車・自転車のリース【賃借料】</t>
    <rPh sb="0" eb="3">
      <t>ホウモンヨウ</t>
    </rPh>
    <rPh sb="4" eb="5">
      <t>クルマ</t>
    </rPh>
    <rPh sb="6" eb="9">
      <t>ジテンシャ</t>
    </rPh>
    <rPh sb="14" eb="17">
      <t>チンシャクリョウ</t>
    </rPh>
    <phoneticPr fontId="4"/>
  </si>
  <si>
    <t>シ　通所できない利用者の安否確認等を行うための費用</t>
    <rPh sb="2" eb="4">
      <t>ツウショ</t>
    </rPh>
    <rPh sb="8" eb="11">
      <t>リヨウシャ</t>
    </rPh>
    <rPh sb="12" eb="14">
      <t>アンピ</t>
    </rPh>
    <rPh sb="14" eb="16">
      <t>カクニン</t>
    </rPh>
    <rPh sb="16" eb="17">
      <t>トウ</t>
    </rPh>
    <rPh sb="18" eb="19">
      <t>オコナ</t>
    </rPh>
    <rPh sb="23" eb="25">
      <t>ヒヨウ</t>
    </rPh>
    <phoneticPr fontId="4"/>
  </si>
  <si>
    <t>ＩＣＴ機器のリース【賃借料】</t>
    <rPh sb="3" eb="5">
      <t>キキ</t>
    </rPh>
    <rPh sb="10" eb="13">
      <t>チンシャクリョウ</t>
    </rPh>
    <phoneticPr fontId="4"/>
  </si>
  <si>
    <t>（３）障害者支援施設又は共同生活援助事業所における自費検査</t>
    <rPh sb="3" eb="5">
      <t>ショウガイ</t>
    </rPh>
    <rPh sb="5" eb="6">
      <t>シャ</t>
    </rPh>
    <rPh sb="6" eb="8">
      <t>シエン</t>
    </rPh>
    <rPh sb="8" eb="10">
      <t>シセツ</t>
    </rPh>
    <rPh sb="10" eb="11">
      <t>マタ</t>
    </rPh>
    <rPh sb="12" eb="14">
      <t>キョウドウ</t>
    </rPh>
    <rPh sb="14" eb="16">
      <t>セイカツ</t>
    </rPh>
    <rPh sb="16" eb="18">
      <t>エンジョ</t>
    </rPh>
    <rPh sb="18" eb="21">
      <t>ジギョウショ</t>
    </rPh>
    <rPh sb="25" eb="27">
      <t>ジヒ</t>
    </rPh>
    <rPh sb="27" eb="29">
      <t>ケンサ</t>
    </rPh>
    <phoneticPr fontId="4"/>
  </si>
  <si>
    <t>ス　一定の要件に該当する自費検査費用</t>
    <rPh sb="2" eb="4">
      <t>イッテイ</t>
    </rPh>
    <rPh sb="5" eb="7">
      <t>ヨウケン</t>
    </rPh>
    <rPh sb="8" eb="10">
      <t>ガイトウ</t>
    </rPh>
    <rPh sb="12" eb="14">
      <t>ジヒ</t>
    </rPh>
    <rPh sb="14" eb="16">
      <t>ケンサ</t>
    </rPh>
    <rPh sb="16" eb="18">
      <t>ヒヨウ</t>
    </rPh>
    <phoneticPr fontId="4"/>
  </si>
  <si>
    <t>（上記カに準ずる）</t>
    <rPh sb="1" eb="3">
      <t>ジョウキ</t>
    </rPh>
    <rPh sb="5" eb="6">
      <t>ジュン</t>
    </rPh>
    <phoneticPr fontId="4"/>
  </si>
  <si>
    <t>（４）通所系サービス事業所による訪問サービスの実施</t>
    <rPh sb="3" eb="5">
      <t>ツウショ</t>
    </rPh>
    <rPh sb="5" eb="6">
      <t>ケイ</t>
    </rPh>
    <rPh sb="10" eb="13">
      <t>ジギョウショ</t>
    </rPh>
    <rPh sb="16" eb="18">
      <t>ホウモン</t>
    </rPh>
    <rPh sb="23" eb="25">
      <t>ジッシ</t>
    </rPh>
    <phoneticPr fontId="4"/>
  </si>
  <si>
    <t>セ　代替サービス提供に伴う人員確保のための費用</t>
    <rPh sb="2" eb="4">
      <t>ダイタイ</t>
    </rPh>
    <rPh sb="8" eb="10">
      <t>テイキョウ</t>
    </rPh>
    <rPh sb="11" eb="12">
      <t>トモナ</t>
    </rPh>
    <rPh sb="13" eb="15">
      <t>ジンイン</t>
    </rPh>
    <rPh sb="15" eb="17">
      <t>カクホ</t>
    </rPh>
    <rPh sb="21" eb="23">
      <t>ヒヨウ</t>
    </rPh>
    <phoneticPr fontId="4"/>
  </si>
  <si>
    <t>（上記キに準ずる）</t>
    <rPh sb="1" eb="3">
      <t>ジョウキ</t>
    </rPh>
    <rPh sb="5" eb="6">
      <t>ジュン</t>
    </rPh>
    <phoneticPr fontId="4"/>
  </si>
  <si>
    <t>ソ　代替場所の確保費用</t>
    <rPh sb="2" eb="4">
      <t>ダイタイ</t>
    </rPh>
    <rPh sb="4" eb="6">
      <t>バショ</t>
    </rPh>
    <rPh sb="7" eb="9">
      <t>カクホ</t>
    </rPh>
    <rPh sb="9" eb="11">
      <t>ヒヨウ</t>
    </rPh>
    <phoneticPr fontId="4"/>
  </si>
  <si>
    <t>（上記クに準ずる）</t>
    <rPh sb="1" eb="3">
      <t>ジョウキ</t>
    </rPh>
    <rPh sb="5" eb="6">
      <t>ジュン</t>
    </rPh>
    <phoneticPr fontId="4"/>
  </si>
  <si>
    <t>タ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4"/>
  </si>
  <si>
    <t>（上記ケに準ずる）</t>
    <rPh sb="1" eb="3">
      <t>ジョウキ</t>
    </rPh>
    <rPh sb="5" eb="6">
      <t>ジュン</t>
    </rPh>
    <phoneticPr fontId="4"/>
  </si>
  <si>
    <t>チ　代替場所や利用者宅への移動に係る費用</t>
    <rPh sb="2" eb="4">
      <t>ダイタイ</t>
    </rPh>
    <rPh sb="4" eb="6">
      <t>バショ</t>
    </rPh>
    <rPh sb="7" eb="10">
      <t>リヨウシャ</t>
    </rPh>
    <rPh sb="10" eb="11">
      <t>タク</t>
    </rPh>
    <rPh sb="13" eb="15">
      <t>イドウ</t>
    </rPh>
    <rPh sb="16" eb="17">
      <t>カカ</t>
    </rPh>
    <rPh sb="18" eb="20">
      <t>ヒヨウ</t>
    </rPh>
    <phoneticPr fontId="4"/>
  </si>
  <si>
    <t>（上記コに準ずる）</t>
    <rPh sb="1" eb="3">
      <t>ジョウキ</t>
    </rPh>
    <rPh sb="5" eb="6">
      <t>ジュン</t>
    </rPh>
    <phoneticPr fontId="4"/>
  </si>
  <si>
    <t>ツ　利用者宅を訪問して健康管理や相談援助等を行うための費用</t>
    <rPh sb="2" eb="5">
      <t>リヨウシャ</t>
    </rPh>
    <rPh sb="5" eb="6">
      <t>タク</t>
    </rPh>
    <rPh sb="7" eb="9">
      <t>ホウモン</t>
    </rPh>
    <rPh sb="11" eb="13">
      <t>ケンコウ</t>
    </rPh>
    <rPh sb="13" eb="15">
      <t>カンリ</t>
    </rPh>
    <rPh sb="16" eb="18">
      <t>ソウダン</t>
    </rPh>
    <rPh sb="18" eb="20">
      <t>エンジョ</t>
    </rPh>
    <rPh sb="20" eb="21">
      <t>トウ</t>
    </rPh>
    <rPh sb="22" eb="23">
      <t>オコナ</t>
    </rPh>
    <rPh sb="27" eb="29">
      <t>ヒヨウ</t>
    </rPh>
    <phoneticPr fontId="4"/>
  </si>
  <si>
    <t>（上記サに準ずる）</t>
    <rPh sb="1" eb="3">
      <t>ジョウキ</t>
    </rPh>
    <rPh sb="5" eb="6">
      <t>ジュン</t>
    </rPh>
    <phoneticPr fontId="4"/>
  </si>
  <si>
    <t>テ　通所できない利用者の安否確認等を行うための費用</t>
    <rPh sb="2" eb="4">
      <t>ツウショ</t>
    </rPh>
    <rPh sb="8" eb="11">
      <t>リヨウシャ</t>
    </rPh>
    <rPh sb="12" eb="14">
      <t>アンピ</t>
    </rPh>
    <rPh sb="14" eb="16">
      <t>カクニン</t>
    </rPh>
    <rPh sb="16" eb="17">
      <t>トウ</t>
    </rPh>
    <rPh sb="18" eb="19">
      <t>オコナ</t>
    </rPh>
    <rPh sb="23" eb="25">
      <t>ヒヨウ</t>
    </rPh>
    <phoneticPr fontId="4"/>
  </si>
  <si>
    <t>（上記シに準ずる）</t>
    <rPh sb="1" eb="3">
      <t>ジョウキ</t>
    </rPh>
    <rPh sb="5" eb="6">
      <t>ジュン</t>
    </rPh>
    <phoneticPr fontId="4"/>
  </si>
  <si>
    <t>２．障害福祉サービス施設・事業所等の協力支援事業</t>
    <rPh sb="10" eb="12">
      <t>シセツ</t>
    </rPh>
    <rPh sb="16" eb="17">
      <t>トウ</t>
    </rPh>
    <rPh sb="18" eb="20">
      <t>キョウリョク</t>
    </rPh>
    <rPh sb="22" eb="24">
      <t>ジギョウ</t>
    </rPh>
    <phoneticPr fontId="4"/>
  </si>
  <si>
    <t>(対象経費の例)</t>
    <phoneticPr fontId="4"/>
  </si>
  <si>
    <t>ア　追加で必要な人員確保のための費用</t>
    <rPh sb="2" eb="4">
      <t>ツイカ</t>
    </rPh>
    <rPh sb="5" eb="7">
      <t>ヒツヨウ</t>
    </rPh>
    <rPh sb="8" eb="10">
      <t>ジンイン</t>
    </rPh>
    <rPh sb="10" eb="12">
      <t>カクホ</t>
    </rPh>
    <rPh sb="16" eb="18">
      <t>ヒヨウ</t>
    </rPh>
    <phoneticPr fontId="4"/>
  </si>
  <si>
    <t>（上記１（１）エに準ずる）</t>
    <rPh sb="1" eb="3">
      <t>ジョウキ</t>
    </rPh>
    <rPh sb="9" eb="10">
      <t>ジュン</t>
    </rPh>
    <phoneticPr fontId="4"/>
  </si>
  <si>
    <t>イ　職員を応援派遣するために必要な費用</t>
    <rPh sb="2" eb="4">
      <t>ショクイン</t>
    </rPh>
    <rPh sb="5" eb="7">
      <t>オウエン</t>
    </rPh>
    <rPh sb="7" eb="9">
      <t>ハケン</t>
    </rPh>
    <rPh sb="14" eb="16">
      <t>ヒツヨウ</t>
    </rPh>
    <rPh sb="17" eb="19">
      <t>ヒヨウ</t>
    </rPh>
    <phoneticPr fontId="4"/>
  </si>
  <si>
    <t>（上記1（1）エに準ずる）</t>
    <rPh sb="1" eb="3">
      <t>ジョウキ</t>
    </rPh>
    <rPh sb="9" eb="10">
      <t>ジュン</t>
    </rPh>
    <phoneticPr fontId="4"/>
  </si>
  <si>
    <t>）</t>
    <phoneticPr fontId="3"/>
  </si>
  <si>
    <t>（</t>
    <phoneticPr fontId="3"/>
  </si>
  <si>
    <t>　</t>
  </si>
  <si>
    <t>法人名</t>
    <rPh sb="0" eb="2">
      <t>ホウジン</t>
    </rPh>
    <rPh sb="2" eb="3">
      <t>メイ</t>
    </rPh>
    <phoneticPr fontId="3"/>
  </si>
  <si>
    <t>感染者数</t>
    <rPh sb="0" eb="3">
      <t>カンセンシャ</t>
    </rPh>
    <rPh sb="3" eb="4">
      <t>スウ</t>
    </rPh>
    <phoneticPr fontId="3"/>
  </si>
  <si>
    <t>職員</t>
    <rPh sb="0" eb="2">
      <t>ショクイン</t>
    </rPh>
    <phoneticPr fontId="3"/>
  </si>
  <si>
    <t>利用者</t>
    <rPh sb="0" eb="3">
      <t>リヨウシャ</t>
    </rPh>
    <phoneticPr fontId="3"/>
  </si>
  <si>
    <t>令和</t>
    <rPh sb="0" eb="2">
      <t>レイワ</t>
    </rPh>
    <phoneticPr fontId="3"/>
  </si>
  <si>
    <t>年</t>
    <rPh sb="0" eb="1">
      <t>ネン</t>
    </rPh>
    <phoneticPr fontId="3"/>
  </si>
  <si>
    <t>月</t>
    <rPh sb="0" eb="1">
      <t>ガツ</t>
    </rPh>
    <phoneticPr fontId="3"/>
  </si>
  <si>
    <t>日</t>
    <rPh sb="0" eb="1">
      <t>ニチ</t>
    </rPh>
    <phoneticPr fontId="3"/>
  </si>
  <si>
    <t>口座振込申出書</t>
    <phoneticPr fontId="3"/>
  </si>
  <si>
    <t>　京都府新型コロナウイルス感染症に係る障害福祉サービス事業所等に対するサービス継続支援事業費補助金については、下記の口座に振込んでいただきますようお願いします。</t>
    <phoneticPr fontId="3"/>
  </si>
  <si>
    <t>記</t>
    <rPh sb="0" eb="1">
      <t>キ</t>
    </rPh>
    <phoneticPr fontId="3"/>
  </si>
  <si>
    <t>電話番号</t>
    <rPh sb="0" eb="2">
      <t>デンワ</t>
    </rPh>
    <rPh sb="2" eb="4">
      <t>バンゴウ</t>
    </rPh>
    <phoneticPr fontId="3"/>
  </si>
  <si>
    <t>郵　便　番　号</t>
    <rPh sb="0" eb="1">
      <t>ユウ</t>
    </rPh>
    <rPh sb="2" eb="3">
      <t>ビン</t>
    </rPh>
    <rPh sb="4" eb="5">
      <t>バン</t>
    </rPh>
    <rPh sb="6" eb="7">
      <t>ゴウ</t>
    </rPh>
    <phoneticPr fontId="3"/>
  </si>
  <si>
    <t>電　話　番　号</t>
    <rPh sb="0" eb="1">
      <t>デン</t>
    </rPh>
    <rPh sb="2" eb="3">
      <t>ハナシ</t>
    </rPh>
    <rPh sb="4" eb="5">
      <t>バン</t>
    </rPh>
    <rPh sb="6" eb="7">
      <t>ゴウ</t>
    </rPh>
    <phoneticPr fontId="3"/>
  </si>
  <si>
    <t>Ｆ Ａ Ｘ 番 号</t>
    <rPh sb="6" eb="7">
      <t>バン</t>
    </rPh>
    <rPh sb="8" eb="9">
      <t>ゴウ</t>
    </rPh>
    <phoneticPr fontId="3"/>
  </si>
  <si>
    <t>金 融 機 関 名</t>
    <rPh sb="0" eb="1">
      <t>カネ</t>
    </rPh>
    <rPh sb="2" eb="3">
      <t>トオル</t>
    </rPh>
    <rPh sb="4" eb="5">
      <t>キ</t>
    </rPh>
    <rPh sb="6" eb="7">
      <t>カン</t>
    </rPh>
    <rPh sb="8" eb="9">
      <t>ナ</t>
    </rPh>
    <phoneticPr fontId="3"/>
  </si>
  <si>
    <t>支 　 店 　 名</t>
    <rPh sb="0" eb="1">
      <t>シ</t>
    </rPh>
    <rPh sb="4" eb="5">
      <t>ミセ</t>
    </rPh>
    <rPh sb="8" eb="9">
      <t>ナ</t>
    </rPh>
    <phoneticPr fontId="3"/>
  </si>
  <si>
    <t>預　金　種　目</t>
    <rPh sb="0" eb="1">
      <t>アズカリ</t>
    </rPh>
    <rPh sb="2" eb="3">
      <t>カネ</t>
    </rPh>
    <rPh sb="4" eb="5">
      <t>シュ</t>
    </rPh>
    <rPh sb="6" eb="7">
      <t>メ</t>
    </rPh>
    <phoneticPr fontId="3"/>
  </si>
  <si>
    <t>口　座　番　号</t>
    <rPh sb="0" eb="1">
      <t>クチ</t>
    </rPh>
    <rPh sb="2" eb="3">
      <t>ザ</t>
    </rPh>
    <rPh sb="4" eb="5">
      <t>バン</t>
    </rPh>
    <rPh sb="6" eb="7">
      <t>ゴウ</t>
    </rPh>
    <phoneticPr fontId="3"/>
  </si>
  <si>
    <t>口 座 名 義 人</t>
    <rPh sb="0" eb="1">
      <t>クチ</t>
    </rPh>
    <rPh sb="2" eb="3">
      <t>ザ</t>
    </rPh>
    <rPh sb="4" eb="5">
      <t>ナ</t>
    </rPh>
    <rPh sb="6" eb="7">
      <t>タダシ</t>
    </rPh>
    <rPh sb="8" eb="9">
      <t>ヒト</t>
    </rPh>
    <phoneticPr fontId="3"/>
  </si>
  <si>
    <t>口座名義人フリガナ</t>
    <rPh sb="0" eb="2">
      <t>コウザ</t>
    </rPh>
    <rPh sb="2" eb="5">
      <t>メイギニン</t>
    </rPh>
    <phoneticPr fontId="3"/>
  </si>
  <si>
    <t>住 所 フ リ ガ ナ</t>
    <rPh sb="0" eb="1">
      <t>ジュウ</t>
    </rPh>
    <rPh sb="2" eb="3">
      <t>ショ</t>
    </rPh>
    <phoneticPr fontId="3"/>
  </si>
  <si>
    <t>担当者名</t>
    <rPh sb="0" eb="3">
      <t>タントウシャ</t>
    </rPh>
    <rPh sb="3" eb="4">
      <t>メイ</t>
    </rPh>
    <phoneticPr fontId="3"/>
  </si>
  <si>
    <t>メールアドレス</t>
    <phoneticPr fontId="3"/>
  </si>
  <si>
    <t>委任状</t>
    <rPh sb="0" eb="3">
      <t>イニンジョウ</t>
    </rPh>
    <phoneticPr fontId="3"/>
  </si>
  <si>
    <t>京都府知事　西脇　隆俊　様</t>
    <rPh sb="0" eb="3">
      <t>キョウトフ</t>
    </rPh>
    <rPh sb="3" eb="5">
      <t>チジ</t>
    </rPh>
    <rPh sb="6" eb="8">
      <t>ニシワキ</t>
    </rPh>
    <rPh sb="9" eb="11">
      <t>タカトシ</t>
    </rPh>
    <rPh sb="12" eb="13">
      <t>サマ</t>
    </rPh>
    <phoneticPr fontId="3"/>
  </si>
  <si>
    <t>　京都府新型コロナウイルス感染症に係る障害福祉サービス事業所等に対するサービス継続支援事業費補助金について、その受領を下記の者に委任します。</t>
    <rPh sb="1" eb="4">
      <t>キョウトフ</t>
    </rPh>
    <rPh sb="4" eb="6">
      <t>シンガタ</t>
    </rPh>
    <rPh sb="13" eb="16">
      <t>カンセンショウ</t>
    </rPh>
    <rPh sb="17" eb="18">
      <t>カカ</t>
    </rPh>
    <rPh sb="19" eb="21">
      <t>ショウガイ</t>
    </rPh>
    <rPh sb="21" eb="23">
      <t>フクシ</t>
    </rPh>
    <rPh sb="27" eb="30">
      <t>ジギョウショ</t>
    </rPh>
    <rPh sb="30" eb="31">
      <t>トウ</t>
    </rPh>
    <rPh sb="32" eb="33">
      <t>タイ</t>
    </rPh>
    <rPh sb="39" eb="41">
      <t>ケイゾク</t>
    </rPh>
    <rPh sb="41" eb="43">
      <t>シエン</t>
    </rPh>
    <rPh sb="43" eb="45">
      <t>ジギョウ</t>
    </rPh>
    <rPh sb="45" eb="46">
      <t>ヒ</t>
    </rPh>
    <rPh sb="46" eb="49">
      <t>ホジョキン</t>
    </rPh>
    <rPh sb="56" eb="58">
      <t>ジュリョウ</t>
    </rPh>
    <rPh sb="59" eb="61">
      <t>カキ</t>
    </rPh>
    <rPh sb="62" eb="63">
      <t>モノ</t>
    </rPh>
    <rPh sb="64" eb="66">
      <t>イニン</t>
    </rPh>
    <phoneticPr fontId="3"/>
  </si>
  <si>
    <t>記</t>
    <rPh sb="0" eb="1">
      <t>キ</t>
    </rPh>
    <phoneticPr fontId="3"/>
  </si>
  <si>
    <t>振込口座</t>
    <rPh sb="0" eb="2">
      <t>フリコミ</t>
    </rPh>
    <rPh sb="2" eb="4">
      <t>コウザ</t>
    </rPh>
    <phoneticPr fontId="3"/>
  </si>
  <si>
    <t>金融機関名</t>
    <rPh sb="0" eb="2">
      <t>キンユウ</t>
    </rPh>
    <rPh sb="2" eb="5">
      <t>キカンメイ</t>
    </rPh>
    <phoneticPr fontId="3"/>
  </si>
  <si>
    <t>口 座 番 号</t>
    <rPh sb="0" eb="1">
      <t>クチ</t>
    </rPh>
    <rPh sb="2" eb="3">
      <t>ザ</t>
    </rPh>
    <rPh sb="4" eb="5">
      <t>バン</t>
    </rPh>
    <rPh sb="6" eb="7">
      <t>ゴウ</t>
    </rPh>
    <phoneticPr fontId="3"/>
  </si>
  <si>
    <t>口 座 名 義</t>
    <rPh sb="0" eb="1">
      <t>クチ</t>
    </rPh>
    <rPh sb="2" eb="3">
      <t>ザ</t>
    </rPh>
    <rPh sb="4" eb="5">
      <t>ナ</t>
    </rPh>
    <rPh sb="6" eb="7">
      <t>タダシ</t>
    </rPh>
    <phoneticPr fontId="3"/>
  </si>
  <si>
    <t>支　店　名</t>
    <rPh sb="0" eb="1">
      <t>シ</t>
    </rPh>
    <rPh sb="2" eb="3">
      <t>ミセ</t>
    </rPh>
    <rPh sb="4" eb="5">
      <t>ナ</t>
    </rPh>
    <phoneticPr fontId="3"/>
  </si>
  <si>
    <t>口座名義フリガナ</t>
    <rPh sb="0" eb="2">
      <t>コウザ</t>
    </rPh>
    <rPh sb="2" eb="4">
      <t>メイギ</t>
    </rPh>
    <phoneticPr fontId="3"/>
  </si>
  <si>
    <t>(1)</t>
    <phoneticPr fontId="3"/>
  </si>
  <si>
    <t>(2)</t>
  </si>
  <si>
    <t>(3)</t>
  </si>
  <si>
    <t>(4)</t>
  </si>
  <si>
    <t>(5)</t>
  </si>
  <si>
    <t>(6)</t>
  </si>
  <si>
    <t>(7)</t>
  </si>
  <si>
    <t>(8)</t>
  </si>
  <si>
    <t>(9)</t>
  </si>
  <si>
    <t>(10)</t>
  </si>
  <si>
    <t>(11)</t>
  </si>
  <si>
    <t>(12)</t>
  </si>
  <si>
    <t>(13)</t>
  </si>
  <si>
    <t>(14)</t>
  </si>
  <si>
    <t>(15)</t>
  </si>
  <si>
    <t>(16)</t>
  </si>
  <si>
    <t>(17)</t>
  </si>
  <si>
    <t>(18)</t>
  </si>
  <si>
    <t>(19)</t>
  </si>
  <si>
    <t>(20)</t>
  </si>
  <si>
    <t xml:space="preserve">
</t>
    <phoneticPr fontId="3"/>
  </si>
  <si>
    <t xml:space="preserve">
</t>
    <phoneticPr fontId="3"/>
  </si>
  <si>
    <t>記入例</t>
    <rPh sb="0" eb="2">
      <t>キニュウ</t>
    </rPh>
    <rPh sb="2" eb="3">
      <t>レイ</t>
    </rPh>
    <phoneticPr fontId="3"/>
  </si>
  <si>
    <t>キョウト事業所</t>
    <rPh sb="4" eb="7">
      <t>ジギョウショ</t>
    </rPh>
    <phoneticPr fontId="3"/>
  </si>
  <si>
    <t>第１号様式（第６条関係）</t>
    <rPh sb="0" eb="1">
      <t>ダイ</t>
    </rPh>
    <rPh sb="2" eb="3">
      <t>ゴウ</t>
    </rPh>
    <rPh sb="3" eb="5">
      <t>ヨウシキ</t>
    </rPh>
    <rPh sb="6" eb="7">
      <t>ダイ</t>
    </rPh>
    <rPh sb="8" eb="11">
      <t>ジョウカンケイ</t>
    </rPh>
    <phoneticPr fontId="3"/>
  </si>
  <si>
    <t>　京都府知事</t>
    <rPh sb="1" eb="6">
      <t>キョウトフチジ</t>
    </rPh>
    <phoneticPr fontId="3"/>
  </si>
  <si>
    <t>様</t>
    <rPh sb="0" eb="1">
      <t>サマ</t>
    </rPh>
    <phoneticPr fontId="3"/>
  </si>
  <si>
    <t>申請者</t>
    <rPh sb="0" eb="3">
      <t>シンセイシャ</t>
    </rPh>
    <phoneticPr fontId="3"/>
  </si>
  <si>
    <t>京都府新型コロナウイルス感染症に係る障害福祉サービス事業所等に対する
サービス継続支援事業費補助金交付申請書</t>
    <phoneticPr fontId="3"/>
  </si>
  <si>
    <t xml:space="preserve"> １　補助金交付申請額</t>
    <rPh sb="3" eb="8">
      <t>ホジョキンコウフ</t>
    </rPh>
    <rPh sb="8" eb="11">
      <t>シンセイガク</t>
    </rPh>
    <phoneticPr fontId="3"/>
  </si>
  <si>
    <t xml:space="preserve"> ２　添付書類</t>
    <rPh sb="3" eb="7">
      <t>テンプショルイ</t>
    </rPh>
    <phoneticPr fontId="3"/>
  </si>
  <si>
    <t>　（１）　申請額一覧（別紙１）</t>
    <rPh sb="5" eb="10">
      <t>シンセイガクイチラン</t>
    </rPh>
    <rPh sb="11" eb="13">
      <t>ベッシ</t>
    </rPh>
    <phoneticPr fontId="3"/>
  </si>
  <si>
    <t>　（３）　支出する経費に係る見積書（写し）等</t>
    <phoneticPr fontId="3"/>
  </si>
  <si>
    <t>　（５）　口座登録申出書</t>
    <rPh sb="5" eb="7">
      <t>コウザ</t>
    </rPh>
    <rPh sb="7" eb="9">
      <t>トウロク</t>
    </rPh>
    <rPh sb="9" eb="12">
      <t>モウシデショ</t>
    </rPh>
    <phoneticPr fontId="3"/>
  </si>
  <si>
    <t>　（６）　その他参考となる資料</t>
    <rPh sb="7" eb="8">
      <t>タ</t>
    </rPh>
    <rPh sb="8" eb="10">
      <t>サンコウ</t>
    </rPh>
    <rPh sb="13" eb="15">
      <t>シリョウ</t>
    </rPh>
    <phoneticPr fontId="3"/>
  </si>
  <si>
    <t>代表者役職名</t>
    <phoneticPr fontId="3"/>
  </si>
  <si>
    <t>代表者氏名</t>
    <rPh sb="3" eb="5">
      <t>シメイ</t>
    </rPh>
    <phoneticPr fontId="3"/>
  </si>
  <si>
    <t>法人名</t>
    <phoneticPr fontId="3"/>
  </si>
  <si>
    <r>
      <rPr>
        <u/>
        <sz val="14"/>
        <color theme="1"/>
        <rFont val="ＭＳ ゴシック"/>
        <family val="3"/>
        <charset val="128"/>
      </rPr>
      <t>最初</t>
    </r>
    <r>
      <rPr>
        <sz val="14"/>
        <color theme="1"/>
        <rFont val="ＭＳ ゴシック"/>
        <family val="3"/>
        <charset val="128"/>
      </rPr>
      <t>の感染者又は感染者と接触があった者の発生年月日</t>
    </r>
    <rPh sb="0" eb="2">
      <t>サイショ</t>
    </rPh>
    <rPh sb="3" eb="6">
      <t>カンセンシャ</t>
    </rPh>
    <rPh sb="6" eb="7">
      <t>マタ</t>
    </rPh>
    <rPh sb="8" eb="11">
      <t>カンセンシャ</t>
    </rPh>
    <rPh sb="12" eb="14">
      <t>セッショク</t>
    </rPh>
    <rPh sb="18" eb="19">
      <t>モノ</t>
    </rPh>
    <rPh sb="20" eb="22">
      <t>ハッセイ</t>
    </rPh>
    <rPh sb="22" eb="25">
      <t>ネンガッピ</t>
    </rPh>
    <phoneticPr fontId="3"/>
  </si>
  <si>
    <r>
      <rPr>
        <u/>
        <sz val="14"/>
        <color theme="1"/>
        <rFont val="ＭＳ ゴシック"/>
        <family val="3"/>
        <charset val="128"/>
      </rPr>
      <t>最後</t>
    </r>
    <r>
      <rPr>
        <sz val="14"/>
        <color theme="1"/>
        <rFont val="ＭＳ ゴシック"/>
        <family val="3"/>
        <charset val="128"/>
      </rPr>
      <t>の感染者又は感染者と接触があった者の発生年月日</t>
    </r>
    <rPh sb="0" eb="2">
      <t>サイゴ</t>
    </rPh>
    <phoneticPr fontId="3"/>
  </si>
  <si>
    <t>感染者又は感染者と接触があった者が発生した施設・事業所名</t>
    <rPh sb="0" eb="3">
      <t>カンセンシャ</t>
    </rPh>
    <rPh sb="3" eb="4">
      <t>マタ</t>
    </rPh>
    <rPh sb="5" eb="8">
      <t>カンセンシャ</t>
    </rPh>
    <rPh sb="9" eb="11">
      <t>セッショク</t>
    </rPh>
    <rPh sb="15" eb="16">
      <t>モノ</t>
    </rPh>
    <rPh sb="17" eb="19">
      <t>ハッセイ</t>
    </rPh>
    <rPh sb="21" eb="23">
      <t>シセツ</t>
    </rPh>
    <rPh sb="24" eb="27">
      <t>ジギョウショ</t>
    </rPh>
    <rPh sb="27" eb="28">
      <t>メイ</t>
    </rPh>
    <phoneticPr fontId="3"/>
  </si>
  <si>
    <t>感染者と接触があった者の数</t>
    <rPh sb="0" eb="3">
      <t>カンセンシャ</t>
    </rPh>
    <rPh sb="4" eb="6">
      <t>セッショク</t>
    </rPh>
    <rPh sb="10" eb="11">
      <t>モノ</t>
    </rPh>
    <rPh sb="12" eb="13">
      <t>スウ</t>
    </rPh>
    <phoneticPr fontId="3"/>
  </si>
  <si>
    <t>別紙１　申請額一覧</t>
    <rPh sb="0" eb="2">
      <t>ベッシ</t>
    </rPh>
    <rPh sb="4" eb="6">
      <t>シンセイ</t>
    </rPh>
    <rPh sb="6" eb="7">
      <t>ガク</t>
    </rPh>
    <rPh sb="7" eb="9">
      <t>イチラン</t>
    </rPh>
    <phoneticPr fontId="4"/>
  </si>
  <si>
    <t>別紙２　施設・事業所別個票</t>
    <rPh sb="0" eb="2">
      <t>ベッシ</t>
    </rPh>
    <rPh sb="4" eb="6">
      <t>シセツ</t>
    </rPh>
    <rPh sb="7" eb="10">
      <t>ジギョウショ</t>
    </rPh>
    <rPh sb="10" eb="11">
      <t>ベツ</t>
    </rPh>
    <rPh sb="11" eb="13">
      <t>コヒョウ</t>
    </rPh>
    <phoneticPr fontId="4"/>
  </si>
  <si>
    <t>１.</t>
    <phoneticPr fontId="3"/>
  </si>
  <si>
    <t>２.</t>
    <phoneticPr fontId="3"/>
  </si>
  <si>
    <t>法人名</t>
    <rPh sb="0" eb="3">
      <t>ホウジンメイ</t>
    </rPh>
    <phoneticPr fontId="3"/>
  </si>
  <si>
    <t>委任者</t>
    <rPh sb="0" eb="2">
      <t>イニン</t>
    </rPh>
    <rPh sb="2" eb="3">
      <t>シャ</t>
    </rPh>
    <phoneticPr fontId="3"/>
  </si>
  <si>
    <t>代表者氏名</t>
    <rPh sb="0" eb="3">
      <t>ダイヒョウシャ</t>
    </rPh>
    <rPh sb="3" eb="5">
      <t>シメイ</t>
    </rPh>
    <phoneticPr fontId="3"/>
  </si>
  <si>
    <t>法人所在地</t>
    <rPh sb="0" eb="4">
      <t>ホウジンショザイ</t>
    </rPh>
    <phoneticPr fontId="3"/>
  </si>
  <si>
    <t>法人所在地</t>
    <rPh sb="0" eb="5">
      <t>ホウジンショザイチ</t>
    </rPh>
    <phoneticPr fontId="3"/>
  </si>
  <si>
    <t>代表者役職名</t>
    <rPh sb="0" eb="3">
      <t>ダイヒョウシャ</t>
    </rPh>
    <rPh sb="3" eb="5">
      <t>ヤクショク</t>
    </rPh>
    <rPh sb="5" eb="6">
      <t>メイ</t>
    </rPh>
    <phoneticPr fontId="3"/>
  </si>
  <si>
    <r>
      <t>※本委任状は、</t>
    </r>
    <r>
      <rPr>
        <u/>
        <sz val="11"/>
        <color rgb="FFFF0000"/>
        <rFont val="ＭＳ ゴシック"/>
        <family val="3"/>
        <charset val="128"/>
      </rPr>
      <t>法人の押印</t>
    </r>
    <r>
      <rPr>
        <sz val="11"/>
        <color theme="1"/>
        <rFont val="ＭＳ ゴシック"/>
        <family val="3"/>
        <charset val="128"/>
      </rPr>
      <t>が必要ですので、押印ののち</t>
    </r>
    <r>
      <rPr>
        <u/>
        <sz val="11"/>
        <color theme="1"/>
        <rFont val="ＭＳ ゴシック"/>
        <family val="3"/>
        <charset val="128"/>
      </rPr>
      <t>郵送</t>
    </r>
    <r>
      <rPr>
        <sz val="11"/>
        <color theme="1"/>
        <rFont val="ＭＳ ゴシック"/>
        <family val="3"/>
        <charset val="128"/>
      </rPr>
      <t>をお願いいたします。</t>
    </r>
    <rPh sb="1" eb="2">
      <t>ホン</t>
    </rPh>
    <rPh sb="2" eb="5">
      <t>イニンジョウ</t>
    </rPh>
    <rPh sb="7" eb="9">
      <t>ホウジン</t>
    </rPh>
    <rPh sb="10" eb="12">
      <t>オウイン</t>
    </rPh>
    <rPh sb="13" eb="15">
      <t>ヒツヨウ</t>
    </rPh>
    <rPh sb="20" eb="22">
      <t>オウイン</t>
    </rPh>
    <rPh sb="25" eb="27">
      <t>ユウソウ</t>
    </rPh>
    <rPh sb="29" eb="30">
      <t>ネガ</t>
    </rPh>
    <phoneticPr fontId="3"/>
  </si>
  <si>
    <t>法人印</t>
    <rPh sb="0" eb="3">
      <t>ホウジンイン</t>
    </rPh>
    <phoneticPr fontId="3"/>
  </si>
  <si>
    <t>施設・事業所名</t>
    <rPh sb="0" eb="2">
      <t>シセツ</t>
    </rPh>
    <rPh sb="3" eb="7">
      <t>ジギョウショメイ</t>
    </rPh>
    <phoneticPr fontId="3"/>
  </si>
  <si>
    <t>受任者</t>
    <rPh sb="0" eb="3">
      <t>ジュニンシャ</t>
    </rPh>
    <phoneticPr fontId="3"/>
  </si>
  <si>
    <t>受任者役職名</t>
    <rPh sb="0" eb="3">
      <t>ジュニンシャ</t>
    </rPh>
    <rPh sb="3" eb="5">
      <t>ヤクショク</t>
    </rPh>
    <rPh sb="5" eb="6">
      <t>メイ</t>
    </rPh>
    <phoneticPr fontId="3"/>
  </si>
  <si>
    <t>受任者氏名</t>
    <rPh sb="0" eb="3">
      <t>ジュニンシャ</t>
    </rPh>
    <rPh sb="3" eb="5">
      <t>シメイ</t>
    </rPh>
    <phoneticPr fontId="3"/>
  </si>
  <si>
    <t>施設・事業所所在地</t>
    <rPh sb="0" eb="2">
      <t>シセツ</t>
    </rPh>
    <rPh sb="3" eb="6">
      <t>ジギョウショ</t>
    </rPh>
    <rPh sb="6" eb="9">
      <t>ショザイチ</t>
    </rPh>
    <phoneticPr fontId="3"/>
  </si>
  <si>
    <t>１．障害福祉サービス施設・事業所等の
サービス継続支援事業(利用者の居宅へ訪問しサービスを行った事業所)</t>
    <rPh sb="30" eb="33">
      <t>リヨウシャ</t>
    </rPh>
    <rPh sb="34" eb="36">
      <t>キョタク</t>
    </rPh>
    <rPh sb="37" eb="39">
      <t>ホウモン</t>
    </rPh>
    <rPh sb="45" eb="46">
      <t>オコナ</t>
    </rPh>
    <rPh sb="48" eb="51">
      <t>ジギョウショ</t>
    </rPh>
    <phoneticPr fontId="4"/>
  </si>
  <si>
    <t>※申請は法人単位で行ってください。</t>
    <rPh sb="1" eb="3">
      <t>シンセイ</t>
    </rPh>
    <rPh sb="4" eb="8">
      <t>ホウジンタンイ</t>
    </rPh>
    <rPh sb="9" eb="10">
      <t>オコナ</t>
    </rPh>
    <phoneticPr fontId="3"/>
  </si>
  <si>
    <t>電話番号</t>
    <rPh sb="0" eb="4">
      <t>デンワバンゴウ</t>
    </rPh>
    <phoneticPr fontId="4"/>
  </si>
  <si>
    <t>住　　　　所</t>
    <rPh sb="0" eb="1">
      <t>ジュウ</t>
    </rPh>
    <rPh sb="5" eb="6">
      <t>ショ</t>
    </rPh>
    <phoneticPr fontId="3"/>
  </si>
  <si>
    <r>
      <t>※本委任状は、</t>
    </r>
    <r>
      <rPr>
        <u/>
        <sz val="11"/>
        <color theme="1"/>
        <rFont val="ＭＳ ゴシック"/>
        <family val="3"/>
        <charset val="128"/>
      </rPr>
      <t>法人の口座と異なる口座（施設の口座等）への振込を希望する際に記
入・提出してください</t>
    </r>
    <r>
      <rPr>
        <sz val="11"/>
        <color theme="1"/>
        <rFont val="ＭＳ ゴシック"/>
        <family val="3"/>
        <charset val="128"/>
      </rPr>
      <t>。法人の口座への振込の場合は、記入・提出は不要です。</t>
    </r>
    <rPh sb="1" eb="2">
      <t>ホン</t>
    </rPh>
    <rPh sb="2" eb="5">
      <t>イニンジョウ</t>
    </rPh>
    <rPh sb="7" eb="9">
      <t>ホウジン</t>
    </rPh>
    <rPh sb="10" eb="12">
      <t>コウザ</t>
    </rPh>
    <rPh sb="13" eb="14">
      <t>コト</t>
    </rPh>
    <rPh sb="16" eb="18">
      <t>コウザ</t>
    </rPh>
    <rPh sb="19" eb="21">
      <t>シセツ</t>
    </rPh>
    <rPh sb="22" eb="24">
      <t>コウザ</t>
    </rPh>
    <rPh sb="24" eb="25">
      <t>トウ</t>
    </rPh>
    <rPh sb="28" eb="30">
      <t>フリコミ</t>
    </rPh>
    <rPh sb="31" eb="33">
      <t>キボウ</t>
    </rPh>
    <rPh sb="35" eb="36">
      <t>サイ</t>
    </rPh>
    <rPh sb="37" eb="38">
      <t>キ</t>
    </rPh>
    <rPh sb="39" eb="40">
      <t>ニュウ</t>
    </rPh>
    <rPh sb="41" eb="42">
      <t>テイ</t>
    </rPh>
    <rPh sb="42" eb="43">
      <t>ダ</t>
    </rPh>
    <rPh sb="50" eb="52">
      <t>ホウジン</t>
    </rPh>
    <rPh sb="53" eb="55">
      <t>コウザ</t>
    </rPh>
    <rPh sb="57" eb="59">
      <t>フリコミ</t>
    </rPh>
    <rPh sb="60" eb="62">
      <t>バアイ</t>
    </rPh>
    <rPh sb="64" eb="66">
      <t>キニュウ</t>
    </rPh>
    <rPh sb="67" eb="69">
      <t>テイシュツ</t>
    </rPh>
    <rPh sb="70" eb="72">
      <t>フヨウ</t>
    </rPh>
    <phoneticPr fontId="3"/>
  </si>
  <si>
    <t>サービス種別</t>
    <rPh sb="4" eb="6">
      <t>シュベツ</t>
    </rPh>
    <phoneticPr fontId="3"/>
  </si>
  <si>
    <t>療養介護</t>
    <rPh sb="0" eb="4">
      <t>リョウヨウカイゴ</t>
    </rPh>
    <phoneticPr fontId="3"/>
  </si>
  <si>
    <t>生活介護</t>
    <rPh sb="0" eb="4">
      <t>セイカツカイゴ</t>
    </rPh>
    <phoneticPr fontId="3"/>
  </si>
  <si>
    <t>自立訓練（機能訓練）</t>
    <rPh sb="0" eb="4">
      <t>ジリツクンレン</t>
    </rPh>
    <rPh sb="5" eb="7">
      <t>キノウ</t>
    </rPh>
    <rPh sb="7" eb="9">
      <t>クンレン</t>
    </rPh>
    <phoneticPr fontId="3"/>
  </si>
  <si>
    <t>自立訓練（生活訓練）</t>
    <rPh sb="0" eb="4">
      <t>ジリツクンレン</t>
    </rPh>
    <rPh sb="5" eb="7">
      <t>セイカツ</t>
    </rPh>
    <rPh sb="7" eb="9">
      <t>クンレン</t>
    </rPh>
    <phoneticPr fontId="3"/>
  </si>
  <si>
    <t>就労移行支援</t>
    <rPh sb="0" eb="6">
      <t>シュウロウイコウシエン</t>
    </rPh>
    <phoneticPr fontId="3"/>
  </si>
  <si>
    <t>就労継続支援A型</t>
    <rPh sb="0" eb="6">
      <t>シュウロウケイゾクシエン</t>
    </rPh>
    <rPh sb="7" eb="8">
      <t>ガタ</t>
    </rPh>
    <phoneticPr fontId="3"/>
  </si>
  <si>
    <t>就労継続支援B型</t>
    <rPh sb="0" eb="6">
      <t>シュウロウケイゾクシエン</t>
    </rPh>
    <rPh sb="7" eb="8">
      <t>ガタ</t>
    </rPh>
    <phoneticPr fontId="3"/>
  </si>
  <si>
    <t>児童発達支援</t>
    <rPh sb="0" eb="6">
      <t>ジドウハッタツシエン</t>
    </rPh>
    <phoneticPr fontId="3"/>
  </si>
  <si>
    <t>医療型児童発達支援</t>
    <rPh sb="0" eb="3">
      <t>イリョウガタ</t>
    </rPh>
    <rPh sb="3" eb="9">
      <t>ジドウハッタツシエン</t>
    </rPh>
    <phoneticPr fontId="3"/>
  </si>
  <si>
    <t>放課後等デイサービス</t>
    <rPh sb="0" eb="4">
      <t>ホウカゴトウ</t>
    </rPh>
    <phoneticPr fontId="3"/>
  </si>
  <si>
    <t>短期入所</t>
    <rPh sb="0" eb="4">
      <t>タンキニュウショ</t>
    </rPh>
    <phoneticPr fontId="3"/>
  </si>
  <si>
    <t>施設入所支援</t>
    <rPh sb="0" eb="6">
      <t>シセツニュウショシエン</t>
    </rPh>
    <phoneticPr fontId="3"/>
  </si>
  <si>
    <t>共同生活援助（介護サービス包括型）</t>
    <rPh sb="0" eb="6">
      <t>キョウドウセイカツエンジョ</t>
    </rPh>
    <rPh sb="7" eb="9">
      <t>カイゴ</t>
    </rPh>
    <rPh sb="13" eb="16">
      <t>ホウカツガタ</t>
    </rPh>
    <phoneticPr fontId="3"/>
  </si>
  <si>
    <t>共同生活援助（日中サービス支援型）</t>
    <rPh sb="0" eb="6">
      <t>キョウドウセイカツエンジョ</t>
    </rPh>
    <rPh sb="7" eb="9">
      <t>ニッチュウ</t>
    </rPh>
    <rPh sb="13" eb="16">
      <t>シエンガタ</t>
    </rPh>
    <phoneticPr fontId="3"/>
  </si>
  <si>
    <t>共同生活援助（外部サービス利用型）</t>
    <rPh sb="0" eb="6">
      <t>キョウドウセイカツエンジョ</t>
    </rPh>
    <rPh sb="7" eb="9">
      <t>ガイブ</t>
    </rPh>
    <rPh sb="13" eb="16">
      <t>リヨウガタ</t>
    </rPh>
    <phoneticPr fontId="3"/>
  </si>
  <si>
    <t>福祉型障害児入所施設</t>
    <rPh sb="0" eb="3">
      <t>フクシガタ</t>
    </rPh>
    <rPh sb="3" eb="6">
      <t>ショウガイジ</t>
    </rPh>
    <rPh sb="6" eb="10">
      <t>ニュウショシセツ</t>
    </rPh>
    <phoneticPr fontId="3"/>
  </si>
  <si>
    <t>医療型障害児入所施設</t>
    <rPh sb="0" eb="2">
      <t>イリョウ</t>
    </rPh>
    <rPh sb="2" eb="3">
      <t>ガタ</t>
    </rPh>
    <rPh sb="3" eb="6">
      <t>ショウガイジ</t>
    </rPh>
    <rPh sb="6" eb="10">
      <t>ニュウショシセツ</t>
    </rPh>
    <phoneticPr fontId="3"/>
  </si>
  <si>
    <t>居宅介護</t>
    <rPh sb="0" eb="4">
      <t>キョタクカイゴ</t>
    </rPh>
    <phoneticPr fontId="3"/>
  </si>
  <si>
    <t>重度訪問介護</t>
    <rPh sb="0" eb="6">
      <t>ジュウドホウモンカイゴ</t>
    </rPh>
    <phoneticPr fontId="3"/>
  </si>
  <si>
    <t>同行援護</t>
    <rPh sb="0" eb="4">
      <t>ドウコウエンゴ</t>
    </rPh>
    <phoneticPr fontId="3"/>
  </si>
  <si>
    <t>行動援護</t>
    <rPh sb="0" eb="2">
      <t>コウドウ</t>
    </rPh>
    <rPh sb="2" eb="4">
      <t>エンゴ</t>
    </rPh>
    <phoneticPr fontId="3"/>
  </si>
  <si>
    <t>就労定着支援</t>
    <rPh sb="0" eb="2">
      <t>シュウロウ</t>
    </rPh>
    <rPh sb="2" eb="4">
      <t>テイチャク</t>
    </rPh>
    <rPh sb="4" eb="6">
      <t>シエン</t>
    </rPh>
    <phoneticPr fontId="3"/>
  </si>
  <si>
    <t>自立生活援助</t>
    <rPh sb="0" eb="6">
      <t>ジリツセイカツエンジョ</t>
    </rPh>
    <phoneticPr fontId="3"/>
  </si>
  <si>
    <t>居宅訪問型児童発達支援</t>
    <rPh sb="0" eb="4">
      <t>キョタクホウモン</t>
    </rPh>
    <rPh sb="4" eb="5">
      <t>ガタ</t>
    </rPh>
    <rPh sb="5" eb="11">
      <t>ジドウハッタツシエン</t>
    </rPh>
    <phoneticPr fontId="3"/>
  </si>
  <si>
    <t>保育所等訪問支援</t>
    <rPh sb="0" eb="4">
      <t>ホイクショトウ</t>
    </rPh>
    <rPh sb="4" eb="8">
      <t>ホウモンシエン</t>
    </rPh>
    <phoneticPr fontId="3"/>
  </si>
  <si>
    <t>計画相談支援</t>
    <rPh sb="0" eb="6">
      <t>ケイカクソウダンシエン</t>
    </rPh>
    <phoneticPr fontId="3"/>
  </si>
  <si>
    <t>地域移行支援</t>
    <rPh sb="0" eb="2">
      <t>チイキ</t>
    </rPh>
    <rPh sb="2" eb="4">
      <t>イコウ</t>
    </rPh>
    <rPh sb="4" eb="6">
      <t>シエン</t>
    </rPh>
    <phoneticPr fontId="3"/>
  </si>
  <si>
    <t>地域定着支援</t>
    <rPh sb="0" eb="6">
      <t>チイキテイチャクシエン</t>
    </rPh>
    <phoneticPr fontId="3"/>
  </si>
  <si>
    <t>障害児相談支援</t>
    <rPh sb="0" eb="3">
      <t>ショウガイジ</t>
    </rPh>
    <rPh sb="3" eb="7">
      <t>ソウダンシエン</t>
    </rPh>
    <phoneticPr fontId="3"/>
  </si>
  <si>
    <t>（１）①～③</t>
    <phoneticPr fontId="3"/>
  </si>
  <si>
    <t>（１）④</t>
    <phoneticPr fontId="3"/>
  </si>
  <si>
    <t>（２）</t>
    <phoneticPr fontId="3"/>
  </si>
  <si>
    <r>
      <t>一定の要件に該当する自費検査の実施</t>
    </r>
    <r>
      <rPr>
        <sz val="8"/>
        <rFont val="ＭＳ 明朝"/>
        <family val="1"/>
        <charset val="128"/>
      </rPr>
      <t>（国実施要綱別添２のとおり、障害者支援施設又は共同生活援助事業所に限る）</t>
    </r>
    <rPh sb="0" eb="2">
      <t>イッテイ</t>
    </rPh>
    <rPh sb="3" eb="5">
      <t>ヨウケン</t>
    </rPh>
    <rPh sb="6" eb="8">
      <t>ガイトウ</t>
    </rPh>
    <rPh sb="10" eb="12">
      <t>ジヒ</t>
    </rPh>
    <rPh sb="12" eb="14">
      <t>ケンサ</t>
    </rPh>
    <rPh sb="15" eb="17">
      <t>ジッシ</t>
    </rPh>
    <rPh sb="18" eb="19">
      <t>クニ</t>
    </rPh>
    <rPh sb="19" eb="21">
      <t>ジッシ</t>
    </rPh>
    <rPh sb="21" eb="23">
      <t>ヨウコウ</t>
    </rPh>
    <rPh sb="23" eb="25">
      <t>ベッテン</t>
    </rPh>
    <rPh sb="31" eb="34">
      <t>ショウガイシャ</t>
    </rPh>
    <rPh sb="34" eb="36">
      <t>シエン</t>
    </rPh>
    <rPh sb="36" eb="38">
      <t>シセツ</t>
    </rPh>
    <rPh sb="38" eb="39">
      <t>マタ</t>
    </rPh>
    <rPh sb="40" eb="42">
      <t>キョウドウ</t>
    </rPh>
    <rPh sb="42" eb="44">
      <t>セイカツ</t>
    </rPh>
    <rPh sb="44" eb="46">
      <t>エンジョ</t>
    </rPh>
    <rPh sb="46" eb="49">
      <t>ジギョウショ</t>
    </rPh>
    <rPh sb="50" eb="51">
      <t>カギ</t>
    </rPh>
    <phoneticPr fontId="4"/>
  </si>
  <si>
    <r>
      <t>一定の要件に該当する自費検査の実施</t>
    </r>
    <r>
      <rPr>
        <sz val="8"/>
        <rFont val="ＭＳ 明朝"/>
        <family val="1"/>
        <charset val="128"/>
      </rPr>
      <t>（国実施要綱別添２のとおり、障害者支援施設又は共同生活援助事業所に限る）</t>
    </r>
    <rPh sb="19" eb="21">
      <t>ジッシ</t>
    </rPh>
    <rPh sb="38" eb="39">
      <t>マタ</t>
    </rPh>
    <rPh sb="40" eb="42">
      <t>キョウドウ</t>
    </rPh>
    <rPh sb="42" eb="44">
      <t>セイカツ</t>
    </rPh>
    <rPh sb="44" eb="46">
      <t>エンジョ</t>
    </rPh>
    <rPh sb="46" eb="49">
      <t>ジギョウショ</t>
    </rPh>
    <phoneticPr fontId="4"/>
  </si>
  <si>
    <t>【積算内訳】</t>
    <rPh sb="1" eb="5">
      <t>セキサンウチワケ</t>
    </rPh>
    <phoneticPr fontId="3"/>
  </si>
  <si>
    <t>1⃣（障害福祉サービス施設・事業所等のサービス継続支援事業）</t>
    <phoneticPr fontId="4"/>
  </si>
  <si>
    <t>①</t>
    <phoneticPr fontId="3"/>
  </si>
  <si>
    <t>利用者又は職員に新型コロナウイルスの感染者が発生した施設・事業所
（国実施要綱別添１　対象サービスNo.1～No.29）</t>
    <phoneticPr fontId="3"/>
  </si>
  <si>
    <t>②</t>
    <phoneticPr fontId="3"/>
  </si>
  <si>
    <t>感染者と接触があった者（感染者と同居している場合に限る。）に対応した施設・事業所
（国実施要綱別添１　対象サービスNo.11～No.25）</t>
    <rPh sb="12" eb="15">
      <t>カンセンシャ</t>
    </rPh>
    <rPh sb="16" eb="18">
      <t>ドウキョ</t>
    </rPh>
    <rPh sb="22" eb="24">
      <t>バアイ</t>
    </rPh>
    <rPh sb="25" eb="26">
      <t>カギ</t>
    </rPh>
    <rPh sb="51" eb="53">
      <t>タイショウ</t>
    </rPh>
    <phoneticPr fontId="3"/>
  </si>
  <si>
    <r>
      <t>障害福祉サービス施設・事業所等との協力支援事業</t>
    </r>
    <r>
      <rPr>
        <sz val="10"/>
        <color rgb="FFFF0000"/>
        <rFont val="ＭＳ ゴシック"/>
        <family val="3"/>
        <charset val="128"/>
      </rPr>
      <t>→以下２⃣を記入</t>
    </r>
    <rPh sb="24" eb="26">
      <t>イカ</t>
    </rPh>
    <rPh sb="29" eb="31">
      <t>キニュウ</t>
    </rPh>
    <phoneticPr fontId="4"/>
  </si>
  <si>
    <t>③</t>
    <phoneticPr fontId="3"/>
  </si>
  <si>
    <t>感染等の疑いのある利用者又は職員に対し、一定の要件のもと、自費で検査を実施した障害者支援施設又は共同生活援助事業所（①、②の場合を除く）
（国実施要綱別添１　対象サービスNo.12～No.15）</t>
    <phoneticPr fontId="3"/>
  </si>
  <si>
    <t>④</t>
    <phoneticPr fontId="3"/>
  </si>
  <si>
    <t>①以外の事業所であって、居宅で生活している利用者に対して、当該事業所の職員が利用者の居宅等への訪問により、できる限りのサービスを提供した事業所　※ 通常形態でのサービス提供が困難であり、休業を行った場合であって感染を未然に防ぐために代替措置を取った場合（近隣自治体や近隣施設・事業所で感染者が発生している場合又は感染拡大地域である場合（感染者が一定数継続して発生している状況等）に限る。）
（国実施要綱別添１　対象サービスNo.1～No.10）</t>
    <phoneticPr fontId="3"/>
  </si>
  <si>
    <t>(1)</t>
    <phoneticPr fontId="3"/>
  </si>
  <si>
    <t>(2)</t>
    <phoneticPr fontId="3"/>
  </si>
  <si>
    <t>(3)</t>
    <phoneticPr fontId="3"/>
  </si>
  <si>
    <r>
      <rPr>
        <sz val="8"/>
        <rFont val="ＭＳ ゴシック"/>
        <family val="3"/>
        <charset val="128"/>
      </rPr>
      <t>1⃣</t>
    </r>
    <r>
      <rPr>
        <sz val="8"/>
        <rFont val="Segoe UI Symbol"/>
        <family val="1"/>
      </rPr>
      <t>の</t>
    </r>
    <r>
      <rPr>
        <sz val="8"/>
        <rFont val="ＭＳ 明朝"/>
        <family val="1"/>
        <charset val="128"/>
      </rPr>
      <t>①</t>
    </r>
    <r>
      <rPr>
        <sz val="8"/>
        <rFont val="Segoe UI Symbol"/>
        <family val="1"/>
      </rPr>
      <t>に該当する施設・事業所に対し、協力する施設・事業所</t>
    </r>
    <r>
      <rPr>
        <sz val="8"/>
        <rFont val="ＭＳ 明朝"/>
        <family val="1"/>
        <charset val="128"/>
      </rPr>
      <t xml:space="preserve">
</t>
    </r>
    <r>
      <rPr>
        <sz val="8"/>
        <rFont val="Segoe UI Symbol"/>
        <family val="1"/>
      </rPr>
      <t>（国実施要綱別添１　対象サービス</t>
    </r>
    <r>
      <rPr>
        <sz val="8"/>
        <rFont val="ＭＳ 明朝"/>
        <family val="1"/>
        <charset val="128"/>
      </rPr>
      <t>No.1</t>
    </r>
    <r>
      <rPr>
        <sz val="8"/>
        <rFont val="Segoe UI Symbol"/>
        <family val="1"/>
      </rPr>
      <t>～</t>
    </r>
    <r>
      <rPr>
        <sz val="8"/>
        <rFont val="ＭＳ 明朝"/>
        <family val="1"/>
        <charset val="128"/>
      </rPr>
      <t>No.29</t>
    </r>
    <r>
      <rPr>
        <sz val="8"/>
        <rFont val="Segoe UI Symbol"/>
        <family val="1"/>
      </rPr>
      <t>）</t>
    </r>
    <rPh sb="5" eb="7">
      <t>ガイトウ</t>
    </rPh>
    <rPh sb="9" eb="11">
      <t>シセツ</t>
    </rPh>
    <rPh sb="12" eb="15">
      <t>ジギョウショ</t>
    </rPh>
    <rPh sb="16" eb="17">
      <t>タイ</t>
    </rPh>
    <rPh sb="19" eb="21">
      <t>キョウリョク</t>
    </rPh>
    <rPh sb="23" eb="25">
      <t>シセツ</t>
    </rPh>
    <rPh sb="26" eb="29">
      <t>ジギョウショ</t>
    </rPh>
    <phoneticPr fontId="3"/>
  </si>
  <si>
    <t>感染症の拡大防止の観点から必要があり、自主的に休業した障害福祉サービス等事業所に対し、協力する施設・事業所
（国実施要綱別添１　対象サービスNo.1～No.29）</t>
    <rPh sb="0" eb="3">
      <t>カンセンショウ</t>
    </rPh>
    <rPh sb="4" eb="8">
      <t>カクダイボウシ</t>
    </rPh>
    <rPh sb="9" eb="11">
      <t>カンテン</t>
    </rPh>
    <rPh sb="13" eb="15">
      <t>ヒツヨウ</t>
    </rPh>
    <rPh sb="19" eb="22">
      <t>ジシュテキ</t>
    </rPh>
    <rPh sb="23" eb="25">
      <t>キュウギョウ</t>
    </rPh>
    <rPh sb="27" eb="29">
      <t>ショウガイ</t>
    </rPh>
    <rPh sb="29" eb="31">
      <t>フクシ</t>
    </rPh>
    <rPh sb="35" eb="36">
      <t>トウ</t>
    </rPh>
    <rPh sb="36" eb="39">
      <t>ジギョウショ</t>
    </rPh>
    <rPh sb="40" eb="41">
      <t>タイ</t>
    </rPh>
    <rPh sb="43" eb="45">
      <t>キョウリョク</t>
    </rPh>
    <rPh sb="47" eb="49">
      <t>シセツ</t>
    </rPh>
    <rPh sb="50" eb="53">
      <t>ジギョウショ</t>
    </rPh>
    <rPh sb="64" eb="66">
      <t>タイショウ</t>
    </rPh>
    <phoneticPr fontId="3"/>
  </si>
  <si>
    <t>利用者の受入に際し、追加で必要となる人員確保の実施</t>
    <rPh sb="0" eb="3">
      <t>リヨウシャ</t>
    </rPh>
    <rPh sb="4" eb="6">
      <t>ウケイレ</t>
    </rPh>
    <rPh sb="7" eb="8">
      <t>サイ</t>
    </rPh>
    <rPh sb="10" eb="12">
      <t>ツイカ</t>
    </rPh>
    <rPh sb="13" eb="15">
      <t>ヒツヨウ</t>
    </rPh>
    <rPh sb="18" eb="22">
      <t>ジンインカクホ</t>
    </rPh>
    <rPh sb="23" eb="25">
      <t>ジッシ</t>
    </rPh>
    <phoneticPr fontId="4"/>
  </si>
  <si>
    <t>（</t>
    <phoneticPr fontId="3"/>
  </si>
  <si>
    <t>自法人職員による対応（時間外等）</t>
    <phoneticPr fontId="3"/>
  </si>
  <si>
    <t>人材派遣等の活用</t>
  </si>
  <si>
    <t>その他</t>
    <rPh sb="2" eb="3">
      <t>タ</t>
    </rPh>
    <phoneticPr fontId="3"/>
  </si>
  <si>
    <t>職員の応援派遣の実施</t>
    <rPh sb="0" eb="2">
      <t>ショクイン</t>
    </rPh>
    <rPh sb="3" eb="7">
      <t>オウエンハケン</t>
    </rPh>
    <rPh sb="8" eb="10">
      <t>ジッシ</t>
    </rPh>
    <phoneticPr fontId="3"/>
  </si>
  <si>
    <t>派遣先事業所名</t>
    <rPh sb="0" eb="7">
      <t>ハケンサキジギョウショメイ</t>
    </rPh>
    <phoneticPr fontId="3"/>
  </si>
  <si>
    <t>派遣先事業所を運営する法人名</t>
    <rPh sb="0" eb="6">
      <t>ハケンサキジギョウショ</t>
    </rPh>
    <rPh sb="7" eb="9">
      <t>ウンエイ</t>
    </rPh>
    <rPh sb="11" eb="14">
      <t>ホウジンメイ</t>
    </rPh>
    <phoneticPr fontId="3"/>
  </si>
  <si>
    <t>(</t>
    <phoneticPr fontId="3"/>
  </si>
  <si>
    <t>（</t>
    <phoneticPr fontId="3"/>
  </si>
  <si>
    <t>）</t>
    <phoneticPr fontId="3"/>
  </si>
  <si>
    <t>　（２）　施設・事業所別個票（別紙２）　※施設・事業所別に作成のこと</t>
    <phoneticPr fontId="3"/>
  </si>
  <si>
    <t>日</t>
    <rPh sb="0" eb="1">
      <t>ヒ</t>
    </rPh>
    <phoneticPr fontId="3"/>
  </si>
  <si>
    <t>月</t>
    <rPh sb="0" eb="1">
      <t>ツキ</t>
    </rPh>
    <phoneticPr fontId="3"/>
  </si>
  <si>
    <t>年</t>
    <rPh sb="0" eb="1">
      <t>ネン</t>
    </rPh>
    <phoneticPr fontId="3"/>
  </si>
  <si>
    <t>　　京都府新型コロナウイルス感染症に係る障害福祉サービス事業所等に対するサービ
　ス継続支援事業費補助金交付要領に基づき、下記のとおり補助金の交付を申請します。</t>
    <phoneticPr fontId="3"/>
  </si>
  <si>
    <t>合計（①）</t>
    <rPh sb="0" eb="2">
      <t>ゴウケイ</t>
    </rPh>
    <phoneticPr fontId="4"/>
  </si>
  <si>
    <t>合計（②）</t>
    <rPh sb="0" eb="2">
      <t>ゴウケイ</t>
    </rPh>
    <phoneticPr fontId="4"/>
  </si>
  <si>
    <t>対象外</t>
    <rPh sb="0" eb="3">
      <t>タイショウガイ</t>
    </rPh>
    <phoneticPr fontId="3"/>
  </si>
  <si>
    <t>取組番号</t>
    <rPh sb="0" eb="2">
      <t>トリクミ</t>
    </rPh>
    <rPh sb="2" eb="4">
      <t>バンゴウ</t>
    </rPh>
    <phoneticPr fontId="4"/>
  </si>
  <si>
    <t>３.</t>
    <phoneticPr fontId="3"/>
  </si>
  <si>
    <t>令和</t>
    <rPh sb="0" eb="2">
      <t>レイワ</t>
    </rPh>
    <phoneticPr fontId="3"/>
  </si>
  <si>
    <t>①申請担当者情報</t>
    <rPh sb="1" eb="3">
      <t>シンセイ</t>
    </rPh>
    <rPh sb="3" eb="6">
      <t>タントウシャ</t>
    </rPh>
    <rPh sb="6" eb="8">
      <t>ジョウホウ</t>
    </rPh>
    <phoneticPr fontId="3"/>
  </si>
  <si>
    <t>担当者名</t>
    <phoneticPr fontId="3"/>
  </si>
  <si>
    <t>担当者電話番号</t>
    <rPh sb="0" eb="3">
      <t>タントウシャ</t>
    </rPh>
    <phoneticPr fontId="3"/>
  </si>
  <si>
    <t>担当者メールアドレス</t>
    <rPh sb="0" eb="3">
      <t>タントウシャ</t>
    </rPh>
    <phoneticPr fontId="3"/>
  </si>
  <si>
    <t>　感染状況調査票</t>
    <rPh sb="3" eb="5">
      <t>ジョウキョウ</t>
    </rPh>
    <rPh sb="5" eb="8">
      <t>チョウサヒョウ</t>
    </rPh>
    <phoneticPr fontId="3"/>
  </si>
  <si>
    <r>
      <t>注：
（１）補助金の振込口座は、原則として代表者名義のものとします。（代表者名義以外の口座に振込を希望する場合は、別途の委任状の提出が必要です。）
（２）代表者が替わる等の理由で、年度内に振込口座が変わる場合は必ず事前に電話連絡
の上、新しい口座振込申出書を提出願います。（連絡なしで口座の解約等をされますと、補助金の振込が遅れる場合があります。）
（３）住所欄には、</t>
    </r>
    <r>
      <rPr>
        <sz val="12"/>
        <color rgb="FFFF0000"/>
        <rFont val="ＭＳ ゴシック"/>
        <family val="3"/>
        <charset val="128"/>
      </rPr>
      <t>法人本部の住所</t>
    </r>
    <r>
      <rPr>
        <sz val="12"/>
        <color theme="1"/>
        <rFont val="ＭＳ ゴシック"/>
        <family val="3"/>
        <charset val="128"/>
      </rPr>
      <t>を記載してください。
（４）上記の記載欄には必ずすべて記入してください。</t>
    </r>
    <phoneticPr fontId="3"/>
  </si>
  <si>
    <t>　（４）　事業収支予算書（別紙３）</t>
    <rPh sb="5" eb="9">
      <t>ジギョウシュウシ</t>
    </rPh>
    <rPh sb="9" eb="12">
      <t>ヨサンショ</t>
    </rPh>
    <rPh sb="13" eb="15">
      <t>ベッシ</t>
    </rPh>
    <phoneticPr fontId="3"/>
  </si>
  <si>
    <t>別紙３</t>
    <rPh sb="0" eb="2">
      <t>ベッシ</t>
    </rPh>
    <phoneticPr fontId="3"/>
  </si>
  <si>
    <t>事業収支予算書</t>
    <rPh sb="0" eb="4">
      <t>ジギョウシュウシ</t>
    </rPh>
    <rPh sb="4" eb="7">
      <t>ヨサンショ</t>
    </rPh>
    <phoneticPr fontId="3"/>
  </si>
  <si>
    <t>１　収入の部</t>
    <rPh sb="2" eb="4">
      <t>シュウニュウ</t>
    </rPh>
    <rPh sb="5" eb="6">
      <t>ブ</t>
    </rPh>
    <phoneticPr fontId="3"/>
  </si>
  <si>
    <t>（単位：円）</t>
    <rPh sb="1" eb="3">
      <t>タンイ</t>
    </rPh>
    <rPh sb="4" eb="5">
      <t>エン</t>
    </rPh>
    <phoneticPr fontId="3"/>
  </si>
  <si>
    <t>区　　　　　分</t>
    <rPh sb="0" eb="1">
      <t>ク</t>
    </rPh>
    <rPh sb="6" eb="7">
      <t>ブン</t>
    </rPh>
    <phoneticPr fontId="3"/>
  </si>
  <si>
    <t>予　　算　　額</t>
    <rPh sb="0" eb="1">
      <t>ヨ</t>
    </rPh>
    <rPh sb="3" eb="4">
      <t>サン</t>
    </rPh>
    <rPh sb="6" eb="7">
      <t>ガク</t>
    </rPh>
    <phoneticPr fontId="3"/>
  </si>
  <si>
    <t>内　　　　　　　訳</t>
    <rPh sb="0" eb="1">
      <t>ナイ</t>
    </rPh>
    <rPh sb="8" eb="9">
      <t>ヤク</t>
    </rPh>
    <phoneticPr fontId="3"/>
  </si>
  <si>
    <t>府　補　助　金</t>
    <rPh sb="0" eb="1">
      <t>フ</t>
    </rPh>
    <rPh sb="2" eb="3">
      <t>ホ</t>
    </rPh>
    <rPh sb="4" eb="5">
      <t>スケ</t>
    </rPh>
    <rPh sb="6" eb="7">
      <t>キン</t>
    </rPh>
    <phoneticPr fontId="3"/>
  </si>
  <si>
    <t>補助対象事業に
係る収入</t>
    <rPh sb="0" eb="6">
      <t>ホジョタイショウジギョウ</t>
    </rPh>
    <rPh sb="8" eb="9">
      <t>カカ</t>
    </rPh>
    <rPh sb="10" eb="12">
      <t>シュウニュウ</t>
    </rPh>
    <phoneticPr fontId="3"/>
  </si>
  <si>
    <t>自　己　資　金</t>
    <rPh sb="0" eb="1">
      <t>ジ</t>
    </rPh>
    <rPh sb="2" eb="3">
      <t>オノレ</t>
    </rPh>
    <rPh sb="4" eb="5">
      <t>シ</t>
    </rPh>
    <rPh sb="6" eb="7">
      <t>キン</t>
    </rPh>
    <phoneticPr fontId="3"/>
  </si>
  <si>
    <t>そ　　の　　他</t>
    <rPh sb="6" eb="7">
      <t>タ</t>
    </rPh>
    <phoneticPr fontId="3"/>
  </si>
  <si>
    <t>合　　　　　計</t>
    <rPh sb="0" eb="1">
      <t>アイ</t>
    </rPh>
    <rPh sb="6" eb="7">
      <t>ケイ</t>
    </rPh>
    <phoneticPr fontId="3"/>
  </si>
  <si>
    <t>２　支出の部</t>
    <rPh sb="2" eb="4">
      <t>シシュツ</t>
    </rPh>
    <rPh sb="5" eb="6">
      <t>ブ</t>
    </rPh>
    <phoneticPr fontId="3"/>
  </si>
  <si>
    <t>補　助　対　象　経　費</t>
    <rPh sb="0" eb="1">
      <t>ホ</t>
    </rPh>
    <rPh sb="2" eb="3">
      <t>スケ</t>
    </rPh>
    <rPh sb="4" eb="5">
      <t>タイ</t>
    </rPh>
    <rPh sb="6" eb="7">
      <t>ゾウ</t>
    </rPh>
    <rPh sb="8" eb="9">
      <t>ヘ</t>
    </rPh>
    <rPh sb="10" eb="11">
      <t>ヒ</t>
    </rPh>
    <phoneticPr fontId="3"/>
  </si>
  <si>
    <t>補助対象経費計(A)</t>
    <rPh sb="0" eb="6">
      <t>ホジョタイショウケイヒ</t>
    </rPh>
    <rPh sb="6" eb="7">
      <t>ケイ</t>
    </rPh>
    <phoneticPr fontId="3"/>
  </si>
  <si>
    <t>補助対象外経費(B)</t>
    <rPh sb="0" eb="5">
      <t>ホジョタイショウガイ</t>
    </rPh>
    <rPh sb="5" eb="7">
      <t>ケイヒ</t>
    </rPh>
    <phoneticPr fontId="3"/>
  </si>
  <si>
    <t>合　計　( A ＋ B )</t>
    <rPh sb="0" eb="1">
      <t>アイ</t>
    </rPh>
    <rPh sb="2" eb="3">
      <t>ケイ</t>
    </rPh>
    <phoneticPr fontId="3"/>
  </si>
  <si>
    <t>注　１の「合計」欄の額と２の「合　計　( A ＋ B )」額の欄は、一致させてください。</t>
    <rPh sb="0" eb="1">
      <t>チュウ</t>
    </rPh>
    <rPh sb="5" eb="7">
      <t>ゴウケイ</t>
    </rPh>
    <rPh sb="8" eb="9">
      <t>ラン</t>
    </rPh>
    <rPh sb="10" eb="11">
      <t>ガク</t>
    </rPh>
    <rPh sb="29" eb="30">
      <t>ガク</t>
    </rPh>
    <rPh sb="31" eb="32">
      <t>ラン</t>
    </rPh>
    <rPh sb="34" eb="36">
      <t>イッチ</t>
    </rPh>
    <phoneticPr fontId="3"/>
  </si>
  <si>
    <t>所要額合計</t>
    <rPh sb="0" eb="3">
      <t>ショヨウガク</t>
    </rPh>
    <rPh sb="3" eb="5">
      <t>ゴウケイ</t>
    </rPh>
    <phoneticPr fontId="3"/>
  </si>
  <si>
    <t>所要額列計</t>
    <rPh sb="0" eb="3">
      <t>ショヨウガク</t>
    </rPh>
    <rPh sb="3" eb="4">
      <t>レツ</t>
    </rPh>
    <rPh sb="4" eb="5">
      <t>ケイ</t>
    </rPh>
    <phoneticPr fontId="3"/>
  </si>
  <si>
    <t>円</t>
    <rPh sb="0" eb="1">
      <t>マドカ</t>
    </rPh>
    <phoneticPr fontId="3"/>
  </si>
  <si>
    <t>調整単位</t>
    <rPh sb="0" eb="4">
      <t>チョウセイタンイ</t>
    </rPh>
    <phoneticPr fontId="3"/>
  </si>
  <si>
    <t>←水色のセルに記入してください。</t>
    <rPh sb="1" eb="3">
      <t>ミズイロ</t>
    </rPh>
    <rPh sb="7" eb="9">
      <t>キニュウ</t>
    </rPh>
    <phoneticPr fontId="3"/>
  </si>
  <si>
    <t>←緑色のセルはプルダウンから選択してください。</t>
    <rPh sb="1" eb="2">
      <t>ミドリ</t>
    </rPh>
    <rPh sb="2" eb="3">
      <t>イロ</t>
    </rPh>
    <rPh sb="14" eb="16">
      <t>センタク</t>
    </rPh>
    <phoneticPr fontId="3"/>
  </si>
  <si>
    <t>全体の所要額合計</t>
    <rPh sb="0" eb="2">
      <t>ゼンタイ</t>
    </rPh>
    <rPh sb="3" eb="6">
      <t>ショヨウガク</t>
    </rPh>
    <rPh sb="6" eb="8">
      <t>ゴウケイ</t>
    </rPh>
    <phoneticPr fontId="3"/>
  </si>
  <si>
    <t>需用費</t>
    <phoneticPr fontId="3"/>
  </si>
  <si>
    <t>委託費</t>
    <phoneticPr fontId="3"/>
  </si>
  <si>
    <t>賃借料</t>
    <phoneticPr fontId="3"/>
  </si>
  <si>
    <t>賃金</t>
    <phoneticPr fontId="3"/>
  </si>
  <si>
    <t>給与</t>
    <phoneticPr fontId="3"/>
  </si>
  <si>
    <t>職員諸手当等</t>
    <phoneticPr fontId="3"/>
  </si>
  <si>
    <t>旅費</t>
    <phoneticPr fontId="3"/>
  </si>
  <si>
    <t>共済費</t>
    <phoneticPr fontId="3"/>
  </si>
  <si>
    <t>役務費</t>
    <phoneticPr fontId="3"/>
  </si>
  <si>
    <t>報償費</t>
    <phoneticPr fontId="3"/>
  </si>
  <si>
    <r>
      <t>2⃣</t>
    </r>
    <r>
      <rPr>
        <b/>
        <sz val="10"/>
        <rFont val="ＭＳ ゴシック"/>
        <family val="3"/>
        <charset val="128"/>
      </rPr>
      <t>（障害福祉サービス施設・事業所等との協力支援事業）</t>
    </r>
    <rPh sb="20" eb="22">
      <t>キョウリョク</t>
    </rPh>
    <phoneticPr fontId="4"/>
  </si>
  <si>
    <t>合計</t>
    <rPh sb="0" eb="2">
      <t>ゴウケイ</t>
    </rPh>
    <phoneticPr fontId="3"/>
  </si>
  <si>
    <t>２⃣　協力支援事業</t>
    <rPh sb="3" eb="5">
      <t>キョウリョク</t>
    </rPh>
    <phoneticPr fontId="3"/>
  </si>
  <si>
    <t>１⃣　サービス継続支援事業</t>
    <rPh sb="7" eb="9">
      <t>ケイゾク</t>
    </rPh>
    <phoneticPr fontId="3"/>
  </si>
  <si>
    <t>５.</t>
    <phoneticPr fontId="3"/>
  </si>
  <si>
    <t>印刷範囲外の文字・数字を削除しないでください。</t>
    <rPh sb="0" eb="5">
      <t>インサツハンイガイ</t>
    </rPh>
    <rPh sb="6" eb="8">
      <t>モジ</t>
    </rPh>
    <rPh sb="9" eb="11">
      <t>スウジ</t>
    </rPh>
    <rPh sb="12" eb="14">
      <t>サクジョ</t>
    </rPh>
    <phoneticPr fontId="3"/>
  </si>
  <si>
    <t>セル内の数式を削除しないでください。</t>
    <rPh sb="2" eb="3">
      <t>ナイ</t>
    </rPh>
    <rPh sb="4" eb="6">
      <t>スウシキ</t>
    </rPh>
    <rPh sb="7" eb="9">
      <t>サクジョ</t>
    </rPh>
    <phoneticPr fontId="3"/>
  </si>
  <si>
    <t>６.</t>
    <phoneticPr fontId="3"/>
  </si>
  <si>
    <t>シート名を変更しないでください。</t>
    <rPh sb="3" eb="4">
      <t>メイ</t>
    </rPh>
    <rPh sb="5" eb="7">
      <t>ヘンコウ</t>
    </rPh>
    <phoneticPr fontId="3"/>
  </si>
  <si>
    <t>預 金 種 別</t>
    <rPh sb="0" eb="1">
      <t>アズカリ</t>
    </rPh>
    <rPh sb="2" eb="3">
      <t>カネ</t>
    </rPh>
    <rPh sb="4" eb="5">
      <t>シュ</t>
    </rPh>
    <rPh sb="6" eb="7">
      <t>ベツ</t>
    </rPh>
    <phoneticPr fontId="3"/>
  </si>
  <si>
    <t>７.</t>
    <phoneticPr fontId="3"/>
  </si>
  <si>
    <t>申請書の記入後、必ず別添の「申請前チェックシート」を御一読ください。</t>
    <rPh sb="0" eb="3">
      <t>シンセイショ</t>
    </rPh>
    <rPh sb="4" eb="7">
      <t>キニュウゴ</t>
    </rPh>
    <rPh sb="8" eb="9">
      <t>カナラ</t>
    </rPh>
    <rPh sb="10" eb="12">
      <t>ベッテン</t>
    </rPh>
    <rPh sb="14" eb="17">
      <t>シンセイマエ</t>
    </rPh>
    <rPh sb="26" eb="29">
      <t>ゴイチドク</t>
    </rPh>
    <phoneticPr fontId="3"/>
  </si>
  <si>
    <t>４.</t>
    <phoneticPr fontId="3"/>
  </si>
  <si>
    <t>８.</t>
    <phoneticPr fontId="3"/>
  </si>
  <si>
    <t>不要なシートも削除しないでください。</t>
    <rPh sb="0" eb="2">
      <t>フヨウ</t>
    </rPh>
    <rPh sb="7" eb="9">
      <t>サクジョ</t>
    </rPh>
    <phoneticPr fontId="3"/>
  </si>
  <si>
    <t>所要額計（千円未満切捨前）</t>
    <rPh sb="0" eb="3">
      <t>ショヨウガク</t>
    </rPh>
    <rPh sb="3" eb="4">
      <t>ケイ</t>
    </rPh>
    <rPh sb="5" eb="7">
      <t>センエン</t>
    </rPh>
    <rPh sb="7" eb="9">
      <t>ミマン</t>
    </rPh>
    <rPh sb="9" eb="11">
      <t>キリス</t>
    </rPh>
    <rPh sb="11" eb="12">
      <t>マエ</t>
    </rPh>
    <phoneticPr fontId="3"/>
  </si>
  <si>
    <t>個票</t>
    <rPh sb="0" eb="2">
      <t>コヒョウ</t>
    </rPh>
    <phoneticPr fontId="3"/>
  </si>
  <si>
    <t>計</t>
    <rPh sb="0" eb="1">
      <t>ケイ</t>
    </rPh>
    <phoneticPr fontId="3"/>
  </si>
  <si>
    <r>
      <t>障害福祉サービス施設・事業所等のサービス継続支援事業</t>
    </r>
    <r>
      <rPr>
        <sz val="10"/>
        <color rgb="FFFF0000"/>
        <rFont val="ＭＳ ゴシック"/>
        <family val="3"/>
        <charset val="128"/>
      </rPr>
      <t>→以下１⃣を記入</t>
    </r>
    <rPh sb="24" eb="26">
      <t>ジギョウ</t>
    </rPh>
    <rPh sb="27" eb="29">
      <t>イカ</t>
    </rPh>
    <rPh sb="32" eb="34">
      <t>キニュウ</t>
    </rPh>
    <phoneticPr fontId="4"/>
  </si>
  <si>
    <t>　「所要額(b)」及び「所要額(e)」は「（別紙２）施設・事業所別個票」に記載した所要額（千円未満切り捨て）を記入すること。</t>
    <rPh sb="2" eb="5">
      <t>ショヨウガク</t>
    </rPh>
    <rPh sb="9" eb="10">
      <t>オヨ</t>
    </rPh>
    <rPh sb="12" eb="15">
      <t>ショヨウガク</t>
    </rPh>
    <rPh sb="22" eb="24">
      <t>ベッシ</t>
    </rPh>
    <rPh sb="26" eb="28">
      <t>シセツ</t>
    </rPh>
    <rPh sb="29" eb="32">
      <t>ジギョウショ</t>
    </rPh>
    <rPh sb="34" eb="35">
      <t>ヒョウ</t>
    </rPh>
    <rPh sb="37" eb="39">
      <t>キサイ</t>
    </rPh>
    <rPh sb="41" eb="44">
      <t>ショヨウガク</t>
    </rPh>
    <rPh sb="45" eb="46">
      <t>セン</t>
    </rPh>
    <rPh sb="46" eb="49">
      <t>エンミマン</t>
    </rPh>
    <rPh sb="49" eb="50">
      <t>キ</t>
    </rPh>
    <rPh sb="51" eb="52">
      <t>ス</t>
    </rPh>
    <rPh sb="55" eb="57">
      <t>キニュウ</t>
    </rPh>
    <phoneticPr fontId="4"/>
  </si>
  <si>
    <t>※多機能事業所は、サービス種別毎に
　別紙２を作成すること。</t>
    <rPh sb="1" eb="4">
      <t>タキノウ</t>
    </rPh>
    <rPh sb="4" eb="7">
      <t>ジギョウショ</t>
    </rPh>
    <rPh sb="13" eb="15">
      <t>シュベツ</t>
    </rPh>
    <rPh sb="15" eb="16">
      <t>マイ</t>
    </rPh>
    <rPh sb="19" eb="21">
      <t>ベッシ</t>
    </rPh>
    <rPh sb="23" eb="25">
      <t>サクセイ</t>
    </rPh>
    <phoneticPr fontId="3"/>
  </si>
  <si>
    <r>
      <t xml:space="preserve">「個票１５」より右側に、「費目」「収支予算書」「口座振込申出書」「委任状」のシートがあります。
</t>
    </r>
    <r>
      <rPr>
        <sz val="16"/>
        <color rgb="FFFF0000"/>
        <rFont val="ＭＳ ゴシック"/>
        <family val="3"/>
        <charset val="128"/>
      </rPr>
      <t>※委任状は必要な場合のみ記入</t>
    </r>
    <rPh sb="1" eb="3">
      <t>コヒョウ</t>
    </rPh>
    <rPh sb="8" eb="10">
      <t>ミギガワ</t>
    </rPh>
    <rPh sb="13" eb="15">
      <t>ヒモク</t>
    </rPh>
    <rPh sb="17" eb="22">
      <t>シュウシヨサンショ</t>
    </rPh>
    <rPh sb="24" eb="27">
      <t>コウザフ</t>
    </rPh>
    <rPh sb="27" eb="28">
      <t>コ</t>
    </rPh>
    <rPh sb="28" eb="31">
      <t>モウシデショ</t>
    </rPh>
    <rPh sb="33" eb="36">
      <t>イニンジョウ</t>
    </rPh>
    <rPh sb="49" eb="52">
      <t>イニンジョウ</t>
    </rPh>
    <rPh sb="53" eb="55">
      <t>ヒツヨウ</t>
    </rPh>
    <rPh sb="56" eb="58">
      <t>バアイ</t>
    </rPh>
    <rPh sb="60" eb="62">
      <t>キニュウ</t>
    </rPh>
    <phoneticPr fontId="3"/>
  </si>
  <si>
    <t>感染者又は感染者と接触があった者への対応に伴い在庫不足が見込まれる衛生・防護用品を購入</t>
    <rPh sb="5" eb="8">
      <t>カンセンシャ</t>
    </rPh>
    <rPh sb="9" eb="11">
      <t>セッショク</t>
    </rPh>
    <rPh sb="41" eb="43">
      <t>コウニュウ</t>
    </rPh>
    <phoneticPr fontId="4"/>
  </si>
  <si>
    <t>②記入における注意点（必ずお読みください）</t>
    <rPh sb="1" eb="3">
      <t>キニュウ</t>
    </rPh>
    <rPh sb="7" eb="10">
      <t>チュウイテン</t>
    </rPh>
    <rPh sb="11" eb="12">
      <t>カナラ</t>
    </rPh>
    <rPh sb="14" eb="15">
      <t>ヨ</t>
    </rPh>
    <phoneticPr fontId="3"/>
  </si>
  <si>
    <t>ウ　感染症又は感染者と接触があった者への対応に伴い在庫不足が見込まれる衛生・防護用品の購入費用</t>
    <rPh sb="2" eb="5">
      <t>カンセンショウ</t>
    </rPh>
    <rPh sb="5" eb="6">
      <t>マタ</t>
    </rPh>
    <rPh sb="7" eb="10">
      <t>カンセンシャ</t>
    </rPh>
    <rPh sb="11" eb="13">
      <t>セッショク</t>
    </rPh>
    <rPh sb="17" eb="18">
      <t>モノ</t>
    </rPh>
    <rPh sb="20" eb="22">
      <t>タイオウ</t>
    </rPh>
    <rPh sb="23" eb="24">
      <t>トモナ</t>
    </rPh>
    <rPh sb="25" eb="27">
      <t>ザイコ</t>
    </rPh>
    <rPh sb="27" eb="29">
      <t>フソク</t>
    </rPh>
    <rPh sb="30" eb="32">
      <t>ミコ</t>
    </rPh>
    <rPh sb="35" eb="37">
      <t>エイセイ</t>
    </rPh>
    <rPh sb="38" eb="40">
      <t>ボウゴ</t>
    </rPh>
    <rPh sb="40" eb="42">
      <t>ヨウヒン</t>
    </rPh>
    <rPh sb="43" eb="45">
      <t>コウニュウ</t>
    </rPh>
    <rPh sb="45" eb="47">
      <t>ヒヨウ</t>
    </rPh>
    <phoneticPr fontId="4"/>
  </si>
  <si>
    <r>
      <t>●対象経費は、感染者又は感染者と接触があった者（感染者と同居している場合に限る。以下同じ）への対応
　等に伴って要した経費とされていますので、以下についてご記入ください。なお、対象施設・事業所等にお
　いて感染症の発生前に購入していたものは補助対象外となります。
●感染者又は感染者と接触があった者の発生から</t>
    </r>
    <r>
      <rPr>
        <u/>
        <sz val="14"/>
        <color theme="1"/>
        <rFont val="ＭＳ ゴシック"/>
        <family val="3"/>
        <charset val="128"/>
      </rPr>
      <t>１ヶ月以上が経過</t>
    </r>
    <r>
      <rPr>
        <sz val="14"/>
        <color theme="1"/>
        <rFont val="ＭＳ ゴシック"/>
        <family val="3"/>
        <charset val="128"/>
      </rPr>
      <t>した後に、再度感染者又は感染者と接触が
　あった者が発生した場合は、</t>
    </r>
    <r>
      <rPr>
        <u/>
        <sz val="14"/>
        <color theme="1"/>
        <rFont val="ＭＳ ゴシック"/>
        <family val="3"/>
        <charset val="128"/>
      </rPr>
      <t>再度発生した日付も記入</t>
    </r>
    <r>
      <rPr>
        <sz val="14"/>
        <color theme="1"/>
        <rFont val="ＭＳ ゴシック"/>
        <family val="3"/>
        <charset val="128"/>
      </rPr>
      <t>してください。
●</t>
    </r>
    <r>
      <rPr>
        <u/>
        <sz val="14"/>
        <color theme="1"/>
        <rFont val="ＭＳ ゴシック"/>
        <family val="3"/>
        <charset val="128"/>
      </rPr>
      <t>1行に２名以上の感染者数又は感染者と接触があった者を記入</t>
    </r>
    <r>
      <rPr>
        <sz val="14"/>
        <color theme="1"/>
        <rFont val="ＭＳ ゴシック"/>
        <family val="3"/>
        <charset val="128"/>
      </rPr>
      <t>した場合は、右欄の「最後の感染者又は感染者
　と接触があった者の発生年月日」も記入してください。</t>
    </r>
    <r>
      <rPr>
        <u/>
        <sz val="14"/>
        <color theme="1"/>
        <rFont val="ＭＳ ゴシック"/>
        <family val="3"/>
        <charset val="128"/>
      </rPr>
      <t xml:space="preserve">1行に２名以上の感染者数又は感染者と接触があった
</t>
    </r>
    <r>
      <rPr>
        <sz val="14"/>
        <color theme="1"/>
        <rFont val="ＭＳ ゴシック"/>
        <family val="3"/>
        <charset val="128"/>
      </rPr>
      <t>　</t>
    </r>
    <r>
      <rPr>
        <u/>
        <sz val="14"/>
        <color theme="1"/>
        <rFont val="ＭＳ ゴシック"/>
        <family val="3"/>
        <charset val="128"/>
      </rPr>
      <t>者の数を記入しない場合は、右欄を記入する必要はありません</t>
    </r>
    <r>
      <rPr>
        <sz val="14"/>
        <color theme="1"/>
        <rFont val="ＭＳ ゴシック"/>
        <family val="3"/>
        <charset val="128"/>
      </rPr>
      <t xml:space="preserve">。
●行数が足りない場合は、新しく行を挿入してください。
●国要綱別添１（２）の「障害福祉サービス施設・事業所等との協力支援事業」について申請を行う場合は、
　職員の派遣等が行われた施設・事業所等について記入してください。
</t>
    </r>
    <r>
      <rPr>
        <b/>
        <sz val="14"/>
        <color theme="1"/>
        <rFont val="ＭＳ ゴシック"/>
        <family val="3"/>
        <charset val="128"/>
      </rPr>
      <t>例）</t>
    </r>
    <r>
      <rPr>
        <sz val="14"/>
        <color theme="1"/>
        <rFont val="ＭＳ ゴシック"/>
        <family val="3"/>
        <charset val="128"/>
      </rPr>
      <t>令和６年１月３日、５日、１８日にそれぞれ１人ずつ、及び２月27日に１人の感染者又は感染者と接触が
　あった者が発生した場合</t>
    </r>
    <rPh sb="219" eb="220">
      <t>ギョウ</t>
    </rPh>
    <rPh sb="222" eb="223">
      <t>メイ</t>
    </rPh>
    <rPh sb="223" eb="225">
      <t>イジョウ</t>
    </rPh>
    <rPh sb="226" eb="229">
      <t>カンセンシャ</t>
    </rPh>
    <rPh sb="229" eb="230">
      <t>スウ</t>
    </rPh>
    <rPh sb="230" eb="231">
      <t>マタ</t>
    </rPh>
    <rPh sb="244" eb="246">
      <t>キニュウ</t>
    </rPh>
    <rPh sb="248" eb="250">
      <t>バアイ</t>
    </rPh>
    <rPh sb="252" eb="253">
      <t>ミギ</t>
    </rPh>
    <rPh sb="253" eb="254">
      <t>ラン</t>
    </rPh>
    <rPh sb="285" eb="287">
      <t>キニュウ</t>
    </rPh>
    <rPh sb="329" eb="331">
      <t>バアイ</t>
    </rPh>
    <rPh sb="333" eb="334">
      <t>ミギ</t>
    </rPh>
    <rPh sb="334" eb="335">
      <t>ラン</t>
    </rPh>
    <rPh sb="336" eb="338">
      <t>キニュウ</t>
    </rPh>
    <rPh sb="340" eb="342">
      <t>ヒツヨウ</t>
    </rPh>
    <rPh sb="352" eb="354">
      <t>ギョウスウ</t>
    </rPh>
    <rPh sb="355" eb="356">
      <t>タ</t>
    </rPh>
    <rPh sb="359" eb="361">
      <t>バアイ</t>
    </rPh>
    <rPh sb="363" eb="364">
      <t>アタラ</t>
    </rPh>
    <rPh sb="366" eb="367">
      <t>ギョウ</t>
    </rPh>
    <rPh sb="368" eb="370">
      <t>ソウニュウ</t>
    </rPh>
    <rPh sb="463" eb="464">
      <t>レイ</t>
    </rPh>
    <rPh sb="465" eb="467">
      <t>レイワ</t>
    </rPh>
    <rPh sb="468" eb="469">
      <t>ネン</t>
    </rPh>
    <rPh sb="470" eb="471">
      <t>ガツ</t>
    </rPh>
    <rPh sb="472" eb="473">
      <t>ニチ</t>
    </rPh>
    <rPh sb="475" eb="476">
      <t>ニチ</t>
    </rPh>
    <rPh sb="479" eb="480">
      <t>ニチ</t>
    </rPh>
    <rPh sb="485" eb="487">
      <t>ヒトリ</t>
    </rPh>
    <rPh sb="490" eb="491">
      <t>オヨ</t>
    </rPh>
    <rPh sb="493" eb="494">
      <t>ガツ</t>
    </rPh>
    <rPh sb="496" eb="497">
      <t>ニチ</t>
    </rPh>
    <rPh sb="499" eb="500">
      <t>ニン</t>
    </rPh>
    <rPh sb="501" eb="504">
      <t>カンセンシャ</t>
    </rPh>
    <rPh sb="504" eb="505">
      <t>マタ</t>
    </rPh>
    <rPh sb="520" eb="522">
      <t>ハッセイ</t>
    </rPh>
    <rPh sb="524" eb="526">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</si>
</sst>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0_ ;[Red]\-#,##0\ "/>
    <numFmt numFmtId="179" formatCode="0_);[Red]\(0\)"/>
  </numFmts>
  <fonts count="76">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2"/>
      <name val="ＭＳ 明朝"/>
      <family val="1"/>
      <charset val="128"/>
    </font>
    <font>
      <b/>
      <sz val="16"/>
      <color indexed="81"/>
      <name val="MS P ゴシック"/>
      <family val="3"/>
      <charset val="128"/>
    </font>
    <font>
      <sz val="20"/>
      <color theme="1"/>
      <name val="ＭＳ ゴシック"/>
      <family val="3"/>
      <charset val="128"/>
    </font>
    <font>
      <sz val="18"/>
      <color theme="1"/>
      <name val="ＭＳ ゴシック"/>
      <family val="3"/>
      <charset val="128"/>
    </font>
    <font>
      <sz val="14"/>
      <color theme="1"/>
      <name val="ＭＳ ゴシック"/>
      <family val="3"/>
      <charset val="128"/>
    </font>
    <font>
      <sz val="11"/>
      <color theme="1"/>
      <name val="ＭＳ ゴシック"/>
      <family val="3"/>
      <charset val="128"/>
    </font>
    <font>
      <sz val="16"/>
      <color theme="1"/>
      <name val="ＭＳ ゴシック"/>
      <family val="3"/>
      <charset val="128"/>
    </font>
    <font>
      <u/>
      <sz val="14"/>
      <color theme="1"/>
      <name val="ＭＳ ゴシック"/>
      <family val="3"/>
      <charset val="128"/>
    </font>
    <font>
      <b/>
      <sz val="14"/>
      <color theme="1"/>
      <name val="ＭＳ ゴシック"/>
      <family val="3"/>
      <charset val="128"/>
    </font>
    <font>
      <sz val="12"/>
      <color theme="1"/>
      <name val="ＭＳ ゴシック"/>
      <family val="3"/>
      <charset val="128"/>
    </font>
    <font>
      <sz val="11"/>
      <color theme="0" tint="-0.34998626667073579"/>
      <name val="ＭＳ ゴシック"/>
      <family val="3"/>
      <charset val="128"/>
    </font>
    <font>
      <sz val="14"/>
      <color theme="0" tint="-0.34998626667073579"/>
      <name val="ＭＳ ゴシック"/>
      <family val="3"/>
      <charset val="128"/>
    </font>
    <font>
      <sz val="18"/>
      <color indexed="81"/>
      <name val="MS P ゴシック"/>
      <family val="3"/>
      <charset val="128"/>
    </font>
    <font>
      <sz val="10"/>
      <color theme="1"/>
      <name val="ＭＳ ゴシック"/>
      <family val="3"/>
      <charset val="128"/>
    </font>
    <font>
      <sz val="11"/>
      <name val="ＭＳ ゴシック"/>
      <family val="3"/>
      <charset val="128"/>
    </font>
    <font>
      <b/>
      <sz val="10"/>
      <name val="ＭＳ ゴシック"/>
      <family val="3"/>
      <charset val="128"/>
    </font>
    <font>
      <b/>
      <sz val="12"/>
      <name val="ＭＳ ゴシック"/>
      <family val="3"/>
      <charset val="128"/>
    </font>
    <font>
      <sz val="10"/>
      <name val="ＭＳ ゴシック"/>
      <family val="3"/>
      <charset val="128"/>
    </font>
    <font>
      <sz val="9"/>
      <name val="ＭＳ ゴシック"/>
      <family val="3"/>
      <charset val="128"/>
    </font>
    <font>
      <b/>
      <sz val="11"/>
      <name val="ＭＳ ゴシック"/>
      <family val="3"/>
      <charset val="128"/>
    </font>
    <font>
      <sz val="12"/>
      <name val="ＭＳ ゴシック"/>
      <family val="3"/>
      <charset val="128"/>
    </font>
    <font>
      <b/>
      <sz val="8"/>
      <name val="ＭＳ ゴシック"/>
      <family val="3"/>
      <charset val="128"/>
    </font>
    <font>
      <sz val="8"/>
      <name val="ＭＳ ゴシック"/>
      <family val="3"/>
      <charset val="128"/>
    </font>
    <font>
      <sz val="7"/>
      <name val="ＭＳ ゴシック"/>
      <family val="3"/>
      <charset val="128"/>
    </font>
    <font>
      <sz val="28"/>
      <color theme="1"/>
      <name val="ＭＳ ゴシック"/>
      <family val="3"/>
      <charset val="128"/>
    </font>
    <font>
      <u/>
      <sz val="11"/>
      <color theme="1"/>
      <name val="ＭＳ ゴシック"/>
      <family val="3"/>
      <charset val="128"/>
    </font>
    <font>
      <u/>
      <sz val="11"/>
      <color rgb="FFFF0000"/>
      <name val="ＭＳ ゴシック"/>
      <family val="3"/>
      <charset val="128"/>
    </font>
    <font>
      <sz val="12"/>
      <color rgb="FFFF0000"/>
      <name val="ＭＳ ゴシック"/>
      <family val="3"/>
      <charset val="128"/>
    </font>
    <font>
      <sz val="10"/>
      <color rgb="FFFF0000"/>
      <name val="ＭＳ ゴシック"/>
      <family val="3"/>
      <charset val="128"/>
    </font>
    <font>
      <sz val="12"/>
      <color theme="1"/>
      <name val="ＭＳ 明朝"/>
      <family val="1"/>
      <charset val="128"/>
    </font>
    <font>
      <sz val="11"/>
      <color theme="1"/>
      <name val="ＭＳ Ｐゴシック"/>
      <family val="2"/>
      <scheme val="minor"/>
    </font>
    <font>
      <sz val="11"/>
      <name val="ＭＳ 明朝"/>
      <family val="1"/>
      <charset val="128"/>
    </font>
    <font>
      <sz val="10"/>
      <name val="ＭＳ 明朝"/>
      <family val="1"/>
      <charset val="128"/>
    </font>
    <font>
      <sz val="9"/>
      <name val="ＭＳ 明朝"/>
      <family val="1"/>
      <charset val="128"/>
    </font>
    <font>
      <b/>
      <sz val="11"/>
      <name val="ＭＳ 明朝"/>
      <family val="1"/>
      <charset val="128"/>
    </font>
    <font>
      <sz val="6"/>
      <name val="ＭＳ 明朝"/>
      <family val="1"/>
      <charset val="128"/>
    </font>
    <font>
      <sz val="10"/>
      <color rgb="FFFF0000"/>
      <name val="ＭＳ 明朝"/>
      <family val="1"/>
      <charset val="128"/>
    </font>
    <font>
      <b/>
      <sz val="10"/>
      <name val="ＭＳ 明朝"/>
      <family val="1"/>
      <charset val="128"/>
    </font>
    <font>
      <sz val="8"/>
      <name val="ＭＳ 明朝"/>
      <family val="1"/>
      <charset val="128"/>
    </font>
    <font>
      <sz val="9"/>
      <color theme="1"/>
      <name val="ＭＳ 明朝"/>
      <family val="1"/>
      <charset val="128"/>
    </font>
    <font>
      <sz val="8"/>
      <color theme="1"/>
      <name val="ＭＳ 明朝"/>
      <family val="1"/>
      <charset val="128"/>
    </font>
    <font>
      <b/>
      <sz val="8"/>
      <name val="ＭＳ 明朝"/>
      <family val="1"/>
      <charset val="128"/>
    </font>
    <font>
      <sz val="7.5"/>
      <name val="ＭＳ 明朝"/>
      <family val="1"/>
      <charset val="128"/>
    </font>
    <font>
      <sz val="8"/>
      <name val="Segoe UI Symbol"/>
      <family val="1"/>
    </font>
    <font>
      <sz val="7"/>
      <name val="ＭＳ 明朝"/>
      <family val="1"/>
      <charset val="128"/>
    </font>
    <font>
      <sz val="9"/>
      <color indexed="81"/>
      <name val="MS P ゴシック"/>
      <family val="3"/>
      <charset val="128"/>
    </font>
    <font>
      <sz val="10"/>
      <color indexed="81"/>
      <name val="MS P ゴシック"/>
      <family val="3"/>
      <charset val="128"/>
    </font>
    <font>
      <b/>
      <sz val="9"/>
      <color rgb="FFFF0000"/>
      <name val="ＭＳ ゴシック"/>
      <family val="3"/>
      <charset val="128"/>
    </font>
    <font>
      <sz val="14"/>
      <color theme="1"/>
      <name val="ＭＳ 明朝"/>
      <family val="1"/>
      <charset val="128"/>
    </font>
    <font>
      <b/>
      <sz val="8"/>
      <color rgb="FFFF0000"/>
      <name val="ＭＳ ゴシック"/>
      <family val="3"/>
      <charset val="128"/>
    </font>
    <font>
      <sz val="20"/>
      <color rgb="FFFF0000"/>
      <name val="ＭＳ ゴシック"/>
      <family val="3"/>
      <charset val="128"/>
    </font>
    <font>
      <sz val="10"/>
      <color indexed="10"/>
      <name val="MS P ゴシック"/>
      <family val="3"/>
      <charset val="128"/>
    </font>
    <font>
      <b/>
      <sz val="20"/>
      <color indexed="10"/>
      <name val="MS P ゴシック"/>
      <family val="3"/>
      <charset val="128"/>
    </font>
    <font>
      <sz val="18"/>
      <color indexed="10"/>
      <name val="MS P ゴシック"/>
      <family val="3"/>
      <charset val="128"/>
    </font>
    <font>
      <sz val="10"/>
      <color theme="1"/>
      <name val="ＭＳ 明朝"/>
      <family val="1"/>
      <charset val="128"/>
    </font>
    <font>
      <sz val="12"/>
      <color theme="1"/>
      <name val="ＭＳ Ｐゴシック"/>
      <family val="3"/>
      <charset val="128"/>
      <scheme val="minor"/>
    </font>
    <font>
      <sz val="12"/>
      <color indexed="81"/>
      <name val="MS P ゴシック"/>
      <family val="3"/>
      <charset val="128"/>
    </font>
    <font>
      <sz val="14"/>
      <name val="ＭＳ ゴシック"/>
      <family val="3"/>
      <charset val="128"/>
    </font>
    <font>
      <sz val="16"/>
      <color theme="1"/>
      <name val="ＭＳ Ｐゴシック"/>
      <family val="3"/>
      <charset val="128"/>
      <scheme val="minor"/>
    </font>
    <font>
      <sz val="16"/>
      <color indexed="10"/>
      <name val="ＭＳ Ｐゴシック"/>
      <family val="3"/>
      <charset val="128"/>
      <scheme val="minor"/>
    </font>
    <font>
      <b/>
      <sz val="9"/>
      <name val="ＭＳ 明朝"/>
      <family val="1"/>
      <charset val="128"/>
    </font>
    <font>
      <b/>
      <sz val="6"/>
      <name val="ＭＳ 明朝"/>
      <family val="1"/>
      <charset val="128"/>
    </font>
    <font>
      <sz val="11"/>
      <color theme="1"/>
      <name val="ＭＳ 明朝"/>
      <family val="1"/>
      <charset val="128"/>
    </font>
    <font>
      <b/>
      <sz val="10"/>
      <color indexed="81"/>
      <name val="MS P ゴシック"/>
      <family val="3"/>
      <charset val="128"/>
    </font>
    <font>
      <sz val="6"/>
      <color theme="1"/>
      <name val="ＭＳ 明朝"/>
      <family val="1"/>
      <charset val="128"/>
    </font>
    <font>
      <b/>
      <sz val="10"/>
      <name val="Segoe UI Symbol"/>
      <family val="3"/>
    </font>
    <font>
      <sz val="6"/>
      <name val="ＭＳ ゴシック"/>
      <family val="3"/>
      <charset val="128"/>
    </font>
    <font>
      <sz val="26"/>
      <color theme="1"/>
      <name val="ＭＳ ゴシック"/>
      <family val="3"/>
      <charset val="128"/>
    </font>
    <font>
      <sz val="16"/>
      <color rgb="FFFF0000"/>
      <name val="ＭＳ ゴシック"/>
      <family val="3"/>
      <charset val="128"/>
    </font>
    <font>
      <sz val="7.2"/>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theme="1"/>
      </top>
      <bottom style="thin">
        <color indexed="64"/>
      </bottom>
      <diagonal style="thin">
        <color indexed="64"/>
      </diagonal>
    </border>
    <border diagonalUp="1">
      <left/>
      <right/>
      <top style="double">
        <color theme="1"/>
      </top>
      <bottom style="thin">
        <color indexed="64"/>
      </bottom>
      <diagonal style="thin">
        <color indexed="64"/>
      </diagonal>
    </border>
    <border diagonalUp="1">
      <left/>
      <right style="thin">
        <color indexed="64"/>
      </right>
      <top style="double">
        <color theme="1"/>
      </top>
      <bottom style="thin">
        <color indexed="64"/>
      </bottom>
      <diagonal style="thin">
        <color indexed="64"/>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dashed">
        <color theme="1"/>
      </top>
      <bottom style="dashed">
        <color theme="1"/>
      </bottom>
      <diagonal/>
    </border>
    <border>
      <left style="thin">
        <color indexed="64"/>
      </left>
      <right/>
      <top style="dashed">
        <color theme="1"/>
      </top>
      <bottom/>
      <diagonal/>
    </border>
    <border>
      <left/>
      <right/>
      <top style="dashed">
        <color theme="1"/>
      </top>
      <bottom/>
      <diagonal/>
    </border>
    <border>
      <left/>
      <right style="thin">
        <color indexed="64"/>
      </right>
      <top style="dashed">
        <color theme="1"/>
      </top>
      <bottom/>
      <diagonal/>
    </border>
    <border>
      <left style="thin">
        <color indexed="64"/>
      </left>
      <right/>
      <top style="dashed">
        <color indexed="64"/>
      </top>
      <bottom style="dashed">
        <color theme="1"/>
      </bottom>
      <diagonal/>
    </border>
    <border>
      <left/>
      <right/>
      <top style="dashed">
        <color indexed="64"/>
      </top>
      <bottom style="dashed">
        <color theme="1"/>
      </bottom>
      <diagonal/>
    </border>
    <border>
      <left/>
      <right style="thin">
        <color indexed="64"/>
      </right>
      <top style="dashed">
        <color indexed="64"/>
      </top>
      <bottom style="dashed">
        <color theme="1"/>
      </bottom>
      <diagonal/>
    </border>
    <border>
      <left style="thin">
        <color theme="1"/>
      </left>
      <right/>
      <top style="dashed">
        <color theme="1"/>
      </top>
      <bottom style="dashed">
        <color theme="1"/>
      </bottom>
      <diagonal/>
    </border>
    <border>
      <left style="thin">
        <color indexed="64"/>
      </left>
      <right/>
      <top style="dashed">
        <color theme="1"/>
      </top>
      <bottom style="dashed">
        <color indexed="64"/>
      </bottom>
      <diagonal/>
    </border>
    <border>
      <left/>
      <right/>
      <top style="dashed">
        <color theme="1"/>
      </top>
      <bottom style="dashed">
        <color indexed="64"/>
      </bottom>
      <diagonal/>
    </border>
    <border>
      <left/>
      <right style="thin">
        <color indexed="64"/>
      </right>
      <top style="dashed">
        <color theme="1"/>
      </top>
      <bottom style="dashed">
        <color indexed="64"/>
      </bottom>
      <diagonal/>
    </border>
    <border>
      <left style="thin">
        <color indexed="64"/>
      </left>
      <right style="thin">
        <color indexed="64"/>
      </right>
      <top style="thin">
        <color indexed="64"/>
      </top>
      <bottom style="dotted">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theme="1"/>
      </right>
      <top style="dashed">
        <color theme="1"/>
      </top>
      <bottom style="dashed">
        <color theme="1"/>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diagonal/>
    </border>
    <border>
      <left style="dashed">
        <color indexed="64"/>
      </left>
      <right/>
      <top style="dashed">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dashed">
        <color indexed="64"/>
      </left>
      <right/>
      <top style="thin">
        <color indexed="64"/>
      </top>
      <bottom/>
      <diagonal/>
    </border>
    <border>
      <left style="dash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s>
  <cellStyleXfs count="7">
    <xf numFmtId="0" fontId="0"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xf numFmtId="38" fontId="36" fillId="0" borderId="0" applyFont="0" applyFill="0" applyBorder="0" applyAlignment="0" applyProtection="0">
      <alignment vertical="center"/>
    </xf>
  </cellStyleXfs>
  <cellXfs count="682">
    <xf numFmtId="0" fontId="0" fillId="0" borderId="0" xfId="0"/>
    <xf numFmtId="0" fontId="11" fillId="0" borderId="0" xfId="0" applyFont="1"/>
    <xf numFmtId="0" fontId="11" fillId="0" borderId="0" xfId="0" applyFont="1" applyBorder="1"/>
    <xf numFmtId="0" fontId="10" fillId="2" borderId="18" xfId="0" applyFont="1" applyFill="1" applyBorder="1" applyAlignment="1" applyProtection="1">
      <alignment horizontal="left" vertical="center"/>
      <protection locked="0"/>
    </xf>
    <xf numFmtId="179" fontId="10" fillId="5" borderId="18" xfId="0" applyNumberFormat="1" applyFont="1" applyFill="1" applyBorder="1" applyAlignment="1" applyProtection="1">
      <alignment horizontal="center" vertical="center"/>
      <protection locked="0"/>
    </xf>
    <xf numFmtId="0" fontId="10" fillId="2" borderId="31" xfId="0" applyNumberFormat="1" applyFont="1" applyFill="1" applyBorder="1" applyAlignment="1" applyProtection="1">
      <alignment horizontal="center" vertical="center"/>
      <protection locked="0"/>
    </xf>
    <xf numFmtId="0" fontId="10" fillId="2" borderId="23" xfId="0" applyFont="1" applyFill="1" applyBorder="1" applyAlignment="1" applyProtection="1">
      <alignment horizontal="left" vertical="center"/>
      <protection locked="0"/>
    </xf>
    <xf numFmtId="179" fontId="10" fillId="5" borderId="23" xfId="0" applyNumberFormat="1" applyFont="1" applyFill="1" applyBorder="1" applyAlignment="1" applyProtection="1">
      <alignment horizontal="center" vertical="center"/>
      <protection locked="0"/>
    </xf>
    <xf numFmtId="0" fontId="10" fillId="2" borderId="2" xfId="0" applyNumberFormat="1" applyFont="1" applyFill="1" applyBorder="1" applyAlignment="1" applyProtection="1">
      <alignment horizontal="center" vertical="center"/>
      <protection locked="0"/>
    </xf>
    <xf numFmtId="177" fontId="20" fillId="0" borderId="23" xfId="1" applyNumberFormat="1" applyFont="1" applyBorder="1" applyAlignment="1" applyProtection="1">
      <alignment horizontal="center" vertical="center" shrinkToFit="1"/>
      <protection hidden="1"/>
    </xf>
    <xf numFmtId="177" fontId="20" fillId="0" borderId="7" xfId="1" applyNumberFormat="1" applyFont="1" applyBorder="1" applyAlignment="1" applyProtection="1">
      <alignment horizontal="center" vertical="center" shrinkToFit="1"/>
      <protection hidden="1"/>
    </xf>
    <xf numFmtId="0" fontId="15" fillId="2" borderId="0" xfId="0" applyFont="1" applyFill="1" applyAlignment="1" applyProtection="1">
      <alignment horizontal="center" vertical="center"/>
      <protection locked="0"/>
    </xf>
    <xf numFmtId="0" fontId="35" fillId="0" borderId="0" xfId="0" applyFont="1" applyAlignment="1" applyProtection="1">
      <alignment vertical="center"/>
    </xf>
    <xf numFmtId="0" fontId="35" fillId="0" borderId="0" xfId="0" applyFont="1" applyAlignment="1" applyProtection="1">
      <alignment horizontal="center" vertical="center"/>
    </xf>
    <xf numFmtId="0" fontId="0" fillId="6" borderId="23" xfId="0" applyFill="1" applyBorder="1"/>
    <xf numFmtId="0" fontId="0" fillId="0" borderId="23" xfId="0" applyBorder="1"/>
    <xf numFmtId="38" fontId="0" fillId="6" borderId="23" xfId="6" applyFont="1" applyFill="1" applyBorder="1" applyAlignment="1">
      <alignment horizontal="center" vertical="center"/>
    </xf>
    <xf numFmtId="38" fontId="0" fillId="0" borderId="0" xfId="6" applyFont="1" applyAlignment="1"/>
    <xf numFmtId="38" fontId="0" fillId="0" borderId="23" xfId="6" applyFont="1" applyBorder="1" applyAlignment="1">
      <alignment vertical="center"/>
    </xf>
    <xf numFmtId="38" fontId="0" fillId="0" borderId="23" xfId="6" applyFont="1" applyBorder="1" applyAlignment="1">
      <alignment horizontal="right" vertical="center"/>
    </xf>
    <xf numFmtId="0" fontId="54" fillId="0" borderId="0" xfId="0" applyFont="1" applyAlignment="1" applyProtection="1">
      <alignment vertical="center"/>
    </xf>
    <xf numFmtId="0" fontId="54" fillId="0" borderId="0" xfId="0" applyFont="1" applyFill="1" applyAlignment="1" applyProtection="1">
      <alignment vertical="center"/>
    </xf>
    <xf numFmtId="0" fontId="54" fillId="0" borderId="0" xfId="0" applyFont="1" applyBorder="1" applyAlignment="1" applyProtection="1">
      <alignment vertical="center"/>
    </xf>
    <xf numFmtId="49" fontId="54" fillId="2" borderId="0" xfId="0" applyNumberFormat="1" applyFont="1" applyFill="1" applyAlignment="1" applyProtection="1">
      <alignment horizontal="center" vertical="center"/>
      <protection locked="0"/>
    </xf>
    <xf numFmtId="0" fontId="54" fillId="2" borderId="0" xfId="0" applyFont="1" applyFill="1" applyAlignment="1" applyProtection="1">
      <alignment vertical="center"/>
      <protection locked="0"/>
    </xf>
    <xf numFmtId="0" fontId="35" fillId="0" borderId="0" xfId="0" applyFont="1"/>
    <xf numFmtId="0" fontId="35" fillId="0" borderId="0" xfId="0" applyFont="1" applyAlignment="1">
      <alignment vertical="center"/>
    </xf>
    <xf numFmtId="0" fontId="35" fillId="0" borderId="23" xfId="0" applyFont="1" applyBorder="1" applyAlignment="1">
      <alignment vertical="center"/>
    </xf>
    <xf numFmtId="177" fontId="26" fillId="0" borderId="23" xfId="1" applyNumberFormat="1" applyFont="1" applyFill="1" applyBorder="1" applyAlignment="1" applyProtection="1">
      <alignment horizontal="center" vertical="center" shrinkToFit="1"/>
      <protection hidden="1"/>
    </xf>
    <xf numFmtId="177" fontId="63" fillId="0" borderId="23" xfId="3" applyNumberFormat="1" applyFont="1" applyFill="1" applyBorder="1" applyAlignment="1" applyProtection="1">
      <alignment horizontal="right" vertical="center" shrinkToFit="1"/>
      <protection hidden="1"/>
    </xf>
    <xf numFmtId="177" fontId="63" fillId="0" borderId="28" xfId="3" applyNumberFormat="1" applyFont="1" applyFill="1" applyBorder="1" applyAlignment="1" applyProtection="1">
      <alignment horizontal="right" vertical="center" shrinkToFit="1"/>
      <protection hidden="1"/>
    </xf>
    <xf numFmtId="177" fontId="63" fillId="0" borderId="27" xfId="3" applyNumberFormat="1" applyFont="1" applyFill="1" applyBorder="1" applyAlignment="1" applyProtection="1">
      <alignment horizontal="right" vertical="center" shrinkToFit="1"/>
      <protection hidden="1"/>
    </xf>
    <xf numFmtId="177" fontId="63" fillId="0" borderId="3" xfId="3" applyNumberFormat="1" applyFont="1" applyFill="1" applyBorder="1" applyAlignment="1" applyProtection="1">
      <alignment horizontal="right" vertical="center" shrinkToFit="1"/>
      <protection hidden="1"/>
    </xf>
    <xf numFmtId="177" fontId="63" fillId="0" borderId="25" xfId="3" applyNumberFormat="1" applyFont="1" applyFill="1" applyBorder="1" applyAlignment="1" applyProtection="1">
      <alignment horizontal="right" vertical="center" shrinkToFit="1"/>
      <protection hidden="1"/>
    </xf>
    <xf numFmtId="177" fontId="63" fillId="0" borderId="29" xfId="3" applyNumberFormat="1" applyFont="1" applyFill="1" applyBorder="1" applyAlignment="1" applyProtection="1">
      <alignment horizontal="right" vertical="center" shrinkToFit="1"/>
      <protection hidden="1"/>
    </xf>
    <xf numFmtId="177" fontId="63" fillId="0" borderId="6" xfId="3" applyNumberFormat="1" applyFont="1" applyFill="1" applyBorder="1" applyAlignment="1" applyProtection="1">
      <alignment horizontal="right" vertical="center" shrinkToFit="1"/>
      <protection hidden="1"/>
    </xf>
    <xf numFmtId="177" fontId="63" fillId="0" borderId="76" xfId="3" applyNumberFormat="1" applyFont="1" applyFill="1" applyBorder="1" applyAlignment="1" applyProtection="1">
      <alignment horizontal="right" vertical="center" shrinkToFit="1"/>
      <protection hidden="1"/>
    </xf>
    <xf numFmtId="177" fontId="63" fillId="0" borderId="78" xfId="3" applyNumberFormat="1" applyFont="1" applyFill="1" applyBorder="1" applyAlignment="1" applyProtection="1">
      <alignment horizontal="right" vertical="center" shrinkToFit="1"/>
      <protection hidden="1"/>
    </xf>
    <xf numFmtId="177" fontId="63" fillId="0" borderId="90" xfId="3" applyNumberFormat="1" applyFont="1" applyFill="1" applyBorder="1" applyAlignment="1" applyProtection="1">
      <alignment horizontal="right" vertical="center" shrinkToFit="1"/>
      <protection hidden="1"/>
    </xf>
    <xf numFmtId="177" fontId="63" fillId="0" borderId="32" xfId="3" applyNumberFormat="1" applyFont="1" applyBorder="1" applyAlignment="1" applyProtection="1">
      <alignment horizontal="right" vertical="center" shrinkToFit="1"/>
      <protection hidden="1"/>
    </xf>
    <xf numFmtId="177" fontId="63" fillId="0" borderId="33" xfId="3" applyNumberFormat="1" applyFont="1" applyFill="1" applyBorder="1" applyAlignment="1" applyProtection="1">
      <alignment horizontal="right" vertical="center" shrinkToFit="1"/>
      <protection hidden="1"/>
    </xf>
    <xf numFmtId="177" fontId="63" fillId="0" borderId="75" xfId="3" applyNumberFormat="1" applyFont="1" applyBorder="1" applyAlignment="1" applyProtection="1">
      <alignment horizontal="right" vertical="center" shrinkToFit="1"/>
      <protection hidden="1"/>
    </xf>
    <xf numFmtId="177" fontId="63" fillId="0" borderId="77" xfId="3" applyNumberFormat="1" applyFont="1" applyFill="1" applyBorder="1" applyAlignment="1" applyProtection="1">
      <alignment horizontal="right" vertical="center" shrinkToFit="1"/>
      <protection hidden="1"/>
    </xf>
    <xf numFmtId="177" fontId="63" fillId="0" borderId="34" xfId="3" applyNumberFormat="1" applyFont="1" applyFill="1" applyBorder="1" applyAlignment="1" applyProtection="1">
      <alignment horizontal="right" vertical="center" shrinkToFit="1"/>
      <protection hidden="1"/>
    </xf>
    <xf numFmtId="177" fontId="26" fillId="0" borderId="1" xfId="1" applyNumberFormat="1" applyFont="1" applyFill="1" applyBorder="1" applyAlignment="1" applyProtection="1">
      <alignment horizontal="center" vertical="center" shrinkToFit="1"/>
      <protection hidden="1"/>
    </xf>
    <xf numFmtId="0" fontId="68" fillId="0" borderId="0" xfId="0" applyFont="1" applyAlignment="1" applyProtection="1">
      <alignment vertical="center"/>
    </xf>
    <xf numFmtId="0" fontId="35" fillId="0" borderId="0" xfId="0" applyFont="1" applyBorder="1"/>
    <xf numFmtId="0" fontId="35" fillId="0" borderId="0" xfId="0" applyFont="1" applyBorder="1" applyAlignment="1"/>
    <xf numFmtId="0" fontId="68" fillId="0" borderId="0" xfId="0" applyFont="1" applyBorder="1" applyAlignment="1">
      <alignment horizontal="right" vertical="center"/>
    </xf>
    <xf numFmtId="0" fontId="35" fillId="0" borderId="18" xfId="0" applyFont="1" applyFill="1" applyBorder="1" applyAlignment="1">
      <alignment vertical="center"/>
    </xf>
    <xf numFmtId="0" fontId="35" fillId="0" borderId="23" xfId="0" applyFont="1" applyFill="1" applyBorder="1" applyAlignment="1">
      <alignment vertical="center"/>
    </xf>
    <xf numFmtId="0" fontId="11" fillId="0" borderId="0" xfId="0" applyFont="1" applyProtection="1"/>
    <xf numFmtId="0" fontId="54" fillId="2" borderId="0" xfId="0" applyFont="1" applyFill="1" applyAlignment="1" applyProtection="1">
      <alignment horizontal="left" vertical="center"/>
      <protection locked="0"/>
    </xf>
    <xf numFmtId="49" fontId="54" fillId="0" borderId="0" xfId="0" applyNumberFormat="1" applyFont="1" applyFill="1" applyAlignment="1" applyProtection="1">
      <alignment horizontal="center" vertical="center"/>
    </xf>
    <xf numFmtId="0" fontId="9" fillId="0" borderId="0" xfId="0" applyFont="1" applyProtection="1"/>
    <xf numFmtId="0" fontId="30" fillId="0" borderId="0" xfId="0" applyFont="1" applyAlignment="1" applyProtection="1">
      <alignment horizontal="center" vertical="center"/>
    </xf>
    <xf numFmtId="0" fontId="10" fillId="0" borderId="0" xfId="0" applyFont="1" applyProtection="1"/>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12" fillId="0" borderId="0" xfId="0" applyFont="1" applyProtection="1"/>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Protection="1"/>
    <xf numFmtId="0" fontId="10" fillId="0" borderId="0" xfId="0" applyFont="1" applyBorder="1" applyAlignment="1" applyProtection="1">
      <alignment horizontal="left" vertical="top" wrapText="1"/>
    </xf>
    <xf numFmtId="0" fontId="10" fillId="0" borderId="0" xfId="0" applyFont="1" applyAlignment="1" applyProtection="1">
      <alignment wrapText="1"/>
    </xf>
    <xf numFmtId="0" fontId="10" fillId="0" borderId="0" xfId="0" applyFont="1" applyFill="1" applyBorder="1" applyAlignment="1" applyProtection="1">
      <alignment horizontal="left" vertical="center" wrapText="1"/>
    </xf>
    <xf numFmtId="0" fontId="10" fillId="0" borderId="11" xfId="0" applyFont="1" applyFill="1" applyBorder="1" applyAlignment="1" applyProtection="1">
      <alignment horizontal="center" vertical="center"/>
    </xf>
    <xf numFmtId="0" fontId="10" fillId="0" borderId="80" xfId="0" applyFont="1" applyFill="1" applyBorder="1" applyAlignment="1" applyProtection="1">
      <alignment horizontal="left" vertical="center"/>
    </xf>
    <xf numFmtId="179" fontId="10" fillId="0" borderId="80" xfId="0" applyNumberFormat="1" applyFont="1" applyFill="1" applyBorder="1" applyAlignment="1" applyProtection="1">
      <alignment horizontal="center" vertical="center"/>
    </xf>
    <xf numFmtId="31" fontId="10" fillId="0" borderId="81" xfId="0" applyNumberFormat="1" applyFont="1" applyFill="1" applyBorder="1" applyAlignment="1" applyProtection="1">
      <alignment horizontal="center" vertical="center"/>
    </xf>
    <xf numFmtId="0" fontId="10" fillId="0" borderId="82" xfId="0" applyNumberFormat="1" applyFont="1" applyFill="1" applyBorder="1" applyAlignment="1" applyProtection="1">
      <alignment horizontal="center" vertical="center"/>
    </xf>
    <xf numFmtId="31" fontId="10" fillId="0" borderId="82" xfId="0" applyNumberFormat="1" applyFont="1" applyFill="1" applyBorder="1" applyAlignment="1" applyProtection="1">
      <alignment horizontal="center" vertical="center"/>
    </xf>
    <xf numFmtId="31" fontId="10" fillId="0" borderId="83" xfId="0" applyNumberFormat="1" applyFont="1" applyFill="1" applyBorder="1" applyAlignment="1" applyProtection="1">
      <alignment horizontal="center" vertical="center"/>
    </xf>
    <xf numFmtId="31" fontId="10" fillId="0" borderId="84" xfId="0" applyNumberFormat="1" applyFont="1" applyFill="1" applyBorder="1" applyAlignment="1" applyProtection="1">
      <alignment horizontal="center" vertical="center"/>
    </xf>
    <xf numFmtId="56" fontId="10" fillId="0" borderId="0" xfId="0" applyNumberFormat="1" applyFont="1" applyFill="1" applyBorder="1" applyAlignment="1" applyProtection="1">
      <alignment horizontal="center"/>
    </xf>
    <xf numFmtId="0" fontId="17" fillId="0" borderId="0" xfId="0" applyFont="1" applyAlignment="1" applyProtection="1">
      <alignment horizontal="center" vertical="center"/>
    </xf>
    <xf numFmtId="0" fontId="10" fillId="0" borderId="85" xfId="0" applyFont="1" applyFill="1" applyBorder="1" applyAlignment="1" applyProtection="1">
      <alignment horizontal="left" vertical="center"/>
    </xf>
    <xf numFmtId="179" fontId="10" fillId="0" borderId="85" xfId="0" applyNumberFormat="1" applyFont="1" applyFill="1" applyBorder="1" applyAlignment="1" applyProtection="1">
      <alignment horizontal="center" vertical="center"/>
    </xf>
    <xf numFmtId="31" fontId="10" fillId="0" borderId="86" xfId="0" applyNumberFormat="1" applyFont="1" applyFill="1" applyBorder="1" applyAlignment="1" applyProtection="1">
      <alignment horizontal="center" vertical="center"/>
    </xf>
    <xf numFmtId="0" fontId="10" fillId="0" borderId="87" xfId="0" applyNumberFormat="1" applyFont="1" applyFill="1" applyBorder="1" applyAlignment="1" applyProtection="1">
      <alignment horizontal="center" vertical="center"/>
    </xf>
    <xf numFmtId="31" fontId="10" fillId="0" borderId="87" xfId="0" applyNumberFormat="1" applyFont="1" applyFill="1" applyBorder="1" applyAlignment="1" applyProtection="1">
      <alignment horizontal="center" vertical="center"/>
    </xf>
    <xf numFmtId="31" fontId="10" fillId="0" borderId="88" xfId="0" applyNumberFormat="1" applyFont="1" applyFill="1" applyBorder="1" applyAlignment="1" applyProtection="1">
      <alignment horizontal="center" vertical="center"/>
    </xf>
    <xf numFmtId="31" fontId="10" fillId="0" borderId="89" xfId="0" applyNumberFormat="1" applyFont="1" applyFill="1" applyBorder="1" applyAlignment="1" applyProtection="1">
      <alignment horizontal="center" vertical="center"/>
    </xf>
    <xf numFmtId="31" fontId="10" fillId="0" borderId="30" xfId="0" applyNumberFormat="1" applyFont="1" applyFill="1" applyBorder="1" applyAlignment="1" applyProtection="1">
      <alignment horizontal="center" vertical="center"/>
    </xf>
    <xf numFmtId="31" fontId="10" fillId="0" borderId="31" xfId="0" applyNumberFormat="1" applyFont="1" applyFill="1" applyBorder="1" applyAlignment="1" applyProtection="1">
      <alignment horizontal="center" vertical="center"/>
    </xf>
    <xf numFmtId="31" fontId="10" fillId="0" borderId="35" xfId="0" applyNumberFormat="1" applyFont="1" applyFill="1" applyBorder="1" applyAlignment="1" applyProtection="1">
      <alignment horizontal="center" vertical="center"/>
    </xf>
    <xf numFmtId="31" fontId="10" fillId="0" borderId="1" xfId="0" applyNumberFormat="1" applyFont="1" applyFill="1" applyBorder="1" applyAlignment="1" applyProtection="1">
      <alignment horizontal="center" vertical="center"/>
    </xf>
    <xf numFmtId="31" fontId="10" fillId="0" borderId="2" xfId="0" applyNumberFormat="1" applyFont="1" applyFill="1" applyBorder="1" applyAlignment="1" applyProtection="1">
      <alignment horizontal="center" vertical="center"/>
    </xf>
    <xf numFmtId="31" fontId="10" fillId="0" borderId="3" xfId="0" applyNumberFormat="1" applyFont="1" applyFill="1" applyBorder="1" applyAlignment="1" applyProtection="1">
      <alignment horizontal="center" vertical="center"/>
    </xf>
    <xf numFmtId="0" fontId="10" fillId="0" borderId="0" xfId="0" applyFont="1" applyAlignment="1" applyProtection="1">
      <alignment horizontal="left" vertical="center" wrapText="1"/>
    </xf>
    <xf numFmtId="0" fontId="16" fillId="0" borderId="0" xfId="0" applyFont="1" applyAlignment="1" applyProtection="1">
      <alignment horizontal="center" vertical="center"/>
    </xf>
    <xf numFmtId="0" fontId="20" fillId="0" borderId="0" xfId="1" applyFont="1" applyProtection="1">
      <alignment vertical="center"/>
      <protection hidden="1"/>
    </xf>
    <xf numFmtId="0" fontId="21" fillId="0" borderId="0" xfId="1" applyFont="1" applyFill="1" applyBorder="1" applyAlignment="1" applyProtection="1">
      <alignment horizontal="left" vertical="center"/>
      <protection hidden="1"/>
    </xf>
    <xf numFmtId="0" fontId="22" fillId="0" borderId="0" xfId="1" applyFont="1" applyAlignment="1" applyProtection="1">
      <alignment vertical="top" wrapText="1"/>
      <protection hidden="1"/>
    </xf>
    <xf numFmtId="0" fontId="20" fillId="0" borderId="0" xfId="1" applyFont="1" applyAlignment="1" applyProtection="1">
      <alignment vertical="top"/>
      <protection hidden="1"/>
    </xf>
    <xf numFmtId="0" fontId="23" fillId="3" borderId="23" xfId="1" applyFont="1" applyFill="1" applyBorder="1" applyAlignment="1" applyProtection="1">
      <alignment horizontal="center" vertical="center"/>
      <protection hidden="1"/>
    </xf>
    <xf numFmtId="0" fontId="23" fillId="3" borderId="26" xfId="1" applyFont="1" applyFill="1" applyBorder="1" applyAlignment="1" applyProtection="1">
      <alignment horizontal="center" vertical="center"/>
      <protection hidden="1"/>
    </xf>
    <xf numFmtId="0" fontId="23" fillId="3" borderId="3" xfId="1" applyFont="1" applyFill="1" applyBorder="1" applyAlignment="1" applyProtection="1">
      <alignment horizontal="center" vertical="center"/>
      <protection hidden="1"/>
    </xf>
    <xf numFmtId="0" fontId="23" fillId="3" borderId="24" xfId="1" applyFont="1" applyFill="1" applyBorder="1" applyAlignment="1" applyProtection="1">
      <alignment horizontal="center" vertical="center"/>
      <protection hidden="1"/>
    </xf>
    <xf numFmtId="0" fontId="20" fillId="0" borderId="0" xfId="1" applyFont="1" applyBorder="1" applyProtection="1">
      <alignment vertical="center"/>
      <protection hidden="1"/>
    </xf>
    <xf numFmtId="0" fontId="23" fillId="0" borderId="0" xfId="1" applyFont="1" applyAlignment="1" applyProtection="1">
      <alignment horizontal="center" vertical="center" shrinkToFit="1"/>
      <protection hidden="1"/>
    </xf>
    <xf numFmtId="0" fontId="23" fillId="0" borderId="0" xfId="1" applyFont="1" applyProtection="1">
      <alignment vertical="center"/>
      <protection hidden="1"/>
    </xf>
    <xf numFmtId="0" fontId="23" fillId="0" borderId="0" xfId="1" applyFont="1" applyAlignment="1" applyProtection="1">
      <alignment horizontal="center" vertical="center"/>
      <protection hidden="1"/>
    </xf>
    <xf numFmtId="0" fontId="23" fillId="0" borderId="0" xfId="1" applyFont="1" applyAlignment="1" applyProtection="1">
      <alignment horizontal="left" vertical="center"/>
      <protection hidden="1"/>
    </xf>
    <xf numFmtId="177" fontId="20" fillId="0" borderId="0" xfId="1" applyNumberFormat="1" applyFont="1" applyProtection="1">
      <alignment vertical="center"/>
      <protection hidden="1"/>
    </xf>
    <xf numFmtId="0" fontId="37" fillId="0" borderId="0" xfId="1" applyFont="1" applyFill="1" applyProtection="1">
      <alignment vertical="center"/>
    </xf>
    <xf numFmtId="0" fontId="23" fillId="0" borderId="0" xfId="1" applyFont="1" applyFill="1" applyProtection="1">
      <alignment vertical="center"/>
    </xf>
    <xf numFmtId="0" fontId="20" fillId="0" borderId="0" xfId="1" applyFont="1" applyFill="1" applyProtection="1">
      <alignment vertical="center"/>
    </xf>
    <xf numFmtId="0" fontId="38" fillId="0" borderId="0" xfId="1" applyFont="1" applyFill="1" applyProtection="1">
      <alignment vertical="center"/>
    </xf>
    <xf numFmtId="0" fontId="40" fillId="0" borderId="0" xfId="1" applyFont="1" applyFill="1" applyAlignment="1" applyProtection="1">
      <alignment vertical="top" wrapText="1"/>
    </xf>
    <xf numFmtId="0" fontId="38" fillId="0" borderId="0" xfId="1" applyFont="1" applyFill="1" applyBorder="1" applyProtection="1">
      <alignment vertical="center"/>
    </xf>
    <xf numFmtId="0" fontId="38" fillId="0" borderId="0" xfId="1" applyFont="1" applyFill="1" applyBorder="1" applyAlignment="1" applyProtection="1">
      <alignment horizontal="center" vertical="center" textRotation="255"/>
    </xf>
    <xf numFmtId="0" fontId="38" fillId="0" borderId="5" xfId="1" applyFont="1" applyFill="1" applyBorder="1" applyProtection="1">
      <alignment vertical="center"/>
    </xf>
    <xf numFmtId="0" fontId="38" fillId="0" borderId="5" xfId="1" applyFont="1" applyFill="1" applyBorder="1" applyAlignment="1" applyProtection="1">
      <alignment horizontal="center" vertical="center"/>
    </xf>
    <xf numFmtId="0" fontId="38" fillId="0" borderId="5" xfId="1" applyFont="1" applyFill="1" applyBorder="1" applyAlignment="1" applyProtection="1">
      <alignment horizontal="left" vertical="center"/>
    </xf>
    <xf numFmtId="0" fontId="6" fillId="5" borderId="23" xfId="1" applyFont="1" applyFill="1" applyBorder="1" applyAlignment="1" applyProtection="1">
      <alignment horizontal="center" vertical="center"/>
      <protection locked="0"/>
    </xf>
    <xf numFmtId="0" fontId="38" fillId="0" borderId="1" xfId="1" applyFont="1" applyFill="1" applyBorder="1" applyAlignment="1" applyProtection="1">
      <alignment horizontal="left" vertical="center"/>
    </xf>
    <xf numFmtId="0" fontId="38" fillId="0" borderId="2" xfId="1" applyFont="1" applyFill="1" applyBorder="1" applyProtection="1">
      <alignment vertical="center"/>
    </xf>
    <xf numFmtId="0" fontId="38" fillId="0" borderId="2" xfId="1" applyFont="1" applyFill="1" applyBorder="1" applyAlignment="1" applyProtection="1">
      <alignment horizontal="center" vertical="center"/>
    </xf>
    <xf numFmtId="0" fontId="38" fillId="0" borderId="3" xfId="1" applyFont="1" applyFill="1" applyBorder="1" applyAlignment="1" applyProtection="1">
      <alignment horizontal="center" vertical="center"/>
    </xf>
    <xf numFmtId="0" fontId="38" fillId="0" borderId="31" xfId="1" applyFont="1" applyFill="1" applyBorder="1" applyAlignment="1" applyProtection="1">
      <alignment vertical="center"/>
    </xf>
    <xf numFmtId="0" fontId="38" fillId="0" borderId="31" xfId="1" applyFont="1" applyFill="1" applyBorder="1" applyProtection="1">
      <alignment vertical="center"/>
    </xf>
    <xf numFmtId="0" fontId="38" fillId="0" borderId="31" xfId="1" applyFont="1" applyFill="1" applyBorder="1" applyAlignment="1" applyProtection="1">
      <alignment horizontal="center" vertical="center"/>
    </xf>
    <xf numFmtId="0" fontId="38" fillId="0" borderId="35" xfId="1" applyFont="1" applyFill="1" applyBorder="1" applyAlignment="1" applyProtection="1">
      <alignment horizontal="center" vertical="center"/>
    </xf>
    <xf numFmtId="0" fontId="38" fillId="0" borderId="0" xfId="1" applyFont="1" applyFill="1" applyBorder="1" applyAlignment="1" applyProtection="1">
      <alignment vertical="center"/>
    </xf>
    <xf numFmtId="0" fontId="38" fillId="0" borderId="0" xfId="1" applyFont="1" applyFill="1" applyBorder="1" applyAlignment="1" applyProtection="1">
      <alignment horizontal="left" vertical="center"/>
    </xf>
    <xf numFmtId="0" fontId="38" fillId="0" borderId="0" xfId="1" applyFont="1" applyFill="1" applyBorder="1" applyAlignment="1" applyProtection="1">
      <alignment horizontal="center" vertical="center"/>
    </xf>
    <xf numFmtId="0" fontId="71" fillId="0" borderId="31" xfId="1" applyFont="1" applyFill="1" applyBorder="1" applyAlignment="1" applyProtection="1">
      <alignment vertical="center"/>
    </xf>
    <xf numFmtId="0" fontId="43" fillId="0" borderId="31" xfId="1" applyFont="1" applyFill="1" applyBorder="1" applyAlignment="1" applyProtection="1">
      <alignment vertical="center"/>
    </xf>
    <xf numFmtId="0" fontId="38" fillId="0" borderId="4" xfId="1" applyFont="1" applyFill="1" applyBorder="1" applyAlignment="1" applyProtection="1">
      <alignment horizontal="left" vertical="center"/>
    </xf>
    <xf numFmtId="0" fontId="38" fillId="0" borderId="2" xfId="1" applyFont="1" applyFill="1" applyBorder="1" applyAlignment="1" applyProtection="1">
      <alignment vertical="center"/>
    </xf>
    <xf numFmtId="0" fontId="38" fillId="0" borderId="5" xfId="1" applyFont="1" applyFill="1" applyBorder="1" applyAlignment="1" applyProtection="1">
      <alignment vertical="center"/>
    </xf>
    <xf numFmtId="0" fontId="39" fillId="0" borderId="5" xfId="1" applyFont="1" applyFill="1" applyBorder="1" applyAlignment="1" applyProtection="1">
      <alignment vertical="center"/>
    </xf>
    <xf numFmtId="0" fontId="41" fillId="0" borderId="5" xfId="1" applyFont="1" applyFill="1" applyBorder="1" applyAlignment="1" applyProtection="1">
      <alignment vertical="center" wrapText="1"/>
    </xf>
    <xf numFmtId="0" fontId="44" fillId="0" borderId="5" xfId="1" applyFont="1" applyFill="1" applyBorder="1" applyAlignment="1" applyProtection="1">
      <alignment vertical="center"/>
    </xf>
    <xf numFmtId="0" fontId="38" fillId="0" borderId="6" xfId="1" applyFont="1" applyFill="1" applyBorder="1" applyProtection="1">
      <alignment vertical="center"/>
    </xf>
    <xf numFmtId="0" fontId="38" fillId="0" borderId="11" xfId="1" applyFont="1" applyFill="1" applyBorder="1" applyProtection="1">
      <alignment vertical="center"/>
    </xf>
    <xf numFmtId="0" fontId="37" fillId="0" borderId="0" xfId="1" applyFont="1" applyFill="1" applyAlignment="1" applyProtection="1">
      <alignment vertical="top"/>
    </xf>
    <xf numFmtId="0" fontId="44" fillId="0" borderId="11" xfId="1" applyFont="1" applyFill="1" applyBorder="1" applyAlignment="1" applyProtection="1">
      <alignment vertical="center" wrapText="1"/>
    </xf>
    <xf numFmtId="0" fontId="44" fillId="0" borderId="15" xfId="1" applyFont="1" applyFill="1" applyBorder="1" applyAlignment="1" applyProtection="1">
      <alignment vertical="center" wrapText="1"/>
    </xf>
    <xf numFmtId="0" fontId="44" fillId="0" borderId="5" xfId="1" applyFont="1" applyFill="1" applyBorder="1" applyAlignment="1" applyProtection="1">
      <alignment vertical="center" wrapText="1"/>
    </xf>
    <xf numFmtId="0" fontId="44" fillId="0" borderId="0" xfId="1" applyFont="1" applyFill="1" applyBorder="1" applyAlignment="1" applyProtection="1">
      <alignment vertical="center" wrapText="1"/>
    </xf>
    <xf numFmtId="0" fontId="44" fillId="0" borderId="2" xfId="1" applyFont="1" applyFill="1" applyBorder="1" applyAlignment="1" applyProtection="1">
      <alignment vertical="center" wrapText="1"/>
    </xf>
    <xf numFmtId="0" fontId="38" fillId="0" borderId="15" xfId="1" applyFont="1" applyFill="1" applyBorder="1" applyProtection="1">
      <alignment vertical="center"/>
    </xf>
    <xf numFmtId="0" fontId="38" fillId="0" borderId="36" xfId="1" applyFont="1" applyFill="1" applyBorder="1" applyProtection="1">
      <alignment vertical="center"/>
    </xf>
    <xf numFmtId="0" fontId="44" fillId="0" borderId="31" xfId="1" applyFont="1" applyFill="1" applyBorder="1" applyAlignment="1" applyProtection="1">
      <alignment vertical="center" wrapText="1"/>
    </xf>
    <xf numFmtId="0" fontId="39" fillId="0" borderId="0" xfId="1" applyFont="1" applyFill="1" applyBorder="1" applyAlignment="1" applyProtection="1">
      <alignment vertical="center"/>
    </xf>
    <xf numFmtId="0" fontId="42" fillId="2" borderId="0" xfId="1" applyFont="1" applyFill="1" applyBorder="1" applyAlignment="1" applyProtection="1">
      <alignment vertical="center" shrinkToFit="1"/>
    </xf>
    <xf numFmtId="0" fontId="38" fillId="0" borderId="0" xfId="1" applyFont="1" applyFill="1" applyBorder="1" applyAlignment="1" applyProtection="1">
      <alignment vertical="center" shrinkToFit="1"/>
    </xf>
    <xf numFmtId="0" fontId="39" fillId="0" borderId="0" xfId="1" applyFont="1" applyFill="1" applyBorder="1" applyAlignment="1" applyProtection="1">
      <alignment horizontal="left" vertical="center"/>
    </xf>
    <xf numFmtId="0" fontId="38" fillId="2" borderId="0" xfId="1" applyFont="1" applyFill="1" applyBorder="1" applyAlignment="1" applyProtection="1">
      <alignment vertical="center"/>
    </xf>
    <xf numFmtId="0" fontId="44" fillId="0" borderId="36" xfId="1" applyFont="1" applyFill="1" applyBorder="1" applyAlignment="1" applyProtection="1">
      <alignment vertical="center" wrapText="1"/>
    </xf>
    <xf numFmtId="0" fontId="44" fillId="2" borderId="0" xfId="1" applyFont="1" applyFill="1" applyBorder="1" applyAlignment="1" applyProtection="1">
      <alignment vertical="center" wrapText="1"/>
    </xf>
    <xf numFmtId="0" fontId="38" fillId="2" borderId="0" xfId="1" applyFont="1" applyFill="1" applyBorder="1" applyAlignment="1" applyProtection="1">
      <alignment vertical="center" shrinkToFit="1"/>
    </xf>
    <xf numFmtId="0" fontId="39" fillId="2" borderId="0" xfId="1" applyFont="1" applyFill="1" applyBorder="1" applyAlignment="1" applyProtection="1">
      <alignment vertical="center"/>
    </xf>
    <xf numFmtId="0" fontId="48" fillId="0" borderId="36" xfId="1" applyFont="1" applyFill="1" applyBorder="1" applyAlignment="1" applyProtection="1">
      <alignment vertical="center" wrapText="1"/>
    </xf>
    <xf numFmtId="0" fontId="44" fillId="0" borderId="0" xfId="1" applyFont="1" applyFill="1" applyBorder="1" applyAlignment="1" applyProtection="1">
      <alignment vertical="center"/>
    </xf>
    <xf numFmtId="0" fontId="44" fillId="0" borderId="47" xfId="1" applyFont="1" applyFill="1" applyBorder="1" applyAlignment="1" applyProtection="1">
      <alignment vertical="center" wrapText="1"/>
    </xf>
    <xf numFmtId="0" fontId="44" fillId="0" borderId="48" xfId="1" applyFont="1" applyFill="1" applyBorder="1" applyAlignment="1" applyProtection="1">
      <alignment vertical="center" wrapText="1"/>
    </xf>
    <xf numFmtId="176" fontId="38" fillId="0" borderId="44" xfId="1" applyNumberFormat="1" applyFont="1" applyFill="1" applyBorder="1" applyAlignment="1" applyProtection="1">
      <alignment vertical="center"/>
    </xf>
    <xf numFmtId="0" fontId="38" fillId="0" borderId="45" xfId="1" applyFont="1" applyFill="1" applyBorder="1" applyAlignment="1" applyProtection="1">
      <alignment vertical="center" shrinkToFit="1"/>
    </xf>
    <xf numFmtId="0" fontId="39" fillId="2" borderId="97" xfId="1" applyFont="1" applyFill="1" applyBorder="1" applyAlignment="1" applyProtection="1">
      <alignment vertical="center"/>
    </xf>
    <xf numFmtId="0" fontId="45" fillId="0" borderId="0" xfId="1" applyFont="1" applyFill="1" applyBorder="1" applyAlignment="1" applyProtection="1">
      <alignment horizontal="left" vertical="center"/>
    </xf>
    <xf numFmtId="0" fontId="44" fillId="0" borderId="0" xfId="1" applyFont="1" applyFill="1" applyBorder="1" applyAlignment="1" applyProtection="1">
      <alignment horizontal="left" vertical="center"/>
    </xf>
    <xf numFmtId="0" fontId="38" fillId="2" borderId="0" xfId="1" applyFont="1" applyFill="1" applyBorder="1" applyAlignment="1" applyProtection="1">
      <alignment vertical="center" textRotation="255"/>
    </xf>
    <xf numFmtId="0" fontId="46" fillId="0" borderId="0" xfId="1" applyFont="1" applyFill="1" applyBorder="1" applyProtection="1">
      <alignment vertical="center"/>
    </xf>
    <xf numFmtId="0" fontId="38" fillId="2" borderId="0" xfId="1" applyFont="1" applyFill="1" applyBorder="1" applyAlignment="1" applyProtection="1">
      <alignment horizontal="center" vertical="center"/>
    </xf>
    <xf numFmtId="0" fontId="39" fillId="2" borderId="31" xfId="1" applyFont="1" applyFill="1" applyBorder="1" applyAlignment="1" applyProtection="1">
      <alignment vertical="center"/>
    </xf>
    <xf numFmtId="0" fontId="45" fillId="0" borderId="31" xfId="1" applyFont="1" applyFill="1" applyBorder="1" applyAlignment="1" applyProtection="1">
      <alignment horizontal="left" vertical="center"/>
    </xf>
    <xf numFmtId="0" fontId="44" fillId="0" borderId="31" xfId="1" applyFont="1" applyFill="1" applyBorder="1" applyAlignment="1" applyProtection="1">
      <alignment horizontal="left" vertical="center"/>
    </xf>
    <xf numFmtId="0" fontId="38" fillId="0" borderId="31" xfId="1" applyFont="1" applyFill="1" applyBorder="1" applyAlignment="1" applyProtection="1">
      <alignment vertical="center" shrinkToFit="1"/>
    </xf>
    <xf numFmtId="0" fontId="38" fillId="4" borderId="31" xfId="1" applyFont="1" applyFill="1" applyBorder="1" applyAlignment="1" applyProtection="1">
      <alignment vertical="center" textRotation="255"/>
    </xf>
    <xf numFmtId="0" fontId="45" fillId="0" borderId="31" xfId="1" applyFont="1" applyFill="1" applyBorder="1" applyProtection="1">
      <alignment vertical="center"/>
    </xf>
    <xf numFmtId="0" fontId="38" fillId="2" borderId="31" xfId="1" applyFont="1" applyFill="1" applyBorder="1" applyProtection="1">
      <alignment vertical="center"/>
    </xf>
    <xf numFmtId="49" fontId="22" fillId="0" borderId="92" xfId="1" applyNumberFormat="1" applyFont="1" applyFill="1" applyBorder="1" applyAlignment="1" applyProtection="1">
      <alignment horizontal="center" vertical="center"/>
    </xf>
    <xf numFmtId="0" fontId="44" fillId="2" borderId="2" xfId="1" applyFont="1" applyFill="1" applyBorder="1" applyAlignment="1" applyProtection="1">
      <alignment vertical="center" wrapText="1"/>
    </xf>
    <xf numFmtId="0" fontId="39" fillId="0" borderId="2" xfId="1" applyFont="1" applyFill="1" applyBorder="1" applyAlignment="1" applyProtection="1">
      <alignment vertical="center"/>
    </xf>
    <xf numFmtId="0" fontId="38" fillId="4" borderId="2" xfId="1" applyFont="1" applyFill="1" applyBorder="1" applyAlignment="1" applyProtection="1">
      <alignment vertical="center" shrinkToFit="1"/>
    </xf>
    <xf numFmtId="0" fontId="38" fillId="0" borderId="2" xfId="1" applyFont="1" applyFill="1" applyBorder="1" applyAlignment="1" applyProtection="1">
      <alignment vertical="center" shrinkToFit="1"/>
    </xf>
    <xf numFmtId="0" fontId="39" fillId="0" borderId="2" xfId="1" applyFont="1" applyFill="1" applyBorder="1" applyAlignment="1" applyProtection="1">
      <alignment horizontal="left" vertical="center"/>
    </xf>
    <xf numFmtId="0" fontId="39" fillId="4" borderId="2" xfId="1" applyFont="1" applyFill="1" applyBorder="1" applyAlignment="1" applyProtection="1">
      <alignment vertical="center"/>
    </xf>
    <xf numFmtId="49" fontId="22" fillId="0" borderId="15" xfId="1" applyNumberFormat="1" applyFont="1" applyFill="1" applyBorder="1" applyAlignment="1" applyProtection="1">
      <alignment horizontal="center" vertical="center"/>
    </xf>
    <xf numFmtId="0" fontId="38" fillId="4" borderId="0" xfId="1" applyFont="1" applyFill="1" applyBorder="1" applyAlignment="1" applyProtection="1">
      <alignment vertical="center" shrinkToFit="1"/>
    </xf>
    <xf numFmtId="0" fontId="44" fillId="0" borderId="3" xfId="1" applyFont="1" applyFill="1" applyBorder="1" applyAlignment="1" applyProtection="1">
      <alignment vertical="center" wrapText="1"/>
    </xf>
    <xf numFmtId="0" fontId="44" fillId="0" borderId="31" xfId="1" applyFont="1" applyFill="1" applyBorder="1" applyAlignment="1" applyProtection="1">
      <alignment vertical="center"/>
    </xf>
    <xf numFmtId="0" fontId="38" fillId="0" borderId="31" xfId="1" applyFont="1" applyFill="1" applyBorder="1" applyAlignment="1" applyProtection="1">
      <alignment vertical="center" textRotation="255"/>
    </xf>
    <xf numFmtId="0" fontId="38" fillId="0" borderId="35" xfId="1" applyFont="1" applyFill="1" applyBorder="1" applyAlignment="1" applyProtection="1">
      <alignment vertical="center"/>
    </xf>
    <xf numFmtId="0" fontId="39" fillId="2" borderId="5" xfId="1" applyFont="1" applyFill="1" applyBorder="1" applyAlignment="1" applyProtection="1">
      <alignment vertical="center"/>
    </xf>
    <xf numFmtId="0" fontId="37" fillId="0" borderId="30" xfId="1" applyFont="1" applyFill="1" applyBorder="1" applyProtection="1">
      <alignment vertical="center"/>
    </xf>
    <xf numFmtId="0" fontId="39" fillId="0" borderId="31" xfId="1" applyFont="1" applyFill="1" applyBorder="1" applyAlignment="1" applyProtection="1">
      <alignment vertical="center"/>
    </xf>
    <xf numFmtId="0" fontId="39" fillId="0" borderId="31" xfId="1" applyFont="1" applyFill="1" applyBorder="1" applyProtection="1">
      <alignment vertical="center"/>
    </xf>
    <xf numFmtId="0" fontId="37" fillId="0" borderId="31" xfId="1" applyFont="1" applyFill="1" applyBorder="1" applyProtection="1">
      <alignment vertical="center"/>
    </xf>
    <xf numFmtId="176" fontId="38" fillId="0" borderId="31" xfId="1" applyNumberFormat="1" applyFont="1" applyFill="1" applyBorder="1" applyAlignment="1" applyProtection="1">
      <alignment vertical="center"/>
    </xf>
    <xf numFmtId="0" fontId="38" fillId="0" borderId="35" xfId="1" applyFont="1" applyFill="1" applyBorder="1" applyAlignment="1" applyProtection="1">
      <alignment vertical="center" shrinkToFit="1"/>
    </xf>
    <xf numFmtId="0" fontId="37" fillId="0" borderId="15" xfId="1" applyFont="1" applyFill="1" applyBorder="1" applyProtection="1">
      <alignment vertical="center"/>
    </xf>
    <xf numFmtId="49" fontId="34" fillId="0" borderId="0" xfId="1" applyNumberFormat="1" applyFont="1" applyFill="1" applyBorder="1" applyAlignment="1" applyProtection="1">
      <alignment horizontal="left" vertical="center"/>
    </xf>
    <xf numFmtId="49" fontId="39" fillId="0" borderId="0" xfId="1" applyNumberFormat="1" applyFont="1" applyFill="1" applyBorder="1" applyAlignment="1" applyProtection="1">
      <alignment horizontal="center" vertical="center" wrapText="1"/>
    </xf>
    <xf numFmtId="49" fontId="39" fillId="0" borderId="0" xfId="1" applyNumberFormat="1" applyFont="1" applyFill="1" applyBorder="1" applyAlignment="1" applyProtection="1">
      <alignment vertical="center" wrapText="1"/>
    </xf>
    <xf numFmtId="38" fontId="37" fillId="0" borderId="0" xfId="3" applyFont="1" applyFill="1" applyBorder="1" applyAlignment="1" applyProtection="1">
      <alignment vertical="center" shrinkToFit="1"/>
    </xf>
    <xf numFmtId="0" fontId="37" fillId="0" borderId="0" xfId="1" applyFont="1" applyFill="1" applyBorder="1" applyAlignment="1" applyProtection="1">
      <alignment vertical="center"/>
    </xf>
    <xf numFmtId="0" fontId="37" fillId="0" borderId="0" xfId="1" applyFont="1" applyFill="1" applyBorder="1" applyProtection="1">
      <alignment vertical="center"/>
    </xf>
    <xf numFmtId="0" fontId="71" fillId="0" borderId="0" xfId="1" applyFont="1" applyFill="1" applyBorder="1" applyAlignment="1" applyProtection="1">
      <alignment vertical="center"/>
    </xf>
    <xf numFmtId="0" fontId="43" fillId="0" borderId="0" xfId="1" applyFont="1" applyFill="1" applyBorder="1" applyAlignment="1" applyProtection="1">
      <alignment vertical="center"/>
    </xf>
    <xf numFmtId="49" fontId="25" fillId="0" borderId="93" xfId="1" applyNumberFormat="1" applyFont="1" applyFill="1" applyBorder="1" applyAlignment="1" applyProtection="1">
      <alignment horizontal="center" vertical="center" wrapText="1"/>
    </xf>
    <xf numFmtId="0" fontId="42" fillId="0" borderId="0" xfId="1" applyFont="1" applyFill="1" applyBorder="1" applyAlignment="1" applyProtection="1">
      <alignment vertical="center" shrinkToFit="1"/>
    </xf>
    <xf numFmtId="0" fontId="38" fillId="2" borderId="0" xfId="1" applyFont="1" applyFill="1" applyBorder="1" applyProtection="1">
      <alignment vertical="center"/>
    </xf>
    <xf numFmtId="0" fontId="44" fillId="0" borderId="0" xfId="1" applyFont="1" applyFill="1" applyBorder="1" applyProtection="1">
      <alignment vertical="center"/>
    </xf>
    <xf numFmtId="0" fontId="44" fillId="0" borderId="2" xfId="1" applyFont="1" applyFill="1" applyBorder="1" applyAlignment="1" applyProtection="1">
      <alignment vertical="center"/>
    </xf>
    <xf numFmtId="0" fontId="39" fillId="0" borderId="5" xfId="1" applyFont="1" applyFill="1" applyBorder="1" applyAlignment="1" applyProtection="1">
      <alignment vertical="center" shrinkToFit="1"/>
    </xf>
    <xf numFmtId="0" fontId="39" fillId="0" borderId="5" xfId="1" applyFont="1" applyFill="1" applyBorder="1" applyAlignment="1" applyProtection="1">
      <alignment vertical="center" wrapText="1"/>
    </xf>
    <xf numFmtId="0" fontId="39" fillId="0" borderId="0" xfId="1" applyFont="1" applyFill="1" applyBorder="1" applyProtection="1">
      <alignment vertical="center"/>
    </xf>
    <xf numFmtId="0" fontId="39" fillId="0" borderId="35" xfId="1" applyFont="1" applyFill="1" applyBorder="1" applyAlignment="1" applyProtection="1">
      <alignment vertical="center" wrapText="1"/>
    </xf>
    <xf numFmtId="49" fontId="53" fillId="0" borderId="0" xfId="1" applyNumberFormat="1" applyFont="1" applyFill="1" applyBorder="1" applyAlignment="1" applyProtection="1">
      <alignment horizontal="left" vertical="center"/>
    </xf>
    <xf numFmtId="0" fontId="40" fillId="0" borderId="0" xfId="1" applyFont="1" applyFill="1" applyAlignment="1" applyProtection="1">
      <alignment horizontal="left" vertical="top"/>
    </xf>
    <xf numFmtId="0" fontId="37" fillId="0" borderId="0" xfId="1" applyFont="1" applyFill="1" applyBorder="1" applyAlignment="1" applyProtection="1">
      <alignment horizontal="center" vertical="center"/>
    </xf>
    <xf numFmtId="0" fontId="67" fillId="0" borderId="0" xfId="1" applyFont="1" applyFill="1" applyProtection="1">
      <alignment vertical="center"/>
    </xf>
    <xf numFmtId="0" fontId="47" fillId="0" borderId="0" xfId="1" applyFont="1" applyFill="1" applyBorder="1" applyProtection="1">
      <alignment vertical="center"/>
    </xf>
    <xf numFmtId="0" fontId="44" fillId="0" borderId="0" xfId="1" applyFont="1" applyFill="1" applyBorder="1" applyAlignment="1" applyProtection="1">
      <alignment horizontal="center" vertical="center"/>
    </xf>
    <xf numFmtId="0" fontId="72" fillId="0" borderId="0" xfId="1" applyFont="1" applyFill="1" applyBorder="1" applyAlignment="1" applyProtection="1">
      <alignment vertical="center"/>
    </xf>
    <xf numFmtId="0" fontId="41" fillId="0" borderId="0" xfId="1" applyFont="1" applyFill="1" applyBorder="1" applyAlignment="1" applyProtection="1">
      <alignment horizontal="right" vertical="center"/>
    </xf>
    <xf numFmtId="0" fontId="35" fillId="0" borderId="1" xfId="0" applyFont="1" applyFill="1" applyBorder="1" applyAlignment="1" applyProtection="1">
      <alignment vertical="center"/>
    </xf>
    <xf numFmtId="0" fontId="44" fillId="0" borderId="2" xfId="1" applyFont="1" applyFill="1" applyBorder="1" applyAlignment="1" applyProtection="1">
      <alignment horizontal="center" vertical="center"/>
    </xf>
    <xf numFmtId="0" fontId="37" fillId="0" borderId="2" xfId="1" applyFont="1" applyFill="1" applyBorder="1" applyProtection="1">
      <alignment vertical="center"/>
    </xf>
    <xf numFmtId="38" fontId="46" fillId="0" borderId="0" xfId="6" applyFont="1" applyFill="1" applyBorder="1" applyAlignment="1" applyProtection="1">
      <alignment vertical="center"/>
    </xf>
    <xf numFmtId="0" fontId="27" fillId="0" borderId="0" xfId="1" applyFont="1" applyFill="1" applyBorder="1" applyProtection="1">
      <alignment vertical="center"/>
    </xf>
    <xf numFmtId="0" fontId="28" fillId="0" borderId="0" xfId="1" applyFont="1" applyFill="1" applyBorder="1" applyAlignment="1" applyProtection="1">
      <alignment horizontal="center" vertical="center"/>
    </xf>
    <xf numFmtId="0" fontId="28" fillId="0" borderId="0" xfId="1" applyFont="1" applyFill="1" applyBorder="1" applyProtection="1">
      <alignment vertical="center"/>
    </xf>
    <xf numFmtId="0" fontId="0" fillId="0" borderId="0" xfId="0" applyProtection="1"/>
    <xf numFmtId="0" fontId="28" fillId="0" borderId="0" xfId="1" applyFont="1" applyFill="1" applyBorder="1" applyAlignment="1" applyProtection="1">
      <alignment vertical="center"/>
    </xf>
    <xf numFmtId="0" fontId="28" fillId="0" borderId="0" xfId="1" applyFont="1" applyFill="1" applyAlignment="1" applyProtection="1">
      <alignment vertical="center"/>
    </xf>
    <xf numFmtId="0" fontId="28" fillId="0" borderId="0" xfId="1" applyFont="1" applyFill="1" applyAlignment="1" applyProtection="1">
      <alignment horizontal="center" vertical="center"/>
    </xf>
    <xf numFmtId="0" fontId="20" fillId="0" borderId="0" xfId="1" applyFont="1" applyFill="1" applyAlignment="1" applyProtection="1">
      <alignment horizontal="center" vertical="center"/>
    </xf>
    <xf numFmtId="0" fontId="29" fillId="0" borderId="4" xfId="1" applyFont="1" applyFill="1" applyBorder="1" applyAlignment="1" applyProtection="1">
      <alignment vertical="center"/>
    </xf>
    <xf numFmtId="0" fontId="29" fillId="0" borderId="5" xfId="1" applyFont="1" applyFill="1" applyBorder="1" applyAlignment="1" applyProtection="1">
      <alignment horizontal="center" vertical="center"/>
    </xf>
    <xf numFmtId="0" fontId="29" fillId="0" borderId="15" xfId="1" applyFont="1" applyFill="1" applyBorder="1" applyAlignment="1" applyProtection="1">
      <alignment vertical="center"/>
    </xf>
    <xf numFmtId="0" fontId="29" fillId="0" borderId="30" xfId="1" applyFont="1" applyFill="1" applyBorder="1" applyAlignment="1" applyProtection="1">
      <alignment vertical="center"/>
    </xf>
    <xf numFmtId="0" fontId="29" fillId="0" borderId="5" xfId="1" applyFont="1" applyFill="1" applyBorder="1" applyAlignment="1" applyProtection="1">
      <alignment horizontal="center" vertical="center" shrinkToFit="1"/>
    </xf>
    <xf numFmtId="0" fontId="29" fillId="0" borderId="5" xfId="1" applyFont="1" applyFill="1" applyBorder="1" applyAlignment="1" applyProtection="1">
      <alignment vertical="center" shrinkToFit="1"/>
    </xf>
    <xf numFmtId="0" fontId="29" fillId="0" borderId="6" xfId="1" applyFont="1" applyFill="1" applyBorder="1" applyAlignment="1" applyProtection="1">
      <alignment vertical="center" shrinkToFit="1"/>
    </xf>
    <xf numFmtId="0" fontId="29" fillId="0" borderId="15" xfId="1" applyFont="1" applyFill="1" applyBorder="1" applyProtection="1">
      <alignment vertical="center"/>
    </xf>
    <xf numFmtId="0" fontId="29" fillId="0" borderId="11" xfId="1" applyFont="1" applyFill="1" applyBorder="1" applyProtection="1">
      <alignment vertical="center"/>
    </xf>
    <xf numFmtId="0" fontId="29" fillId="0" borderId="30" xfId="1" applyFont="1" applyFill="1" applyBorder="1" applyProtection="1">
      <alignment vertical="center"/>
    </xf>
    <xf numFmtId="0" fontId="29" fillId="0" borderId="0" xfId="1" applyFont="1" applyFill="1" applyBorder="1" applyProtection="1">
      <alignment vertical="center"/>
    </xf>
    <xf numFmtId="0" fontId="29" fillId="0" borderId="0" xfId="1" applyFont="1" applyFill="1" applyBorder="1" applyAlignment="1" applyProtection="1">
      <alignment horizontal="center" vertical="center"/>
    </xf>
    <xf numFmtId="0" fontId="29" fillId="0" borderId="0" xfId="1" applyFont="1" applyFill="1" applyBorder="1" applyAlignment="1" applyProtection="1">
      <alignment vertical="center" shrinkToFit="1"/>
    </xf>
    <xf numFmtId="0" fontId="29" fillId="0" borderId="0" xfId="1" applyFont="1" applyFill="1" applyAlignment="1" applyProtection="1">
      <alignment horizontal="center" vertical="center"/>
    </xf>
    <xf numFmtId="0" fontId="29" fillId="0" borderId="31" xfId="1" applyFont="1" applyFill="1" applyBorder="1" applyAlignment="1" applyProtection="1">
      <alignment vertical="center" shrinkToFit="1"/>
    </xf>
    <xf numFmtId="0" fontId="29" fillId="0" borderId="5" xfId="1" applyFont="1" applyFill="1" applyBorder="1" applyAlignment="1" applyProtection="1">
      <alignment vertical="center"/>
    </xf>
    <xf numFmtId="0" fontId="29" fillId="0" borderId="2" xfId="1" applyFont="1" applyFill="1" applyBorder="1" applyAlignment="1" applyProtection="1">
      <alignment horizontal="center" vertical="center"/>
    </xf>
    <xf numFmtId="0" fontId="29" fillId="0" borderId="1" xfId="1" applyFont="1" applyFill="1" applyBorder="1" applyAlignment="1" applyProtection="1">
      <alignment vertical="center"/>
    </xf>
    <xf numFmtId="0" fontId="29" fillId="0" borderId="3" xfId="1" applyFont="1" applyFill="1" applyBorder="1" applyAlignment="1" applyProtection="1">
      <alignment horizontal="center" vertical="center"/>
    </xf>
    <xf numFmtId="0" fontId="29" fillId="0" borderId="4" xfId="1" applyFont="1" applyFill="1" applyBorder="1" applyProtection="1">
      <alignment vertical="center"/>
    </xf>
    <xf numFmtId="0" fontId="29" fillId="0" borderId="2" xfId="1" applyFont="1" applyFill="1" applyBorder="1" applyAlignment="1" applyProtection="1">
      <alignment vertical="center" shrinkToFit="1"/>
    </xf>
    <xf numFmtId="0" fontId="29" fillId="0" borderId="3" xfId="1" applyFont="1" applyFill="1" applyBorder="1" applyAlignment="1" applyProtection="1">
      <alignment vertical="center" shrinkToFit="1"/>
    </xf>
    <xf numFmtId="0" fontId="29" fillId="0" borderId="30" xfId="1" applyFont="1" applyFill="1" applyBorder="1" applyAlignment="1" applyProtection="1">
      <alignment horizontal="center" vertical="center"/>
    </xf>
    <xf numFmtId="0" fontId="9" fillId="0" borderId="0" xfId="0" applyFont="1" applyAlignment="1" applyProtection="1">
      <alignment horizontal="center"/>
    </xf>
    <xf numFmtId="0" fontId="11" fillId="0" borderId="0" xfId="0" applyFont="1" applyAlignment="1" applyProtection="1">
      <alignment horizontal="left" vertical="top" wrapText="1"/>
    </xf>
    <xf numFmtId="0" fontId="11" fillId="0" borderId="5" xfId="0" applyFont="1" applyBorder="1" applyProtection="1"/>
    <xf numFmtId="0" fontId="11" fillId="0" borderId="0" xfId="0" applyFont="1" applyBorder="1" applyAlignment="1" applyProtection="1">
      <alignment horizontal="left" vertical="top"/>
    </xf>
    <xf numFmtId="0" fontId="15" fillId="0" borderId="31" xfId="0" applyFont="1" applyBorder="1" applyAlignment="1" applyProtection="1">
      <alignment horizontal="center" vertical="center"/>
    </xf>
    <xf numFmtId="0" fontId="11" fillId="0" borderId="0" xfId="0" applyFont="1" applyFill="1" applyBorder="1" applyAlignment="1" applyProtection="1">
      <alignment horizontal="left" vertical="center"/>
    </xf>
    <xf numFmtId="0" fontId="15" fillId="0" borderId="2" xfId="0" applyFont="1" applyBorder="1" applyAlignment="1" applyProtection="1">
      <alignment horizontal="center" vertical="center"/>
    </xf>
    <xf numFmtId="0" fontId="15" fillId="0" borderId="2" xfId="0" applyFont="1" applyBorder="1" applyAlignment="1" applyProtection="1">
      <alignment vertical="center" shrinkToFit="1"/>
    </xf>
    <xf numFmtId="0" fontId="15" fillId="0" borderId="0" xfId="0" applyFont="1" applyAlignment="1" applyProtection="1">
      <alignment horizontal="center" vertical="center"/>
    </xf>
    <xf numFmtId="0" fontId="15" fillId="0" borderId="0" xfId="0" applyFont="1" applyAlignment="1" applyProtection="1">
      <alignment vertical="center"/>
    </xf>
    <xf numFmtId="0" fontId="11" fillId="0" borderId="0" xfId="0" applyFont="1" applyAlignment="1" applyProtection="1">
      <alignment horizontal="left" vertical="center"/>
    </xf>
    <xf numFmtId="0" fontId="15" fillId="0" borderId="23" xfId="0" applyFont="1" applyBorder="1" applyAlignment="1" applyProtection="1">
      <alignment vertical="center"/>
    </xf>
    <xf numFmtId="0" fontId="15" fillId="0" borderId="1" xfId="0" applyFont="1" applyBorder="1" applyAlignment="1" applyProtection="1">
      <alignment vertical="center"/>
    </xf>
    <xf numFmtId="0" fontId="15" fillId="0" borderId="23" xfId="0" applyFont="1" applyBorder="1" applyAlignment="1" applyProtection="1">
      <alignment horizontal="lef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68" fillId="0" borderId="0" xfId="0" applyFont="1" applyBorder="1"/>
    <xf numFmtId="0" fontId="68" fillId="0" borderId="3" xfId="0" applyFont="1" applyBorder="1"/>
    <xf numFmtId="0" fontId="35" fillId="0" borderId="0" xfId="0" applyFont="1" applyAlignment="1">
      <alignment horizontal="right" vertical="center"/>
    </xf>
    <xf numFmtId="0" fontId="6" fillId="5" borderId="23" xfId="1" applyFont="1" applyFill="1" applyBorder="1" applyAlignment="1" applyProtection="1">
      <alignment horizontal="center" vertical="center"/>
      <protection locked="0"/>
    </xf>
    <xf numFmtId="0" fontId="38" fillId="0" borderId="4" xfId="1" applyFont="1" applyFill="1" applyBorder="1" applyAlignment="1" applyProtection="1">
      <alignment horizontal="left" vertical="center"/>
    </xf>
    <xf numFmtId="0" fontId="38" fillId="0" borderId="5" xfId="1" applyFont="1" applyFill="1" applyBorder="1" applyAlignment="1" applyProtection="1">
      <alignment horizontal="left" vertical="center"/>
    </xf>
    <xf numFmtId="0" fontId="38" fillId="0" borderId="1" xfId="1" applyFont="1" applyFill="1" applyBorder="1" applyAlignment="1" applyProtection="1">
      <alignment horizontal="left" vertical="center"/>
    </xf>
    <xf numFmtId="0" fontId="38" fillId="0" borderId="5" xfId="1" applyFont="1" applyFill="1" applyBorder="1" applyAlignment="1" applyProtection="1">
      <alignment vertical="center"/>
    </xf>
    <xf numFmtId="0" fontId="38" fillId="0" borderId="31" xfId="1" applyFont="1" applyFill="1" applyBorder="1" applyAlignment="1" applyProtection="1">
      <alignment vertical="center"/>
    </xf>
    <xf numFmtId="0" fontId="38" fillId="0" borderId="35" xfId="1" applyFont="1" applyFill="1" applyBorder="1" applyAlignment="1" applyProtection="1">
      <alignment vertical="center"/>
    </xf>
    <xf numFmtId="49" fontId="25" fillId="0" borderId="93" xfId="1" applyNumberFormat="1" applyFont="1" applyFill="1" applyBorder="1" applyAlignment="1" applyProtection="1">
      <alignment horizontal="center" vertical="center" wrapText="1"/>
    </xf>
    <xf numFmtId="0" fontId="44" fillId="0" borderId="0" xfId="1" applyFont="1" applyFill="1" applyBorder="1" applyAlignment="1" applyProtection="1">
      <alignment horizontal="left" vertical="center"/>
    </xf>
    <xf numFmtId="0" fontId="39" fillId="0" borderId="0" xfId="1" applyFont="1" applyFill="1" applyBorder="1" applyAlignment="1" applyProtection="1">
      <alignment horizontal="left" vertical="center"/>
    </xf>
    <xf numFmtId="0" fontId="45" fillId="0" borderId="0" xfId="1" applyFont="1" applyFill="1" applyBorder="1" applyAlignment="1" applyProtection="1">
      <alignment horizontal="left" vertical="center"/>
    </xf>
    <xf numFmtId="0" fontId="38" fillId="0" borderId="2" xfId="1" applyFont="1" applyFill="1" applyBorder="1" applyAlignment="1" applyProtection="1">
      <alignment horizontal="center" vertical="center"/>
    </xf>
    <xf numFmtId="0" fontId="38" fillId="0" borderId="3" xfId="1" applyFont="1" applyFill="1" applyBorder="1" applyAlignment="1" applyProtection="1">
      <alignment horizontal="center" vertical="center"/>
    </xf>
    <xf numFmtId="0" fontId="39" fillId="4" borderId="5" xfId="1" applyFont="1" applyFill="1" applyBorder="1" applyAlignment="1" applyProtection="1">
      <alignment vertical="center"/>
    </xf>
    <xf numFmtId="0" fontId="45" fillId="0" borderId="5" xfId="1" applyFont="1" applyFill="1" applyBorder="1" applyAlignment="1" applyProtection="1">
      <alignment horizontal="left" vertical="center"/>
    </xf>
    <xf numFmtId="0" fontId="44" fillId="0" borderId="5" xfId="1" applyFont="1" applyFill="1" applyBorder="1" applyAlignment="1" applyProtection="1">
      <alignment horizontal="left" vertical="center"/>
    </xf>
    <xf numFmtId="0" fontId="38" fillId="0" borderId="5" xfId="1" applyFont="1" applyFill="1" applyBorder="1" applyAlignment="1" applyProtection="1">
      <alignment vertical="center" shrinkToFit="1"/>
    </xf>
    <xf numFmtId="0" fontId="38" fillId="4" borderId="5" xfId="1" applyFont="1" applyFill="1" applyBorder="1" applyAlignment="1" applyProtection="1">
      <alignment vertical="center" textRotation="255"/>
    </xf>
    <xf numFmtId="0" fontId="45" fillId="0" borderId="5" xfId="1" applyFont="1" applyFill="1" applyBorder="1" applyProtection="1">
      <alignment vertical="center"/>
    </xf>
    <xf numFmtId="0" fontId="38" fillId="4" borderId="5" xfId="1" applyFont="1" applyFill="1" applyBorder="1" applyProtection="1">
      <alignment vertical="center"/>
    </xf>
    <xf numFmtId="0" fontId="56" fillId="0" borderId="15" xfId="0" applyFont="1" applyBorder="1" applyAlignment="1" applyProtection="1">
      <alignment horizontal="left" vertical="center"/>
    </xf>
    <xf numFmtId="0" fontId="56" fillId="0" borderId="0" xfId="0" applyFont="1" applyBorder="1" applyAlignment="1" applyProtection="1">
      <alignment horizontal="left" vertical="center"/>
    </xf>
    <xf numFmtId="0" fontId="8" fillId="2" borderId="7"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49" fontId="8" fillId="0" borderId="36" xfId="0" applyNumberFormat="1" applyFont="1" applyBorder="1" applyAlignment="1" applyProtection="1">
      <alignment horizontal="center" vertical="center"/>
    </xf>
    <xf numFmtId="0" fontId="73" fillId="0" borderId="0" xfId="0" applyFont="1" applyFill="1" applyBorder="1" applyAlignment="1" applyProtection="1">
      <alignment horizontal="left" vertical="center"/>
    </xf>
    <xf numFmtId="0" fontId="56" fillId="0" borderId="0" xfId="0" applyFont="1" applyFill="1" applyBorder="1" applyAlignment="1" applyProtection="1">
      <alignment horizontal="left" vertical="center" wrapText="1"/>
    </xf>
    <xf numFmtId="49" fontId="8" fillId="0" borderId="0" xfId="0" applyNumberFormat="1" applyFont="1" applyAlignment="1" applyProtection="1">
      <alignment horizontal="center" vertical="center"/>
    </xf>
    <xf numFmtId="0" fontId="56" fillId="0" borderId="0" xfId="0" applyFont="1" applyFill="1" applyBorder="1" applyAlignment="1" applyProtection="1">
      <alignment horizontal="left" vertical="center"/>
    </xf>
    <xf numFmtId="0" fontId="56" fillId="0" borderId="0" xfId="0" applyFont="1" applyAlignment="1" applyProtection="1">
      <alignment horizontal="left" vertical="center" wrapText="1"/>
    </xf>
    <xf numFmtId="0" fontId="56" fillId="0" borderId="0" xfId="0" applyFont="1" applyFill="1" applyBorder="1" applyAlignment="1" applyProtection="1">
      <alignment vertical="center"/>
    </xf>
    <xf numFmtId="0" fontId="8" fillId="5" borderId="7"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56" fillId="0" borderId="0" xfId="0" applyFont="1" applyAlignment="1" applyProtection="1">
      <alignment horizontal="left" vertical="center"/>
    </xf>
    <xf numFmtId="0" fontId="73" fillId="0" borderId="31"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2" borderId="23" xfId="0" applyFont="1" applyFill="1" applyBorder="1" applyAlignment="1" applyProtection="1">
      <alignment horizontal="left" vertical="center"/>
      <protection locked="0"/>
    </xf>
    <xf numFmtId="49" fontId="12" fillId="2" borderId="23" xfId="0" applyNumberFormat="1" applyFont="1" applyFill="1" applyBorder="1" applyAlignment="1" applyProtection="1">
      <alignment horizontal="left" vertical="center"/>
      <protection locked="0"/>
    </xf>
    <xf numFmtId="38" fontId="54" fillId="0" borderId="0" xfId="6" applyFont="1" applyFill="1" applyAlignment="1" applyProtection="1">
      <alignment horizontal="right" vertical="center" shrinkToFit="1"/>
    </xf>
    <xf numFmtId="0" fontId="54" fillId="0" borderId="0" xfId="0" applyFont="1" applyAlignment="1" applyProtection="1">
      <alignment horizontal="left" vertical="justify" wrapText="1"/>
    </xf>
    <xf numFmtId="0" fontId="54" fillId="0" borderId="0" xfId="0" applyFont="1" applyAlignment="1" applyProtection="1">
      <alignment horizontal="left" vertical="center"/>
    </xf>
    <xf numFmtId="0" fontId="54" fillId="0" borderId="0" xfId="0" applyFont="1" applyAlignment="1" applyProtection="1">
      <alignment horizontal="center" vertical="justify" wrapText="1"/>
    </xf>
    <xf numFmtId="0" fontId="54" fillId="0" borderId="0" xfId="0" applyFont="1" applyAlignment="1" applyProtection="1">
      <alignment horizontal="center" vertical="center"/>
    </xf>
    <xf numFmtId="0" fontId="54" fillId="0" borderId="0" xfId="0" applyFont="1" applyAlignment="1" applyProtection="1">
      <alignment horizontal="right" vertical="center"/>
    </xf>
    <xf numFmtId="0" fontId="54" fillId="2" borderId="0" xfId="0" applyFont="1" applyFill="1" applyAlignment="1" applyProtection="1">
      <alignment horizontal="left" vertical="center" shrinkToFit="1"/>
      <protection locked="0"/>
    </xf>
    <xf numFmtId="0" fontId="10" fillId="0" borderId="0" xfId="0" applyFont="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74" xfId="0" applyFont="1" applyFill="1" applyBorder="1" applyAlignment="1" applyProtection="1">
      <alignment horizontal="center" vertical="center"/>
    </xf>
    <xf numFmtId="0" fontId="19" fillId="0" borderId="74"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6" xfId="0" applyFont="1" applyFill="1" applyBorder="1" applyAlignment="1" applyProtection="1">
      <alignment horizontal="left" vertical="center" wrapText="1"/>
    </xf>
    <xf numFmtId="0" fontId="30" fillId="0" borderId="0" xfId="0" applyFont="1" applyAlignment="1" applyProtection="1">
      <alignment horizontal="left" vertical="center"/>
    </xf>
    <xf numFmtId="0" fontId="14" fillId="0" borderId="79" xfId="0" applyFont="1" applyBorder="1" applyAlignment="1" applyProtection="1">
      <alignment horizontal="center" vertical="center" textRotation="255"/>
    </xf>
    <xf numFmtId="0" fontId="10" fillId="0" borderId="34" xfId="0" applyFont="1" applyBorder="1" applyAlignment="1" applyProtection="1">
      <alignment horizontal="center" vertical="center" textRotation="255"/>
    </xf>
    <xf numFmtId="0" fontId="10" fillId="0" borderId="31" xfId="0" applyFont="1" applyBorder="1" applyAlignment="1" applyProtection="1">
      <alignment horizontal="left" vertical="top" wrapText="1"/>
    </xf>
    <xf numFmtId="0" fontId="10" fillId="0" borderId="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 xfId="0" applyFont="1" applyFill="1" applyBorder="1" applyAlignment="1" applyProtection="1">
      <alignment horizontal="left" vertical="center" shrinkToFit="1"/>
    </xf>
    <xf numFmtId="0" fontId="10" fillId="0" borderId="2" xfId="0" applyFont="1" applyFill="1" applyBorder="1" applyAlignment="1" applyProtection="1">
      <alignment horizontal="left" vertical="center" shrinkToFit="1"/>
    </xf>
    <xf numFmtId="0" fontId="10" fillId="0" borderId="3" xfId="0" applyFont="1" applyFill="1" applyBorder="1" applyAlignment="1" applyProtection="1">
      <alignment horizontal="left" vertical="center" shrinkToFit="1"/>
    </xf>
    <xf numFmtId="0" fontId="26" fillId="0" borderId="0" xfId="1" applyFont="1" applyAlignment="1" applyProtection="1">
      <alignment horizontal="left" vertical="center"/>
      <protection hidden="1"/>
    </xf>
    <xf numFmtId="177" fontId="26" fillId="0" borderId="0" xfId="1" applyNumberFormat="1" applyFont="1" applyAlignment="1" applyProtection="1">
      <alignment horizontal="center" vertical="center"/>
      <protection hidden="1"/>
    </xf>
    <xf numFmtId="0" fontId="26" fillId="0" borderId="0" xfId="1" applyFont="1" applyAlignment="1" applyProtection="1">
      <alignment horizontal="center" vertical="center"/>
      <protection hidden="1"/>
    </xf>
    <xf numFmtId="0" fontId="23" fillId="3" borderId="23" xfId="1" applyFont="1" applyFill="1" applyBorder="1" applyAlignment="1" applyProtection="1">
      <alignment horizontal="center" vertical="center" wrapText="1" shrinkToFit="1"/>
      <protection hidden="1"/>
    </xf>
    <xf numFmtId="0" fontId="23" fillId="3" borderId="23" xfId="1" applyFont="1" applyFill="1" applyBorder="1" applyAlignment="1" applyProtection="1">
      <alignment horizontal="center" vertical="center" shrinkToFit="1"/>
      <protection hidden="1"/>
    </xf>
    <xf numFmtId="0" fontId="23" fillId="3" borderId="7" xfId="1" applyFont="1" applyFill="1" applyBorder="1" applyAlignment="1" applyProtection="1">
      <alignment horizontal="center" vertical="center" shrinkToFit="1"/>
      <protection hidden="1"/>
    </xf>
    <xf numFmtId="0" fontId="23" fillId="3" borderId="24" xfId="1" applyFont="1" applyFill="1" applyBorder="1" applyAlignment="1" applyProtection="1">
      <alignment horizontal="center" vertical="center"/>
      <protection hidden="1"/>
    </xf>
    <xf numFmtId="0" fontId="23" fillId="3" borderId="25" xfId="1" applyFont="1" applyFill="1" applyBorder="1" applyAlignment="1" applyProtection="1">
      <alignment horizontal="center" vertical="center"/>
      <protection hidden="1"/>
    </xf>
    <xf numFmtId="177" fontId="20" fillId="0" borderId="49" xfId="1" applyNumberFormat="1" applyFont="1" applyBorder="1" applyAlignment="1" applyProtection="1">
      <alignment horizontal="center" vertical="center" shrinkToFit="1"/>
      <protection hidden="1"/>
    </xf>
    <xf numFmtId="177" fontId="20" fillId="0" borderId="50" xfId="1" applyNumberFormat="1" applyFont="1" applyBorder="1" applyAlignment="1" applyProtection="1">
      <alignment horizontal="center" vertical="center" shrinkToFit="1"/>
      <protection hidden="1"/>
    </xf>
    <xf numFmtId="177" fontId="20" fillId="0" borderId="51" xfId="1" applyNumberFormat="1" applyFont="1" applyBorder="1" applyAlignment="1" applyProtection="1">
      <alignment horizontal="center" vertical="center" shrinkToFit="1"/>
      <protection hidden="1"/>
    </xf>
    <xf numFmtId="0" fontId="20" fillId="3" borderId="23" xfId="1" applyFont="1" applyFill="1" applyBorder="1" applyAlignment="1" applyProtection="1">
      <alignment horizontal="center" vertical="center" shrinkToFit="1"/>
      <protection hidden="1"/>
    </xf>
    <xf numFmtId="0" fontId="23" fillId="3" borderId="23" xfId="1" applyFont="1" applyFill="1" applyBorder="1" applyAlignment="1" applyProtection="1">
      <alignment horizontal="center" vertical="center" wrapText="1"/>
      <protection hidden="1"/>
    </xf>
    <xf numFmtId="0" fontId="23" fillId="3" borderId="1" xfId="1" applyFont="1" applyFill="1" applyBorder="1" applyAlignment="1" applyProtection="1">
      <alignment horizontal="center" vertical="center"/>
      <protection hidden="1"/>
    </xf>
    <xf numFmtId="0" fontId="23" fillId="3" borderId="23" xfId="1" applyFont="1" applyFill="1" applyBorder="1" applyAlignment="1" applyProtection="1">
      <alignment horizontal="center" vertical="center"/>
      <protection hidden="1"/>
    </xf>
    <xf numFmtId="0" fontId="24" fillId="3" borderId="23" xfId="1" applyFont="1" applyFill="1" applyBorder="1" applyAlignment="1" applyProtection="1">
      <alignment horizontal="center" vertical="center" wrapText="1" shrinkToFit="1"/>
      <protection hidden="1"/>
    </xf>
    <xf numFmtId="0" fontId="24" fillId="3" borderId="23" xfId="1" applyFont="1" applyFill="1" applyBorder="1" applyAlignment="1" applyProtection="1">
      <alignment horizontal="center" vertical="center" shrinkToFit="1"/>
      <protection hidden="1"/>
    </xf>
    <xf numFmtId="0" fontId="24" fillId="3" borderId="7" xfId="1" applyFont="1" applyFill="1" applyBorder="1" applyAlignment="1" applyProtection="1">
      <alignment horizontal="center" vertical="center" shrinkToFit="1"/>
      <protection hidden="1"/>
    </xf>
    <xf numFmtId="38" fontId="44" fillId="0" borderId="1" xfId="6" applyFont="1" applyFill="1" applyBorder="1" applyAlignment="1" applyProtection="1">
      <alignment horizontal="right" vertical="center"/>
    </xf>
    <xf numFmtId="38" fontId="44" fillId="0" borderId="2" xfId="6" applyFont="1" applyFill="1" applyBorder="1" applyAlignment="1" applyProtection="1">
      <alignment horizontal="right" vertical="center"/>
    </xf>
    <xf numFmtId="38" fontId="44" fillId="0" borderId="3" xfId="6" applyFont="1" applyFill="1" applyBorder="1" applyAlignment="1" applyProtection="1">
      <alignment horizontal="right" vertical="center"/>
    </xf>
    <xf numFmtId="0" fontId="44" fillId="0" borderId="1" xfId="1" applyFont="1" applyFill="1" applyBorder="1" applyAlignment="1" applyProtection="1">
      <alignment horizontal="right" vertical="center"/>
    </xf>
    <xf numFmtId="0" fontId="44" fillId="0" borderId="2" xfId="1" applyFont="1" applyFill="1" applyBorder="1" applyAlignment="1" applyProtection="1">
      <alignment horizontal="right" vertical="center"/>
    </xf>
    <xf numFmtId="0" fontId="44" fillId="0" borderId="3" xfId="1" applyFont="1" applyFill="1" applyBorder="1" applyAlignment="1" applyProtection="1">
      <alignment horizontal="right" vertical="center"/>
    </xf>
    <xf numFmtId="38" fontId="44" fillId="0" borderId="0" xfId="1" applyNumberFormat="1" applyFont="1" applyFill="1" applyAlignment="1" applyProtection="1">
      <alignment horizontal="center" vertical="center"/>
    </xf>
    <xf numFmtId="38" fontId="46" fillId="0" borderId="1" xfId="6" applyFont="1" applyFill="1" applyBorder="1" applyAlignment="1" applyProtection="1">
      <alignment horizontal="right" vertical="center"/>
    </xf>
    <xf numFmtId="38" fontId="46" fillId="0" borderId="2" xfId="6" applyFont="1" applyFill="1" applyBorder="1" applyAlignment="1" applyProtection="1">
      <alignment horizontal="right" vertical="center"/>
    </xf>
    <xf numFmtId="38" fontId="46" fillId="0" borderId="3" xfId="6" applyFont="1" applyFill="1" applyBorder="1" applyAlignment="1" applyProtection="1">
      <alignment horizontal="right" vertical="center"/>
    </xf>
    <xf numFmtId="0" fontId="67" fillId="0" borderId="0" xfId="1" applyFont="1" applyFill="1" applyAlignment="1" applyProtection="1">
      <alignment horizontal="left" vertical="center" wrapText="1"/>
    </xf>
    <xf numFmtId="38" fontId="66" fillId="0" borderId="0" xfId="1" applyNumberFormat="1" applyFont="1" applyFill="1" applyAlignment="1" applyProtection="1">
      <alignment horizontal="center" vertical="center" wrapText="1"/>
    </xf>
    <xf numFmtId="0" fontId="66" fillId="0" borderId="0" xfId="1" applyFont="1" applyFill="1" applyAlignment="1" applyProtection="1">
      <alignment horizontal="center" vertical="center" wrapText="1"/>
    </xf>
    <xf numFmtId="0" fontId="38" fillId="0" borderId="1" xfId="1" applyFont="1" applyFill="1" applyBorder="1" applyAlignment="1" applyProtection="1">
      <alignment horizontal="center" vertical="center"/>
    </xf>
    <xf numFmtId="0" fontId="38" fillId="0" borderId="2" xfId="1" applyFont="1" applyFill="1" applyBorder="1" applyAlignment="1" applyProtection="1">
      <alignment horizontal="center" vertical="center"/>
    </xf>
    <xf numFmtId="0" fontId="38" fillId="0" borderId="3" xfId="1" applyFont="1" applyFill="1" applyBorder="1" applyAlignment="1" applyProtection="1">
      <alignment horizontal="center" vertical="center"/>
    </xf>
    <xf numFmtId="0" fontId="50" fillId="0" borderId="2" xfId="1" applyFont="1" applyFill="1" applyBorder="1" applyAlignment="1" applyProtection="1">
      <alignment horizontal="left" vertical="center" wrapText="1"/>
    </xf>
    <xf numFmtId="0" fontId="50" fillId="0" borderId="3" xfId="1" applyFont="1" applyFill="1" applyBorder="1" applyAlignment="1" applyProtection="1">
      <alignment horizontal="left" vertical="center" wrapText="1"/>
    </xf>
    <xf numFmtId="0" fontId="38" fillId="2" borderId="5" xfId="1" applyFont="1" applyFill="1" applyBorder="1" applyAlignment="1" applyProtection="1">
      <alignment horizontal="left" vertical="center" shrinkToFit="1"/>
      <protection locked="0"/>
    </xf>
    <xf numFmtId="0" fontId="37" fillId="0" borderId="52" xfId="1" applyFont="1" applyFill="1" applyBorder="1" applyAlignment="1" applyProtection="1">
      <alignment vertical="center"/>
    </xf>
    <xf numFmtId="0" fontId="37" fillId="0" borderId="53" xfId="1" applyFont="1" applyFill="1" applyBorder="1" applyAlignment="1" applyProtection="1">
      <alignment vertical="center"/>
    </xf>
    <xf numFmtId="0" fontId="37" fillId="0" borderId="54" xfId="1" applyFont="1" applyFill="1" applyBorder="1" applyAlignment="1" applyProtection="1">
      <alignment vertical="center"/>
    </xf>
    <xf numFmtId="49" fontId="39" fillId="0" borderId="49" xfId="1" applyNumberFormat="1" applyFont="1" applyFill="1" applyBorder="1" applyAlignment="1" applyProtection="1">
      <alignment horizontal="center" vertical="center" wrapText="1"/>
    </xf>
    <xf numFmtId="49" fontId="39" fillId="0" borderId="50" xfId="1" applyNumberFormat="1" applyFont="1" applyFill="1" applyBorder="1" applyAlignment="1" applyProtection="1">
      <alignment horizontal="center" vertical="center" wrapText="1"/>
    </xf>
    <xf numFmtId="49" fontId="39" fillId="0" borderId="51" xfId="1" applyNumberFormat="1" applyFont="1" applyFill="1" applyBorder="1" applyAlignment="1" applyProtection="1">
      <alignment horizontal="center" vertical="center" wrapText="1"/>
    </xf>
    <xf numFmtId="49" fontId="39" fillId="0" borderId="1" xfId="1" applyNumberFormat="1" applyFont="1" applyFill="1" applyBorder="1" applyAlignment="1" applyProtection="1">
      <alignment horizontal="center" vertical="center" wrapText="1"/>
    </xf>
    <xf numFmtId="49" fontId="39" fillId="0" borderId="2" xfId="1" applyNumberFormat="1" applyFont="1" applyFill="1" applyBorder="1" applyAlignment="1" applyProtection="1">
      <alignment horizontal="center" vertical="center" wrapText="1"/>
    </xf>
    <xf numFmtId="49" fontId="39" fillId="0" borderId="3" xfId="1" applyNumberFormat="1" applyFont="1" applyFill="1" applyBorder="1" applyAlignment="1" applyProtection="1">
      <alignment horizontal="center" vertical="center" wrapText="1"/>
    </xf>
    <xf numFmtId="0" fontId="44" fillId="5" borderId="61" xfId="1" applyFont="1" applyFill="1" applyBorder="1" applyAlignment="1" applyProtection="1">
      <alignment horizontal="center" vertical="center" shrinkToFit="1"/>
      <protection locked="0"/>
    </xf>
    <xf numFmtId="0" fontId="44" fillId="5" borderId="62" xfId="1" applyFont="1" applyFill="1" applyBorder="1" applyAlignment="1" applyProtection="1">
      <alignment horizontal="center" vertical="center" shrinkToFit="1"/>
      <protection locked="0"/>
    </xf>
    <xf numFmtId="0" fontId="44" fillId="5" borderId="63" xfId="1" applyFont="1" applyFill="1" applyBorder="1" applyAlignment="1" applyProtection="1">
      <alignment horizontal="center" vertical="center" shrinkToFit="1"/>
      <protection locked="0"/>
    </xf>
    <xf numFmtId="178" fontId="44" fillId="2" borderId="40" xfId="3" applyNumberFormat="1" applyFont="1" applyFill="1" applyBorder="1" applyAlignment="1" applyProtection="1">
      <alignment horizontal="right" vertical="center" shrinkToFit="1"/>
      <protection locked="0"/>
    </xf>
    <xf numFmtId="178" fontId="44" fillId="2" borderId="41" xfId="3" applyNumberFormat="1" applyFont="1" applyFill="1" applyBorder="1" applyAlignment="1" applyProtection="1">
      <alignment horizontal="right" vertical="center" shrinkToFit="1"/>
      <protection locked="0"/>
    </xf>
    <xf numFmtId="178" fontId="44" fillId="2" borderId="42" xfId="3" applyNumberFormat="1" applyFont="1" applyFill="1" applyBorder="1" applyAlignment="1" applyProtection="1">
      <alignment horizontal="right" vertical="center" shrinkToFit="1"/>
      <protection locked="0"/>
    </xf>
    <xf numFmtId="0" fontId="44" fillId="2" borderId="67" xfId="1" applyFont="1" applyFill="1" applyBorder="1" applyAlignment="1" applyProtection="1">
      <alignment horizontal="left" vertical="center" shrinkToFit="1"/>
      <protection locked="0"/>
    </xf>
    <xf numFmtId="0" fontId="44" fillId="2" borderId="68" xfId="1" applyFont="1" applyFill="1" applyBorder="1" applyAlignment="1" applyProtection="1">
      <alignment horizontal="left" vertical="center" shrinkToFit="1"/>
      <protection locked="0"/>
    </xf>
    <xf numFmtId="0" fontId="44" fillId="2" borderId="69" xfId="1" applyFont="1" applyFill="1" applyBorder="1" applyAlignment="1" applyProtection="1">
      <alignment horizontal="left" vertical="center" shrinkToFit="1"/>
      <protection locked="0"/>
    </xf>
    <xf numFmtId="178" fontId="44" fillId="2" borderId="67" xfId="3" applyNumberFormat="1" applyFont="1" applyFill="1" applyBorder="1" applyAlignment="1" applyProtection="1">
      <alignment horizontal="right" vertical="center" shrinkToFit="1"/>
      <protection locked="0"/>
    </xf>
    <xf numFmtId="178" fontId="44" fillId="2" borderId="68" xfId="3" applyNumberFormat="1" applyFont="1" applyFill="1" applyBorder="1" applyAlignment="1" applyProtection="1">
      <alignment horizontal="right" vertical="center" shrinkToFit="1"/>
      <protection locked="0"/>
    </xf>
    <xf numFmtId="178" fontId="44" fillId="2" borderId="69" xfId="3" applyNumberFormat="1" applyFont="1" applyFill="1" applyBorder="1" applyAlignment="1" applyProtection="1">
      <alignment horizontal="right" vertical="center" shrinkToFit="1"/>
      <protection locked="0"/>
    </xf>
    <xf numFmtId="0" fontId="44" fillId="2" borderId="61" xfId="1" applyFont="1" applyFill="1" applyBorder="1" applyAlignment="1" applyProtection="1">
      <alignment horizontal="left" vertical="center" shrinkToFit="1"/>
      <protection locked="0"/>
    </xf>
    <xf numFmtId="0" fontId="44" fillId="2" borderId="62" xfId="1" applyFont="1" applyFill="1" applyBorder="1" applyAlignment="1" applyProtection="1">
      <alignment horizontal="left" vertical="center" shrinkToFit="1"/>
      <protection locked="0"/>
    </xf>
    <xf numFmtId="0" fontId="44" fillId="2" borderId="63" xfId="1" applyFont="1" applyFill="1" applyBorder="1" applyAlignment="1" applyProtection="1">
      <alignment horizontal="left" vertical="center" shrinkToFit="1"/>
      <protection locked="0"/>
    </xf>
    <xf numFmtId="49" fontId="39" fillId="0" borderId="55" xfId="1" applyNumberFormat="1" applyFont="1" applyFill="1" applyBorder="1" applyAlignment="1" applyProtection="1">
      <alignment vertical="center" wrapText="1"/>
    </xf>
    <xf numFmtId="49" fontId="39" fillId="0" borderId="56" xfId="1" applyNumberFormat="1" applyFont="1" applyFill="1" applyBorder="1" applyAlignment="1" applyProtection="1">
      <alignment vertical="center" wrapText="1"/>
    </xf>
    <xf numFmtId="49" fontId="39" fillId="0" borderId="57" xfId="1" applyNumberFormat="1" applyFont="1" applyFill="1" applyBorder="1" applyAlignment="1" applyProtection="1">
      <alignment vertical="center" wrapText="1"/>
    </xf>
    <xf numFmtId="38" fontId="37" fillId="0" borderId="30" xfId="3" applyFont="1" applyFill="1" applyBorder="1" applyAlignment="1" applyProtection="1">
      <alignment vertical="center" shrinkToFit="1"/>
    </xf>
    <xf numFmtId="38" fontId="37" fillId="0" borderId="31" xfId="3" applyFont="1" applyFill="1" applyBorder="1" applyAlignment="1" applyProtection="1">
      <alignment vertical="center" shrinkToFit="1"/>
    </xf>
    <xf numFmtId="49" fontId="39" fillId="0" borderId="4" xfId="1" applyNumberFormat="1" applyFont="1" applyFill="1" applyBorder="1" applyAlignment="1" applyProtection="1">
      <alignment horizontal="center" vertical="center" wrapText="1"/>
    </xf>
    <xf numFmtId="49" fontId="39" fillId="0" borderId="5" xfId="1" applyNumberFormat="1" applyFont="1" applyFill="1" applyBorder="1" applyAlignment="1" applyProtection="1">
      <alignment horizontal="center" vertical="center" wrapText="1"/>
    </xf>
    <xf numFmtId="49" fontId="39" fillId="0" borderId="6" xfId="1" applyNumberFormat="1" applyFont="1" applyFill="1" applyBorder="1" applyAlignment="1" applyProtection="1">
      <alignment horizontal="center" vertical="center" wrapText="1"/>
    </xf>
    <xf numFmtId="178" fontId="44" fillId="2" borderId="61" xfId="3" applyNumberFormat="1" applyFont="1" applyFill="1" applyBorder="1" applyAlignment="1" applyProtection="1">
      <alignment horizontal="right" vertical="center" shrinkToFit="1"/>
      <protection locked="0"/>
    </xf>
    <xf numFmtId="178" fontId="44" fillId="2" borderId="62" xfId="3" applyNumberFormat="1" applyFont="1" applyFill="1" applyBorder="1" applyAlignment="1" applyProtection="1">
      <alignment horizontal="right" vertical="center" shrinkToFit="1"/>
      <protection locked="0"/>
    </xf>
    <xf numFmtId="178" fontId="44" fillId="2" borderId="63" xfId="3" applyNumberFormat="1" applyFont="1" applyFill="1" applyBorder="1" applyAlignment="1" applyProtection="1">
      <alignment horizontal="right" vertical="center" shrinkToFit="1"/>
      <protection locked="0"/>
    </xf>
    <xf numFmtId="178" fontId="44" fillId="2" borderId="71" xfId="3" applyNumberFormat="1" applyFont="1" applyFill="1" applyBorder="1" applyAlignment="1" applyProtection="1">
      <alignment horizontal="right" vertical="center" shrinkToFit="1"/>
      <protection locked="0"/>
    </xf>
    <xf numFmtId="178" fontId="44" fillId="2" borderId="72" xfId="3" applyNumberFormat="1" applyFont="1" applyFill="1" applyBorder="1" applyAlignment="1" applyProtection="1">
      <alignment horizontal="right" vertical="center" shrinkToFit="1"/>
      <protection locked="0"/>
    </xf>
    <xf numFmtId="178" fontId="44" fillId="2" borderId="73" xfId="3" applyNumberFormat="1" applyFont="1" applyFill="1" applyBorder="1" applyAlignment="1" applyProtection="1">
      <alignment horizontal="right" vertical="center" shrinkToFit="1"/>
      <protection locked="0"/>
    </xf>
    <xf numFmtId="178" fontId="44" fillId="2" borderId="43" xfId="3" applyNumberFormat="1" applyFont="1" applyFill="1" applyBorder="1" applyAlignment="1" applyProtection="1">
      <alignment horizontal="right" vertical="center" shrinkToFit="1"/>
      <protection locked="0"/>
    </xf>
    <xf numFmtId="178" fontId="44" fillId="2" borderId="44" xfId="3" applyNumberFormat="1" applyFont="1" applyFill="1" applyBorder="1" applyAlignment="1" applyProtection="1">
      <alignment horizontal="right" vertical="center" shrinkToFit="1"/>
      <protection locked="0"/>
    </xf>
    <xf numFmtId="0" fontId="44" fillId="2" borderId="40" xfId="1" applyFont="1" applyFill="1" applyBorder="1" applyAlignment="1" applyProtection="1">
      <alignment horizontal="left" vertical="center" shrinkToFit="1"/>
      <protection locked="0"/>
    </xf>
    <xf numFmtId="0" fontId="44" fillId="2" borderId="41" xfId="1" applyFont="1" applyFill="1" applyBorder="1" applyAlignment="1" applyProtection="1">
      <alignment horizontal="left" vertical="center" shrinkToFit="1"/>
      <protection locked="0"/>
    </xf>
    <xf numFmtId="0" fontId="44" fillId="2" borderId="42" xfId="1" applyFont="1" applyFill="1" applyBorder="1" applyAlignment="1" applyProtection="1">
      <alignment horizontal="left" vertical="center" shrinkToFit="1"/>
      <protection locked="0"/>
    </xf>
    <xf numFmtId="0" fontId="44" fillId="5" borderId="64" xfId="1" applyFont="1" applyFill="1" applyBorder="1" applyAlignment="1" applyProtection="1">
      <alignment horizontal="center" vertical="center" shrinkToFit="1"/>
      <protection locked="0"/>
    </xf>
    <xf numFmtId="0" fontId="44" fillId="5" borderId="65" xfId="1" applyFont="1" applyFill="1" applyBorder="1" applyAlignment="1" applyProtection="1">
      <alignment horizontal="center" vertical="center" shrinkToFit="1"/>
      <protection locked="0"/>
    </xf>
    <xf numFmtId="0" fontId="44" fillId="5" borderId="66" xfId="1" applyFont="1" applyFill="1" applyBorder="1" applyAlignment="1" applyProtection="1">
      <alignment horizontal="center" vertical="center" shrinkToFit="1"/>
      <protection locked="0"/>
    </xf>
    <xf numFmtId="0" fontId="67" fillId="0" borderId="0" xfId="1" applyFont="1" applyFill="1" applyAlignment="1" applyProtection="1">
      <alignment horizontal="center" vertical="center" wrapText="1"/>
    </xf>
    <xf numFmtId="38" fontId="44" fillId="0" borderId="0" xfId="6" applyFont="1" applyFill="1" applyBorder="1" applyAlignment="1" applyProtection="1">
      <alignment horizontal="right" vertical="center" wrapText="1"/>
    </xf>
    <xf numFmtId="38" fontId="39" fillId="0" borderId="0" xfId="3" applyFont="1" applyFill="1" applyBorder="1" applyAlignment="1" applyProtection="1">
      <alignment vertical="center" shrinkToFit="1"/>
    </xf>
    <xf numFmtId="0" fontId="47" fillId="0" borderId="0" xfId="1" applyFont="1" applyFill="1" applyAlignment="1" applyProtection="1">
      <alignment horizontal="center" vertical="top" wrapText="1"/>
    </xf>
    <xf numFmtId="0" fontId="6" fillId="5" borderId="23"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wrapText="1"/>
    </xf>
    <xf numFmtId="0" fontId="20" fillId="0" borderId="5" xfId="1" applyFont="1" applyFill="1" applyBorder="1" applyAlignment="1" applyProtection="1">
      <alignment horizontal="center" vertical="center" wrapText="1"/>
    </xf>
    <xf numFmtId="0" fontId="20" fillId="0" borderId="30" xfId="1" applyFont="1" applyFill="1" applyBorder="1" applyAlignment="1" applyProtection="1">
      <alignment horizontal="center" vertical="center" wrapText="1"/>
    </xf>
    <xf numFmtId="0" fontId="20" fillId="0" borderId="31" xfId="1" applyFont="1" applyFill="1" applyBorder="1" applyAlignment="1" applyProtection="1">
      <alignment horizontal="center" vertical="center" wrapText="1"/>
    </xf>
    <xf numFmtId="0" fontId="44" fillId="0" borderId="5" xfId="1" applyFont="1" applyFill="1" applyBorder="1" applyAlignment="1" applyProtection="1">
      <alignment horizontal="left" vertical="center" wrapText="1"/>
    </xf>
    <xf numFmtId="0" fontId="44" fillId="0" borderId="6" xfId="1" applyFont="1" applyFill="1" applyBorder="1" applyAlignment="1" applyProtection="1">
      <alignment horizontal="left" vertical="center" wrapText="1"/>
    </xf>
    <xf numFmtId="0" fontId="44" fillId="0" borderId="31" xfId="1" applyFont="1" applyFill="1" applyBorder="1" applyAlignment="1" applyProtection="1">
      <alignment horizontal="left" vertical="center" wrapText="1"/>
    </xf>
    <xf numFmtId="0" fontId="44" fillId="0" borderId="35" xfId="1" applyFont="1" applyFill="1" applyBorder="1" applyAlignment="1" applyProtection="1">
      <alignment horizontal="left" vertical="center" wrapText="1"/>
    </xf>
    <xf numFmtId="0" fontId="39" fillId="0" borderId="1" xfId="1" applyFont="1" applyFill="1" applyBorder="1" applyAlignment="1" applyProtection="1">
      <alignment horizontal="center" vertical="center" wrapText="1"/>
    </xf>
    <xf numFmtId="0" fontId="39" fillId="0" borderId="2" xfId="1" applyFont="1" applyFill="1" applyBorder="1" applyAlignment="1" applyProtection="1">
      <alignment horizontal="center" vertical="center" wrapText="1"/>
    </xf>
    <xf numFmtId="0" fontId="39" fillId="0" borderId="96" xfId="1" applyFont="1" applyFill="1" applyBorder="1" applyAlignment="1" applyProtection="1">
      <alignment horizontal="center" vertical="center" wrapText="1"/>
    </xf>
    <xf numFmtId="38" fontId="44" fillId="0" borderId="2" xfId="6" applyFont="1" applyFill="1" applyBorder="1" applyAlignment="1" applyProtection="1">
      <alignment horizontal="right" vertical="center" wrapText="1"/>
    </xf>
    <xf numFmtId="0" fontId="38" fillId="2" borderId="31" xfId="1" applyFont="1" applyFill="1" applyBorder="1" applyAlignment="1" applyProtection="1">
      <alignment horizontal="left" vertical="center"/>
      <protection locked="0"/>
    </xf>
    <xf numFmtId="0" fontId="44" fillId="2" borderId="71" xfId="1" applyFont="1" applyFill="1" applyBorder="1" applyAlignment="1" applyProtection="1">
      <alignment horizontal="left" vertical="center" shrinkToFit="1"/>
      <protection locked="0"/>
    </xf>
    <xf numFmtId="0" fontId="44" fillId="2" borderId="72" xfId="1" applyFont="1" applyFill="1" applyBorder="1" applyAlignment="1" applyProtection="1">
      <alignment horizontal="left" vertical="center" shrinkToFit="1"/>
      <protection locked="0"/>
    </xf>
    <xf numFmtId="0" fontId="44" fillId="2" borderId="73" xfId="1" applyFont="1" applyFill="1" applyBorder="1" applyAlignment="1" applyProtection="1">
      <alignment horizontal="left" vertical="center" shrinkToFit="1"/>
      <protection locked="0"/>
    </xf>
    <xf numFmtId="0" fontId="44" fillId="5" borderId="58" xfId="1" applyFont="1" applyFill="1" applyBorder="1" applyAlignment="1" applyProtection="1">
      <alignment horizontal="center" vertical="center" shrinkToFit="1"/>
      <protection locked="0"/>
    </xf>
    <xf numFmtId="0" fontId="44" fillId="5" borderId="59" xfId="1" applyFont="1" applyFill="1" applyBorder="1" applyAlignment="1" applyProtection="1">
      <alignment horizontal="center" vertical="center" shrinkToFit="1"/>
      <protection locked="0"/>
    </xf>
    <xf numFmtId="0" fontId="44" fillId="5" borderId="60" xfId="1" applyFont="1" applyFill="1" applyBorder="1" applyAlignment="1" applyProtection="1">
      <alignment horizontal="center" vertical="center" shrinkToFit="1"/>
      <protection locked="0"/>
    </xf>
    <xf numFmtId="178" fontId="44" fillId="2" borderId="37" xfId="3" applyNumberFormat="1" applyFont="1" applyFill="1" applyBorder="1" applyAlignment="1" applyProtection="1">
      <alignment horizontal="right" vertical="center" shrinkToFit="1"/>
      <protection locked="0"/>
    </xf>
    <xf numFmtId="178" fontId="44" fillId="2" borderId="38" xfId="3" applyNumberFormat="1" applyFont="1" applyFill="1" applyBorder="1" applyAlignment="1" applyProtection="1">
      <alignment horizontal="right" vertical="center" shrinkToFit="1"/>
      <protection locked="0"/>
    </xf>
    <xf numFmtId="178" fontId="44" fillId="2" borderId="39" xfId="3" applyNumberFormat="1" applyFont="1" applyFill="1" applyBorder="1" applyAlignment="1" applyProtection="1">
      <alignment horizontal="right" vertical="center" shrinkToFit="1"/>
      <protection locked="0"/>
    </xf>
    <xf numFmtId="0" fontId="44" fillId="2" borderId="37" xfId="1" applyFont="1" applyFill="1" applyBorder="1" applyAlignment="1" applyProtection="1">
      <alignment horizontal="left" vertical="center" shrinkToFit="1"/>
      <protection locked="0"/>
    </xf>
    <xf numFmtId="0" fontId="44" fillId="2" borderId="38" xfId="1" applyFont="1" applyFill="1" applyBorder="1" applyAlignment="1" applyProtection="1">
      <alignment horizontal="left" vertical="center" shrinkToFit="1"/>
      <protection locked="0"/>
    </xf>
    <xf numFmtId="0" fontId="44" fillId="2" borderId="39" xfId="1" applyFont="1" applyFill="1" applyBorder="1" applyAlignment="1" applyProtection="1">
      <alignment horizontal="left" vertical="center" shrinkToFit="1"/>
      <protection locked="0"/>
    </xf>
    <xf numFmtId="0" fontId="6" fillId="5" borderId="4" xfId="1" applyFont="1" applyFill="1" applyBorder="1" applyAlignment="1" applyProtection="1">
      <alignment horizontal="center" vertical="center"/>
      <protection locked="0"/>
    </xf>
    <xf numFmtId="0" fontId="6" fillId="5" borderId="6" xfId="1" applyFont="1" applyFill="1" applyBorder="1" applyAlignment="1" applyProtection="1">
      <alignment horizontal="center" vertical="center"/>
      <protection locked="0"/>
    </xf>
    <xf numFmtId="0" fontId="6" fillId="5" borderId="30" xfId="1" applyFont="1" applyFill="1" applyBorder="1" applyAlignment="1" applyProtection="1">
      <alignment horizontal="center" vertical="center"/>
      <protection locked="0"/>
    </xf>
    <xf numFmtId="0" fontId="6" fillId="5" borderId="35" xfId="1" applyFont="1" applyFill="1" applyBorder="1" applyAlignment="1" applyProtection="1">
      <alignment horizontal="center" vertical="center"/>
      <protection locked="0"/>
    </xf>
    <xf numFmtId="0" fontId="39" fillId="0" borderId="3" xfId="1" applyFont="1" applyFill="1" applyBorder="1" applyAlignment="1" applyProtection="1">
      <alignment horizontal="center" vertical="center" wrapText="1"/>
    </xf>
    <xf numFmtId="0" fontId="39" fillId="0" borderId="0" xfId="1" applyFont="1" applyFill="1" applyBorder="1" applyAlignment="1" applyProtection="1">
      <alignment horizontal="left" vertical="center"/>
    </xf>
    <xf numFmtId="0" fontId="44" fillId="2" borderId="0" xfId="1" applyFont="1" applyFill="1" applyBorder="1" applyAlignment="1" applyProtection="1">
      <alignment horizontal="left" vertical="center" wrapText="1"/>
      <protection locked="0"/>
    </xf>
    <xf numFmtId="0" fontId="39" fillId="0" borderId="98" xfId="1" applyFont="1" applyFill="1" applyBorder="1" applyAlignment="1" applyProtection="1">
      <alignment horizontal="left" vertical="center"/>
    </xf>
    <xf numFmtId="0" fontId="39" fillId="0" borderId="44" xfId="1" applyFont="1" applyFill="1" applyBorder="1" applyAlignment="1" applyProtection="1">
      <alignment horizontal="left" vertical="center"/>
    </xf>
    <xf numFmtId="0" fontId="39" fillId="0" borderId="31" xfId="1" applyFont="1" applyFill="1" applyBorder="1" applyAlignment="1" applyProtection="1">
      <alignment horizontal="left" vertical="center"/>
    </xf>
    <xf numFmtId="0" fontId="39" fillId="0" borderId="35" xfId="1" applyFont="1" applyFill="1" applyBorder="1" applyAlignment="1" applyProtection="1">
      <alignment horizontal="left" vertical="center"/>
    </xf>
    <xf numFmtId="0" fontId="39" fillId="0" borderId="5" xfId="1" applyFont="1" applyFill="1" applyBorder="1" applyAlignment="1" applyProtection="1">
      <alignment horizontal="left" vertical="center"/>
    </xf>
    <xf numFmtId="0" fontId="39" fillId="0" borderId="6" xfId="1" applyFont="1" applyFill="1" applyBorder="1" applyAlignment="1" applyProtection="1">
      <alignment horizontal="left" vertical="center"/>
    </xf>
    <xf numFmtId="178" fontId="44" fillId="2" borderId="91" xfId="3" applyNumberFormat="1" applyFont="1" applyFill="1" applyBorder="1" applyAlignment="1" applyProtection="1">
      <alignment horizontal="right" vertical="center" shrinkToFit="1"/>
      <protection locked="0"/>
    </xf>
    <xf numFmtId="49" fontId="26" fillId="0" borderId="93" xfId="1" applyNumberFormat="1" applyFont="1" applyFill="1" applyBorder="1" applyAlignment="1" applyProtection="1">
      <alignment horizontal="center" vertical="center"/>
    </xf>
    <xf numFmtId="49" fontId="26" fillId="0" borderId="95" xfId="1" applyNumberFormat="1" applyFont="1" applyFill="1" applyBorder="1" applyAlignment="1" applyProtection="1">
      <alignment horizontal="center" vertical="center"/>
    </xf>
    <xf numFmtId="0" fontId="44" fillId="2" borderId="102" xfId="1" applyFont="1" applyFill="1" applyBorder="1" applyAlignment="1" applyProtection="1">
      <alignment horizontal="center" vertical="center" wrapText="1"/>
    </xf>
    <xf numFmtId="0" fontId="44" fillId="2" borderId="103" xfId="1" applyFont="1" applyFill="1" applyBorder="1" applyAlignment="1" applyProtection="1">
      <alignment horizontal="center" vertical="center" wrapText="1"/>
    </xf>
    <xf numFmtId="0" fontId="44" fillId="0" borderId="5" xfId="1" applyFont="1" applyFill="1" applyBorder="1" applyAlignment="1" applyProtection="1">
      <alignment horizontal="left" vertical="top" wrapText="1"/>
    </xf>
    <xf numFmtId="0" fontId="44" fillId="0" borderId="6" xfId="1" applyFont="1" applyFill="1" applyBorder="1" applyAlignment="1" applyProtection="1">
      <alignment horizontal="left" vertical="top" wrapText="1"/>
    </xf>
    <xf numFmtId="0" fontId="44" fillId="0" borderId="31" xfId="1" applyFont="1" applyFill="1" applyBorder="1" applyAlignment="1" applyProtection="1">
      <alignment horizontal="left" vertical="top" wrapText="1"/>
    </xf>
    <xf numFmtId="0" fontId="44" fillId="0" borderId="35" xfId="1" applyFont="1" applyFill="1" applyBorder="1" applyAlignment="1" applyProtection="1">
      <alignment horizontal="left" vertical="top" wrapText="1"/>
    </xf>
    <xf numFmtId="49" fontId="22" fillId="0" borderId="93" xfId="1" applyNumberFormat="1" applyFont="1" applyFill="1" applyBorder="1" applyAlignment="1" applyProtection="1">
      <alignment horizontal="center" vertical="center"/>
    </xf>
    <xf numFmtId="49" fontId="22" fillId="0" borderId="95" xfId="1" applyNumberFormat="1" applyFont="1" applyFill="1" applyBorder="1" applyAlignment="1" applyProtection="1">
      <alignment horizontal="center" vertical="center"/>
    </xf>
    <xf numFmtId="0" fontId="48" fillId="0" borderId="0" xfId="1" applyFont="1" applyFill="1" applyBorder="1" applyAlignment="1" applyProtection="1">
      <alignment horizontal="center" vertical="center"/>
    </xf>
    <xf numFmtId="38" fontId="44" fillId="2" borderId="107" xfId="6" applyFont="1" applyFill="1" applyBorder="1" applyAlignment="1" applyProtection="1">
      <alignment horizontal="right" vertical="center" wrapText="1"/>
      <protection locked="0"/>
    </xf>
    <xf numFmtId="38" fontId="44" fillId="2" borderId="2" xfId="6" applyFont="1" applyFill="1" applyBorder="1" applyAlignment="1" applyProtection="1">
      <alignment horizontal="right" vertical="center" wrapText="1"/>
      <protection locked="0"/>
    </xf>
    <xf numFmtId="0" fontId="39" fillId="0" borderId="31" xfId="1" applyFont="1" applyFill="1" applyBorder="1" applyAlignment="1" applyProtection="1">
      <alignment horizontal="center" vertical="center" wrapText="1"/>
    </xf>
    <xf numFmtId="0" fontId="39" fillId="0" borderId="35" xfId="1" applyFont="1" applyFill="1" applyBorder="1" applyAlignment="1" applyProtection="1">
      <alignment horizontal="center" vertical="center" wrapText="1"/>
    </xf>
    <xf numFmtId="49" fontId="25" fillId="0" borderId="93" xfId="1" applyNumberFormat="1" applyFont="1" applyFill="1" applyBorder="1" applyAlignment="1" applyProtection="1">
      <alignment horizontal="center" vertical="center" wrapText="1"/>
    </xf>
    <xf numFmtId="49" fontId="22" fillId="0" borderId="94" xfId="1" applyNumberFormat="1" applyFont="1" applyFill="1" applyBorder="1" applyAlignment="1" applyProtection="1">
      <alignment horizontal="center" vertical="center" wrapText="1"/>
    </xf>
    <xf numFmtId="49" fontId="22" fillId="0" borderId="95" xfId="1" applyNumberFormat="1" applyFont="1" applyFill="1" applyBorder="1" applyAlignment="1" applyProtection="1">
      <alignment horizontal="center" vertical="center" wrapText="1"/>
    </xf>
    <xf numFmtId="0" fontId="75" fillId="0" borderId="0" xfId="1" applyFont="1" applyFill="1" applyBorder="1" applyAlignment="1" applyProtection="1">
      <alignment horizontal="left" vertical="center"/>
    </xf>
    <xf numFmtId="0" fontId="39" fillId="0" borderId="36" xfId="1" applyFont="1" applyFill="1" applyBorder="1" applyAlignment="1" applyProtection="1">
      <alignment horizontal="left" vertical="center"/>
    </xf>
    <xf numFmtId="0" fontId="45" fillId="0" borderId="0" xfId="1" applyFont="1" applyFill="1" applyBorder="1" applyAlignment="1" applyProtection="1">
      <alignment horizontal="center" vertical="center"/>
    </xf>
    <xf numFmtId="0" fontId="45" fillId="0" borderId="0" xfId="1" applyFont="1" applyFill="1" applyBorder="1" applyAlignment="1" applyProtection="1">
      <alignment horizontal="left" vertical="center"/>
    </xf>
    <xf numFmtId="0" fontId="44" fillId="5" borderId="15" xfId="1" applyFont="1" applyFill="1" applyBorder="1" applyAlignment="1" applyProtection="1">
      <alignment horizontal="center" vertical="center" shrinkToFit="1"/>
      <protection locked="0"/>
    </xf>
    <xf numFmtId="0" fontId="44" fillId="5" borderId="0" xfId="1" applyFont="1" applyFill="1" applyBorder="1" applyAlignment="1" applyProtection="1">
      <alignment horizontal="center" vertical="center" shrinkToFit="1"/>
      <protection locked="0"/>
    </xf>
    <xf numFmtId="0" fontId="44" fillId="5" borderId="36" xfId="1" applyFont="1" applyFill="1" applyBorder="1" applyAlignment="1" applyProtection="1">
      <alignment horizontal="center" vertical="center" shrinkToFit="1"/>
      <protection locked="0"/>
    </xf>
    <xf numFmtId="0" fontId="44" fillId="2" borderId="70" xfId="1" applyFont="1" applyFill="1" applyBorder="1" applyAlignment="1" applyProtection="1">
      <alignment horizontal="left" vertical="center" shrinkToFit="1"/>
      <protection locked="0"/>
    </xf>
    <xf numFmtId="0" fontId="38" fillId="2" borderId="4" xfId="1" applyFont="1" applyFill="1" applyBorder="1" applyAlignment="1" applyProtection="1">
      <alignment horizontal="left" vertical="center"/>
      <protection locked="0"/>
    </xf>
    <xf numFmtId="0" fontId="38" fillId="2" borderId="5" xfId="1" applyFont="1" applyFill="1" applyBorder="1" applyAlignment="1" applyProtection="1">
      <alignment horizontal="left" vertical="center"/>
      <protection locked="0"/>
    </xf>
    <xf numFmtId="0" fontId="38" fillId="2" borderId="6" xfId="1" applyFont="1" applyFill="1" applyBorder="1" applyAlignment="1" applyProtection="1">
      <alignment horizontal="left" vertical="center"/>
      <protection locked="0"/>
    </xf>
    <xf numFmtId="0" fontId="38" fillId="2" borderId="30" xfId="1" applyFont="1" applyFill="1" applyBorder="1" applyAlignment="1" applyProtection="1">
      <alignment horizontal="left" vertical="center"/>
      <protection locked="0"/>
    </xf>
    <xf numFmtId="0" fontId="38" fillId="2" borderId="35" xfId="1" applyFont="1" applyFill="1" applyBorder="1" applyAlignment="1" applyProtection="1">
      <alignment horizontal="left" vertical="center"/>
      <protection locked="0"/>
    </xf>
    <xf numFmtId="0" fontId="38" fillId="0" borderId="4" xfId="1" applyFont="1" applyFill="1" applyBorder="1" applyAlignment="1" applyProtection="1">
      <alignment horizontal="left" vertical="center"/>
    </xf>
    <xf numFmtId="0" fontId="38" fillId="0" borderId="5" xfId="1" applyFont="1" applyFill="1" applyBorder="1" applyAlignment="1" applyProtection="1">
      <alignment horizontal="left" vertical="center"/>
    </xf>
    <xf numFmtId="0" fontId="38" fillId="0" borderId="6" xfId="1" applyFont="1" applyFill="1" applyBorder="1" applyAlignment="1" applyProtection="1">
      <alignment horizontal="left" vertical="center"/>
    </xf>
    <xf numFmtId="0" fontId="38" fillId="0" borderId="30" xfId="1" applyFont="1" applyFill="1" applyBorder="1" applyAlignment="1" applyProtection="1">
      <alignment horizontal="left" vertical="center"/>
    </xf>
    <xf numFmtId="0" fontId="38" fillId="0" borderId="31" xfId="1" applyFont="1" applyFill="1" applyBorder="1" applyAlignment="1" applyProtection="1">
      <alignment horizontal="left" vertical="center"/>
    </xf>
    <xf numFmtId="0" fontId="38" fillId="0" borderId="35" xfId="1" applyFont="1" applyFill="1" applyBorder="1" applyAlignment="1" applyProtection="1">
      <alignment horizontal="left" vertical="center"/>
    </xf>
    <xf numFmtId="0" fontId="38" fillId="0" borderId="1" xfId="1" applyFont="1" applyFill="1" applyBorder="1" applyAlignment="1" applyProtection="1">
      <alignment horizontal="left" vertical="center"/>
    </xf>
    <xf numFmtId="0" fontId="38" fillId="0" borderId="2" xfId="1" applyFont="1" applyFill="1" applyBorder="1" applyAlignment="1" applyProtection="1">
      <alignment horizontal="left" vertical="center"/>
    </xf>
    <xf numFmtId="0" fontId="38" fillId="0" borderId="3" xfId="1" applyFont="1" applyFill="1" applyBorder="1" applyAlignment="1" applyProtection="1">
      <alignment horizontal="left" vertical="center"/>
    </xf>
    <xf numFmtId="0" fontId="38" fillId="2" borderId="1" xfId="1" applyFont="1" applyFill="1" applyBorder="1" applyAlignment="1" applyProtection="1">
      <alignment horizontal="left" vertical="center"/>
      <protection locked="0"/>
    </xf>
    <xf numFmtId="0" fontId="38" fillId="2" borderId="2" xfId="1" applyFont="1" applyFill="1" applyBorder="1" applyAlignment="1" applyProtection="1">
      <alignment horizontal="left" vertical="center"/>
      <protection locked="0"/>
    </xf>
    <xf numFmtId="0" fontId="38" fillId="2" borderId="3" xfId="1" applyFont="1" applyFill="1" applyBorder="1" applyAlignment="1" applyProtection="1">
      <alignment horizontal="left" vertical="center"/>
      <protection locked="0"/>
    </xf>
    <xf numFmtId="0" fontId="37" fillId="5" borderId="1" xfId="1" applyFont="1" applyFill="1" applyBorder="1" applyAlignment="1" applyProtection="1">
      <alignment horizontal="center" vertical="center" shrinkToFit="1"/>
      <protection locked="0"/>
    </xf>
    <xf numFmtId="0" fontId="37" fillId="5" borderId="2" xfId="1" applyFont="1" applyFill="1" applyBorder="1" applyAlignment="1" applyProtection="1">
      <alignment horizontal="center" vertical="center" shrinkToFit="1"/>
      <protection locked="0"/>
    </xf>
    <xf numFmtId="0" fontId="37" fillId="5" borderId="3" xfId="1" applyFont="1" applyFill="1" applyBorder="1" applyAlignment="1" applyProtection="1">
      <alignment horizontal="center" vertical="center" shrinkToFit="1"/>
      <protection locked="0"/>
    </xf>
    <xf numFmtId="0" fontId="39" fillId="0" borderId="1" xfId="1" applyFont="1" applyFill="1" applyBorder="1" applyAlignment="1" applyProtection="1">
      <alignment horizontal="center" vertical="center" shrinkToFit="1"/>
    </xf>
    <xf numFmtId="0" fontId="39" fillId="0" borderId="2" xfId="1" applyFont="1" applyFill="1" applyBorder="1" applyAlignment="1" applyProtection="1">
      <alignment horizontal="center" vertical="center" shrinkToFit="1"/>
    </xf>
    <xf numFmtId="0" fontId="39" fillId="0" borderId="3" xfId="1" applyFont="1" applyFill="1" applyBorder="1" applyAlignment="1" applyProtection="1">
      <alignment horizontal="center" vertical="center" shrinkToFit="1"/>
    </xf>
    <xf numFmtId="0" fontId="38" fillId="0" borderId="4" xfId="1" applyFont="1" applyFill="1" applyBorder="1" applyAlignment="1" applyProtection="1">
      <alignment vertical="center"/>
    </xf>
    <xf numFmtId="0" fontId="38" fillId="0" borderId="5" xfId="1" applyFont="1" applyFill="1" applyBorder="1" applyAlignment="1" applyProtection="1">
      <alignment vertical="center"/>
    </xf>
    <xf numFmtId="0" fontId="38" fillId="0" borderId="6" xfId="1" applyFont="1" applyFill="1" applyBorder="1" applyAlignment="1" applyProtection="1">
      <alignment vertical="center"/>
    </xf>
    <xf numFmtId="0" fontId="38" fillId="0" borderId="30" xfId="1" applyFont="1" applyFill="1" applyBorder="1" applyAlignment="1" applyProtection="1">
      <alignment vertical="center"/>
    </xf>
    <xf numFmtId="0" fontId="38" fillId="0" borderId="31" xfId="1" applyFont="1" applyFill="1" applyBorder="1" applyAlignment="1" applyProtection="1">
      <alignment vertical="center"/>
    </xf>
    <xf numFmtId="0" fontId="38" fillId="0" borderId="35" xfId="1" applyFont="1" applyFill="1" applyBorder="1" applyAlignment="1" applyProtection="1">
      <alignment vertical="center"/>
    </xf>
    <xf numFmtId="49" fontId="38" fillId="2" borderId="30" xfId="1" applyNumberFormat="1" applyFont="1" applyFill="1" applyBorder="1" applyAlignment="1" applyProtection="1">
      <alignment horizontal="center" vertical="center" shrinkToFit="1"/>
      <protection locked="0"/>
    </xf>
    <xf numFmtId="49" fontId="38" fillId="2" borderId="31" xfId="1" applyNumberFormat="1" applyFont="1" applyFill="1" applyBorder="1" applyAlignment="1" applyProtection="1">
      <alignment horizontal="center" vertical="center" shrinkToFit="1"/>
      <protection locked="0"/>
    </xf>
    <xf numFmtId="49" fontId="38" fillId="2" borderId="35" xfId="1" applyNumberFormat="1" applyFont="1" applyFill="1" applyBorder="1" applyAlignment="1" applyProtection="1">
      <alignment horizontal="center" vertical="center" shrinkToFit="1"/>
      <protection locked="0"/>
    </xf>
    <xf numFmtId="0" fontId="55" fillId="0" borderId="0" xfId="1" applyFont="1" applyFill="1" applyBorder="1" applyAlignment="1" applyProtection="1">
      <alignment horizontal="left" vertical="center" wrapText="1" shrinkToFit="1"/>
    </xf>
    <xf numFmtId="0" fontId="55" fillId="0" borderId="5" xfId="1" applyFont="1" applyFill="1" applyBorder="1" applyAlignment="1" applyProtection="1">
      <alignment horizontal="left" vertical="center" wrapText="1" shrinkToFit="1"/>
    </xf>
    <xf numFmtId="0" fontId="55" fillId="0" borderId="6" xfId="1" applyFont="1" applyFill="1" applyBorder="1" applyAlignment="1" applyProtection="1">
      <alignment horizontal="left" vertical="center" wrapText="1" shrinkToFit="1"/>
    </xf>
    <xf numFmtId="0" fontId="44" fillId="2" borderId="15" xfId="1" applyFont="1" applyFill="1" applyBorder="1" applyAlignment="1" applyProtection="1">
      <alignment horizontal="left" vertical="center" shrinkToFit="1"/>
      <protection locked="0"/>
    </xf>
    <xf numFmtId="0" fontId="44" fillId="2" borderId="0" xfId="1" applyFont="1" applyFill="1" applyBorder="1" applyAlignment="1" applyProtection="1">
      <alignment horizontal="left" vertical="center" shrinkToFit="1"/>
      <protection locked="0"/>
    </xf>
    <xf numFmtId="0" fontId="44" fillId="2" borderId="36" xfId="1" applyFont="1" applyFill="1" applyBorder="1" applyAlignment="1" applyProtection="1">
      <alignment horizontal="left" vertical="center" shrinkToFit="1"/>
      <protection locked="0"/>
    </xf>
    <xf numFmtId="0" fontId="37" fillId="0" borderId="0" xfId="1" applyFont="1" applyFill="1" applyBorder="1" applyAlignment="1" applyProtection="1">
      <alignment horizontal="left" vertical="center"/>
    </xf>
    <xf numFmtId="0" fontId="28" fillId="0" borderId="5" xfId="1" applyFont="1" applyFill="1" applyBorder="1" applyAlignment="1" applyProtection="1">
      <alignment horizontal="left" vertical="center" wrapText="1"/>
    </xf>
    <xf numFmtId="0" fontId="28" fillId="0" borderId="6" xfId="1" applyFont="1" applyFill="1" applyBorder="1" applyAlignment="1" applyProtection="1">
      <alignment horizontal="left" vertical="center" wrapText="1"/>
    </xf>
    <xf numFmtId="0" fontId="28" fillId="0" borderId="31" xfId="1" applyFont="1" applyFill="1" applyBorder="1" applyAlignment="1" applyProtection="1">
      <alignment horizontal="left" vertical="center" wrapText="1"/>
    </xf>
    <xf numFmtId="0" fontId="28" fillId="0" borderId="35" xfId="1" applyFont="1" applyFill="1" applyBorder="1" applyAlignment="1" applyProtection="1">
      <alignment horizontal="left" vertical="center" wrapText="1"/>
    </xf>
    <xf numFmtId="178" fontId="44" fillId="2" borderId="46" xfId="3" applyNumberFormat="1" applyFont="1" applyFill="1" applyBorder="1" applyAlignment="1" applyProtection="1">
      <alignment horizontal="right" vertical="center" shrinkToFit="1"/>
      <protection locked="0"/>
    </xf>
    <xf numFmtId="178" fontId="44" fillId="2" borderId="47" xfId="3" applyNumberFormat="1" applyFont="1" applyFill="1" applyBorder="1" applyAlignment="1" applyProtection="1">
      <alignment horizontal="right" vertical="center" shrinkToFit="1"/>
      <protection locked="0"/>
    </xf>
    <xf numFmtId="0" fontId="44" fillId="2" borderId="46" xfId="1" applyFont="1" applyFill="1" applyBorder="1" applyAlignment="1" applyProtection="1">
      <alignment horizontal="left" vertical="center" shrinkToFit="1"/>
      <protection locked="0"/>
    </xf>
    <xf numFmtId="0" fontId="44" fillId="2" borderId="47" xfId="1" applyFont="1" applyFill="1" applyBorder="1" applyAlignment="1" applyProtection="1">
      <alignment horizontal="left" vertical="center" shrinkToFit="1"/>
      <protection locked="0"/>
    </xf>
    <xf numFmtId="0" fontId="44" fillId="2" borderId="48" xfId="1" applyFont="1" applyFill="1" applyBorder="1" applyAlignment="1" applyProtection="1">
      <alignment horizontal="left" vertical="center" shrinkToFit="1"/>
      <protection locked="0"/>
    </xf>
    <xf numFmtId="178" fontId="44" fillId="2" borderId="99" xfId="3" applyNumberFormat="1" applyFont="1" applyFill="1" applyBorder="1" applyAlignment="1" applyProtection="1">
      <alignment horizontal="right" vertical="center" shrinkToFit="1"/>
      <protection locked="0"/>
    </xf>
    <xf numFmtId="178" fontId="44" fillId="2" borderId="100" xfId="3" applyNumberFormat="1" applyFont="1" applyFill="1" applyBorder="1" applyAlignment="1" applyProtection="1">
      <alignment horizontal="right" vertical="center" shrinkToFit="1"/>
      <protection locked="0"/>
    </xf>
    <xf numFmtId="178" fontId="44" fillId="2" borderId="101" xfId="3" applyNumberFormat="1" applyFont="1" applyFill="1" applyBorder="1" applyAlignment="1" applyProtection="1">
      <alignment horizontal="right" vertical="center" shrinkToFit="1"/>
      <protection locked="0"/>
    </xf>
    <xf numFmtId="0" fontId="44" fillId="2" borderId="43" xfId="1" applyFont="1" applyFill="1" applyBorder="1" applyAlignment="1" applyProtection="1">
      <alignment horizontal="left" vertical="center" shrinkToFit="1"/>
      <protection locked="0"/>
    </xf>
    <xf numFmtId="0" fontId="44" fillId="2" borderId="44" xfId="1" applyFont="1" applyFill="1" applyBorder="1" applyAlignment="1" applyProtection="1">
      <alignment horizontal="left" vertical="center" shrinkToFit="1"/>
      <protection locked="0"/>
    </xf>
    <xf numFmtId="0" fontId="44" fillId="2" borderId="45" xfId="1" applyFont="1" applyFill="1" applyBorder="1" applyAlignment="1" applyProtection="1">
      <alignment horizontal="left" vertical="center" shrinkToFit="1"/>
      <protection locked="0"/>
    </xf>
    <xf numFmtId="0" fontId="29" fillId="0" borderId="12" xfId="1" applyFont="1" applyFill="1" applyBorder="1" applyAlignment="1" applyProtection="1">
      <alignment vertical="center" wrapText="1"/>
    </xf>
    <xf numFmtId="0" fontId="29" fillId="0" borderId="13" xfId="1" applyFont="1" applyFill="1" applyBorder="1" applyAlignment="1" applyProtection="1">
      <alignment vertical="center" wrapText="1"/>
    </xf>
    <xf numFmtId="0" fontId="29" fillId="0" borderId="14" xfId="1" applyFont="1" applyFill="1" applyBorder="1" applyAlignment="1" applyProtection="1">
      <alignment vertical="center" wrapText="1"/>
    </xf>
    <xf numFmtId="0" fontId="29" fillId="0" borderId="12" xfId="1" applyFont="1" applyFill="1" applyBorder="1" applyAlignment="1" applyProtection="1">
      <alignment vertical="center" shrinkToFit="1"/>
    </xf>
    <xf numFmtId="0" fontId="29" fillId="0" borderId="13" xfId="1" applyFont="1" applyFill="1" applyBorder="1" applyAlignment="1" applyProtection="1">
      <alignment vertical="center" shrinkToFit="1"/>
    </xf>
    <xf numFmtId="0" fontId="29" fillId="0" borderId="14" xfId="1" applyFont="1" applyFill="1" applyBorder="1" applyAlignment="1" applyProtection="1">
      <alignment vertical="center" shrinkToFit="1"/>
    </xf>
    <xf numFmtId="0" fontId="29" fillId="0" borderId="2" xfId="1" applyFont="1" applyFill="1" applyBorder="1" applyAlignment="1" applyProtection="1">
      <alignment horizontal="center" vertical="center"/>
    </xf>
    <xf numFmtId="0" fontId="29" fillId="0" borderId="3" xfId="1" applyFont="1" applyFill="1" applyBorder="1" applyAlignment="1" applyProtection="1">
      <alignment horizontal="center" vertical="center"/>
    </xf>
    <xf numFmtId="0" fontId="29" fillId="0" borderId="8" xfId="1" applyFont="1" applyFill="1" applyBorder="1" applyAlignment="1" applyProtection="1">
      <alignment vertical="center"/>
    </xf>
    <xf numFmtId="0" fontId="29" fillId="0" borderId="9" xfId="1" applyFont="1" applyFill="1" applyBorder="1" applyAlignment="1" applyProtection="1">
      <alignment vertical="center"/>
    </xf>
    <xf numFmtId="0" fontId="29" fillId="0" borderId="10" xfId="1" applyFont="1" applyFill="1" applyBorder="1" applyAlignment="1" applyProtection="1">
      <alignment vertical="center"/>
    </xf>
    <xf numFmtId="0" fontId="29" fillId="0" borderId="4" xfId="1" applyFont="1" applyFill="1" applyBorder="1" applyAlignment="1" applyProtection="1">
      <alignment vertical="center" shrinkToFit="1"/>
    </xf>
    <xf numFmtId="0" fontId="29" fillId="0" borderId="5" xfId="1" applyFont="1" applyFill="1" applyBorder="1" applyAlignment="1" applyProtection="1">
      <alignment vertical="center" shrinkToFit="1"/>
    </xf>
    <xf numFmtId="0" fontId="29" fillId="0" borderId="6" xfId="1" applyFont="1" applyFill="1" applyBorder="1" applyAlignment="1" applyProtection="1">
      <alignment vertical="center" shrinkToFit="1"/>
    </xf>
    <xf numFmtId="0" fontId="29" fillId="0" borderId="12" xfId="1" applyFont="1" applyFill="1" applyBorder="1" applyAlignment="1" applyProtection="1">
      <alignment vertical="center"/>
    </xf>
    <xf numFmtId="0" fontId="29" fillId="0" borderId="13" xfId="1" applyFont="1" applyFill="1" applyBorder="1" applyAlignment="1" applyProtection="1">
      <alignment vertical="center"/>
    </xf>
    <xf numFmtId="0" fontId="29" fillId="0" borderId="14" xfId="1" applyFont="1" applyFill="1" applyBorder="1" applyAlignment="1" applyProtection="1">
      <alignment vertical="center"/>
    </xf>
    <xf numFmtId="0" fontId="29" fillId="4" borderId="12" xfId="1" applyFont="1" applyFill="1" applyBorder="1" applyAlignment="1" applyProtection="1">
      <alignment vertical="center" shrinkToFit="1"/>
    </xf>
    <xf numFmtId="0" fontId="29" fillId="4" borderId="13" xfId="1" applyFont="1" applyFill="1" applyBorder="1" applyAlignment="1" applyProtection="1">
      <alignment vertical="center" shrinkToFit="1"/>
    </xf>
    <xf numFmtId="0" fontId="29" fillId="4" borderId="14" xfId="1" applyFont="1" applyFill="1" applyBorder="1" applyAlignment="1" applyProtection="1">
      <alignment vertical="center" shrinkToFit="1"/>
    </xf>
    <xf numFmtId="0" fontId="29" fillId="4" borderId="12" xfId="1" applyFont="1" applyFill="1" applyBorder="1" applyAlignment="1" applyProtection="1">
      <alignment vertical="center" wrapText="1"/>
    </xf>
    <xf numFmtId="0" fontId="29" fillId="4" borderId="13" xfId="1" applyFont="1" applyFill="1" applyBorder="1" applyAlignment="1" applyProtection="1">
      <alignment vertical="center" wrapText="1"/>
    </xf>
    <xf numFmtId="0" fontId="29" fillId="4" borderId="14" xfId="1" applyFont="1" applyFill="1" applyBorder="1" applyAlignment="1" applyProtection="1">
      <alignment vertical="center" wrapText="1"/>
    </xf>
    <xf numFmtId="0" fontId="29" fillId="0" borderId="19" xfId="1" applyFont="1" applyFill="1" applyBorder="1" applyAlignment="1" applyProtection="1">
      <alignment vertical="center"/>
    </xf>
    <xf numFmtId="0" fontId="29" fillId="0" borderId="20" xfId="1" applyFont="1" applyFill="1" applyBorder="1" applyAlignment="1" applyProtection="1">
      <alignment vertical="center"/>
    </xf>
    <xf numFmtId="0" fontId="29" fillId="0" borderId="21" xfId="1" applyFont="1" applyFill="1" applyBorder="1" applyAlignment="1" applyProtection="1">
      <alignment vertical="center"/>
    </xf>
    <xf numFmtId="0" fontId="29" fillId="4" borderId="19" xfId="1" applyFont="1" applyFill="1" applyBorder="1" applyAlignment="1" applyProtection="1">
      <alignment vertical="center" shrinkToFit="1"/>
    </xf>
    <xf numFmtId="0" fontId="29" fillId="4" borderId="20" xfId="1" applyFont="1" applyFill="1" applyBorder="1" applyAlignment="1" applyProtection="1">
      <alignment vertical="center" shrinkToFit="1"/>
    </xf>
    <xf numFmtId="0" fontId="29" fillId="4" borderId="21" xfId="1" applyFont="1" applyFill="1" applyBorder="1" applyAlignment="1" applyProtection="1">
      <alignment vertical="center" shrinkToFit="1"/>
    </xf>
    <xf numFmtId="0" fontId="29" fillId="0" borderId="8" xfId="1" applyFont="1" applyFill="1" applyBorder="1" applyAlignment="1" applyProtection="1">
      <alignment vertical="center" shrinkToFit="1"/>
    </xf>
    <xf numFmtId="0" fontId="29" fillId="0" borderId="9" xfId="1" applyFont="1" applyFill="1" applyBorder="1" applyAlignment="1" applyProtection="1">
      <alignment vertical="center" shrinkToFit="1"/>
    </xf>
    <xf numFmtId="0" fontId="29" fillId="0" borderId="10" xfId="1" applyFont="1" applyFill="1" applyBorder="1" applyAlignment="1" applyProtection="1">
      <alignment vertical="center" shrinkToFit="1"/>
    </xf>
    <xf numFmtId="0" fontId="29" fillId="0" borderId="16" xfId="1" applyFont="1" applyFill="1" applyBorder="1" applyAlignment="1" applyProtection="1">
      <alignment vertical="center"/>
    </xf>
    <xf numFmtId="0" fontId="29" fillId="0" borderId="17" xfId="1" applyFont="1" applyFill="1" applyBorder="1" applyAlignment="1" applyProtection="1">
      <alignment vertical="center"/>
    </xf>
    <xf numFmtId="0" fontId="29" fillId="0" borderId="22" xfId="1" applyFont="1" applyFill="1" applyBorder="1" applyAlignment="1" applyProtection="1">
      <alignment vertical="center"/>
    </xf>
    <xf numFmtId="0" fontId="29" fillId="4" borderId="16" xfId="1" applyFont="1" applyFill="1" applyBorder="1" applyAlignment="1" applyProtection="1">
      <alignment vertical="center" shrinkToFit="1"/>
    </xf>
    <xf numFmtId="0" fontId="29" fillId="4" borderId="17" xfId="1" applyFont="1" applyFill="1" applyBorder="1" applyAlignment="1" applyProtection="1">
      <alignment vertical="center" shrinkToFit="1"/>
    </xf>
    <xf numFmtId="0" fontId="29" fillId="4" borderId="22" xfId="1" applyFont="1" applyFill="1" applyBorder="1" applyAlignment="1" applyProtection="1">
      <alignment vertical="center" shrinkToFit="1"/>
    </xf>
    <xf numFmtId="0" fontId="29" fillId="0" borderId="19" xfId="1" applyFont="1" applyFill="1" applyBorder="1" applyAlignment="1" applyProtection="1">
      <alignment vertical="center" shrinkToFit="1"/>
    </xf>
    <xf numFmtId="0" fontId="29" fillId="0" borderId="20" xfId="1" applyFont="1" applyFill="1" applyBorder="1" applyAlignment="1" applyProtection="1">
      <alignment vertical="center" shrinkToFit="1"/>
    </xf>
    <xf numFmtId="0" fontId="29" fillId="0" borderId="21" xfId="1" applyFont="1" applyFill="1" applyBorder="1" applyAlignment="1" applyProtection="1">
      <alignment vertical="center" shrinkToFit="1"/>
    </xf>
    <xf numFmtId="0" fontId="29" fillId="0" borderId="2" xfId="1" applyFont="1" applyFill="1" applyBorder="1" applyAlignment="1" applyProtection="1">
      <alignment horizontal="center" vertical="center" shrinkToFit="1"/>
    </xf>
    <xf numFmtId="0" fontId="29" fillId="0" borderId="3" xfId="1" applyFont="1" applyFill="1" applyBorder="1" applyAlignment="1" applyProtection="1">
      <alignment horizontal="center" vertical="center" shrinkToFit="1"/>
    </xf>
    <xf numFmtId="0" fontId="29" fillId="0" borderId="1" xfId="1" applyFont="1" applyFill="1" applyBorder="1" applyAlignment="1" applyProtection="1">
      <alignment vertical="center" shrinkToFit="1"/>
    </xf>
    <xf numFmtId="0" fontId="29" fillId="0" borderId="2" xfId="1" applyFont="1" applyFill="1" applyBorder="1" applyAlignment="1" applyProtection="1">
      <alignment vertical="center" shrinkToFit="1"/>
    </xf>
    <xf numFmtId="0" fontId="29" fillId="0" borderId="3" xfId="1" applyFont="1" applyFill="1" applyBorder="1" applyAlignment="1" applyProtection="1">
      <alignment vertical="center" shrinkToFit="1"/>
    </xf>
    <xf numFmtId="38" fontId="68" fillId="0" borderId="1" xfId="6" applyFont="1" applyBorder="1" applyAlignment="1">
      <alignment horizontal="right" vertical="center"/>
    </xf>
    <xf numFmtId="38" fontId="68" fillId="0" borderId="2" xfId="6" applyFont="1" applyBorder="1" applyAlignment="1">
      <alignment horizontal="right" vertical="center"/>
    </xf>
    <xf numFmtId="38" fontId="35" fillId="0" borderId="1" xfId="0" applyNumberFormat="1" applyFont="1" applyBorder="1" applyAlignment="1">
      <alignment vertical="center"/>
    </xf>
    <xf numFmtId="0" fontId="35" fillId="0" borderId="3" xfId="0" applyFont="1" applyBorder="1" applyAlignment="1">
      <alignment vertical="center"/>
    </xf>
    <xf numFmtId="0" fontId="35" fillId="2" borderId="1" xfId="0" applyFont="1" applyFill="1" applyBorder="1" applyAlignment="1" applyProtection="1">
      <alignment horizontal="right" vertical="center"/>
      <protection locked="0"/>
    </xf>
    <xf numFmtId="0" fontId="35" fillId="2" borderId="2" xfId="0" applyFont="1" applyFill="1" applyBorder="1" applyAlignment="1" applyProtection="1">
      <alignment horizontal="right" vertical="center"/>
      <protection locked="0"/>
    </xf>
    <xf numFmtId="0" fontId="35" fillId="2" borderId="3" xfId="0" applyFont="1" applyFill="1" applyBorder="1" applyAlignment="1" applyProtection="1">
      <alignment horizontal="right" vertical="center"/>
      <protection locked="0"/>
    </xf>
    <xf numFmtId="0" fontId="70" fillId="0" borderId="23" xfId="0" applyFont="1" applyBorder="1" applyAlignment="1">
      <alignment horizontal="center" vertical="center"/>
    </xf>
    <xf numFmtId="0" fontId="70" fillId="0" borderId="0" xfId="0" applyFont="1" applyBorder="1" applyAlignment="1">
      <alignment horizontal="center" vertical="center"/>
    </xf>
    <xf numFmtId="0" fontId="35" fillId="0" borderId="1" xfId="0" applyFont="1" applyBorder="1" applyAlignment="1">
      <alignment horizontal="center" vertical="center"/>
    </xf>
    <xf numFmtId="0" fontId="35" fillId="0" borderId="3" xfId="0" applyFont="1" applyBorder="1" applyAlignment="1">
      <alignment horizontal="center" vertical="center"/>
    </xf>
    <xf numFmtId="0" fontId="35" fillId="2" borderId="1" xfId="0" applyFont="1" applyFill="1" applyBorder="1" applyAlignment="1" applyProtection="1">
      <alignment vertical="center"/>
      <protection locked="0"/>
    </xf>
    <xf numFmtId="0" fontId="35" fillId="2" borderId="3" xfId="0" applyFont="1" applyFill="1" applyBorder="1" applyAlignment="1" applyProtection="1">
      <alignment vertical="center"/>
      <protection locked="0"/>
    </xf>
    <xf numFmtId="0" fontId="35" fillId="2" borderId="1"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5" fillId="2" borderId="3" xfId="0" applyFont="1" applyFill="1" applyBorder="1" applyAlignment="1" applyProtection="1">
      <alignment horizontal="left" vertical="center"/>
      <protection locked="0"/>
    </xf>
    <xf numFmtId="0" fontId="35" fillId="0" borderId="1" xfId="0" applyFont="1" applyBorder="1" applyAlignment="1">
      <alignment horizontal="left" vertical="center"/>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60" fillId="0" borderId="5" xfId="0" applyFont="1" applyBorder="1" applyAlignment="1">
      <alignment horizontal="left" vertical="center"/>
    </xf>
    <xf numFmtId="38" fontId="68" fillId="0" borderId="0" xfId="6" applyFont="1" applyBorder="1" applyAlignment="1">
      <alignment horizontal="right" vertical="center"/>
    </xf>
    <xf numFmtId="38" fontId="35" fillId="0" borderId="1" xfId="0" applyNumberFormat="1" applyFont="1" applyBorder="1" applyAlignment="1">
      <alignment horizontal="right" vertical="center"/>
    </xf>
    <xf numFmtId="0" fontId="35" fillId="0" borderId="3" xfId="0" applyFont="1" applyBorder="1" applyAlignment="1">
      <alignment horizontal="right" vertical="center"/>
    </xf>
    <xf numFmtId="0" fontId="35" fillId="0" borderId="7" xfId="0" applyFont="1" applyBorder="1" applyAlignment="1">
      <alignment horizontal="center" vertical="center" textRotation="255"/>
    </xf>
    <xf numFmtId="0" fontId="35" fillId="0" borderId="11" xfId="0" applyFont="1" applyBorder="1" applyAlignment="1">
      <alignment horizontal="center" vertical="center" textRotation="255"/>
    </xf>
    <xf numFmtId="0" fontId="35" fillId="0" borderId="18" xfId="0" applyFont="1" applyBorder="1" applyAlignment="1">
      <alignment horizontal="center" vertical="center" textRotation="255"/>
    </xf>
    <xf numFmtId="0" fontId="35" fillId="0" borderId="2" xfId="0" applyFont="1" applyBorder="1" applyAlignment="1">
      <alignment horizontal="center" vertical="center"/>
    </xf>
    <xf numFmtId="0" fontId="35" fillId="0" borderId="23" xfId="0" applyFont="1" applyBorder="1" applyAlignment="1">
      <alignment horizontal="center" vertical="center"/>
    </xf>
    <xf numFmtId="38" fontId="35" fillId="0" borderId="1" xfId="6" applyFont="1" applyBorder="1" applyAlignment="1">
      <alignment horizontal="right" vertical="center"/>
    </xf>
    <xf numFmtId="38" fontId="35" fillId="0" borderId="3" xfId="6" applyFont="1" applyBorder="1" applyAlignment="1">
      <alignment horizontal="right" vertical="center"/>
    </xf>
    <xf numFmtId="0" fontId="35" fillId="0" borderId="104" xfId="0" applyFont="1" applyBorder="1" applyAlignment="1">
      <alignment horizontal="left" vertical="center"/>
    </xf>
    <xf numFmtId="0" fontId="35" fillId="0" borderId="105" xfId="0" applyFont="1" applyBorder="1" applyAlignment="1">
      <alignment horizontal="left" vertical="center"/>
    </xf>
    <xf numFmtId="0" fontId="35" fillId="0" borderId="106" xfId="0" applyFont="1" applyBorder="1" applyAlignment="1">
      <alignment horizontal="left" vertical="center"/>
    </xf>
    <xf numFmtId="0" fontId="35" fillId="0" borderId="31" xfId="0" applyFont="1" applyBorder="1" applyAlignment="1">
      <alignment horizontal="left" vertical="center"/>
    </xf>
    <xf numFmtId="0" fontId="35" fillId="0" borderId="31" xfId="0" applyFont="1" applyBorder="1" applyAlignment="1">
      <alignment horizontal="right" vertical="center"/>
    </xf>
    <xf numFmtId="38" fontId="35" fillId="0" borderId="5" xfId="0" applyNumberFormat="1" applyFont="1" applyBorder="1" applyAlignment="1">
      <alignment horizontal="right" vertical="center"/>
    </xf>
    <xf numFmtId="0" fontId="35" fillId="0" borderId="5" xfId="0" applyFont="1" applyBorder="1" applyAlignment="1">
      <alignment horizontal="right" vertical="center"/>
    </xf>
    <xf numFmtId="0" fontId="35" fillId="0" borderId="0" xfId="0" applyFont="1" applyAlignment="1">
      <alignment horizontal="center" vertical="center"/>
    </xf>
    <xf numFmtId="0" fontId="35" fillId="0" borderId="23" xfId="0" applyFont="1" applyBorder="1" applyAlignment="1">
      <alignment horizontal="center" vertical="center" wrapText="1"/>
    </xf>
    <xf numFmtId="0" fontId="35" fillId="0" borderId="104" xfId="0" applyFont="1" applyBorder="1" applyAlignment="1">
      <alignment horizontal="right" vertical="center"/>
    </xf>
    <xf numFmtId="0" fontId="35" fillId="0" borderId="106" xfId="0" applyFont="1" applyBorder="1" applyAlignment="1">
      <alignment horizontal="right" vertical="center"/>
    </xf>
    <xf numFmtId="0" fontId="15" fillId="0" borderId="1"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Alignment="1" applyProtection="1">
      <alignment horizontal="left" vertical="justify" wrapText="1"/>
    </xf>
    <xf numFmtId="0" fontId="15" fillId="0" borderId="0" xfId="0" applyFont="1" applyAlignment="1" applyProtection="1">
      <alignment horizontal="center" vertical="center"/>
    </xf>
    <xf numFmtId="0" fontId="15" fillId="2" borderId="1"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30" fillId="0" borderId="0" xfId="0" applyFont="1" applyAlignment="1" applyProtection="1">
      <alignment horizontal="center"/>
    </xf>
    <xf numFmtId="0" fontId="15" fillId="0" borderId="0" xfId="0" applyFont="1" applyBorder="1" applyAlignment="1" applyProtection="1">
      <alignment horizontal="left" vertical="justify" wrapText="1"/>
    </xf>
    <xf numFmtId="0" fontId="15" fillId="0" borderId="3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9" fillId="0" borderId="1" xfId="0" applyFont="1" applyBorder="1" applyAlignment="1" applyProtection="1">
      <alignment horizontal="center" vertical="center"/>
    </xf>
    <xf numFmtId="0" fontId="19" fillId="0" borderId="3" xfId="0" applyFont="1" applyBorder="1" applyAlignment="1" applyProtection="1">
      <alignment horizontal="center" vertical="center"/>
    </xf>
    <xf numFmtId="0" fontId="15" fillId="0" borderId="1" xfId="0" applyFont="1" applyBorder="1" applyAlignment="1" applyProtection="1">
      <alignment vertical="center" shrinkToFit="1"/>
    </xf>
    <xf numFmtId="0" fontId="15" fillId="0" borderId="3" xfId="0" applyFont="1" applyBorder="1" applyAlignment="1" applyProtection="1">
      <alignment vertical="center" shrinkToFit="1"/>
    </xf>
    <xf numFmtId="0" fontId="8" fillId="0" borderId="0" xfId="0" applyFont="1" applyAlignment="1" applyProtection="1">
      <alignment horizontal="center" vertical="center"/>
    </xf>
    <xf numFmtId="0" fontId="11" fillId="0" borderId="0" xfId="0" applyFont="1" applyAlignment="1" applyProtection="1">
      <alignment horizontal="left" vertical="justify" wrapText="1"/>
    </xf>
    <xf numFmtId="0" fontId="11" fillId="0" borderId="0" xfId="0" applyFont="1" applyAlignment="1" applyProtection="1">
      <alignment horizontal="center" vertical="center"/>
    </xf>
    <xf numFmtId="0" fontId="15" fillId="0" borderId="23" xfId="0" applyFont="1" applyBorder="1" applyAlignment="1" applyProtection="1">
      <alignment horizontal="center" vertical="center"/>
    </xf>
    <xf numFmtId="0" fontId="15" fillId="0" borderId="1"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1" xfId="0" applyFont="1" applyBorder="1" applyAlignment="1" applyProtection="1">
      <alignment horizontal="left" vertical="center" shrinkToFit="1"/>
    </xf>
    <xf numFmtId="0" fontId="15" fillId="0" borderId="2" xfId="0" applyFont="1" applyBorder="1" applyAlignment="1" applyProtection="1">
      <alignment horizontal="left" vertical="center" shrinkToFit="1"/>
    </xf>
    <xf numFmtId="0" fontId="15" fillId="0" borderId="3" xfId="0" applyFont="1" applyBorder="1" applyAlignment="1" applyProtection="1">
      <alignment horizontal="left" vertical="center" shrinkToFit="1"/>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15" fillId="2" borderId="4" xfId="0" applyFont="1" applyFill="1" applyBorder="1" applyAlignment="1" applyProtection="1">
      <alignment horizontal="left" vertical="center" shrinkToFit="1"/>
      <protection locked="0"/>
    </xf>
    <xf numFmtId="0" fontId="15" fillId="2" borderId="5" xfId="0" applyFont="1" applyFill="1" applyBorder="1" applyAlignment="1" applyProtection="1">
      <alignment horizontal="left" vertical="center" shrinkToFit="1"/>
      <protection locked="0"/>
    </xf>
    <xf numFmtId="0" fontId="15" fillId="2" borderId="6"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1" fillId="0" borderId="0" xfId="0" applyFont="1" applyAlignment="1" applyProtection="1">
      <alignment horizontal="left" vertical="center" wrapText="1"/>
    </xf>
    <xf numFmtId="0" fontId="11" fillId="0" borderId="23" xfId="0" applyFont="1" applyBorder="1" applyAlignment="1" applyProtection="1">
      <alignment horizontal="center" vertical="center"/>
    </xf>
    <xf numFmtId="0" fontId="11" fillId="0" borderId="23" xfId="0" applyFont="1" applyFill="1" applyBorder="1" applyAlignment="1" applyProtection="1">
      <alignment horizontal="left" vertical="center"/>
    </xf>
    <xf numFmtId="0" fontId="11" fillId="0" borderId="23" xfId="0" applyFont="1" applyFill="1" applyBorder="1" applyAlignment="1" applyProtection="1">
      <alignment horizontal="center" vertical="center"/>
    </xf>
  </cellXfs>
  <cellStyles count="7">
    <cellStyle name="パーセント 2" xfId="2" xr:uid="{00000000-0005-0000-0000-000000000000}"/>
    <cellStyle name="桁区切り" xfId="6" builtinId="6"/>
    <cellStyle name="桁区切り 2" xfId="3" xr:uid="{00000000-0005-0000-0000-000001000000}"/>
    <cellStyle name="標準" xfId="0" builtinId="0"/>
    <cellStyle name="標準 2" xfId="1" xr:uid="{00000000-0005-0000-0000-000003000000}"/>
    <cellStyle name="標準 3" xfId="4" xr:uid="{00000000-0005-0000-0000-000004000000}"/>
    <cellStyle name="標準 4" xfId="5"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71438</xdr:colOff>
      <xdr:row>1</xdr:row>
      <xdr:rowOff>349250</xdr:rowOff>
    </xdr:from>
    <xdr:to>
      <xdr:col>16</xdr:col>
      <xdr:colOff>254000</xdr:colOff>
      <xdr:row>8</xdr:row>
      <xdr:rowOff>111126</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723313" y="762000"/>
          <a:ext cx="3238500" cy="1349376"/>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申請書の修正等でご連絡させていただく場合がありますので、日中に連絡がつくご担当者様の連絡先を記入してください。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9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9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9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39265" name="Check Box 1" hidden="1">
              <a:extLst>
                <a:ext uri="{63B3BB69-23CF-44E3-9099-C40C66FF867C}">
                  <a14:compatExt spid="_x0000_s139265"/>
                </a:ext>
                <a:ext uri="{FF2B5EF4-FFF2-40B4-BE49-F238E27FC236}">
                  <a16:creationId xmlns:a16="http://schemas.microsoft.com/office/drawing/2014/main" id="{00000000-0008-0000-0900-000001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39266" name="Check Box 2" hidden="1">
              <a:extLst>
                <a:ext uri="{63B3BB69-23CF-44E3-9099-C40C66FF867C}">
                  <a14:compatExt spid="_x0000_s139266"/>
                </a:ext>
                <a:ext uri="{FF2B5EF4-FFF2-40B4-BE49-F238E27FC236}">
                  <a16:creationId xmlns:a16="http://schemas.microsoft.com/office/drawing/2014/main" id="{00000000-0008-0000-0900-00000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39267" name="Check Box 3" hidden="1">
              <a:extLst>
                <a:ext uri="{63B3BB69-23CF-44E3-9099-C40C66FF867C}">
                  <a14:compatExt spid="_x0000_s139267"/>
                </a:ext>
                <a:ext uri="{FF2B5EF4-FFF2-40B4-BE49-F238E27FC236}">
                  <a16:creationId xmlns:a16="http://schemas.microsoft.com/office/drawing/2014/main" id="{00000000-0008-0000-0900-00000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39268" name="Check Box 4" hidden="1">
              <a:extLst>
                <a:ext uri="{63B3BB69-23CF-44E3-9099-C40C66FF867C}">
                  <a14:compatExt spid="_x0000_s139268"/>
                </a:ext>
                <a:ext uri="{FF2B5EF4-FFF2-40B4-BE49-F238E27FC236}">
                  <a16:creationId xmlns:a16="http://schemas.microsoft.com/office/drawing/2014/main" id="{00000000-0008-0000-0900-000004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39269" name="Check Box 5" hidden="1">
              <a:extLst>
                <a:ext uri="{63B3BB69-23CF-44E3-9099-C40C66FF867C}">
                  <a14:compatExt spid="_x0000_s139269"/>
                </a:ext>
                <a:ext uri="{FF2B5EF4-FFF2-40B4-BE49-F238E27FC236}">
                  <a16:creationId xmlns:a16="http://schemas.microsoft.com/office/drawing/2014/main" id="{00000000-0008-0000-0900-000005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39270" name="Check Box 6" hidden="1">
              <a:extLst>
                <a:ext uri="{63B3BB69-23CF-44E3-9099-C40C66FF867C}">
                  <a14:compatExt spid="_x0000_s139270"/>
                </a:ext>
                <a:ext uri="{FF2B5EF4-FFF2-40B4-BE49-F238E27FC236}">
                  <a16:creationId xmlns:a16="http://schemas.microsoft.com/office/drawing/2014/main" id="{00000000-0008-0000-0900-000006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39271" name="Check Box 7" hidden="1">
              <a:extLst>
                <a:ext uri="{63B3BB69-23CF-44E3-9099-C40C66FF867C}">
                  <a14:compatExt spid="_x0000_s139271"/>
                </a:ext>
                <a:ext uri="{FF2B5EF4-FFF2-40B4-BE49-F238E27FC236}">
                  <a16:creationId xmlns:a16="http://schemas.microsoft.com/office/drawing/2014/main" id="{00000000-0008-0000-0900-000007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39272" name="Check Box 8" hidden="1">
              <a:extLst>
                <a:ext uri="{63B3BB69-23CF-44E3-9099-C40C66FF867C}">
                  <a14:compatExt spid="_x0000_s139272"/>
                </a:ext>
                <a:ext uri="{FF2B5EF4-FFF2-40B4-BE49-F238E27FC236}">
                  <a16:creationId xmlns:a16="http://schemas.microsoft.com/office/drawing/2014/main" id="{00000000-0008-0000-0900-000008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39273" name="Check Box 9" hidden="1">
              <a:extLst>
                <a:ext uri="{63B3BB69-23CF-44E3-9099-C40C66FF867C}">
                  <a14:compatExt spid="_x0000_s139273"/>
                </a:ext>
                <a:ext uri="{FF2B5EF4-FFF2-40B4-BE49-F238E27FC236}">
                  <a16:creationId xmlns:a16="http://schemas.microsoft.com/office/drawing/2014/main" id="{00000000-0008-0000-0900-000009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39274" name="Check Box 10" hidden="1">
              <a:extLst>
                <a:ext uri="{63B3BB69-23CF-44E3-9099-C40C66FF867C}">
                  <a14:compatExt spid="_x0000_s139274"/>
                </a:ext>
                <a:ext uri="{FF2B5EF4-FFF2-40B4-BE49-F238E27FC236}">
                  <a16:creationId xmlns:a16="http://schemas.microsoft.com/office/drawing/2014/main" id="{00000000-0008-0000-0900-00000A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39275" name="Check Box 11" hidden="1">
              <a:extLst>
                <a:ext uri="{63B3BB69-23CF-44E3-9099-C40C66FF867C}">
                  <a14:compatExt spid="_x0000_s139275"/>
                </a:ext>
                <a:ext uri="{FF2B5EF4-FFF2-40B4-BE49-F238E27FC236}">
                  <a16:creationId xmlns:a16="http://schemas.microsoft.com/office/drawing/2014/main" id="{00000000-0008-0000-0900-00000B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39276" name="Check Box 12" hidden="1">
              <a:extLst>
                <a:ext uri="{63B3BB69-23CF-44E3-9099-C40C66FF867C}">
                  <a14:compatExt spid="_x0000_s139276"/>
                </a:ext>
                <a:ext uri="{FF2B5EF4-FFF2-40B4-BE49-F238E27FC236}">
                  <a16:creationId xmlns:a16="http://schemas.microsoft.com/office/drawing/2014/main" id="{00000000-0008-0000-0900-00000C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39277" name="Check Box 13" hidden="1">
              <a:extLst>
                <a:ext uri="{63B3BB69-23CF-44E3-9099-C40C66FF867C}">
                  <a14:compatExt spid="_x0000_s139277"/>
                </a:ext>
                <a:ext uri="{FF2B5EF4-FFF2-40B4-BE49-F238E27FC236}">
                  <a16:creationId xmlns:a16="http://schemas.microsoft.com/office/drawing/2014/main" id="{00000000-0008-0000-0900-00000D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39278" name="Check Box 14" hidden="1">
              <a:extLst>
                <a:ext uri="{63B3BB69-23CF-44E3-9099-C40C66FF867C}">
                  <a14:compatExt spid="_x0000_s139278"/>
                </a:ext>
                <a:ext uri="{FF2B5EF4-FFF2-40B4-BE49-F238E27FC236}">
                  <a16:creationId xmlns:a16="http://schemas.microsoft.com/office/drawing/2014/main" id="{00000000-0008-0000-0900-00000E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39279" name="Check Box 15" hidden="1">
              <a:extLst>
                <a:ext uri="{63B3BB69-23CF-44E3-9099-C40C66FF867C}">
                  <a14:compatExt spid="_x0000_s139279"/>
                </a:ext>
                <a:ext uri="{FF2B5EF4-FFF2-40B4-BE49-F238E27FC236}">
                  <a16:creationId xmlns:a16="http://schemas.microsoft.com/office/drawing/2014/main" id="{00000000-0008-0000-0900-00000F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39280" name="Check Box 16" hidden="1">
              <a:extLst>
                <a:ext uri="{63B3BB69-23CF-44E3-9099-C40C66FF867C}">
                  <a14:compatExt spid="_x0000_s139280"/>
                </a:ext>
                <a:ext uri="{FF2B5EF4-FFF2-40B4-BE49-F238E27FC236}">
                  <a16:creationId xmlns:a16="http://schemas.microsoft.com/office/drawing/2014/main" id="{00000000-0008-0000-0900-000010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39281" name="Check Box 17" hidden="1">
              <a:extLst>
                <a:ext uri="{63B3BB69-23CF-44E3-9099-C40C66FF867C}">
                  <a14:compatExt spid="_x0000_s139281"/>
                </a:ext>
                <a:ext uri="{FF2B5EF4-FFF2-40B4-BE49-F238E27FC236}">
                  <a16:creationId xmlns:a16="http://schemas.microsoft.com/office/drawing/2014/main" id="{00000000-0008-0000-0900-000011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39282" name="Check Box 18" hidden="1">
              <a:extLst>
                <a:ext uri="{63B3BB69-23CF-44E3-9099-C40C66FF867C}">
                  <a14:compatExt spid="_x0000_s139282"/>
                </a:ext>
                <a:ext uri="{FF2B5EF4-FFF2-40B4-BE49-F238E27FC236}">
                  <a16:creationId xmlns:a16="http://schemas.microsoft.com/office/drawing/2014/main" id="{00000000-0008-0000-0900-00001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39283" name="Check Box 19" hidden="1">
              <a:extLst>
                <a:ext uri="{63B3BB69-23CF-44E3-9099-C40C66FF867C}">
                  <a14:compatExt spid="_x0000_s139283"/>
                </a:ext>
                <a:ext uri="{FF2B5EF4-FFF2-40B4-BE49-F238E27FC236}">
                  <a16:creationId xmlns:a16="http://schemas.microsoft.com/office/drawing/2014/main" id="{00000000-0008-0000-0900-00001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39284" name="Check Box 20" hidden="1">
              <a:extLst>
                <a:ext uri="{63B3BB69-23CF-44E3-9099-C40C66FF867C}">
                  <a14:compatExt spid="_x0000_s139284"/>
                </a:ext>
                <a:ext uri="{FF2B5EF4-FFF2-40B4-BE49-F238E27FC236}">
                  <a16:creationId xmlns:a16="http://schemas.microsoft.com/office/drawing/2014/main" id="{00000000-0008-0000-0900-000014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39285" name="Check Box 21" hidden="1">
              <a:extLst>
                <a:ext uri="{63B3BB69-23CF-44E3-9099-C40C66FF867C}">
                  <a14:compatExt spid="_x0000_s139285"/>
                </a:ext>
                <a:ext uri="{FF2B5EF4-FFF2-40B4-BE49-F238E27FC236}">
                  <a16:creationId xmlns:a16="http://schemas.microsoft.com/office/drawing/2014/main" id="{00000000-0008-0000-0900-000015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39286" name="Check Box 22" hidden="1">
              <a:extLst>
                <a:ext uri="{63B3BB69-23CF-44E3-9099-C40C66FF867C}">
                  <a14:compatExt spid="_x0000_s139286"/>
                </a:ext>
                <a:ext uri="{FF2B5EF4-FFF2-40B4-BE49-F238E27FC236}">
                  <a16:creationId xmlns:a16="http://schemas.microsoft.com/office/drawing/2014/main" id="{00000000-0008-0000-0900-000016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9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9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9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9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9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9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39287" name="Check Box 23" hidden="1">
              <a:extLst>
                <a:ext uri="{63B3BB69-23CF-44E3-9099-C40C66FF867C}">
                  <a14:compatExt spid="_x0000_s139287"/>
                </a:ext>
                <a:ext uri="{FF2B5EF4-FFF2-40B4-BE49-F238E27FC236}">
                  <a16:creationId xmlns:a16="http://schemas.microsoft.com/office/drawing/2014/main" id="{00000000-0008-0000-0900-000017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39288" name="Check Box 24" hidden="1">
              <a:extLst>
                <a:ext uri="{63B3BB69-23CF-44E3-9099-C40C66FF867C}">
                  <a14:compatExt spid="_x0000_s139288"/>
                </a:ext>
                <a:ext uri="{FF2B5EF4-FFF2-40B4-BE49-F238E27FC236}">
                  <a16:creationId xmlns:a16="http://schemas.microsoft.com/office/drawing/2014/main" id="{00000000-0008-0000-0900-000018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39289" name="Check Box 25" hidden="1">
              <a:extLst>
                <a:ext uri="{63B3BB69-23CF-44E3-9099-C40C66FF867C}">
                  <a14:compatExt spid="_x0000_s139289"/>
                </a:ext>
                <a:ext uri="{FF2B5EF4-FFF2-40B4-BE49-F238E27FC236}">
                  <a16:creationId xmlns:a16="http://schemas.microsoft.com/office/drawing/2014/main" id="{00000000-0008-0000-0900-000019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39290" name="Check Box 26" hidden="1">
              <a:extLst>
                <a:ext uri="{63B3BB69-23CF-44E3-9099-C40C66FF867C}">
                  <a14:compatExt spid="_x0000_s139290"/>
                </a:ext>
                <a:ext uri="{FF2B5EF4-FFF2-40B4-BE49-F238E27FC236}">
                  <a16:creationId xmlns:a16="http://schemas.microsoft.com/office/drawing/2014/main" id="{00000000-0008-0000-0900-00001A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9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9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9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9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9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A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A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A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0289" name="Check Box 1" hidden="1">
              <a:extLst>
                <a:ext uri="{63B3BB69-23CF-44E3-9099-C40C66FF867C}">
                  <a14:compatExt spid="_x0000_s140289"/>
                </a:ext>
                <a:ext uri="{FF2B5EF4-FFF2-40B4-BE49-F238E27FC236}">
                  <a16:creationId xmlns:a16="http://schemas.microsoft.com/office/drawing/2014/main" id="{00000000-0008-0000-0A00-000001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0290" name="Check Box 2" hidden="1">
              <a:extLst>
                <a:ext uri="{63B3BB69-23CF-44E3-9099-C40C66FF867C}">
                  <a14:compatExt spid="_x0000_s140290"/>
                </a:ext>
                <a:ext uri="{FF2B5EF4-FFF2-40B4-BE49-F238E27FC236}">
                  <a16:creationId xmlns:a16="http://schemas.microsoft.com/office/drawing/2014/main" id="{00000000-0008-0000-0A00-00000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0291" name="Check Box 3" hidden="1">
              <a:extLst>
                <a:ext uri="{63B3BB69-23CF-44E3-9099-C40C66FF867C}">
                  <a14:compatExt spid="_x0000_s140291"/>
                </a:ext>
                <a:ext uri="{FF2B5EF4-FFF2-40B4-BE49-F238E27FC236}">
                  <a16:creationId xmlns:a16="http://schemas.microsoft.com/office/drawing/2014/main" id="{00000000-0008-0000-0A00-00000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0292" name="Check Box 4" hidden="1">
              <a:extLst>
                <a:ext uri="{63B3BB69-23CF-44E3-9099-C40C66FF867C}">
                  <a14:compatExt spid="_x0000_s140292"/>
                </a:ext>
                <a:ext uri="{FF2B5EF4-FFF2-40B4-BE49-F238E27FC236}">
                  <a16:creationId xmlns:a16="http://schemas.microsoft.com/office/drawing/2014/main" id="{00000000-0008-0000-0A00-000004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0293" name="Check Box 5" hidden="1">
              <a:extLst>
                <a:ext uri="{63B3BB69-23CF-44E3-9099-C40C66FF867C}">
                  <a14:compatExt spid="_x0000_s140293"/>
                </a:ext>
                <a:ext uri="{FF2B5EF4-FFF2-40B4-BE49-F238E27FC236}">
                  <a16:creationId xmlns:a16="http://schemas.microsoft.com/office/drawing/2014/main" id="{00000000-0008-0000-0A00-000005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0294" name="Check Box 6" hidden="1">
              <a:extLst>
                <a:ext uri="{63B3BB69-23CF-44E3-9099-C40C66FF867C}">
                  <a14:compatExt spid="_x0000_s140294"/>
                </a:ext>
                <a:ext uri="{FF2B5EF4-FFF2-40B4-BE49-F238E27FC236}">
                  <a16:creationId xmlns:a16="http://schemas.microsoft.com/office/drawing/2014/main" id="{00000000-0008-0000-0A00-00000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0295" name="Check Box 7" hidden="1">
              <a:extLst>
                <a:ext uri="{63B3BB69-23CF-44E3-9099-C40C66FF867C}">
                  <a14:compatExt spid="_x0000_s140295"/>
                </a:ext>
                <a:ext uri="{FF2B5EF4-FFF2-40B4-BE49-F238E27FC236}">
                  <a16:creationId xmlns:a16="http://schemas.microsoft.com/office/drawing/2014/main" id="{00000000-0008-0000-0A00-000007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0296" name="Check Box 8" hidden="1">
              <a:extLst>
                <a:ext uri="{63B3BB69-23CF-44E3-9099-C40C66FF867C}">
                  <a14:compatExt spid="_x0000_s140296"/>
                </a:ext>
                <a:ext uri="{FF2B5EF4-FFF2-40B4-BE49-F238E27FC236}">
                  <a16:creationId xmlns:a16="http://schemas.microsoft.com/office/drawing/2014/main" id="{00000000-0008-0000-0A00-00000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0297" name="Check Box 9" hidden="1">
              <a:extLst>
                <a:ext uri="{63B3BB69-23CF-44E3-9099-C40C66FF867C}">
                  <a14:compatExt spid="_x0000_s140297"/>
                </a:ext>
                <a:ext uri="{FF2B5EF4-FFF2-40B4-BE49-F238E27FC236}">
                  <a16:creationId xmlns:a16="http://schemas.microsoft.com/office/drawing/2014/main" id="{00000000-0008-0000-0A00-00000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0298" name="Check Box 10" hidden="1">
              <a:extLst>
                <a:ext uri="{63B3BB69-23CF-44E3-9099-C40C66FF867C}">
                  <a14:compatExt spid="_x0000_s140298"/>
                </a:ext>
                <a:ext uri="{FF2B5EF4-FFF2-40B4-BE49-F238E27FC236}">
                  <a16:creationId xmlns:a16="http://schemas.microsoft.com/office/drawing/2014/main" id="{00000000-0008-0000-0A00-00000A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0299" name="Check Box 11" hidden="1">
              <a:extLst>
                <a:ext uri="{63B3BB69-23CF-44E3-9099-C40C66FF867C}">
                  <a14:compatExt spid="_x0000_s140299"/>
                </a:ext>
                <a:ext uri="{FF2B5EF4-FFF2-40B4-BE49-F238E27FC236}">
                  <a16:creationId xmlns:a16="http://schemas.microsoft.com/office/drawing/2014/main" id="{00000000-0008-0000-0A00-00000B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0300" name="Check Box 12" hidden="1">
              <a:extLst>
                <a:ext uri="{63B3BB69-23CF-44E3-9099-C40C66FF867C}">
                  <a14:compatExt spid="_x0000_s140300"/>
                </a:ext>
                <a:ext uri="{FF2B5EF4-FFF2-40B4-BE49-F238E27FC236}">
                  <a16:creationId xmlns:a16="http://schemas.microsoft.com/office/drawing/2014/main" id="{00000000-0008-0000-0A00-00000C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0301" name="Check Box 13" hidden="1">
              <a:extLst>
                <a:ext uri="{63B3BB69-23CF-44E3-9099-C40C66FF867C}">
                  <a14:compatExt spid="_x0000_s140301"/>
                </a:ext>
                <a:ext uri="{FF2B5EF4-FFF2-40B4-BE49-F238E27FC236}">
                  <a16:creationId xmlns:a16="http://schemas.microsoft.com/office/drawing/2014/main" id="{00000000-0008-0000-0A00-00000D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0302" name="Check Box 14" hidden="1">
              <a:extLst>
                <a:ext uri="{63B3BB69-23CF-44E3-9099-C40C66FF867C}">
                  <a14:compatExt spid="_x0000_s140302"/>
                </a:ext>
                <a:ext uri="{FF2B5EF4-FFF2-40B4-BE49-F238E27FC236}">
                  <a16:creationId xmlns:a16="http://schemas.microsoft.com/office/drawing/2014/main" id="{00000000-0008-0000-0A00-00000E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0303" name="Check Box 15" hidden="1">
              <a:extLst>
                <a:ext uri="{63B3BB69-23CF-44E3-9099-C40C66FF867C}">
                  <a14:compatExt spid="_x0000_s140303"/>
                </a:ext>
                <a:ext uri="{FF2B5EF4-FFF2-40B4-BE49-F238E27FC236}">
                  <a16:creationId xmlns:a16="http://schemas.microsoft.com/office/drawing/2014/main" id="{00000000-0008-0000-0A00-00000F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0304" name="Check Box 16" hidden="1">
              <a:extLst>
                <a:ext uri="{63B3BB69-23CF-44E3-9099-C40C66FF867C}">
                  <a14:compatExt spid="_x0000_s140304"/>
                </a:ext>
                <a:ext uri="{FF2B5EF4-FFF2-40B4-BE49-F238E27FC236}">
                  <a16:creationId xmlns:a16="http://schemas.microsoft.com/office/drawing/2014/main" id="{00000000-0008-0000-0A00-000010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0305" name="Check Box 17" hidden="1">
              <a:extLst>
                <a:ext uri="{63B3BB69-23CF-44E3-9099-C40C66FF867C}">
                  <a14:compatExt spid="_x0000_s140305"/>
                </a:ext>
                <a:ext uri="{FF2B5EF4-FFF2-40B4-BE49-F238E27FC236}">
                  <a16:creationId xmlns:a16="http://schemas.microsoft.com/office/drawing/2014/main" id="{00000000-0008-0000-0A00-000011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0306" name="Check Box 18" hidden="1">
              <a:extLst>
                <a:ext uri="{63B3BB69-23CF-44E3-9099-C40C66FF867C}">
                  <a14:compatExt spid="_x0000_s140306"/>
                </a:ext>
                <a:ext uri="{FF2B5EF4-FFF2-40B4-BE49-F238E27FC236}">
                  <a16:creationId xmlns:a16="http://schemas.microsoft.com/office/drawing/2014/main" id="{00000000-0008-0000-0A00-00001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0307" name="Check Box 19" hidden="1">
              <a:extLst>
                <a:ext uri="{63B3BB69-23CF-44E3-9099-C40C66FF867C}">
                  <a14:compatExt spid="_x0000_s140307"/>
                </a:ext>
                <a:ext uri="{FF2B5EF4-FFF2-40B4-BE49-F238E27FC236}">
                  <a16:creationId xmlns:a16="http://schemas.microsoft.com/office/drawing/2014/main" id="{00000000-0008-0000-0A00-00001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0308" name="Check Box 20" hidden="1">
              <a:extLst>
                <a:ext uri="{63B3BB69-23CF-44E3-9099-C40C66FF867C}">
                  <a14:compatExt spid="_x0000_s140308"/>
                </a:ext>
                <a:ext uri="{FF2B5EF4-FFF2-40B4-BE49-F238E27FC236}">
                  <a16:creationId xmlns:a16="http://schemas.microsoft.com/office/drawing/2014/main" id="{00000000-0008-0000-0A00-000014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0309" name="Check Box 21" hidden="1">
              <a:extLst>
                <a:ext uri="{63B3BB69-23CF-44E3-9099-C40C66FF867C}">
                  <a14:compatExt spid="_x0000_s140309"/>
                </a:ext>
                <a:ext uri="{FF2B5EF4-FFF2-40B4-BE49-F238E27FC236}">
                  <a16:creationId xmlns:a16="http://schemas.microsoft.com/office/drawing/2014/main" id="{00000000-0008-0000-0A00-000015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0310" name="Check Box 22" hidden="1">
              <a:extLst>
                <a:ext uri="{63B3BB69-23CF-44E3-9099-C40C66FF867C}">
                  <a14:compatExt spid="_x0000_s140310"/>
                </a:ext>
                <a:ext uri="{FF2B5EF4-FFF2-40B4-BE49-F238E27FC236}">
                  <a16:creationId xmlns:a16="http://schemas.microsoft.com/office/drawing/2014/main" id="{00000000-0008-0000-0A00-00001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A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A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A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0311" name="Check Box 23" hidden="1">
              <a:extLst>
                <a:ext uri="{63B3BB69-23CF-44E3-9099-C40C66FF867C}">
                  <a14:compatExt spid="_x0000_s140311"/>
                </a:ext>
                <a:ext uri="{FF2B5EF4-FFF2-40B4-BE49-F238E27FC236}">
                  <a16:creationId xmlns:a16="http://schemas.microsoft.com/office/drawing/2014/main" id="{00000000-0008-0000-0A00-000017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0312" name="Check Box 24" hidden="1">
              <a:extLst>
                <a:ext uri="{63B3BB69-23CF-44E3-9099-C40C66FF867C}">
                  <a14:compatExt spid="_x0000_s140312"/>
                </a:ext>
                <a:ext uri="{FF2B5EF4-FFF2-40B4-BE49-F238E27FC236}">
                  <a16:creationId xmlns:a16="http://schemas.microsoft.com/office/drawing/2014/main" id="{00000000-0008-0000-0A00-00001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0313" name="Check Box 25" hidden="1">
              <a:extLst>
                <a:ext uri="{63B3BB69-23CF-44E3-9099-C40C66FF867C}">
                  <a14:compatExt spid="_x0000_s140313"/>
                </a:ext>
                <a:ext uri="{FF2B5EF4-FFF2-40B4-BE49-F238E27FC236}">
                  <a16:creationId xmlns:a16="http://schemas.microsoft.com/office/drawing/2014/main" id="{00000000-0008-0000-0A00-00001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0314" name="Check Box 26" hidden="1">
              <a:extLst>
                <a:ext uri="{63B3BB69-23CF-44E3-9099-C40C66FF867C}">
                  <a14:compatExt spid="_x0000_s140314"/>
                </a:ext>
                <a:ext uri="{FF2B5EF4-FFF2-40B4-BE49-F238E27FC236}">
                  <a16:creationId xmlns:a16="http://schemas.microsoft.com/office/drawing/2014/main" id="{00000000-0008-0000-0A00-00001A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A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A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A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A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A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B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B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B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1313" name="Check Box 1" hidden="1">
              <a:extLst>
                <a:ext uri="{63B3BB69-23CF-44E3-9099-C40C66FF867C}">
                  <a14:compatExt spid="_x0000_s141313"/>
                </a:ext>
                <a:ext uri="{FF2B5EF4-FFF2-40B4-BE49-F238E27FC236}">
                  <a16:creationId xmlns:a16="http://schemas.microsoft.com/office/drawing/2014/main" id="{00000000-0008-0000-0B00-000001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1314" name="Check Box 2" hidden="1">
              <a:extLst>
                <a:ext uri="{63B3BB69-23CF-44E3-9099-C40C66FF867C}">
                  <a14:compatExt spid="_x0000_s141314"/>
                </a:ext>
                <a:ext uri="{FF2B5EF4-FFF2-40B4-BE49-F238E27FC236}">
                  <a16:creationId xmlns:a16="http://schemas.microsoft.com/office/drawing/2014/main" id="{00000000-0008-0000-0B00-00000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1315" name="Check Box 3" hidden="1">
              <a:extLst>
                <a:ext uri="{63B3BB69-23CF-44E3-9099-C40C66FF867C}">
                  <a14:compatExt spid="_x0000_s141315"/>
                </a:ext>
                <a:ext uri="{FF2B5EF4-FFF2-40B4-BE49-F238E27FC236}">
                  <a16:creationId xmlns:a16="http://schemas.microsoft.com/office/drawing/2014/main" id="{00000000-0008-0000-0B00-00000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1316" name="Check Box 4" hidden="1">
              <a:extLst>
                <a:ext uri="{63B3BB69-23CF-44E3-9099-C40C66FF867C}">
                  <a14:compatExt spid="_x0000_s141316"/>
                </a:ext>
                <a:ext uri="{FF2B5EF4-FFF2-40B4-BE49-F238E27FC236}">
                  <a16:creationId xmlns:a16="http://schemas.microsoft.com/office/drawing/2014/main" id="{00000000-0008-0000-0B00-000004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1317" name="Check Box 5" hidden="1">
              <a:extLst>
                <a:ext uri="{63B3BB69-23CF-44E3-9099-C40C66FF867C}">
                  <a14:compatExt spid="_x0000_s141317"/>
                </a:ext>
                <a:ext uri="{FF2B5EF4-FFF2-40B4-BE49-F238E27FC236}">
                  <a16:creationId xmlns:a16="http://schemas.microsoft.com/office/drawing/2014/main" id="{00000000-0008-0000-0B00-000005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1318" name="Check Box 6" hidden="1">
              <a:extLst>
                <a:ext uri="{63B3BB69-23CF-44E3-9099-C40C66FF867C}">
                  <a14:compatExt spid="_x0000_s141318"/>
                </a:ext>
                <a:ext uri="{FF2B5EF4-FFF2-40B4-BE49-F238E27FC236}">
                  <a16:creationId xmlns:a16="http://schemas.microsoft.com/office/drawing/2014/main" id="{00000000-0008-0000-0B00-00000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1319" name="Check Box 7" hidden="1">
              <a:extLst>
                <a:ext uri="{63B3BB69-23CF-44E3-9099-C40C66FF867C}">
                  <a14:compatExt spid="_x0000_s141319"/>
                </a:ext>
                <a:ext uri="{FF2B5EF4-FFF2-40B4-BE49-F238E27FC236}">
                  <a16:creationId xmlns:a16="http://schemas.microsoft.com/office/drawing/2014/main" id="{00000000-0008-0000-0B00-000007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1320" name="Check Box 8" hidden="1">
              <a:extLst>
                <a:ext uri="{63B3BB69-23CF-44E3-9099-C40C66FF867C}">
                  <a14:compatExt spid="_x0000_s141320"/>
                </a:ext>
                <a:ext uri="{FF2B5EF4-FFF2-40B4-BE49-F238E27FC236}">
                  <a16:creationId xmlns:a16="http://schemas.microsoft.com/office/drawing/2014/main" id="{00000000-0008-0000-0B00-000008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1321" name="Check Box 9" hidden="1">
              <a:extLst>
                <a:ext uri="{63B3BB69-23CF-44E3-9099-C40C66FF867C}">
                  <a14:compatExt spid="_x0000_s141321"/>
                </a:ext>
                <a:ext uri="{FF2B5EF4-FFF2-40B4-BE49-F238E27FC236}">
                  <a16:creationId xmlns:a16="http://schemas.microsoft.com/office/drawing/2014/main" id="{00000000-0008-0000-0B00-000009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1322" name="Check Box 10" hidden="1">
              <a:extLst>
                <a:ext uri="{63B3BB69-23CF-44E3-9099-C40C66FF867C}">
                  <a14:compatExt spid="_x0000_s141322"/>
                </a:ext>
                <a:ext uri="{FF2B5EF4-FFF2-40B4-BE49-F238E27FC236}">
                  <a16:creationId xmlns:a16="http://schemas.microsoft.com/office/drawing/2014/main" id="{00000000-0008-0000-0B00-00000A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1323" name="Check Box 11" hidden="1">
              <a:extLst>
                <a:ext uri="{63B3BB69-23CF-44E3-9099-C40C66FF867C}">
                  <a14:compatExt spid="_x0000_s141323"/>
                </a:ext>
                <a:ext uri="{FF2B5EF4-FFF2-40B4-BE49-F238E27FC236}">
                  <a16:creationId xmlns:a16="http://schemas.microsoft.com/office/drawing/2014/main" id="{00000000-0008-0000-0B00-00000B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1324" name="Check Box 12" hidden="1">
              <a:extLst>
                <a:ext uri="{63B3BB69-23CF-44E3-9099-C40C66FF867C}">
                  <a14:compatExt spid="_x0000_s141324"/>
                </a:ext>
                <a:ext uri="{FF2B5EF4-FFF2-40B4-BE49-F238E27FC236}">
                  <a16:creationId xmlns:a16="http://schemas.microsoft.com/office/drawing/2014/main" id="{00000000-0008-0000-0B00-00000C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1325" name="Check Box 13" hidden="1">
              <a:extLst>
                <a:ext uri="{63B3BB69-23CF-44E3-9099-C40C66FF867C}">
                  <a14:compatExt spid="_x0000_s141325"/>
                </a:ext>
                <a:ext uri="{FF2B5EF4-FFF2-40B4-BE49-F238E27FC236}">
                  <a16:creationId xmlns:a16="http://schemas.microsoft.com/office/drawing/2014/main" id="{00000000-0008-0000-0B00-00000D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1326" name="Check Box 14" hidden="1">
              <a:extLst>
                <a:ext uri="{63B3BB69-23CF-44E3-9099-C40C66FF867C}">
                  <a14:compatExt spid="_x0000_s141326"/>
                </a:ext>
                <a:ext uri="{FF2B5EF4-FFF2-40B4-BE49-F238E27FC236}">
                  <a16:creationId xmlns:a16="http://schemas.microsoft.com/office/drawing/2014/main" id="{00000000-0008-0000-0B00-00000E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1327" name="Check Box 15" hidden="1">
              <a:extLst>
                <a:ext uri="{63B3BB69-23CF-44E3-9099-C40C66FF867C}">
                  <a14:compatExt spid="_x0000_s141327"/>
                </a:ext>
                <a:ext uri="{FF2B5EF4-FFF2-40B4-BE49-F238E27FC236}">
                  <a16:creationId xmlns:a16="http://schemas.microsoft.com/office/drawing/2014/main" id="{00000000-0008-0000-0B00-00000F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1328" name="Check Box 16" hidden="1">
              <a:extLst>
                <a:ext uri="{63B3BB69-23CF-44E3-9099-C40C66FF867C}">
                  <a14:compatExt spid="_x0000_s141328"/>
                </a:ext>
                <a:ext uri="{FF2B5EF4-FFF2-40B4-BE49-F238E27FC236}">
                  <a16:creationId xmlns:a16="http://schemas.microsoft.com/office/drawing/2014/main" id="{00000000-0008-0000-0B00-000010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1329" name="Check Box 17" hidden="1">
              <a:extLst>
                <a:ext uri="{63B3BB69-23CF-44E3-9099-C40C66FF867C}">
                  <a14:compatExt spid="_x0000_s141329"/>
                </a:ext>
                <a:ext uri="{FF2B5EF4-FFF2-40B4-BE49-F238E27FC236}">
                  <a16:creationId xmlns:a16="http://schemas.microsoft.com/office/drawing/2014/main" id="{00000000-0008-0000-0B00-000011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1330" name="Check Box 18" hidden="1">
              <a:extLst>
                <a:ext uri="{63B3BB69-23CF-44E3-9099-C40C66FF867C}">
                  <a14:compatExt spid="_x0000_s141330"/>
                </a:ext>
                <a:ext uri="{FF2B5EF4-FFF2-40B4-BE49-F238E27FC236}">
                  <a16:creationId xmlns:a16="http://schemas.microsoft.com/office/drawing/2014/main" id="{00000000-0008-0000-0B00-00001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1331" name="Check Box 19" hidden="1">
              <a:extLst>
                <a:ext uri="{63B3BB69-23CF-44E3-9099-C40C66FF867C}">
                  <a14:compatExt spid="_x0000_s141331"/>
                </a:ext>
                <a:ext uri="{FF2B5EF4-FFF2-40B4-BE49-F238E27FC236}">
                  <a16:creationId xmlns:a16="http://schemas.microsoft.com/office/drawing/2014/main" id="{00000000-0008-0000-0B00-00001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1332" name="Check Box 20" hidden="1">
              <a:extLst>
                <a:ext uri="{63B3BB69-23CF-44E3-9099-C40C66FF867C}">
                  <a14:compatExt spid="_x0000_s141332"/>
                </a:ext>
                <a:ext uri="{FF2B5EF4-FFF2-40B4-BE49-F238E27FC236}">
                  <a16:creationId xmlns:a16="http://schemas.microsoft.com/office/drawing/2014/main" id="{00000000-0008-0000-0B00-000014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1333" name="Check Box 21" hidden="1">
              <a:extLst>
                <a:ext uri="{63B3BB69-23CF-44E3-9099-C40C66FF867C}">
                  <a14:compatExt spid="_x0000_s141333"/>
                </a:ext>
                <a:ext uri="{FF2B5EF4-FFF2-40B4-BE49-F238E27FC236}">
                  <a16:creationId xmlns:a16="http://schemas.microsoft.com/office/drawing/2014/main" id="{00000000-0008-0000-0B00-000015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1334" name="Check Box 22" hidden="1">
              <a:extLst>
                <a:ext uri="{63B3BB69-23CF-44E3-9099-C40C66FF867C}">
                  <a14:compatExt spid="_x0000_s141334"/>
                </a:ext>
                <a:ext uri="{FF2B5EF4-FFF2-40B4-BE49-F238E27FC236}">
                  <a16:creationId xmlns:a16="http://schemas.microsoft.com/office/drawing/2014/main" id="{00000000-0008-0000-0B00-00001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B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B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B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B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B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B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1335" name="Check Box 23" hidden="1">
              <a:extLst>
                <a:ext uri="{63B3BB69-23CF-44E3-9099-C40C66FF867C}">
                  <a14:compatExt spid="_x0000_s141335"/>
                </a:ext>
                <a:ext uri="{FF2B5EF4-FFF2-40B4-BE49-F238E27FC236}">
                  <a16:creationId xmlns:a16="http://schemas.microsoft.com/office/drawing/2014/main" id="{00000000-0008-0000-0B00-000017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1336" name="Check Box 24" hidden="1">
              <a:extLst>
                <a:ext uri="{63B3BB69-23CF-44E3-9099-C40C66FF867C}">
                  <a14:compatExt spid="_x0000_s141336"/>
                </a:ext>
                <a:ext uri="{FF2B5EF4-FFF2-40B4-BE49-F238E27FC236}">
                  <a16:creationId xmlns:a16="http://schemas.microsoft.com/office/drawing/2014/main" id="{00000000-0008-0000-0B00-000018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1337" name="Check Box 25" hidden="1">
              <a:extLst>
                <a:ext uri="{63B3BB69-23CF-44E3-9099-C40C66FF867C}">
                  <a14:compatExt spid="_x0000_s141337"/>
                </a:ext>
                <a:ext uri="{FF2B5EF4-FFF2-40B4-BE49-F238E27FC236}">
                  <a16:creationId xmlns:a16="http://schemas.microsoft.com/office/drawing/2014/main" id="{00000000-0008-0000-0B00-000019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1338" name="Check Box 26" hidden="1">
              <a:extLst>
                <a:ext uri="{63B3BB69-23CF-44E3-9099-C40C66FF867C}">
                  <a14:compatExt spid="_x0000_s141338"/>
                </a:ext>
                <a:ext uri="{FF2B5EF4-FFF2-40B4-BE49-F238E27FC236}">
                  <a16:creationId xmlns:a16="http://schemas.microsoft.com/office/drawing/2014/main" id="{00000000-0008-0000-0B00-00001A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B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B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B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B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B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C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C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C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2337" name="Check Box 1" hidden="1">
              <a:extLst>
                <a:ext uri="{63B3BB69-23CF-44E3-9099-C40C66FF867C}">
                  <a14:compatExt spid="_x0000_s142337"/>
                </a:ext>
                <a:ext uri="{FF2B5EF4-FFF2-40B4-BE49-F238E27FC236}">
                  <a16:creationId xmlns:a16="http://schemas.microsoft.com/office/drawing/2014/main" id="{00000000-0008-0000-0C00-00000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2338" name="Check Box 2" hidden="1">
              <a:extLst>
                <a:ext uri="{63B3BB69-23CF-44E3-9099-C40C66FF867C}">
                  <a14:compatExt spid="_x0000_s142338"/>
                </a:ext>
                <a:ext uri="{FF2B5EF4-FFF2-40B4-BE49-F238E27FC236}">
                  <a16:creationId xmlns:a16="http://schemas.microsoft.com/office/drawing/2014/main" id="{00000000-0008-0000-0C00-000002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2339" name="Check Box 3" hidden="1">
              <a:extLst>
                <a:ext uri="{63B3BB69-23CF-44E3-9099-C40C66FF867C}">
                  <a14:compatExt spid="_x0000_s142339"/>
                </a:ext>
                <a:ext uri="{FF2B5EF4-FFF2-40B4-BE49-F238E27FC236}">
                  <a16:creationId xmlns:a16="http://schemas.microsoft.com/office/drawing/2014/main" id="{00000000-0008-0000-0C00-00000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2340" name="Check Box 4" hidden="1">
              <a:extLst>
                <a:ext uri="{63B3BB69-23CF-44E3-9099-C40C66FF867C}">
                  <a14:compatExt spid="_x0000_s142340"/>
                </a:ext>
                <a:ext uri="{FF2B5EF4-FFF2-40B4-BE49-F238E27FC236}">
                  <a16:creationId xmlns:a16="http://schemas.microsoft.com/office/drawing/2014/main" id="{00000000-0008-0000-0C00-000004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2341" name="Check Box 5" hidden="1">
              <a:extLst>
                <a:ext uri="{63B3BB69-23CF-44E3-9099-C40C66FF867C}">
                  <a14:compatExt spid="_x0000_s142341"/>
                </a:ext>
                <a:ext uri="{FF2B5EF4-FFF2-40B4-BE49-F238E27FC236}">
                  <a16:creationId xmlns:a16="http://schemas.microsoft.com/office/drawing/2014/main" id="{00000000-0008-0000-0C00-000005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2342" name="Check Box 6" hidden="1">
              <a:extLst>
                <a:ext uri="{63B3BB69-23CF-44E3-9099-C40C66FF867C}">
                  <a14:compatExt spid="_x0000_s142342"/>
                </a:ext>
                <a:ext uri="{FF2B5EF4-FFF2-40B4-BE49-F238E27FC236}">
                  <a16:creationId xmlns:a16="http://schemas.microsoft.com/office/drawing/2014/main" id="{00000000-0008-0000-0C00-000006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2343" name="Check Box 7" hidden="1">
              <a:extLst>
                <a:ext uri="{63B3BB69-23CF-44E3-9099-C40C66FF867C}">
                  <a14:compatExt spid="_x0000_s142343"/>
                </a:ext>
                <a:ext uri="{FF2B5EF4-FFF2-40B4-BE49-F238E27FC236}">
                  <a16:creationId xmlns:a16="http://schemas.microsoft.com/office/drawing/2014/main" id="{00000000-0008-0000-0C00-000007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2344" name="Check Box 8" hidden="1">
              <a:extLst>
                <a:ext uri="{63B3BB69-23CF-44E3-9099-C40C66FF867C}">
                  <a14:compatExt spid="_x0000_s142344"/>
                </a:ext>
                <a:ext uri="{FF2B5EF4-FFF2-40B4-BE49-F238E27FC236}">
                  <a16:creationId xmlns:a16="http://schemas.microsoft.com/office/drawing/2014/main" id="{00000000-0008-0000-0C00-000008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2345" name="Check Box 9" hidden="1">
              <a:extLst>
                <a:ext uri="{63B3BB69-23CF-44E3-9099-C40C66FF867C}">
                  <a14:compatExt spid="_x0000_s142345"/>
                </a:ext>
                <a:ext uri="{FF2B5EF4-FFF2-40B4-BE49-F238E27FC236}">
                  <a16:creationId xmlns:a16="http://schemas.microsoft.com/office/drawing/2014/main" id="{00000000-0008-0000-0C00-000009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2346" name="Check Box 10" hidden="1">
              <a:extLst>
                <a:ext uri="{63B3BB69-23CF-44E3-9099-C40C66FF867C}">
                  <a14:compatExt spid="_x0000_s142346"/>
                </a:ext>
                <a:ext uri="{FF2B5EF4-FFF2-40B4-BE49-F238E27FC236}">
                  <a16:creationId xmlns:a16="http://schemas.microsoft.com/office/drawing/2014/main" id="{00000000-0008-0000-0C00-00000A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2347" name="Check Box 11" hidden="1">
              <a:extLst>
                <a:ext uri="{63B3BB69-23CF-44E3-9099-C40C66FF867C}">
                  <a14:compatExt spid="_x0000_s142347"/>
                </a:ext>
                <a:ext uri="{FF2B5EF4-FFF2-40B4-BE49-F238E27FC236}">
                  <a16:creationId xmlns:a16="http://schemas.microsoft.com/office/drawing/2014/main" id="{00000000-0008-0000-0C00-00000B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2348" name="Check Box 12" hidden="1">
              <a:extLst>
                <a:ext uri="{63B3BB69-23CF-44E3-9099-C40C66FF867C}">
                  <a14:compatExt spid="_x0000_s142348"/>
                </a:ext>
                <a:ext uri="{FF2B5EF4-FFF2-40B4-BE49-F238E27FC236}">
                  <a16:creationId xmlns:a16="http://schemas.microsoft.com/office/drawing/2014/main" id="{00000000-0008-0000-0C00-00000C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2349" name="Check Box 13" hidden="1">
              <a:extLst>
                <a:ext uri="{63B3BB69-23CF-44E3-9099-C40C66FF867C}">
                  <a14:compatExt spid="_x0000_s142349"/>
                </a:ext>
                <a:ext uri="{FF2B5EF4-FFF2-40B4-BE49-F238E27FC236}">
                  <a16:creationId xmlns:a16="http://schemas.microsoft.com/office/drawing/2014/main" id="{00000000-0008-0000-0C00-00000D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2350" name="Check Box 14" hidden="1">
              <a:extLst>
                <a:ext uri="{63B3BB69-23CF-44E3-9099-C40C66FF867C}">
                  <a14:compatExt spid="_x0000_s142350"/>
                </a:ext>
                <a:ext uri="{FF2B5EF4-FFF2-40B4-BE49-F238E27FC236}">
                  <a16:creationId xmlns:a16="http://schemas.microsoft.com/office/drawing/2014/main" id="{00000000-0008-0000-0C00-00000E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2351" name="Check Box 15" hidden="1">
              <a:extLst>
                <a:ext uri="{63B3BB69-23CF-44E3-9099-C40C66FF867C}">
                  <a14:compatExt spid="_x0000_s142351"/>
                </a:ext>
                <a:ext uri="{FF2B5EF4-FFF2-40B4-BE49-F238E27FC236}">
                  <a16:creationId xmlns:a16="http://schemas.microsoft.com/office/drawing/2014/main" id="{00000000-0008-0000-0C00-00000F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2352" name="Check Box 16" hidden="1">
              <a:extLst>
                <a:ext uri="{63B3BB69-23CF-44E3-9099-C40C66FF867C}">
                  <a14:compatExt spid="_x0000_s142352"/>
                </a:ext>
                <a:ext uri="{FF2B5EF4-FFF2-40B4-BE49-F238E27FC236}">
                  <a16:creationId xmlns:a16="http://schemas.microsoft.com/office/drawing/2014/main" id="{00000000-0008-0000-0C00-000010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2353" name="Check Box 17" hidden="1">
              <a:extLst>
                <a:ext uri="{63B3BB69-23CF-44E3-9099-C40C66FF867C}">
                  <a14:compatExt spid="_x0000_s142353"/>
                </a:ext>
                <a:ext uri="{FF2B5EF4-FFF2-40B4-BE49-F238E27FC236}">
                  <a16:creationId xmlns:a16="http://schemas.microsoft.com/office/drawing/2014/main" id="{00000000-0008-0000-0C00-00001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2354" name="Check Box 18" hidden="1">
              <a:extLst>
                <a:ext uri="{63B3BB69-23CF-44E3-9099-C40C66FF867C}">
                  <a14:compatExt spid="_x0000_s142354"/>
                </a:ext>
                <a:ext uri="{FF2B5EF4-FFF2-40B4-BE49-F238E27FC236}">
                  <a16:creationId xmlns:a16="http://schemas.microsoft.com/office/drawing/2014/main" id="{00000000-0008-0000-0C00-000012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2355" name="Check Box 19" hidden="1">
              <a:extLst>
                <a:ext uri="{63B3BB69-23CF-44E3-9099-C40C66FF867C}">
                  <a14:compatExt spid="_x0000_s142355"/>
                </a:ext>
                <a:ext uri="{FF2B5EF4-FFF2-40B4-BE49-F238E27FC236}">
                  <a16:creationId xmlns:a16="http://schemas.microsoft.com/office/drawing/2014/main" id="{00000000-0008-0000-0C00-00001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2356" name="Check Box 20" hidden="1">
              <a:extLst>
                <a:ext uri="{63B3BB69-23CF-44E3-9099-C40C66FF867C}">
                  <a14:compatExt spid="_x0000_s142356"/>
                </a:ext>
                <a:ext uri="{FF2B5EF4-FFF2-40B4-BE49-F238E27FC236}">
                  <a16:creationId xmlns:a16="http://schemas.microsoft.com/office/drawing/2014/main" id="{00000000-0008-0000-0C00-000014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2357" name="Check Box 21" hidden="1">
              <a:extLst>
                <a:ext uri="{63B3BB69-23CF-44E3-9099-C40C66FF867C}">
                  <a14:compatExt spid="_x0000_s142357"/>
                </a:ext>
                <a:ext uri="{FF2B5EF4-FFF2-40B4-BE49-F238E27FC236}">
                  <a16:creationId xmlns:a16="http://schemas.microsoft.com/office/drawing/2014/main" id="{00000000-0008-0000-0C00-000015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2358" name="Check Box 22" hidden="1">
              <a:extLst>
                <a:ext uri="{63B3BB69-23CF-44E3-9099-C40C66FF867C}">
                  <a14:compatExt spid="_x0000_s142358"/>
                </a:ext>
                <a:ext uri="{FF2B5EF4-FFF2-40B4-BE49-F238E27FC236}">
                  <a16:creationId xmlns:a16="http://schemas.microsoft.com/office/drawing/2014/main" id="{00000000-0008-0000-0C00-000016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C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C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2359" name="Check Box 23" hidden="1">
              <a:extLst>
                <a:ext uri="{63B3BB69-23CF-44E3-9099-C40C66FF867C}">
                  <a14:compatExt spid="_x0000_s142359"/>
                </a:ext>
                <a:ext uri="{FF2B5EF4-FFF2-40B4-BE49-F238E27FC236}">
                  <a16:creationId xmlns:a16="http://schemas.microsoft.com/office/drawing/2014/main" id="{00000000-0008-0000-0C00-000017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2360" name="Check Box 24" hidden="1">
              <a:extLst>
                <a:ext uri="{63B3BB69-23CF-44E3-9099-C40C66FF867C}">
                  <a14:compatExt spid="_x0000_s142360"/>
                </a:ext>
                <a:ext uri="{FF2B5EF4-FFF2-40B4-BE49-F238E27FC236}">
                  <a16:creationId xmlns:a16="http://schemas.microsoft.com/office/drawing/2014/main" id="{00000000-0008-0000-0C00-000018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2361" name="Check Box 25" hidden="1">
              <a:extLst>
                <a:ext uri="{63B3BB69-23CF-44E3-9099-C40C66FF867C}">
                  <a14:compatExt spid="_x0000_s142361"/>
                </a:ext>
                <a:ext uri="{FF2B5EF4-FFF2-40B4-BE49-F238E27FC236}">
                  <a16:creationId xmlns:a16="http://schemas.microsoft.com/office/drawing/2014/main" id="{00000000-0008-0000-0C00-000019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2362" name="Check Box 26" hidden="1">
              <a:extLst>
                <a:ext uri="{63B3BB69-23CF-44E3-9099-C40C66FF867C}">
                  <a14:compatExt spid="_x0000_s142362"/>
                </a:ext>
                <a:ext uri="{FF2B5EF4-FFF2-40B4-BE49-F238E27FC236}">
                  <a16:creationId xmlns:a16="http://schemas.microsoft.com/office/drawing/2014/main" id="{00000000-0008-0000-0C00-00001A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C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C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C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C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D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D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D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3361" name="Check Box 1" hidden="1">
              <a:extLst>
                <a:ext uri="{63B3BB69-23CF-44E3-9099-C40C66FF867C}">
                  <a14:compatExt spid="_x0000_s143361"/>
                </a:ext>
                <a:ext uri="{FF2B5EF4-FFF2-40B4-BE49-F238E27FC236}">
                  <a16:creationId xmlns:a16="http://schemas.microsoft.com/office/drawing/2014/main" id="{00000000-0008-0000-0D00-00000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3362" name="Check Box 2" hidden="1">
              <a:extLst>
                <a:ext uri="{63B3BB69-23CF-44E3-9099-C40C66FF867C}">
                  <a14:compatExt spid="_x0000_s143362"/>
                </a:ext>
                <a:ext uri="{FF2B5EF4-FFF2-40B4-BE49-F238E27FC236}">
                  <a16:creationId xmlns:a16="http://schemas.microsoft.com/office/drawing/2014/main" id="{00000000-0008-0000-0D00-00000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3363" name="Check Box 3" hidden="1">
              <a:extLst>
                <a:ext uri="{63B3BB69-23CF-44E3-9099-C40C66FF867C}">
                  <a14:compatExt spid="_x0000_s143363"/>
                </a:ext>
                <a:ext uri="{FF2B5EF4-FFF2-40B4-BE49-F238E27FC236}">
                  <a16:creationId xmlns:a16="http://schemas.microsoft.com/office/drawing/2014/main" id="{00000000-0008-0000-0D00-00000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3364" name="Check Box 4" hidden="1">
              <a:extLst>
                <a:ext uri="{63B3BB69-23CF-44E3-9099-C40C66FF867C}">
                  <a14:compatExt spid="_x0000_s143364"/>
                </a:ext>
                <a:ext uri="{FF2B5EF4-FFF2-40B4-BE49-F238E27FC236}">
                  <a16:creationId xmlns:a16="http://schemas.microsoft.com/office/drawing/2014/main" id="{00000000-0008-0000-0D00-000004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3365" name="Check Box 5" hidden="1">
              <a:extLst>
                <a:ext uri="{63B3BB69-23CF-44E3-9099-C40C66FF867C}">
                  <a14:compatExt spid="_x0000_s143365"/>
                </a:ext>
                <a:ext uri="{FF2B5EF4-FFF2-40B4-BE49-F238E27FC236}">
                  <a16:creationId xmlns:a16="http://schemas.microsoft.com/office/drawing/2014/main" id="{00000000-0008-0000-0D00-000005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3366" name="Check Box 6" hidden="1">
              <a:extLst>
                <a:ext uri="{63B3BB69-23CF-44E3-9099-C40C66FF867C}">
                  <a14:compatExt spid="_x0000_s143366"/>
                </a:ext>
                <a:ext uri="{FF2B5EF4-FFF2-40B4-BE49-F238E27FC236}">
                  <a16:creationId xmlns:a16="http://schemas.microsoft.com/office/drawing/2014/main" id="{00000000-0008-0000-0D00-000006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3367" name="Check Box 7" hidden="1">
              <a:extLst>
                <a:ext uri="{63B3BB69-23CF-44E3-9099-C40C66FF867C}">
                  <a14:compatExt spid="_x0000_s143367"/>
                </a:ext>
                <a:ext uri="{FF2B5EF4-FFF2-40B4-BE49-F238E27FC236}">
                  <a16:creationId xmlns:a16="http://schemas.microsoft.com/office/drawing/2014/main" id="{00000000-0008-0000-0D00-000007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3368" name="Check Box 8" hidden="1">
              <a:extLst>
                <a:ext uri="{63B3BB69-23CF-44E3-9099-C40C66FF867C}">
                  <a14:compatExt spid="_x0000_s143368"/>
                </a:ext>
                <a:ext uri="{FF2B5EF4-FFF2-40B4-BE49-F238E27FC236}">
                  <a16:creationId xmlns:a16="http://schemas.microsoft.com/office/drawing/2014/main" id="{00000000-0008-0000-0D00-000008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3369" name="Check Box 9" hidden="1">
              <a:extLst>
                <a:ext uri="{63B3BB69-23CF-44E3-9099-C40C66FF867C}">
                  <a14:compatExt spid="_x0000_s143369"/>
                </a:ext>
                <a:ext uri="{FF2B5EF4-FFF2-40B4-BE49-F238E27FC236}">
                  <a16:creationId xmlns:a16="http://schemas.microsoft.com/office/drawing/2014/main" id="{00000000-0008-0000-0D00-000009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3370" name="Check Box 10" hidden="1">
              <a:extLst>
                <a:ext uri="{63B3BB69-23CF-44E3-9099-C40C66FF867C}">
                  <a14:compatExt spid="_x0000_s143370"/>
                </a:ext>
                <a:ext uri="{FF2B5EF4-FFF2-40B4-BE49-F238E27FC236}">
                  <a16:creationId xmlns:a16="http://schemas.microsoft.com/office/drawing/2014/main" id="{00000000-0008-0000-0D00-00000A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3371" name="Check Box 11" hidden="1">
              <a:extLst>
                <a:ext uri="{63B3BB69-23CF-44E3-9099-C40C66FF867C}">
                  <a14:compatExt spid="_x0000_s143371"/>
                </a:ext>
                <a:ext uri="{FF2B5EF4-FFF2-40B4-BE49-F238E27FC236}">
                  <a16:creationId xmlns:a16="http://schemas.microsoft.com/office/drawing/2014/main" id="{00000000-0008-0000-0D00-00000B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3372" name="Check Box 12" hidden="1">
              <a:extLst>
                <a:ext uri="{63B3BB69-23CF-44E3-9099-C40C66FF867C}">
                  <a14:compatExt spid="_x0000_s143372"/>
                </a:ext>
                <a:ext uri="{FF2B5EF4-FFF2-40B4-BE49-F238E27FC236}">
                  <a16:creationId xmlns:a16="http://schemas.microsoft.com/office/drawing/2014/main" id="{00000000-0008-0000-0D00-00000C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3373" name="Check Box 13" hidden="1">
              <a:extLst>
                <a:ext uri="{63B3BB69-23CF-44E3-9099-C40C66FF867C}">
                  <a14:compatExt spid="_x0000_s143373"/>
                </a:ext>
                <a:ext uri="{FF2B5EF4-FFF2-40B4-BE49-F238E27FC236}">
                  <a16:creationId xmlns:a16="http://schemas.microsoft.com/office/drawing/2014/main" id="{00000000-0008-0000-0D00-00000D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3374" name="Check Box 14" hidden="1">
              <a:extLst>
                <a:ext uri="{63B3BB69-23CF-44E3-9099-C40C66FF867C}">
                  <a14:compatExt spid="_x0000_s143374"/>
                </a:ext>
                <a:ext uri="{FF2B5EF4-FFF2-40B4-BE49-F238E27FC236}">
                  <a16:creationId xmlns:a16="http://schemas.microsoft.com/office/drawing/2014/main" id="{00000000-0008-0000-0D00-00000E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3375" name="Check Box 15" hidden="1">
              <a:extLst>
                <a:ext uri="{63B3BB69-23CF-44E3-9099-C40C66FF867C}">
                  <a14:compatExt spid="_x0000_s143375"/>
                </a:ext>
                <a:ext uri="{FF2B5EF4-FFF2-40B4-BE49-F238E27FC236}">
                  <a16:creationId xmlns:a16="http://schemas.microsoft.com/office/drawing/2014/main" id="{00000000-0008-0000-0D00-00000F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3376" name="Check Box 16" hidden="1">
              <a:extLst>
                <a:ext uri="{63B3BB69-23CF-44E3-9099-C40C66FF867C}">
                  <a14:compatExt spid="_x0000_s143376"/>
                </a:ext>
                <a:ext uri="{FF2B5EF4-FFF2-40B4-BE49-F238E27FC236}">
                  <a16:creationId xmlns:a16="http://schemas.microsoft.com/office/drawing/2014/main" id="{00000000-0008-0000-0D00-000010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3377" name="Check Box 17" hidden="1">
              <a:extLst>
                <a:ext uri="{63B3BB69-23CF-44E3-9099-C40C66FF867C}">
                  <a14:compatExt spid="_x0000_s143377"/>
                </a:ext>
                <a:ext uri="{FF2B5EF4-FFF2-40B4-BE49-F238E27FC236}">
                  <a16:creationId xmlns:a16="http://schemas.microsoft.com/office/drawing/2014/main" id="{00000000-0008-0000-0D00-00001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3378" name="Check Box 18" hidden="1">
              <a:extLst>
                <a:ext uri="{63B3BB69-23CF-44E3-9099-C40C66FF867C}">
                  <a14:compatExt spid="_x0000_s143378"/>
                </a:ext>
                <a:ext uri="{FF2B5EF4-FFF2-40B4-BE49-F238E27FC236}">
                  <a16:creationId xmlns:a16="http://schemas.microsoft.com/office/drawing/2014/main" id="{00000000-0008-0000-0D00-00001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3379" name="Check Box 19" hidden="1">
              <a:extLst>
                <a:ext uri="{63B3BB69-23CF-44E3-9099-C40C66FF867C}">
                  <a14:compatExt spid="_x0000_s143379"/>
                </a:ext>
                <a:ext uri="{FF2B5EF4-FFF2-40B4-BE49-F238E27FC236}">
                  <a16:creationId xmlns:a16="http://schemas.microsoft.com/office/drawing/2014/main" id="{00000000-0008-0000-0D00-00001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3380" name="Check Box 20" hidden="1">
              <a:extLst>
                <a:ext uri="{63B3BB69-23CF-44E3-9099-C40C66FF867C}">
                  <a14:compatExt spid="_x0000_s143380"/>
                </a:ext>
                <a:ext uri="{FF2B5EF4-FFF2-40B4-BE49-F238E27FC236}">
                  <a16:creationId xmlns:a16="http://schemas.microsoft.com/office/drawing/2014/main" id="{00000000-0008-0000-0D00-000014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3381" name="Check Box 21" hidden="1">
              <a:extLst>
                <a:ext uri="{63B3BB69-23CF-44E3-9099-C40C66FF867C}">
                  <a14:compatExt spid="_x0000_s143381"/>
                </a:ext>
                <a:ext uri="{FF2B5EF4-FFF2-40B4-BE49-F238E27FC236}">
                  <a16:creationId xmlns:a16="http://schemas.microsoft.com/office/drawing/2014/main" id="{00000000-0008-0000-0D00-000015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3382" name="Check Box 22" hidden="1">
              <a:extLst>
                <a:ext uri="{63B3BB69-23CF-44E3-9099-C40C66FF867C}">
                  <a14:compatExt spid="_x0000_s143382"/>
                </a:ext>
                <a:ext uri="{FF2B5EF4-FFF2-40B4-BE49-F238E27FC236}">
                  <a16:creationId xmlns:a16="http://schemas.microsoft.com/office/drawing/2014/main" id="{00000000-0008-0000-0D00-000016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D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D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3383" name="Check Box 23" hidden="1">
              <a:extLst>
                <a:ext uri="{63B3BB69-23CF-44E3-9099-C40C66FF867C}">
                  <a14:compatExt spid="_x0000_s143383"/>
                </a:ext>
                <a:ext uri="{FF2B5EF4-FFF2-40B4-BE49-F238E27FC236}">
                  <a16:creationId xmlns:a16="http://schemas.microsoft.com/office/drawing/2014/main" id="{00000000-0008-0000-0D00-000017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3384" name="Check Box 24" hidden="1">
              <a:extLst>
                <a:ext uri="{63B3BB69-23CF-44E3-9099-C40C66FF867C}">
                  <a14:compatExt spid="_x0000_s143384"/>
                </a:ext>
                <a:ext uri="{FF2B5EF4-FFF2-40B4-BE49-F238E27FC236}">
                  <a16:creationId xmlns:a16="http://schemas.microsoft.com/office/drawing/2014/main" id="{00000000-0008-0000-0D00-000018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3385" name="Check Box 25" hidden="1">
              <a:extLst>
                <a:ext uri="{63B3BB69-23CF-44E3-9099-C40C66FF867C}">
                  <a14:compatExt spid="_x0000_s143385"/>
                </a:ext>
                <a:ext uri="{FF2B5EF4-FFF2-40B4-BE49-F238E27FC236}">
                  <a16:creationId xmlns:a16="http://schemas.microsoft.com/office/drawing/2014/main" id="{00000000-0008-0000-0D00-000019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3386" name="Check Box 26" hidden="1">
              <a:extLst>
                <a:ext uri="{63B3BB69-23CF-44E3-9099-C40C66FF867C}">
                  <a14:compatExt spid="_x0000_s143386"/>
                </a:ext>
                <a:ext uri="{FF2B5EF4-FFF2-40B4-BE49-F238E27FC236}">
                  <a16:creationId xmlns:a16="http://schemas.microsoft.com/office/drawing/2014/main" id="{00000000-0008-0000-0D00-00001A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D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D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D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E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E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E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4385" name="Check Box 1" hidden="1">
              <a:extLst>
                <a:ext uri="{63B3BB69-23CF-44E3-9099-C40C66FF867C}">
                  <a14:compatExt spid="_x0000_s144385"/>
                </a:ext>
                <a:ext uri="{FF2B5EF4-FFF2-40B4-BE49-F238E27FC236}">
                  <a16:creationId xmlns:a16="http://schemas.microsoft.com/office/drawing/2014/main" id="{00000000-0008-0000-0E00-000001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4386" name="Check Box 2" hidden="1">
              <a:extLst>
                <a:ext uri="{63B3BB69-23CF-44E3-9099-C40C66FF867C}">
                  <a14:compatExt spid="_x0000_s144386"/>
                </a:ext>
                <a:ext uri="{FF2B5EF4-FFF2-40B4-BE49-F238E27FC236}">
                  <a16:creationId xmlns:a16="http://schemas.microsoft.com/office/drawing/2014/main" id="{00000000-0008-0000-0E00-000002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4387" name="Check Box 3" hidden="1">
              <a:extLst>
                <a:ext uri="{63B3BB69-23CF-44E3-9099-C40C66FF867C}">
                  <a14:compatExt spid="_x0000_s144387"/>
                </a:ext>
                <a:ext uri="{FF2B5EF4-FFF2-40B4-BE49-F238E27FC236}">
                  <a16:creationId xmlns:a16="http://schemas.microsoft.com/office/drawing/2014/main" id="{00000000-0008-0000-0E00-000003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4388" name="Check Box 4" hidden="1">
              <a:extLst>
                <a:ext uri="{63B3BB69-23CF-44E3-9099-C40C66FF867C}">
                  <a14:compatExt spid="_x0000_s144388"/>
                </a:ext>
                <a:ext uri="{FF2B5EF4-FFF2-40B4-BE49-F238E27FC236}">
                  <a16:creationId xmlns:a16="http://schemas.microsoft.com/office/drawing/2014/main" id="{00000000-0008-0000-0E00-000004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4389" name="Check Box 5" hidden="1">
              <a:extLst>
                <a:ext uri="{63B3BB69-23CF-44E3-9099-C40C66FF867C}">
                  <a14:compatExt spid="_x0000_s144389"/>
                </a:ext>
                <a:ext uri="{FF2B5EF4-FFF2-40B4-BE49-F238E27FC236}">
                  <a16:creationId xmlns:a16="http://schemas.microsoft.com/office/drawing/2014/main" id="{00000000-0008-0000-0E00-000005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4390" name="Check Box 6" hidden="1">
              <a:extLst>
                <a:ext uri="{63B3BB69-23CF-44E3-9099-C40C66FF867C}">
                  <a14:compatExt spid="_x0000_s144390"/>
                </a:ext>
                <a:ext uri="{FF2B5EF4-FFF2-40B4-BE49-F238E27FC236}">
                  <a16:creationId xmlns:a16="http://schemas.microsoft.com/office/drawing/2014/main" id="{00000000-0008-0000-0E00-000006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4391" name="Check Box 7" hidden="1">
              <a:extLst>
                <a:ext uri="{63B3BB69-23CF-44E3-9099-C40C66FF867C}">
                  <a14:compatExt spid="_x0000_s144391"/>
                </a:ext>
                <a:ext uri="{FF2B5EF4-FFF2-40B4-BE49-F238E27FC236}">
                  <a16:creationId xmlns:a16="http://schemas.microsoft.com/office/drawing/2014/main" id="{00000000-0008-0000-0E00-000007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4392" name="Check Box 8" hidden="1">
              <a:extLst>
                <a:ext uri="{63B3BB69-23CF-44E3-9099-C40C66FF867C}">
                  <a14:compatExt spid="_x0000_s144392"/>
                </a:ext>
                <a:ext uri="{FF2B5EF4-FFF2-40B4-BE49-F238E27FC236}">
                  <a16:creationId xmlns:a16="http://schemas.microsoft.com/office/drawing/2014/main" id="{00000000-0008-0000-0E00-000008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4393" name="Check Box 9" hidden="1">
              <a:extLst>
                <a:ext uri="{63B3BB69-23CF-44E3-9099-C40C66FF867C}">
                  <a14:compatExt spid="_x0000_s144393"/>
                </a:ext>
                <a:ext uri="{FF2B5EF4-FFF2-40B4-BE49-F238E27FC236}">
                  <a16:creationId xmlns:a16="http://schemas.microsoft.com/office/drawing/2014/main" id="{00000000-0008-0000-0E00-000009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4394" name="Check Box 10" hidden="1">
              <a:extLst>
                <a:ext uri="{63B3BB69-23CF-44E3-9099-C40C66FF867C}">
                  <a14:compatExt spid="_x0000_s144394"/>
                </a:ext>
                <a:ext uri="{FF2B5EF4-FFF2-40B4-BE49-F238E27FC236}">
                  <a16:creationId xmlns:a16="http://schemas.microsoft.com/office/drawing/2014/main" id="{00000000-0008-0000-0E00-00000A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4395" name="Check Box 11" hidden="1">
              <a:extLst>
                <a:ext uri="{63B3BB69-23CF-44E3-9099-C40C66FF867C}">
                  <a14:compatExt spid="_x0000_s144395"/>
                </a:ext>
                <a:ext uri="{FF2B5EF4-FFF2-40B4-BE49-F238E27FC236}">
                  <a16:creationId xmlns:a16="http://schemas.microsoft.com/office/drawing/2014/main" id="{00000000-0008-0000-0E00-00000B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4396" name="Check Box 12" hidden="1">
              <a:extLst>
                <a:ext uri="{63B3BB69-23CF-44E3-9099-C40C66FF867C}">
                  <a14:compatExt spid="_x0000_s144396"/>
                </a:ext>
                <a:ext uri="{FF2B5EF4-FFF2-40B4-BE49-F238E27FC236}">
                  <a16:creationId xmlns:a16="http://schemas.microsoft.com/office/drawing/2014/main" id="{00000000-0008-0000-0E00-00000C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4397" name="Check Box 13" hidden="1">
              <a:extLst>
                <a:ext uri="{63B3BB69-23CF-44E3-9099-C40C66FF867C}">
                  <a14:compatExt spid="_x0000_s144397"/>
                </a:ext>
                <a:ext uri="{FF2B5EF4-FFF2-40B4-BE49-F238E27FC236}">
                  <a16:creationId xmlns:a16="http://schemas.microsoft.com/office/drawing/2014/main" id="{00000000-0008-0000-0E00-00000D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4398" name="Check Box 14" hidden="1">
              <a:extLst>
                <a:ext uri="{63B3BB69-23CF-44E3-9099-C40C66FF867C}">
                  <a14:compatExt spid="_x0000_s144398"/>
                </a:ext>
                <a:ext uri="{FF2B5EF4-FFF2-40B4-BE49-F238E27FC236}">
                  <a16:creationId xmlns:a16="http://schemas.microsoft.com/office/drawing/2014/main" id="{00000000-0008-0000-0E00-00000E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4399" name="Check Box 15" hidden="1">
              <a:extLst>
                <a:ext uri="{63B3BB69-23CF-44E3-9099-C40C66FF867C}">
                  <a14:compatExt spid="_x0000_s144399"/>
                </a:ext>
                <a:ext uri="{FF2B5EF4-FFF2-40B4-BE49-F238E27FC236}">
                  <a16:creationId xmlns:a16="http://schemas.microsoft.com/office/drawing/2014/main" id="{00000000-0008-0000-0E00-00000F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4400" name="Check Box 16" hidden="1">
              <a:extLst>
                <a:ext uri="{63B3BB69-23CF-44E3-9099-C40C66FF867C}">
                  <a14:compatExt spid="_x0000_s144400"/>
                </a:ext>
                <a:ext uri="{FF2B5EF4-FFF2-40B4-BE49-F238E27FC236}">
                  <a16:creationId xmlns:a16="http://schemas.microsoft.com/office/drawing/2014/main" id="{00000000-0008-0000-0E00-000010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4401" name="Check Box 17" hidden="1">
              <a:extLst>
                <a:ext uri="{63B3BB69-23CF-44E3-9099-C40C66FF867C}">
                  <a14:compatExt spid="_x0000_s144401"/>
                </a:ext>
                <a:ext uri="{FF2B5EF4-FFF2-40B4-BE49-F238E27FC236}">
                  <a16:creationId xmlns:a16="http://schemas.microsoft.com/office/drawing/2014/main" id="{00000000-0008-0000-0E00-000011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4402" name="Check Box 18" hidden="1">
              <a:extLst>
                <a:ext uri="{63B3BB69-23CF-44E3-9099-C40C66FF867C}">
                  <a14:compatExt spid="_x0000_s144402"/>
                </a:ext>
                <a:ext uri="{FF2B5EF4-FFF2-40B4-BE49-F238E27FC236}">
                  <a16:creationId xmlns:a16="http://schemas.microsoft.com/office/drawing/2014/main" id="{00000000-0008-0000-0E00-000012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4403" name="Check Box 19" hidden="1">
              <a:extLst>
                <a:ext uri="{63B3BB69-23CF-44E3-9099-C40C66FF867C}">
                  <a14:compatExt spid="_x0000_s144403"/>
                </a:ext>
                <a:ext uri="{FF2B5EF4-FFF2-40B4-BE49-F238E27FC236}">
                  <a16:creationId xmlns:a16="http://schemas.microsoft.com/office/drawing/2014/main" id="{00000000-0008-0000-0E00-000013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4404" name="Check Box 20" hidden="1">
              <a:extLst>
                <a:ext uri="{63B3BB69-23CF-44E3-9099-C40C66FF867C}">
                  <a14:compatExt spid="_x0000_s144404"/>
                </a:ext>
                <a:ext uri="{FF2B5EF4-FFF2-40B4-BE49-F238E27FC236}">
                  <a16:creationId xmlns:a16="http://schemas.microsoft.com/office/drawing/2014/main" id="{00000000-0008-0000-0E00-000014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4405" name="Check Box 21" hidden="1">
              <a:extLst>
                <a:ext uri="{63B3BB69-23CF-44E3-9099-C40C66FF867C}">
                  <a14:compatExt spid="_x0000_s144405"/>
                </a:ext>
                <a:ext uri="{FF2B5EF4-FFF2-40B4-BE49-F238E27FC236}">
                  <a16:creationId xmlns:a16="http://schemas.microsoft.com/office/drawing/2014/main" id="{00000000-0008-0000-0E00-000015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4406" name="Check Box 22" hidden="1">
              <a:extLst>
                <a:ext uri="{63B3BB69-23CF-44E3-9099-C40C66FF867C}">
                  <a14:compatExt spid="_x0000_s144406"/>
                </a:ext>
                <a:ext uri="{FF2B5EF4-FFF2-40B4-BE49-F238E27FC236}">
                  <a16:creationId xmlns:a16="http://schemas.microsoft.com/office/drawing/2014/main" id="{00000000-0008-0000-0E00-000016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E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E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E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E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E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4407" name="Check Box 23" hidden="1">
              <a:extLst>
                <a:ext uri="{63B3BB69-23CF-44E3-9099-C40C66FF867C}">
                  <a14:compatExt spid="_x0000_s144407"/>
                </a:ext>
                <a:ext uri="{FF2B5EF4-FFF2-40B4-BE49-F238E27FC236}">
                  <a16:creationId xmlns:a16="http://schemas.microsoft.com/office/drawing/2014/main" id="{00000000-0008-0000-0E00-000017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4408" name="Check Box 24" hidden="1">
              <a:extLst>
                <a:ext uri="{63B3BB69-23CF-44E3-9099-C40C66FF867C}">
                  <a14:compatExt spid="_x0000_s144408"/>
                </a:ext>
                <a:ext uri="{FF2B5EF4-FFF2-40B4-BE49-F238E27FC236}">
                  <a16:creationId xmlns:a16="http://schemas.microsoft.com/office/drawing/2014/main" id="{00000000-0008-0000-0E00-000018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4409" name="Check Box 25" hidden="1">
              <a:extLst>
                <a:ext uri="{63B3BB69-23CF-44E3-9099-C40C66FF867C}">
                  <a14:compatExt spid="_x0000_s144409"/>
                </a:ext>
                <a:ext uri="{FF2B5EF4-FFF2-40B4-BE49-F238E27FC236}">
                  <a16:creationId xmlns:a16="http://schemas.microsoft.com/office/drawing/2014/main" id="{00000000-0008-0000-0E00-000019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4410" name="Check Box 26" hidden="1">
              <a:extLst>
                <a:ext uri="{63B3BB69-23CF-44E3-9099-C40C66FF867C}">
                  <a14:compatExt spid="_x0000_s144410"/>
                </a:ext>
                <a:ext uri="{FF2B5EF4-FFF2-40B4-BE49-F238E27FC236}">
                  <a16:creationId xmlns:a16="http://schemas.microsoft.com/office/drawing/2014/main" id="{00000000-0008-0000-0E00-00001A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E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E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F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F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F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5409" name="Check Box 1" hidden="1">
              <a:extLst>
                <a:ext uri="{63B3BB69-23CF-44E3-9099-C40C66FF867C}">
                  <a14:compatExt spid="_x0000_s145409"/>
                </a:ext>
                <a:ext uri="{FF2B5EF4-FFF2-40B4-BE49-F238E27FC236}">
                  <a16:creationId xmlns:a16="http://schemas.microsoft.com/office/drawing/2014/main" id="{00000000-0008-0000-0F00-000001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5410" name="Check Box 2" hidden="1">
              <a:extLst>
                <a:ext uri="{63B3BB69-23CF-44E3-9099-C40C66FF867C}">
                  <a14:compatExt spid="_x0000_s145410"/>
                </a:ext>
                <a:ext uri="{FF2B5EF4-FFF2-40B4-BE49-F238E27FC236}">
                  <a16:creationId xmlns:a16="http://schemas.microsoft.com/office/drawing/2014/main" id="{00000000-0008-0000-0F00-000002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5411" name="Check Box 3" hidden="1">
              <a:extLst>
                <a:ext uri="{63B3BB69-23CF-44E3-9099-C40C66FF867C}">
                  <a14:compatExt spid="_x0000_s145411"/>
                </a:ext>
                <a:ext uri="{FF2B5EF4-FFF2-40B4-BE49-F238E27FC236}">
                  <a16:creationId xmlns:a16="http://schemas.microsoft.com/office/drawing/2014/main" id="{00000000-0008-0000-0F00-000003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5412" name="Check Box 4" hidden="1">
              <a:extLst>
                <a:ext uri="{63B3BB69-23CF-44E3-9099-C40C66FF867C}">
                  <a14:compatExt spid="_x0000_s145412"/>
                </a:ext>
                <a:ext uri="{FF2B5EF4-FFF2-40B4-BE49-F238E27FC236}">
                  <a16:creationId xmlns:a16="http://schemas.microsoft.com/office/drawing/2014/main" id="{00000000-0008-0000-0F00-000004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5413" name="Check Box 5" hidden="1">
              <a:extLst>
                <a:ext uri="{63B3BB69-23CF-44E3-9099-C40C66FF867C}">
                  <a14:compatExt spid="_x0000_s145413"/>
                </a:ext>
                <a:ext uri="{FF2B5EF4-FFF2-40B4-BE49-F238E27FC236}">
                  <a16:creationId xmlns:a16="http://schemas.microsoft.com/office/drawing/2014/main" id="{00000000-0008-0000-0F00-000005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5414" name="Check Box 6" hidden="1">
              <a:extLst>
                <a:ext uri="{63B3BB69-23CF-44E3-9099-C40C66FF867C}">
                  <a14:compatExt spid="_x0000_s145414"/>
                </a:ext>
                <a:ext uri="{FF2B5EF4-FFF2-40B4-BE49-F238E27FC236}">
                  <a16:creationId xmlns:a16="http://schemas.microsoft.com/office/drawing/2014/main" id="{00000000-0008-0000-0F00-000006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5415" name="Check Box 7" hidden="1">
              <a:extLst>
                <a:ext uri="{63B3BB69-23CF-44E3-9099-C40C66FF867C}">
                  <a14:compatExt spid="_x0000_s145415"/>
                </a:ext>
                <a:ext uri="{FF2B5EF4-FFF2-40B4-BE49-F238E27FC236}">
                  <a16:creationId xmlns:a16="http://schemas.microsoft.com/office/drawing/2014/main" id="{00000000-0008-0000-0F00-000007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F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5417" name="Check Box 9" hidden="1">
              <a:extLst>
                <a:ext uri="{63B3BB69-23CF-44E3-9099-C40C66FF867C}">
                  <a14:compatExt spid="_x0000_s145417"/>
                </a:ext>
                <a:ext uri="{FF2B5EF4-FFF2-40B4-BE49-F238E27FC236}">
                  <a16:creationId xmlns:a16="http://schemas.microsoft.com/office/drawing/2014/main" id="{00000000-0008-0000-0F00-000009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5418" name="Check Box 10" hidden="1">
              <a:extLst>
                <a:ext uri="{63B3BB69-23CF-44E3-9099-C40C66FF867C}">
                  <a14:compatExt spid="_x0000_s145418"/>
                </a:ext>
                <a:ext uri="{FF2B5EF4-FFF2-40B4-BE49-F238E27FC236}">
                  <a16:creationId xmlns:a16="http://schemas.microsoft.com/office/drawing/2014/main" id="{00000000-0008-0000-0F00-00000A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5419" name="Check Box 11" hidden="1">
              <a:extLst>
                <a:ext uri="{63B3BB69-23CF-44E3-9099-C40C66FF867C}">
                  <a14:compatExt spid="_x0000_s145419"/>
                </a:ext>
                <a:ext uri="{FF2B5EF4-FFF2-40B4-BE49-F238E27FC236}">
                  <a16:creationId xmlns:a16="http://schemas.microsoft.com/office/drawing/2014/main" id="{00000000-0008-0000-0F00-00000B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5420" name="Check Box 12" hidden="1">
              <a:extLst>
                <a:ext uri="{63B3BB69-23CF-44E3-9099-C40C66FF867C}">
                  <a14:compatExt spid="_x0000_s145420"/>
                </a:ext>
                <a:ext uri="{FF2B5EF4-FFF2-40B4-BE49-F238E27FC236}">
                  <a16:creationId xmlns:a16="http://schemas.microsoft.com/office/drawing/2014/main" id="{00000000-0008-0000-0F00-00000C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5421" name="Check Box 13" hidden="1">
              <a:extLst>
                <a:ext uri="{63B3BB69-23CF-44E3-9099-C40C66FF867C}">
                  <a14:compatExt spid="_x0000_s145421"/>
                </a:ext>
                <a:ext uri="{FF2B5EF4-FFF2-40B4-BE49-F238E27FC236}">
                  <a16:creationId xmlns:a16="http://schemas.microsoft.com/office/drawing/2014/main" id="{00000000-0008-0000-0F00-00000D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5422" name="Check Box 14" hidden="1">
              <a:extLst>
                <a:ext uri="{63B3BB69-23CF-44E3-9099-C40C66FF867C}">
                  <a14:compatExt spid="_x0000_s145422"/>
                </a:ext>
                <a:ext uri="{FF2B5EF4-FFF2-40B4-BE49-F238E27FC236}">
                  <a16:creationId xmlns:a16="http://schemas.microsoft.com/office/drawing/2014/main" id="{00000000-0008-0000-0F00-00000E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5423" name="Check Box 15" hidden="1">
              <a:extLst>
                <a:ext uri="{63B3BB69-23CF-44E3-9099-C40C66FF867C}">
                  <a14:compatExt spid="_x0000_s145423"/>
                </a:ext>
                <a:ext uri="{FF2B5EF4-FFF2-40B4-BE49-F238E27FC236}">
                  <a16:creationId xmlns:a16="http://schemas.microsoft.com/office/drawing/2014/main" id="{00000000-0008-0000-0F00-00000F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5424" name="Check Box 16" hidden="1">
              <a:extLst>
                <a:ext uri="{63B3BB69-23CF-44E3-9099-C40C66FF867C}">
                  <a14:compatExt spid="_x0000_s145424"/>
                </a:ext>
                <a:ext uri="{FF2B5EF4-FFF2-40B4-BE49-F238E27FC236}">
                  <a16:creationId xmlns:a16="http://schemas.microsoft.com/office/drawing/2014/main" id="{00000000-0008-0000-0F00-000010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5425" name="Check Box 17" hidden="1">
              <a:extLst>
                <a:ext uri="{63B3BB69-23CF-44E3-9099-C40C66FF867C}">
                  <a14:compatExt spid="_x0000_s145425"/>
                </a:ext>
                <a:ext uri="{FF2B5EF4-FFF2-40B4-BE49-F238E27FC236}">
                  <a16:creationId xmlns:a16="http://schemas.microsoft.com/office/drawing/2014/main" id="{00000000-0008-0000-0F00-000011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5426" name="Check Box 18" hidden="1">
              <a:extLst>
                <a:ext uri="{63B3BB69-23CF-44E3-9099-C40C66FF867C}">
                  <a14:compatExt spid="_x0000_s145426"/>
                </a:ext>
                <a:ext uri="{FF2B5EF4-FFF2-40B4-BE49-F238E27FC236}">
                  <a16:creationId xmlns:a16="http://schemas.microsoft.com/office/drawing/2014/main" id="{00000000-0008-0000-0F00-000012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5427" name="Check Box 19" hidden="1">
              <a:extLst>
                <a:ext uri="{63B3BB69-23CF-44E3-9099-C40C66FF867C}">
                  <a14:compatExt spid="_x0000_s145427"/>
                </a:ext>
                <a:ext uri="{FF2B5EF4-FFF2-40B4-BE49-F238E27FC236}">
                  <a16:creationId xmlns:a16="http://schemas.microsoft.com/office/drawing/2014/main" id="{00000000-0008-0000-0F00-000013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5428" name="Check Box 20" hidden="1">
              <a:extLst>
                <a:ext uri="{63B3BB69-23CF-44E3-9099-C40C66FF867C}">
                  <a14:compatExt spid="_x0000_s145428"/>
                </a:ext>
                <a:ext uri="{FF2B5EF4-FFF2-40B4-BE49-F238E27FC236}">
                  <a16:creationId xmlns:a16="http://schemas.microsoft.com/office/drawing/2014/main" id="{00000000-0008-0000-0F00-000014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5429" name="Check Box 21" hidden="1">
              <a:extLst>
                <a:ext uri="{63B3BB69-23CF-44E3-9099-C40C66FF867C}">
                  <a14:compatExt spid="_x0000_s145429"/>
                </a:ext>
                <a:ext uri="{FF2B5EF4-FFF2-40B4-BE49-F238E27FC236}">
                  <a16:creationId xmlns:a16="http://schemas.microsoft.com/office/drawing/2014/main" id="{00000000-0008-0000-0F00-000015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5430" name="Check Box 22" hidden="1">
              <a:extLst>
                <a:ext uri="{63B3BB69-23CF-44E3-9099-C40C66FF867C}">
                  <a14:compatExt spid="_x0000_s145430"/>
                </a:ext>
                <a:ext uri="{FF2B5EF4-FFF2-40B4-BE49-F238E27FC236}">
                  <a16:creationId xmlns:a16="http://schemas.microsoft.com/office/drawing/2014/main" id="{00000000-0008-0000-0F00-000016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F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F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F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5431" name="Check Box 23" hidden="1">
              <a:extLst>
                <a:ext uri="{63B3BB69-23CF-44E3-9099-C40C66FF867C}">
                  <a14:compatExt spid="_x0000_s145431"/>
                </a:ext>
                <a:ext uri="{FF2B5EF4-FFF2-40B4-BE49-F238E27FC236}">
                  <a16:creationId xmlns:a16="http://schemas.microsoft.com/office/drawing/2014/main" id="{00000000-0008-0000-0F00-000017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5432" name="Check Box 24" hidden="1">
              <a:extLst>
                <a:ext uri="{63B3BB69-23CF-44E3-9099-C40C66FF867C}">
                  <a14:compatExt spid="_x0000_s145432"/>
                </a:ext>
                <a:ext uri="{FF2B5EF4-FFF2-40B4-BE49-F238E27FC236}">
                  <a16:creationId xmlns:a16="http://schemas.microsoft.com/office/drawing/2014/main" id="{00000000-0008-0000-0F00-00001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5433" name="Check Box 25" hidden="1">
              <a:extLst>
                <a:ext uri="{63B3BB69-23CF-44E3-9099-C40C66FF867C}">
                  <a14:compatExt spid="_x0000_s145433"/>
                </a:ext>
                <a:ext uri="{FF2B5EF4-FFF2-40B4-BE49-F238E27FC236}">
                  <a16:creationId xmlns:a16="http://schemas.microsoft.com/office/drawing/2014/main" id="{00000000-0008-0000-0F00-000019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5434" name="Check Box 26" hidden="1">
              <a:extLst>
                <a:ext uri="{63B3BB69-23CF-44E3-9099-C40C66FF867C}">
                  <a14:compatExt spid="_x0000_s145434"/>
                </a:ext>
                <a:ext uri="{FF2B5EF4-FFF2-40B4-BE49-F238E27FC236}">
                  <a16:creationId xmlns:a16="http://schemas.microsoft.com/office/drawing/2014/main" id="{00000000-0008-0000-0F00-00001A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F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F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10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10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10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6433" name="Check Box 1" hidden="1">
              <a:extLst>
                <a:ext uri="{63B3BB69-23CF-44E3-9099-C40C66FF867C}">
                  <a14:compatExt spid="_x0000_s146433"/>
                </a:ext>
                <a:ext uri="{FF2B5EF4-FFF2-40B4-BE49-F238E27FC236}">
                  <a16:creationId xmlns:a16="http://schemas.microsoft.com/office/drawing/2014/main" id="{00000000-0008-0000-1000-00000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6434" name="Check Box 2" hidden="1">
              <a:extLst>
                <a:ext uri="{63B3BB69-23CF-44E3-9099-C40C66FF867C}">
                  <a14:compatExt spid="_x0000_s146434"/>
                </a:ext>
                <a:ext uri="{FF2B5EF4-FFF2-40B4-BE49-F238E27FC236}">
                  <a16:creationId xmlns:a16="http://schemas.microsoft.com/office/drawing/2014/main" id="{00000000-0008-0000-1000-000002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6435" name="Check Box 3" hidden="1">
              <a:extLst>
                <a:ext uri="{63B3BB69-23CF-44E3-9099-C40C66FF867C}">
                  <a14:compatExt spid="_x0000_s146435"/>
                </a:ext>
                <a:ext uri="{FF2B5EF4-FFF2-40B4-BE49-F238E27FC236}">
                  <a16:creationId xmlns:a16="http://schemas.microsoft.com/office/drawing/2014/main" id="{00000000-0008-0000-1000-000003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6436" name="Check Box 4" hidden="1">
              <a:extLst>
                <a:ext uri="{63B3BB69-23CF-44E3-9099-C40C66FF867C}">
                  <a14:compatExt spid="_x0000_s146436"/>
                </a:ext>
                <a:ext uri="{FF2B5EF4-FFF2-40B4-BE49-F238E27FC236}">
                  <a16:creationId xmlns:a16="http://schemas.microsoft.com/office/drawing/2014/main" id="{00000000-0008-0000-1000-000004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6437" name="Check Box 5" hidden="1">
              <a:extLst>
                <a:ext uri="{63B3BB69-23CF-44E3-9099-C40C66FF867C}">
                  <a14:compatExt spid="_x0000_s146437"/>
                </a:ext>
                <a:ext uri="{FF2B5EF4-FFF2-40B4-BE49-F238E27FC236}">
                  <a16:creationId xmlns:a16="http://schemas.microsoft.com/office/drawing/2014/main" id="{00000000-0008-0000-1000-000005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6438" name="Check Box 6" hidden="1">
              <a:extLst>
                <a:ext uri="{63B3BB69-23CF-44E3-9099-C40C66FF867C}">
                  <a14:compatExt spid="_x0000_s146438"/>
                </a:ext>
                <a:ext uri="{FF2B5EF4-FFF2-40B4-BE49-F238E27FC236}">
                  <a16:creationId xmlns:a16="http://schemas.microsoft.com/office/drawing/2014/main" id="{00000000-0008-0000-1000-000006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6439" name="Check Box 7" hidden="1">
              <a:extLst>
                <a:ext uri="{63B3BB69-23CF-44E3-9099-C40C66FF867C}">
                  <a14:compatExt spid="_x0000_s146439"/>
                </a:ext>
                <a:ext uri="{FF2B5EF4-FFF2-40B4-BE49-F238E27FC236}">
                  <a16:creationId xmlns:a16="http://schemas.microsoft.com/office/drawing/2014/main" id="{00000000-0008-0000-1000-000007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6440" name="Check Box 8" hidden="1">
              <a:extLst>
                <a:ext uri="{63B3BB69-23CF-44E3-9099-C40C66FF867C}">
                  <a14:compatExt spid="_x0000_s146440"/>
                </a:ext>
                <a:ext uri="{FF2B5EF4-FFF2-40B4-BE49-F238E27FC236}">
                  <a16:creationId xmlns:a16="http://schemas.microsoft.com/office/drawing/2014/main" id="{00000000-0008-0000-1000-000008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6441" name="Check Box 9" hidden="1">
              <a:extLst>
                <a:ext uri="{63B3BB69-23CF-44E3-9099-C40C66FF867C}">
                  <a14:compatExt spid="_x0000_s146441"/>
                </a:ext>
                <a:ext uri="{FF2B5EF4-FFF2-40B4-BE49-F238E27FC236}">
                  <a16:creationId xmlns:a16="http://schemas.microsoft.com/office/drawing/2014/main" id="{00000000-0008-0000-1000-000009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6442" name="Check Box 10" hidden="1">
              <a:extLst>
                <a:ext uri="{63B3BB69-23CF-44E3-9099-C40C66FF867C}">
                  <a14:compatExt spid="_x0000_s146442"/>
                </a:ext>
                <a:ext uri="{FF2B5EF4-FFF2-40B4-BE49-F238E27FC236}">
                  <a16:creationId xmlns:a16="http://schemas.microsoft.com/office/drawing/2014/main" id="{00000000-0008-0000-1000-00000A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6443" name="Check Box 11" hidden="1">
              <a:extLst>
                <a:ext uri="{63B3BB69-23CF-44E3-9099-C40C66FF867C}">
                  <a14:compatExt spid="_x0000_s146443"/>
                </a:ext>
                <a:ext uri="{FF2B5EF4-FFF2-40B4-BE49-F238E27FC236}">
                  <a16:creationId xmlns:a16="http://schemas.microsoft.com/office/drawing/2014/main" id="{00000000-0008-0000-1000-00000B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6444" name="Check Box 12" hidden="1">
              <a:extLst>
                <a:ext uri="{63B3BB69-23CF-44E3-9099-C40C66FF867C}">
                  <a14:compatExt spid="_x0000_s146444"/>
                </a:ext>
                <a:ext uri="{FF2B5EF4-FFF2-40B4-BE49-F238E27FC236}">
                  <a16:creationId xmlns:a16="http://schemas.microsoft.com/office/drawing/2014/main" id="{00000000-0008-0000-1000-00000C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6445" name="Check Box 13" hidden="1">
              <a:extLst>
                <a:ext uri="{63B3BB69-23CF-44E3-9099-C40C66FF867C}">
                  <a14:compatExt spid="_x0000_s146445"/>
                </a:ext>
                <a:ext uri="{FF2B5EF4-FFF2-40B4-BE49-F238E27FC236}">
                  <a16:creationId xmlns:a16="http://schemas.microsoft.com/office/drawing/2014/main" id="{00000000-0008-0000-1000-00000D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6446" name="Check Box 14" hidden="1">
              <a:extLst>
                <a:ext uri="{63B3BB69-23CF-44E3-9099-C40C66FF867C}">
                  <a14:compatExt spid="_x0000_s146446"/>
                </a:ext>
                <a:ext uri="{FF2B5EF4-FFF2-40B4-BE49-F238E27FC236}">
                  <a16:creationId xmlns:a16="http://schemas.microsoft.com/office/drawing/2014/main" id="{00000000-0008-0000-1000-00000E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6447" name="Check Box 15" hidden="1">
              <a:extLst>
                <a:ext uri="{63B3BB69-23CF-44E3-9099-C40C66FF867C}">
                  <a14:compatExt spid="_x0000_s146447"/>
                </a:ext>
                <a:ext uri="{FF2B5EF4-FFF2-40B4-BE49-F238E27FC236}">
                  <a16:creationId xmlns:a16="http://schemas.microsoft.com/office/drawing/2014/main" id="{00000000-0008-0000-1000-00000F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6448" name="Check Box 16" hidden="1">
              <a:extLst>
                <a:ext uri="{63B3BB69-23CF-44E3-9099-C40C66FF867C}">
                  <a14:compatExt spid="_x0000_s146448"/>
                </a:ext>
                <a:ext uri="{FF2B5EF4-FFF2-40B4-BE49-F238E27FC236}">
                  <a16:creationId xmlns:a16="http://schemas.microsoft.com/office/drawing/2014/main" id="{00000000-0008-0000-1000-000010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6449" name="Check Box 17" hidden="1">
              <a:extLst>
                <a:ext uri="{63B3BB69-23CF-44E3-9099-C40C66FF867C}">
                  <a14:compatExt spid="_x0000_s146449"/>
                </a:ext>
                <a:ext uri="{FF2B5EF4-FFF2-40B4-BE49-F238E27FC236}">
                  <a16:creationId xmlns:a16="http://schemas.microsoft.com/office/drawing/2014/main" id="{00000000-0008-0000-1000-00001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6450" name="Check Box 18" hidden="1">
              <a:extLst>
                <a:ext uri="{63B3BB69-23CF-44E3-9099-C40C66FF867C}">
                  <a14:compatExt spid="_x0000_s146450"/>
                </a:ext>
                <a:ext uri="{FF2B5EF4-FFF2-40B4-BE49-F238E27FC236}">
                  <a16:creationId xmlns:a16="http://schemas.microsoft.com/office/drawing/2014/main" id="{00000000-0008-0000-1000-000012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6451" name="Check Box 19" hidden="1">
              <a:extLst>
                <a:ext uri="{63B3BB69-23CF-44E3-9099-C40C66FF867C}">
                  <a14:compatExt spid="_x0000_s146451"/>
                </a:ext>
                <a:ext uri="{FF2B5EF4-FFF2-40B4-BE49-F238E27FC236}">
                  <a16:creationId xmlns:a16="http://schemas.microsoft.com/office/drawing/2014/main" id="{00000000-0008-0000-1000-000013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6452" name="Check Box 20" hidden="1">
              <a:extLst>
                <a:ext uri="{63B3BB69-23CF-44E3-9099-C40C66FF867C}">
                  <a14:compatExt spid="_x0000_s146452"/>
                </a:ext>
                <a:ext uri="{FF2B5EF4-FFF2-40B4-BE49-F238E27FC236}">
                  <a16:creationId xmlns:a16="http://schemas.microsoft.com/office/drawing/2014/main" id="{00000000-0008-0000-1000-000014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6453" name="Check Box 21" hidden="1">
              <a:extLst>
                <a:ext uri="{63B3BB69-23CF-44E3-9099-C40C66FF867C}">
                  <a14:compatExt spid="_x0000_s146453"/>
                </a:ext>
                <a:ext uri="{FF2B5EF4-FFF2-40B4-BE49-F238E27FC236}">
                  <a16:creationId xmlns:a16="http://schemas.microsoft.com/office/drawing/2014/main" id="{00000000-0008-0000-1000-000015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6454" name="Check Box 22" hidden="1">
              <a:extLst>
                <a:ext uri="{63B3BB69-23CF-44E3-9099-C40C66FF867C}">
                  <a14:compatExt spid="_x0000_s146454"/>
                </a:ext>
                <a:ext uri="{FF2B5EF4-FFF2-40B4-BE49-F238E27FC236}">
                  <a16:creationId xmlns:a16="http://schemas.microsoft.com/office/drawing/2014/main" id="{00000000-0008-0000-1000-000016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10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10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10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10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10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10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6455" name="Check Box 23" hidden="1">
              <a:extLst>
                <a:ext uri="{63B3BB69-23CF-44E3-9099-C40C66FF867C}">
                  <a14:compatExt spid="_x0000_s146455"/>
                </a:ext>
                <a:ext uri="{FF2B5EF4-FFF2-40B4-BE49-F238E27FC236}">
                  <a16:creationId xmlns:a16="http://schemas.microsoft.com/office/drawing/2014/main" id="{00000000-0008-0000-1000-000017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6456" name="Check Box 24" hidden="1">
              <a:extLst>
                <a:ext uri="{63B3BB69-23CF-44E3-9099-C40C66FF867C}">
                  <a14:compatExt spid="_x0000_s146456"/>
                </a:ext>
                <a:ext uri="{FF2B5EF4-FFF2-40B4-BE49-F238E27FC236}">
                  <a16:creationId xmlns:a16="http://schemas.microsoft.com/office/drawing/2014/main" id="{00000000-0008-0000-1000-000018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6457" name="Check Box 25" hidden="1">
              <a:extLst>
                <a:ext uri="{63B3BB69-23CF-44E3-9099-C40C66FF867C}">
                  <a14:compatExt spid="_x0000_s146457"/>
                </a:ext>
                <a:ext uri="{FF2B5EF4-FFF2-40B4-BE49-F238E27FC236}">
                  <a16:creationId xmlns:a16="http://schemas.microsoft.com/office/drawing/2014/main" id="{00000000-0008-0000-1000-000019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6458" name="Check Box 26" hidden="1">
              <a:extLst>
                <a:ext uri="{63B3BB69-23CF-44E3-9099-C40C66FF867C}">
                  <a14:compatExt spid="_x0000_s146458"/>
                </a:ext>
                <a:ext uri="{FF2B5EF4-FFF2-40B4-BE49-F238E27FC236}">
                  <a16:creationId xmlns:a16="http://schemas.microsoft.com/office/drawing/2014/main" id="{00000000-0008-0000-1000-00001A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10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10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10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10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10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11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11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11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11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11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11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7457" name="Check Box 1" hidden="1">
              <a:extLst>
                <a:ext uri="{63B3BB69-23CF-44E3-9099-C40C66FF867C}">
                  <a14:compatExt spid="_x0000_s147457"/>
                </a:ext>
                <a:ext uri="{FF2B5EF4-FFF2-40B4-BE49-F238E27FC236}">
                  <a16:creationId xmlns:a16="http://schemas.microsoft.com/office/drawing/2014/main" id="{00000000-0008-0000-1100-000001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7458" name="Check Box 2" hidden="1">
              <a:extLst>
                <a:ext uri="{63B3BB69-23CF-44E3-9099-C40C66FF867C}">
                  <a14:compatExt spid="_x0000_s147458"/>
                </a:ext>
                <a:ext uri="{FF2B5EF4-FFF2-40B4-BE49-F238E27FC236}">
                  <a16:creationId xmlns:a16="http://schemas.microsoft.com/office/drawing/2014/main" id="{00000000-0008-0000-1100-000002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7459" name="Check Box 3" hidden="1">
              <a:extLst>
                <a:ext uri="{63B3BB69-23CF-44E3-9099-C40C66FF867C}">
                  <a14:compatExt spid="_x0000_s147459"/>
                </a:ext>
                <a:ext uri="{FF2B5EF4-FFF2-40B4-BE49-F238E27FC236}">
                  <a16:creationId xmlns:a16="http://schemas.microsoft.com/office/drawing/2014/main" id="{00000000-0008-0000-1100-000003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7460" name="Check Box 4" hidden="1">
              <a:extLst>
                <a:ext uri="{63B3BB69-23CF-44E3-9099-C40C66FF867C}">
                  <a14:compatExt spid="_x0000_s147460"/>
                </a:ext>
                <a:ext uri="{FF2B5EF4-FFF2-40B4-BE49-F238E27FC236}">
                  <a16:creationId xmlns:a16="http://schemas.microsoft.com/office/drawing/2014/main" id="{00000000-0008-0000-1100-000004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7461" name="Check Box 5" hidden="1">
              <a:extLst>
                <a:ext uri="{63B3BB69-23CF-44E3-9099-C40C66FF867C}">
                  <a14:compatExt spid="_x0000_s147461"/>
                </a:ext>
                <a:ext uri="{FF2B5EF4-FFF2-40B4-BE49-F238E27FC236}">
                  <a16:creationId xmlns:a16="http://schemas.microsoft.com/office/drawing/2014/main" id="{00000000-0008-0000-1100-000005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7462" name="Check Box 6" hidden="1">
              <a:extLst>
                <a:ext uri="{63B3BB69-23CF-44E3-9099-C40C66FF867C}">
                  <a14:compatExt spid="_x0000_s147462"/>
                </a:ext>
                <a:ext uri="{FF2B5EF4-FFF2-40B4-BE49-F238E27FC236}">
                  <a16:creationId xmlns:a16="http://schemas.microsoft.com/office/drawing/2014/main" id="{00000000-0008-0000-1100-000006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7463" name="Check Box 7" hidden="1">
              <a:extLst>
                <a:ext uri="{63B3BB69-23CF-44E3-9099-C40C66FF867C}">
                  <a14:compatExt spid="_x0000_s147463"/>
                </a:ext>
                <a:ext uri="{FF2B5EF4-FFF2-40B4-BE49-F238E27FC236}">
                  <a16:creationId xmlns:a16="http://schemas.microsoft.com/office/drawing/2014/main" id="{00000000-0008-0000-1100-000007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7464" name="Check Box 8" hidden="1">
              <a:extLst>
                <a:ext uri="{63B3BB69-23CF-44E3-9099-C40C66FF867C}">
                  <a14:compatExt spid="_x0000_s147464"/>
                </a:ext>
                <a:ext uri="{FF2B5EF4-FFF2-40B4-BE49-F238E27FC236}">
                  <a16:creationId xmlns:a16="http://schemas.microsoft.com/office/drawing/2014/main" id="{00000000-0008-0000-1100-000008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7465" name="Check Box 9" hidden="1">
              <a:extLst>
                <a:ext uri="{63B3BB69-23CF-44E3-9099-C40C66FF867C}">
                  <a14:compatExt spid="_x0000_s147465"/>
                </a:ext>
                <a:ext uri="{FF2B5EF4-FFF2-40B4-BE49-F238E27FC236}">
                  <a16:creationId xmlns:a16="http://schemas.microsoft.com/office/drawing/2014/main" id="{00000000-0008-0000-1100-000009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7466" name="Check Box 10" hidden="1">
              <a:extLst>
                <a:ext uri="{63B3BB69-23CF-44E3-9099-C40C66FF867C}">
                  <a14:compatExt spid="_x0000_s147466"/>
                </a:ext>
                <a:ext uri="{FF2B5EF4-FFF2-40B4-BE49-F238E27FC236}">
                  <a16:creationId xmlns:a16="http://schemas.microsoft.com/office/drawing/2014/main" id="{00000000-0008-0000-1100-00000A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7467" name="Check Box 11" hidden="1">
              <a:extLst>
                <a:ext uri="{63B3BB69-23CF-44E3-9099-C40C66FF867C}">
                  <a14:compatExt spid="_x0000_s147467"/>
                </a:ext>
                <a:ext uri="{FF2B5EF4-FFF2-40B4-BE49-F238E27FC236}">
                  <a16:creationId xmlns:a16="http://schemas.microsoft.com/office/drawing/2014/main" id="{00000000-0008-0000-1100-00000B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7468" name="Check Box 12" hidden="1">
              <a:extLst>
                <a:ext uri="{63B3BB69-23CF-44E3-9099-C40C66FF867C}">
                  <a14:compatExt spid="_x0000_s147468"/>
                </a:ext>
                <a:ext uri="{FF2B5EF4-FFF2-40B4-BE49-F238E27FC236}">
                  <a16:creationId xmlns:a16="http://schemas.microsoft.com/office/drawing/2014/main" id="{00000000-0008-0000-1100-00000C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7469" name="Check Box 13" hidden="1">
              <a:extLst>
                <a:ext uri="{63B3BB69-23CF-44E3-9099-C40C66FF867C}">
                  <a14:compatExt spid="_x0000_s147469"/>
                </a:ext>
                <a:ext uri="{FF2B5EF4-FFF2-40B4-BE49-F238E27FC236}">
                  <a16:creationId xmlns:a16="http://schemas.microsoft.com/office/drawing/2014/main" id="{00000000-0008-0000-1100-00000D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7470" name="Check Box 14" hidden="1">
              <a:extLst>
                <a:ext uri="{63B3BB69-23CF-44E3-9099-C40C66FF867C}">
                  <a14:compatExt spid="_x0000_s147470"/>
                </a:ext>
                <a:ext uri="{FF2B5EF4-FFF2-40B4-BE49-F238E27FC236}">
                  <a16:creationId xmlns:a16="http://schemas.microsoft.com/office/drawing/2014/main" id="{00000000-0008-0000-1100-00000E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7471" name="Check Box 15" hidden="1">
              <a:extLst>
                <a:ext uri="{63B3BB69-23CF-44E3-9099-C40C66FF867C}">
                  <a14:compatExt spid="_x0000_s147471"/>
                </a:ext>
                <a:ext uri="{FF2B5EF4-FFF2-40B4-BE49-F238E27FC236}">
                  <a16:creationId xmlns:a16="http://schemas.microsoft.com/office/drawing/2014/main" id="{00000000-0008-0000-1100-00000F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7472" name="Check Box 16" hidden="1">
              <a:extLst>
                <a:ext uri="{63B3BB69-23CF-44E3-9099-C40C66FF867C}">
                  <a14:compatExt spid="_x0000_s147472"/>
                </a:ext>
                <a:ext uri="{FF2B5EF4-FFF2-40B4-BE49-F238E27FC236}">
                  <a16:creationId xmlns:a16="http://schemas.microsoft.com/office/drawing/2014/main" id="{00000000-0008-0000-1100-000010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7473" name="Check Box 17" hidden="1">
              <a:extLst>
                <a:ext uri="{63B3BB69-23CF-44E3-9099-C40C66FF867C}">
                  <a14:compatExt spid="_x0000_s147473"/>
                </a:ext>
                <a:ext uri="{FF2B5EF4-FFF2-40B4-BE49-F238E27FC236}">
                  <a16:creationId xmlns:a16="http://schemas.microsoft.com/office/drawing/2014/main" id="{00000000-0008-0000-1100-000011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7474" name="Check Box 18" hidden="1">
              <a:extLst>
                <a:ext uri="{63B3BB69-23CF-44E3-9099-C40C66FF867C}">
                  <a14:compatExt spid="_x0000_s147474"/>
                </a:ext>
                <a:ext uri="{FF2B5EF4-FFF2-40B4-BE49-F238E27FC236}">
                  <a16:creationId xmlns:a16="http://schemas.microsoft.com/office/drawing/2014/main" id="{00000000-0008-0000-1100-000012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7475" name="Check Box 19" hidden="1">
              <a:extLst>
                <a:ext uri="{63B3BB69-23CF-44E3-9099-C40C66FF867C}">
                  <a14:compatExt spid="_x0000_s147475"/>
                </a:ext>
                <a:ext uri="{FF2B5EF4-FFF2-40B4-BE49-F238E27FC236}">
                  <a16:creationId xmlns:a16="http://schemas.microsoft.com/office/drawing/2014/main" id="{00000000-0008-0000-1100-000013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7476" name="Check Box 20" hidden="1">
              <a:extLst>
                <a:ext uri="{63B3BB69-23CF-44E3-9099-C40C66FF867C}">
                  <a14:compatExt spid="_x0000_s147476"/>
                </a:ext>
                <a:ext uri="{FF2B5EF4-FFF2-40B4-BE49-F238E27FC236}">
                  <a16:creationId xmlns:a16="http://schemas.microsoft.com/office/drawing/2014/main" id="{00000000-0008-0000-1100-000014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7477" name="Check Box 21" hidden="1">
              <a:extLst>
                <a:ext uri="{63B3BB69-23CF-44E3-9099-C40C66FF867C}">
                  <a14:compatExt spid="_x0000_s147477"/>
                </a:ext>
                <a:ext uri="{FF2B5EF4-FFF2-40B4-BE49-F238E27FC236}">
                  <a16:creationId xmlns:a16="http://schemas.microsoft.com/office/drawing/2014/main" id="{00000000-0008-0000-1100-000015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7478" name="Check Box 22" hidden="1">
              <a:extLst>
                <a:ext uri="{63B3BB69-23CF-44E3-9099-C40C66FF867C}">
                  <a14:compatExt spid="_x0000_s147478"/>
                </a:ext>
                <a:ext uri="{FF2B5EF4-FFF2-40B4-BE49-F238E27FC236}">
                  <a16:creationId xmlns:a16="http://schemas.microsoft.com/office/drawing/2014/main" id="{00000000-0008-0000-1100-000016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11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11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11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11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11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11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7479" name="Check Box 23" hidden="1">
              <a:extLst>
                <a:ext uri="{63B3BB69-23CF-44E3-9099-C40C66FF867C}">
                  <a14:compatExt spid="_x0000_s147479"/>
                </a:ext>
                <a:ext uri="{FF2B5EF4-FFF2-40B4-BE49-F238E27FC236}">
                  <a16:creationId xmlns:a16="http://schemas.microsoft.com/office/drawing/2014/main" id="{00000000-0008-0000-1100-000017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7480" name="Check Box 24" hidden="1">
              <a:extLst>
                <a:ext uri="{63B3BB69-23CF-44E3-9099-C40C66FF867C}">
                  <a14:compatExt spid="_x0000_s147480"/>
                </a:ext>
                <a:ext uri="{FF2B5EF4-FFF2-40B4-BE49-F238E27FC236}">
                  <a16:creationId xmlns:a16="http://schemas.microsoft.com/office/drawing/2014/main" id="{00000000-0008-0000-1100-000018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7481" name="Check Box 25" hidden="1">
              <a:extLst>
                <a:ext uri="{63B3BB69-23CF-44E3-9099-C40C66FF867C}">
                  <a14:compatExt spid="_x0000_s147481"/>
                </a:ext>
                <a:ext uri="{FF2B5EF4-FFF2-40B4-BE49-F238E27FC236}">
                  <a16:creationId xmlns:a16="http://schemas.microsoft.com/office/drawing/2014/main" id="{00000000-0008-0000-1100-000019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7482" name="Check Box 26" hidden="1">
              <a:extLst>
                <a:ext uri="{63B3BB69-23CF-44E3-9099-C40C66FF867C}">
                  <a14:compatExt spid="_x0000_s147482"/>
                </a:ext>
                <a:ext uri="{FF2B5EF4-FFF2-40B4-BE49-F238E27FC236}">
                  <a16:creationId xmlns:a16="http://schemas.microsoft.com/office/drawing/2014/main" id="{00000000-0008-0000-1100-00001A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11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11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11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11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11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12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12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12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12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48482" name="Check Box 2" hidden="1">
              <a:extLst>
                <a:ext uri="{63B3BB69-23CF-44E3-9099-C40C66FF867C}">
                  <a14:compatExt spid="_x0000_s148482"/>
                </a:ext>
                <a:ext uri="{FF2B5EF4-FFF2-40B4-BE49-F238E27FC236}">
                  <a16:creationId xmlns:a16="http://schemas.microsoft.com/office/drawing/2014/main" id="{00000000-0008-0000-1200-00000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48483" name="Check Box 3" hidden="1">
              <a:extLst>
                <a:ext uri="{63B3BB69-23CF-44E3-9099-C40C66FF867C}">
                  <a14:compatExt spid="_x0000_s148483"/>
                </a:ext>
                <a:ext uri="{FF2B5EF4-FFF2-40B4-BE49-F238E27FC236}">
                  <a16:creationId xmlns:a16="http://schemas.microsoft.com/office/drawing/2014/main" id="{00000000-0008-0000-1200-00000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48484" name="Check Box 4" hidden="1">
              <a:extLst>
                <a:ext uri="{63B3BB69-23CF-44E3-9099-C40C66FF867C}">
                  <a14:compatExt spid="_x0000_s148484"/>
                </a:ext>
                <a:ext uri="{FF2B5EF4-FFF2-40B4-BE49-F238E27FC236}">
                  <a16:creationId xmlns:a16="http://schemas.microsoft.com/office/drawing/2014/main" id="{00000000-0008-0000-1200-00000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48485" name="Check Box 5" hidden="1">
              <a:extLst>
                <a:ext uri="{63B3BB69-23CF-44E3-9099-C40C66FF867C}">
                  <a14:compatExt spid="_x0000_s148485"/>
                </a:ext>
                <a:ext uri="{FF2B5EF4-FFF2-40B4-BE49-F238E27FC236}">
                  <a16:creationId xmlns:a16="http://schemas.microsoft.com/office/drawing/2014/main" id="{00000000-0008-0000-1200-00000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48486" name="Check Box 6" hidden="1">
              <a:extLst>
                <a:ext uri="{63B3BB69-23CF-44E3-9099-C40C66FF867C}">
                  <a14:compatExt spid="_x0000_s148486"/>
                </a:ext>
                <a:ext uri="{FF2B5EF4-FFF2-40B4-BE49-F238E27FC236}">
                  <a16:creationId xmlns:a16="http://schemas.microsoft.com/office/drawing/2014/main" id="{00000000-0008-0000-1200-00000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48487" name="Check Box 7" hidden="1">
              <a:extLst>
                <a:ext uri="{63B3BB69-23CF-44E3-9099-C40C66FF867C}">
                  <a14:compatExt spid="_x0000_s148487"/>
                </a:ext>
                <a:ext uri="{FF2B5EF4-FFF2-40B4-BE49-F238E27FC236}">
                  <a16:creationId xmlns:a16="http://schemas.microsoft.com/office/drawing/2014/main" id="{00000000-0008-0000-1200-00000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48488" name="Check Box 8" hidden="1">
              <a:extLst>
                <a:ext uri="{63B3BB69-23CF-44E3-9099-C40C66FF867C}">
                  <a14:compatExt spid="_x0000_s148488"/>
                </a:ext>
                <a:ext uri="{FF2B5EF4-FFF2-40B4-BE49-F238E27FC236}">
                  <a16:creationId xmlns:a16="http://schemas.microsoft.com/office/drawing/2014/main" id="{00000000-0008-0000-1200-00000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48489" name="Check Box 9" hidden="1">
              <a:extLst>
                <a:ext uri="{63B3BB69-23CF-44E3-9099-C40C66FF867C}">
                  <a14:compatExt spid="_x0000_s148489"/>
                </a:ext>
                <a:ext uri="{FF2B5EF4-FFF2-40B4-BE49-F238E27FC236}">
                  <a16:creationId xmlns:a16="http://schemas.microsoft.com/office/drawing/2014/main" id="{00000000-0008-0000-1200-00000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48490" name="Check Box 10" hidden="1">
              <a:extLst>
                <a:ext uri="{63B3BB69-23CF-44E3-9099-C40C66FF867C}">
                  <a14:compatExt spid="_x0000_s148490"/>
                </a:ext>
                <a:ext uri="{FF2B5EF4-FFF2-40B4-BE49-F238E27FC236}">
                  <a16:creationId xmlns:a16="http://schemas.microsoft.com/office/drawing/2014/main" id="{00000000-0008-0000-1200-00000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48491" name="Check Box 11" hidden="1">
              <a:extLst>
                <a:ext uri="{63B3BB69-23CF-44E3-9099-C40C66FF867C}">
                  <a14:compatExt spid="_x0000_s148491"/>
                </a:ext>
                <a:ext uri="{FF2B5EF4-FFF2-40B4-BE49-F238E27FC236}">
                  <a16:creationId xmlns:a16="http://schemas.microsoft.com/office/drawing/2014/main" id="{00000000-0008-0000-1200-00000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48492" name="Check Box 12" hidden="1">
              <a:extLst>
                <a:ext uri="{63B3BB69-23CF-44E3-9099-C40C66FF867C}">
                  <a14:compatExt spid="_x0000_s148492"/>
                </a:ext>
                <a:ext uri="{FF2B5EF4-FFF2-40B4-BE49-F238E27FC236}">
                  <a16:creationId xmlns:a16="http://schemas.microsoft.com/office/drawing/2014/main" id="{00000000-0008-0000-1200-00000C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48493" name="Check Box 13" hidden="1">
              <a:extLst>
                <a:ext uri="{63B3BB69-23CF-44E3-9099-C40C66FF867C}">
                  <a14:compatExt spid="_x0000_s148493"/>
                </a:ext>
                <a:ext uri="{FF2B5EF4-FFF2-40B4-BE49-F238E27FC236}">
                  <a16:creationId xmlns:a16="http://schemas.microsoft.com/office/drawing/2014/main" id="{00000000-0008-0000-1200-00000D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48494" name="Check Box 14" hidden="1">
              <a:extLst>
                <a:ext uri="{63B3BB69-23CF-44E3-9099-C40C66FF867C}">
                  <a14:compatExt spid="_x0000_s148494"/>
                </a:ext>
                <a:ext uri="{FF2B5EF4-FFF2-40B4-BE49-F238E27FC236}">
                  <a16:creationId xmlns:a16="http://schemas.microsoft.com/office/drawing/2014/main" id="{00000000-0008-0000-1200-00000E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48495" name="Check Box 15" hidden="1">
              <a:extLst>
                <a:ext uri="{63B3BB69-23CF-44E3-9099-C40C66FF867C}">
                  <a14:compatExt spid="_x0000_s148495"/>
                </a:ext>
                <a:ext uri="{FF2B5EF4-FFF2-40B4-BE49-F238E27FC236}">
                  <a16:creationId xmlns:a16="http://schemas.microsoft.com/office/drawing/2014/main" id="{00000000-0008-0000-1200-00000F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48496" name="Check Box 16" hidden="1">
              <a:extLst>
                <a:ext uri="{63B3BB69-23CF-44E3-9099-C40C66FF867C}">
                  <a14:compatExt spid="_x0000_s148496"/>
                </a:ext>
                <a:ext uri="{FF2B5EF4-FFF2-40B4-BE49-F238E27FC236}">
                  <a16:creationId xmlns:a16="http://schemas.microsoft.com/office/drawing/2014/main" id="{00000000-0008-0000-1200-000010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48497" name="Check Box 17" hidden="1">
              <a:extLst>
                <a:ext uri="{63B3BB69-23CF-44E3-9099-C40C66FF867C}">
                  <a14:compatExt spid="_x0000_s148497"/>
                </a:ext>
                <a:ext uri="{FF2B5EF4-FFF2-40B4-BE49-F238E27FC236}">
                  <a16:creationId xmlns:a16="http://schemas.microsoft.com/office/drawing/2014/main" id="{00000000-0008-0000-1200-00001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48498" name="Check Box 18" hidden="1">
              <a:extLst>
                <a:ext uri="{63B3BB69-23CF-44E3-9099-C40C66FF867C}">
                  <a14:compatExt spid="_x0000_s148498"/>
                </a:ext>
                <a:ext uri="{FF2B5EF4-FFF2-40B4-BE49-F238E27FC236}">
                  <a16:creationId xmlns:a16="http://schemas.microsoft.com/office/drawing/2014/main" id="{00000000-0008-0000-1200-00001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48499" name="Check Box 19" hidden="1">
              <a:extLst>
                <a:ext uri="{63B3BB69-23CF-44E3-9099-C40C66FF867C}">
                  <a14:compatExt spid="_x0000_s148499"/>
                </a:ext>
                <a:ext uri="{FF2B5EF4-FFF2-40B4-BE49-F238E27FC236}">
                  <a16:creationId xmlns:a16="http://schemas.microsoft.com/office/drawing/2014/main" id="{00000000-0008-0000-1200-00001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48500" name="Check Box 20" hidden="1">
              <a:extLst>
                <a:ext uri="{63B3BB69-23CF-44E3-9099-C40C66FF867C}">
                  <a14:compatExt spid="_x0000_s148500"/>
                </a:ext>
                <a:ext uri="{FF2B5EF4-FFF2-40B4-BE49-F238E27FC236}">
                  <a16:creationId xmlns:a16="http://schemas.microsoft.com/office/drawing/2014/main" id="{00000000-0008-0000-1200-00001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48501" name="Check Box 21" hidden="1">
              <a:extLst>
                <a:ext uri="{63B3BB69-23CF-44E3-9099-C40C66FF867C}">
                  <a14:compatExt spid="_x0000_s148501"/>
                </a:ext>
                <a:ext uri="{FF2B5EF4-FFF2-40B4-BE49-F238E27FC236}">
                  <a16:creationId xmlns:a16="http://schemas.microsoft.com/office/drawing/2014/main" id="{00000000-0008-0000-1200-00001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48502" name="Check Box 22" hidden="1">
              <a:extLst>
                <a:ext uri="{63B3BB69-23CF-44E3-9099-C40C66FF867C}">
                  <a14:compatExt spid="_x0000_s148502"/>
                </a:ext>
                <a:ext uri="{FF2B5EF4-FFF2-40B4-BE49-F238E27FC236}">
                  <a16:creationId xmlns:a16="http://schemas.microsoft.com/office/drawing/2014/main" id="{00000000-0008-0000-1200-00001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12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12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12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12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12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12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48503" name="Check Box 23" hidden="1">
              <a:extLst>
                <a:ext uri="{63B3BB69-23CF-44E3-9099-C40C66FF867C}">
                  <a14:compatExt spid="_x0000_s148503"/>
                </a:ext>
                <a:ext uri="{FF2B5EF4-FFF2-40B4-BE49-F238E27FC236}">
                  <a16:creationId xmlns:a16="http://schemas.microsoft.com/office/drawing/2014/main" id="{00000000-0008-0000-1200-00001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48504" name="Check Box 24" hidden="1">
              <a:extLst>
                <a:ext uri="{63B3BB69-23CF-44E3-9099-C40C66FF867C}">
                  <a14:compatExt spid="_x0000_s148504"/>
                </a:ext>
                <a:ext uri="{FF2B5EF4-FFF2-40B4-BE49-F238E27FC236}">
                  <a16:creationId xmlns:a16="http://schemas.microsoft.com/office/drawing/2014/main" id="{00000000-0008-0000-1200-00001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48505" name="Check Box 25" hidden="1">
              <a:extLst>
                <a:ext uri="{63B3BB69-23CF-44E3-9099-C40C66FF867C}">
                  <a14:compatExt spid="_x0000_s148505"/>
                </a:ext>
                <a:ext uri="{FF2B5EF4-FFF2-40B4-BE49-F238E27FC236}">
                  <a16:creationId xmlns:a16="http://schemas.microsoft.com/office/drawing/2014/main" id="{00000000-0008-0000-1200-00001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48506" name="Check Box 26" hidden="1">
              <a:extLst>
                <a:ext uri="{63B3BB69-23CF-44E3-9099-C40C66FF867C}">
                  <a14:compatExt spid="_x0000_s148506"/>
                </a:ext>
                <a:ext uri="{FF2B5EF4-FFF2-40B4-BE49-F238E27FC236}">
                  <a16:creationId xmlns:a16="http://schemas.microsoft.com/office/drawing/2014/main" id="{00000000-0008-0000-1200-00001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12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12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12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12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12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111125</xdr:colOff>
      <xdr:row>7</xdr:row>
      <xdr:rowOff>87313</xdr:rowOff>
    </xdr:from>
    <xdr:to>
      <xdr:col>21</xdr:col>
      <xdr:colOff>428626</xdr:colOff>
      <xdr:row>9</xdr:row>
      <xdr:rowOff>15875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215313" y="1770063"/>
          <a:ext cx="2151063" cy="436562"/>
        </a:xfrm>
        <a:prstGeom prst="rect">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押印は不要です。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50800</xdr:colOff>
      <xdr:row>1</xdr:row>
      <xdr:rowOff>323850</xdr:rowOff>
    </xdr:from>
    <xdr:to>
      <xdr:col>17</xdr:col>
      <xdr:colOff>76200</xdr:colOff>
      <xdr:row>9</xdr:row>
      <xdr:rowOff>171450</xdr:rowOff>
    </xdr:to>
    <xdr:sp macro="" textlink="">
      <xdr:nvSpPr>
        <xdr:cNvPr id="2" name="四角形: 角を丸くする 1">
          <a:extLst>
            <a:ext uri="{FF2B5EF4-FFF2-40B4-BE49-F238E27FC236}">
              <a16:creationId xmlns:a16="http://schemas.microsoft.com/office/drawing/2014/main" id="{00000000-0008-0000-1500-000002000000}"/>
            </a:ext>
          </a:extLst>
        </xdr:cNvPr>
        <xdr:cNvSpPr/>
      </xdr:nvSpPr>
      <xdr:spPr>
        <a:xfrm>
          <a:off x="6591300" y="488950"/>
          <a:ext cx="3937000" cy="1651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u="sng">
              <a:solidFill>
                <a:sysClr val="windowText" lastClr="000000"/>
              </a:solidFill>
            </a:rPr>
            <a:t>法人の口座以外の口座</a:t>
          </a:r>
          <a:r>
            <a:rPr kumimoji="1" lang="ja-JP" altLang="en-US" sz="2000">
              <a:solidFill>
                <a:sysClr val="windowText" lastClr="000000"/>
              </a:solidFill>
            </a:rPr>
            <a:t>（事業所の口座等）への振込を申し出る場合は、</a:t>
          </a:r>
          <a:r>
            <a:rPr kumimoji="1" lang="ja-JP" altLang="en-US" sz="2000" u="sng">
              <a:solidFill>
                <a:sysClr val="windowText" lastClr="000000"/>
              </a:solidFill>
            </a:rPr>
            <a:t>必ず「</a:t>
          </a:r>
          <a:r>
            <a:rPr kumimoji="1" lang="ja-JP" altLang="en-US" sz="2000" u="sng">
              <a:solidFill>
                <a:srgbClr val="FF0000"/>
              </a:solidFill>
            </a:rPr>
            <a:t>委任状</a:t>
          </a:r>
          <a:r>
            <a:rPr kumimoji="1" lang="ja-JP" altLang="en-US" sz="2000" u="sng">
              <a:solidFill>
                <a:sysClr val="windowText" lastClr="000000"/>
              </a:solidFill>
            </a:rPr>
            <a:t>」シートもご記入ください</a:t>
          </a:r>
          <a:r>
            <a:rPr kumimoji="1" lang="ja-JP" altLang="en-US" sz="2000">
              <a:solidFill>
                <a:sysClr val="windowText" lastClr="000000"/>
              </a:solidFill>
            </a:rPr>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42863</xdr:colOff>
      <xdr:row>6</xdr:row>
      <xdr:rowOff>38099</xdr:rowOff>
    </xdr:from>
    <xdr:to>
      <xdr:col>21</xdr:col>
      <xdr:colOff>90488</xdr:colOff>
      <xdr:row>9</xdr:row>
      <xdr:rowOff>82549</xdr:rowOff>
    </xdr:to>
    <xdr:sp macro="" textlink="">
      <xdr:nvSpPr>
        <xdr:cNvPr id="2" name="四角形: 角を丸くする 1">
          <a:extLst>
            <a:ext uri="{FF2B5EF4-FFF2-40B4-BE49-F238E27FC236}">
              <a16:creationId xmlns:a16="http://schemas.microsoft.com/office/drawing/2014/main" id="{00000000-0008-0000-1600-000002000000}"/>
            </a:ext>
          </a:extLst>
        </xdr:cNvPr>
        <xdr:cNvSpPr/>
      </xdr:nvSpPr>
      <xdr:spPr>
        <a:xfrm>
          <a:off x="5795963" y="1498599"/>
          <a:ext cx="4314825" cy="80645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委任者の情報は、「申請書」シートに入力した内容が自動入力されます。</a:t>
          </a:r>
          <a:endParaRPr kumimoji="1" lang="en-US" altLang="ja-JP" sz="1050">
            <a:solidFill>
              <a:sysClr val="windowText" lastClr="000000"/>
            </a:solidFill>
          </a:endParaRPr>
        </a:p>
        <a:p>
          <a:pPr algn="l"/>
          <a:endParaRPr kumimoji="1" lang="en-US" altLang="ja-JP" sz="1800">
            <a:solidFill>
              <a:sysClr val="windowText" lastClr="000000"/>
            </a:solidFill>
          </a:endParaRPr>
        </a:p>
      </xdr:txBody>
    </xdr:sp>
    <xdr:clientData/>
  </xdr:twoCellAnchor>
  <xdr:twoCellAnchor>
    <xdr:from>
      <xdr:col>14</xdr:col>
      <xdr:colOff>55562</xdr:colOff>
      <xdr:row>9</xdr:row>
      <xdr:rowOff>182562</xdr:rowOff>
    </xdr:from>
    <xdr:to>
      <xdr:col>21</xdr:col>
      <xdr:colOff>103187</xdr:colOff>
      <xdr:row>12</xdr:row>
      <xdr:rowOff>119062</xdr:rowOff>
    </xdr:to>
    <xdr:sp macro="" textlink="">
      <xdr:nvSpPr>
        <xdr:cNvPr id="3" name="四角形: 角を丸くする 2">
          <a:extLst>
            <a:ext uri="{FF2B5EF4-FFF2-40B4-BE49-F238E27FC236}">
              <a16:creationId xmlns:a16="http://schemas.microsoft.com/office/drawing/2014/main" id="{00000000-0008-0000-1600-000003000000}"/>
            </a:ext>
          </a:extLst>
        </xdr:cNvPr>
        <xdr:cNvSpPr/>
      </xdr:nvSpPr>
      <xdr:spPr>
        <a:xfrm>
          <a:off x="5808662" y="2405062"/>
          <a:ext cx="4314825" cy="762000"/>
        </a:xfrm>
        <a:prstGeom prst="roundRect">
          <a:avLst/>
        </a:prstGeom>
        <a:solidFill>
          <a:srgbClr val="FFFF00"/>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委任状のみ、押印ののち郵送でのご提出をお願いします。</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44450</xdr:colOff>
      <xdr:row>1</xdr:row>
      <xdr:rowOff>107950</xdr:rowOff>
    </xdr:from>
    <xdr:to>
      <xdr:col>21</xdr:col>
      <xdr:colOff>92075</xdr:colOff>
      <xdr:row>5</xdr:row>
      <xdr:rowOff>203200</xdr:rowOff>
    </xdr:to>
    <xdr:sp macro="" textlink="">
      <xdr:nvSpPr>
        <xdr:cNvPr id="4" name="四角形: 角を丸くする 3">
          <a:extLst>
            <a:ext uri="{FF2B5EF4-FFF2-40B4-BE49-F238E27FC236}">
              <a16:creationId xmlns:a16="http://schemas.microsoft.com/office/drawing/2014/main" id="{00000000-0008-0000-1600-000004000000}"/>
            </a:ext>
          </a:extLst>
        </xdr:cNvPr>
        <xdr:cNvSpPr/>
      </xdr:nvSpPr>
      <xdr:spPr>
        <a:xfrm>
          <a:off x="5797550" y="273050"/>
          <a:ext cx="4314825" cy="1098550"/>
        </a:xfrm>
        <a:prstGeom prst="roundRect">
          <a:avLst/>
        </a:prstGeom>
        <a:solidFill>
          <a:srgbClr val="FFFF00"/>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本委任状は、法人の口座と異なる口座（施設の口座等）への振込を希望する際に記入・提出してください。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107950</xdr:colOff>
      <xdr:row>21</xdr:row>
      <xdr:rowOff>50800</xdr:rowOff>
    </xdr:from>
    <xdr:to>
      <xdr:col>21</xdr:col>
      <xdr:colOff>155575</xdr:colOff>
      <xdr:row>25</xdr:row>
      <xdr:rowOff>38100</xdr:rowOff>
    </xdr:to>
    <xdr:sp macro="" textlink="">
      <xdr:nvSpPr>
        <xdr:cNvPr id="6" name="四角形: 角を丸くする 5">
          <a:extLst>
            <a:ext uri="{FF2B5EF4-FFF2-40B4-BE49-F238E27FC236}">
              <a16:creationId xmlns:a16="http://schemas.microsoft.com/office/drawing/2014/main" id="{00000000-0008-0000-1600-000006000000}"/>
            </a:ext>
          </a:extLst>
        </xdr:cNvPr>
        <xdr:cNvSpPr/>
      </xdr:nvSpPr>
      <xdr:spPr>
        <a:xfrm>
          <a:off x="5861050" y="4940300"/>
          <a:ext cx="4314825" cy="1155700"/>
        </a:xfrm>
        <a:prstGeom prst="roundRect">
          <a:avLst/>
        </a:prstGeom>
        <a:solidFill>
          <a:srgbClr val="FFFF00"/>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振込口座の情報は、「口座登録申出書」シートに入力した内容が自動入力されます。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142875</xdr:colOff>
      <xdr:row>4</xdr:row>
      <xdr:rowOff>1095376</xdr:rowOff>
    </xdr:from>
    <xdr:to>
      <xdr:col>27</xdr:col>
      <xdr:colOff>531812</xdr:colOff>
      <xdr:row>4</xdr:row>
      <xdr:rowOff>2976564</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9707563" y="2667001"/>
          <a:ext cx="3444874" cy="1881188"/>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以下は</a:t>
          </a:r>
          <a:r>
            <a:rPr kumimoji="1" lang="ja-JP" altLang="en-US" sz="1800">
              <a:solidFill>
                <a:srgbClr val="FF0000"/>
              </a:solidFill>
            </a:rPr>
            <a:t>手動</a:t>
          </a:r>
          <a:r>
            <a:rPr kumimoji="1" lang="ja-JP" altLang="en-US" sz="1800">
              <a:solidFill>
                <a:sysClr val="windowText" lastClr="000000"/>
              </a:solidFill>
            </a:rPr>
            <a:t>で入力してください。</a:t>
          </a:r>
        </a:p>
      </xdr:txBody>
    </xdr:sp>
    <xdr:clientData/>
  </xdr:twoCellAnchor>
  <xdr:twoCellAnchor>
    <xdr:from>
      <xdr:col>24</xdr:col>
      <xdr:colOff>97269</xdr:colOff>
      <xdr:row>4</xdr:row>
      <xdr:rowOff>1795075</xdr:rowOff>
    </xdr:from>
    <xdr:to>
      <xdr:col>25</xdr:col>
      <xdr:colOff>414355</xdr:colOff>
      <xdr:row>4</xdr:row>
      <xdr:rowOff>2730366</xdr:rowOff>
    </xdr:to>
    <xdr:sp macro="" textlink="">
      <xdr:nvSpPr>
        <xdr:cNvPr id="3" name="矢印: 下 2">
          <a:extLst>
            <a:ext uri="{FF2B5EF4-FFF2-40B4-BE49-F238E27FC236}">
              <a16:creationId xmlns:a16="http://schemas.microsoft.com/office/drawing/2014/main" id="{00000000-0008-0000-0200-000003000000}"/>
            </a:ext>
          </a:extLst>
        </xdr:cNvPr>
        <xdr:cNvSpPr/>
      </xdr:nvSpPr>
      <xdr:spPr>
        <a:xfrm rot="1367693">
          <a:off x="10884332" y="3366700"/>
          <a:ext cx="928273" cy="93529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90715</xdr:colOff>
      <xdr:row>5</xdr:row>
      <xdr:rowOff>9072</xdr:rowOff>
    </xdr:from>
    <xdr:to>
      <xdr:col>36</xdr:col>
      <xdr:colOff>99785</xdr:colOff>
      <xdr:row>9</xdr:row>
      <xdr:rowOff>54428</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2101286" y="1469572"/>
          <a:ext cx="3274785" cy="1206499"/>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個票の「基準単価」及び「所要額」をどちらも入力すると、自動入力が反映されます。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09752" y="1163107"/>
          <a:ext cx="4820708" cy="233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5" name="矢印: 上向き折線 4">
          <a:extLst>
            <a:ext uri="{FF2B5EF4-FFF2-40B4-BE49-F238E27FC236}">
              <a16:creationId xmlns:a16="http://schemas.microsoft.com/office/drawing/2014/main" id="{00000000-0008-0000-0400-000005000000}"/>
            </a:ext>
          </a:extLst>
        </xdr:cNvPr>
        <xdr:cNvSpPr/>
      </xdr:nvSpPr>
      <xdr:spPr>
        <a:xfrm rot="10800000">
          <a:off x="1598084" y="1571623"/>
          <a:ext cx="132291" cy="1428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719666" y="2009776"/>
          <a:ext cx="4820708"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43" name="矢印: 上向き折線 42">
          <a:extLst>
            <a:ext uri="{FF2B5EF4-FFF2-40B4-BE49-F238E27FC236}">
              <a16:creationId xmlns:a16="http://schemas.microsoft.com/office/drawing/2014/main" id="{00000000-0008-0000-0400-00002B000000}"/>
            </a:ext>
          </a:extLst>
        </xdr:cNvPr>
        <xdr:cNvSpPr/>
      </xdr:nvSpPr>
      <xdr:spPr>
        <a:xfrm rot="10800000">
          <a:off x="508000" y="2889252"/>
          <a:ext cx="137584" cy="1428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41" name="矢印: 上向き折線 40">
          <a:extLst>
            <a:ext uri="{FF2B5EF4-FFF2-40B4-BE49-F238E27FC236}">
              <a16:creationId xmlns:a16="http://schemas.microsoft.com/office/drawing/2014/main" id="{00000000-0008-0000-0400-000029000000}"/>
            </a:ext>
          </a:extLst>
        </xdr:cNvPr>
        <xdr:cNvSpPr/>
      </xdr:nvSpPr>
      <xdr:spPr>
        <a:xfrm rot="10800000">
          <a:off x="396875" y="5492750"/>
          <a:ext cx="137584" cy="1428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624418" y="3794126"/>
          <a:ext cx="3561290" cy="25929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466166" y="2222500"/>
          <a:ext cx="2116667"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5275793" y="2497667"/>
          <a:ext cx="2116667" cy="2349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3450166" y="3466041"/>
          <a:ext cx="2116667"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4609041" y="4085167"/>
          <a:ext cx="2116667"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4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4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4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4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4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4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4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4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4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4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4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4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4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4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4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4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4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4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4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4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719666" y="11952818"/>
          <a:ext cx="4820708" cy="228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83" name="矢印: 上向き折線 82">
          <a:extLst>
            <a:ext uri="{FF2B5EF4-FFF2-40B4-BE49-F238E27FC236}">
              <a16:creationId xmlns:a16="http://schemas.microsoft.com/office/drawing/2014/main" id="{00000000-0008-0000-0400-000053000000}"/>
            </a:ext>
          </a:extLst>
        </xdr:cNvPr>
        <xdr:cNvSpPr/>
      </xdr:nvSpPr>
      <xdr:spPr>
        <a:xfrm rot="10800000">
          <a:off x="624417" y="2095502"/>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84" name="矢印: 上向き折線 83">
          <a:extLst>
            <a:ext uri="{FF2B5EF4-FFF2-40B4-BE49-F238E27FC236}">
              <a16:creationId xmlns:a16="http://schemas.microsoft.com/office/drawing/2014/main" id="{00000000-0008-0000-0400-000054000000}"/>
            </a:ext>
          </a:extLst>
        </xdr:cNvPr>
        <xdr:cNvSpPr/>
      </xdr:nvSpPr>
      <xdr:spPr>
        <a:xfrm rot="10800000">
          <a:off x="513291" y="3910542"/>
          <a:ext cx="137585"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624418" y="12149667"/>
          <a:ext cx="3566582" cy="25929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4116916" y="12181416"/>
          <a:ext cx="2116667" cy="240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529543" y="12498917"/>
          <a:ext cx="2116667" cy="2349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4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4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4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4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2487082" y="6638637"/>
          <a:ext cx="3635374" cy="228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6" name="矢印: 上向き折線 45">
          <a:extLst>
            <a:ext uri="{FF2B5EF4-FFF2-40B4-BE49-F238E27FC236}">
              <a16:creationId xmlns:a16="http://schemas.microsoft.com/office/drawing/2014/main" id="{00000000-0008-0000-0400-00002E000000}"/>
            </a:ext>
          </a:extLst>
        </xdr:cNvPr>
        <xdr:cNvSpPr/>
      </xdr:nvSpPr>
      <xdr:spPr>
        <a:xfrm rot="10800000">
          <a:off x="2296583" y="7117291"/>
          <a:ext cx="201084"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000875" y="116416"/>
          <a:ext cx="2889250" cy="523875"/>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400-00002F000000}"/>
            </a:ext>
          </a:extLst>
        </xdr:cNvPr>
        <xdr:cNvSpPr/>
      </xdr:nvSpPr>
      <xdr:spPr>
        <a:xfrm rot="10800000">
          <a:off x="2264834" y="13504333"/>
          <a:ext cx="201084"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2470247" y="12705773"/>
          <a:ext cx="3635374" cy="22321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5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5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5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35169" name="Check Box 1" hidden="1">
              <a:extLst>
                <a:ext uri="{63B3BB69-23CF-44E3-9099-C40C66FF867C}">
                  <a14:compatExt spid="_x0000_s135169"/>
                </a:ext>
                <a:ext uri="{FF2B5EF4-FFF2-40B4-BE49-F238E27FC236}">
                  <a16:creationId xmlns:a16="http://schemas.microsoft.com/office/drawing/2014/main" id="{00000000-0008-0000-0500-00000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35170" name="Check Box 2" hidden="1">
              <a:extLst>
                <a:ext uri="{63B3BB69-23CF-44E3-9099-C40C66FF867C}">
                  <a14:compatExt spid="_x0000_s135170"/>
                </a:ext>
                <a:ext uri="{FF2B5EF4-FFF2-40B4-BE49-F238E27FC236}">
                  <a16:creationId xmlns:a16="http://schemas.microsoft.com/office/drawing/2014/main" id="{00000000-0008-0000-0500-00000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35171" name="Check Box 3" hidden="1">
              <a:extLst>
                <a:ext uri="{63B3BB69-23CF-44E3-9099-C40C66FF867C}">
                  <a14:compatExt spid="_x0000_s135171"/>
                </a:ext>
                <a:ext uri="{FF2B5EF4-FFF2-40B4-BE49-F238E27FC236}">
                  <a16:creationId xmlns:a16="http://schemas.microsoft.com/office/drawing/2014/main" id="{00000000-0008-0000-0500-00000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35172" name="Check Box 4" hidden="1">
              <a:extLst>
                <a:ext uri="{63B3BB69-23CF-44E3-9099-C40C66FF867C}">
                  <a14:compatExt spid="_x0000_s135172"/>
                </a:ext>
                <a:ext uri="{FF2B5EF4-FFF2-40B4-BE49-F238E27FC236}">
                  <a16:creationId xmlns:a16="http://schemas.microsoft.com/office/drawing/2014/main" id="{00000000-0008-0000-0500-000004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35173" name="Check Box 5" hidden="1">
              <a:extLst>
                <a:ext uri="{63B3BB69-23CF-44E3-9099-C40C66FF867C}">
                  <a14:compatExt spid="_x0000_s135173"/>
                </a:ext>
                <a:ext uri="{FF2B5EF4-FFF2-40B4-BE49-F238E27FC236}">
                  <a16:creationId xmlns:a16="http://schemas.microsoft.com/office/drawing/2014/main" id="{00000000-0008-0000-0500-00000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35174" name="Check Box 6" hidden="1">
              <a:extLst>
                <a:ext uri="{63B3BB69-23CF-44E3-9099-C40C66FF867C}">
                  <a14:compatExt spid="_x0000_s135174"/>
                </a:ext>
                <a:ext uri="{FF2B5EF4-FFF2-40B4-BE49-F238E27FC236}">
                  <a16:creationId xmlns:a16="http://schemas.microsoft.com/office/drawing/2014/main" id="{00000000-0008-0000-0500-00000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35175" name="Check Box 7" hidden="1">
              <a:extLst>
                <a:ext uri="{63B3BB69-23CF-44E3-9099-C40C66FF867C}">
                  <a14:compatExt spid="_x0000_s135175"/>
                </a:ext>
                <a:ext uri="{FF2B5EF4-FFF2-40B4-BE49-F238E27FC236}">
                  <a16:creationId xmlns:a16="http://schemas.microsoft.com/office/drawing/2014/main" id="{00000000-0008-0000-0500-000007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35176" name="Check Box 8" hidden="1">
              <a:extLst>
                <a:ext uri="{63B3BB69-23CF-44E3-9099-C40C66FF867C}">
                  <a14:compatExt spid="_x0000_s135176"/>
                </a:ext>
                <a:ext uri="{FF2B5EF4-FFF2-40B4-BE49-F238E27FC236}">
                  <a16:creationId xmlns:a16="http://schemas.microsoft.com/office/drawing/2014/main" id="{00000000-0008-0000-0500-00000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35177" name="Check Box 9" hidden="1">
              <a:extLst>
                <a:ext uri="{63B3BB69-23CF-44E3-9099-C40C66FF867C}">
                  <a14:compatExt spid="_x0000_s135177"/>
                </a:ext>
                <a:ext uri="{FF2B5EF4-FFF2-40B4-BE49-F238E27FC236}">
                  <a16:creationId xmlns:a16="http://schemas.microsoft.com/office/drawing/2014/main" id="{00000000-0008-0000-0500-00000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35178" name="Check Box 10" hidden="1">
              <a:extLst>
                <a:ext uri="{63B3BB69-23CF-44E3-9099-C40C66FF867C}">
                  <a14:compatExt spid="_x0000_s135178"/>
                </a:ext>
                <a:ext uri="{FF2B5EF4-FFF2-40B4-BE49-F238E27FC236}">
                  <a16:creationId xmlns:a16="http://schemas.microsoft.com/office/drawing/2014/main" id="{00000000-0008-0000-0500-00000A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35179" name="Check Box 11" hidden="1">
              <a:extLst>
                <a:ext uri="{63B3BB69-23CF-44E3-9099-C40C66FF867C}">
                  <a14:compatExt spid="_x0000_s135179"/>
                </a:ext>
                <a:ext uri="{FF2B5EF4-FFF2-40B4-BE49-F238E27FC236}">
                  <a16:creationId xmlns:a16="http://schemas.microsoft.com/office/drawing/2014/main" id="{00000000-0008-0000-0500-00000B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35180" name="Check Box 12" hidden="1">
              <a:extLst>
                <a:ext uri="{63B3BB69-23CF-44E3-9099-C40C66FF867C}">
                  <a14:compatExt spid="_x0000_s135180"/>
                </a:ext>
                <a:ext uri="{FF2B5EF4-FFF2-40B4-BE49-F238E27FC236}">
                  <a16:creationId xmlns:a16="http://schemas.microsoft.com/office/drawing/2014/main" id="{00000000-0008-0000-0500-00000C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35181" name="Check Box 13" hidden="1">
              <a:extLst>
                <a:ext uri="{63B3BB69-23CF-44E3-9099-C40C66FF867C}">
                  <a14:compatExt spid="_x0000_s135181"/>
                </a:ext>
                <a:ext uri="{FF2B5EF4-FFF2-40B4-BE49-F238E27FC236}">
                  <a16:creationId xmlns:a16="http://schemas.microsoft.com/office/drawing/2014/main" id="{00000000-0008-0000-0500-00000D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35182" name="Check Box 14" hidden="1">
              <a:extLst>
                <a:ext uri="{63B3BB69-23CF-44E3-9099-C40C66FF867C}">
                  <a14:compatExt spid="_x0000_s135182"/>
                </a:ext>
                <a:ext uri="{FF2B5EF4-FFF2-40B4-BE49-F238E27FC236}">
                  <a16:creationId xmlns:a16="http://schemas.microsoft.com/office/drawing/2014/main" id="{00000000-0008-0000-0500-00000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35183" name="Check Box 15" hidden="1">
              <a:extLst>
                <a:ext uri="{63B3BB69-23CF-44E3-9099-C40C66FF867C}">
                  <a14:compatExt spid="_x0000_s135183"/>
                </a:ext>
                <a:ext uri="{FF2B5EF4-FFF2-40B4-BE49-F238E27FC236}">
                  <a16:creationId xmlns:a16="http://schemas.microsoft.com/office/drawing/2014/main" id="{00000000-0008-0000-0500-00000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35184" name="Check Box 16" hidden="1">
              <a:extLst>
                <a:ext uri="{63B3BB69-23CF-44E3-9099-C40C66FF867C}">
                  <a14:compatExt spid="_x0000_s135184"/>
                </a:ext>
                <a:ext uri="{FF2B5EF4-FFF2-40B4-BE49-F238E27FC236}">
                  <a16:creationId xmlns:a16="http://schemas.microsoft.com/office/drawing/2014/main" id="{00000000-0008-0000-0500-00001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35185" name="Check Box 17" hidden="1">
              <a:extLst>
                <a:ext uri="{63B3BB69-23CF-44E3-9099-C40C66FF867C}">
                  <a14:compatExt spid="_x0000_s135185"/>
                </a:ext>
                <a:ext uri="{FF2B5EF4-FFF2-40B4-BE49-F238E27FC236}">
                  <a16:creationId xmlns:a16="http://schemas.microsoft.com/office/drawing/2014/main" id="{00000000-0008-0000-0500-00001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35186" name="Check Box 18" hidden="1">
              <a:extLst>
                <a:ext uri="{63B3BB69-23CF-44E3-9099-C40C66FF867C}">
                  <a14:compatExt spid="_x0000_s135186"/>
                </a:ext>
                <a:ext uri="{FF2B5EF4-FFF2-40B4-BE49-F238E27FC236}">
                  <a16:creationId xmlns:a16="http://schemas.microsoft.com/office/drawing/2014/main" id="{00000000-0008-0000-0500-00001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35187" name="Check Box 19" hidden="1">
              <a:extLst>
                <a:ext uri="{63B3BB69-23CF-44E3-9099-C40C66FF867C}">
                  <a14:compatExt spid="_x0000_s135187"/>
                </a:ext>
                <a:ext uri="{FF2B5EF4-FFF2-40B4-BE49-F238E27FC236}">
                  <a16:creationId xmlns:a16="http://schemas.microsoft.com/office/drawing/2014/main" id="{00000000-0008-0000-0500-00001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35188" name="Check Box 20" hidden="1">
              <a:extLst>
                <a:ext uri="{63B3BB69-23CF-44E3-9099-C40C66FF867C}">
                  <a14:compatExt spid="_x0000_s135188"/>
                </a:ext>
                <a:ext uri="{FF2B5EF4-FFF2-40B4-BE49-F238E27FC236}">
                  <a16:creationId xmlns:a16="http://schemas.microsoft.com/office/drawing/2014/main" id="{00000000-0008-0000-0500-000014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35189" name="Check Box 21" hidden="1">
              <a:extLst>
                <a:ext uri="{63B3BB69-23CF-44E3-9099-C40C66FF867C}">
                  <a14:compatExt spid="_x0000_s135189"/>
                </a:ext>
                <a:ext uri="{FF2B5EF4-FFF2-40B4-BE49-F238E27FC236}">
                  <a16:creationId xmlns:a16="http://schemas.microsoft.com/office/drawing/2014/main" id="{00000000-0008-0000-0500-00001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35190" name="Check Box 22" hidden="1">
              <a:extLst>
                <a:ext uri="{63B3BB69-23CF-44E3-9099-C40C66FF867C}">
                  <a14:compatExt spid="_x0000_s135190"/>
                </a:ext>
                <a:ext uri="{FF2B5EF4-FFF2-40B4-BE49-F238E27FC236}">
                  <a16:creationId xmlns:a16="http://schemas.microsoft.com/office/drawing/2014/main" id="{00000000-0008-0000-0500-00001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5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5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35191" name="Check Box 23" hidden="1">
              <a:extLst>
                <a:ext uri="{63B3BB69-23CF-44E3-9099-C40C66FF867C}">
                  <a14:compatExt spid="_x0000_s135191"/>
                </a:ext>
                <a:ext uri="{FF2B5EF4-FFF2-40B4-BE49-F238E27FC236}">
                  <a16:creationId xmlns:a16="http://schemas.microsoft.com/office/drawing/2014/main" id="{00000000-0008-0000-0500-000017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35192" name="Check Box 24" hidden="1">
              <a:extLst>
                <a:ext uri="{63B3BB69-23CF-44E3-9099-C40C66FF867C}">
                  <a14:compatExt spid="_x0000_s135192"/>
                </a:ext>
                <a:ext uri="{FF2B5EF4-FFF2-40B4-BE49-F238E27FC236}">
                  <a16:creationId xmlns:a16="http://schemas.microsoft.com/office/drawing/2014/main" id="{00000000-0008-0000-0500-00001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35193" name="Check Box 25" hidden="1">
              <a:extLst>
                <a:ext uri="{63B3BB69-23CF-44E3-9099-C40C66FF867C}">
                  <a14:compatExt spid="_x0000_s135193"/>
                </a:ext>
                <a:ext uri="{FF2B5EF4-FFF2-40B4-BE49-F238E27FC236}">
                  <a16:creationId xmlns:a16="http://schemas.microsoft.com/office/drawing/2014/main" id="{00000000-0008-0000-0500-00001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35194" name="Check Box 26" hidden="1">
              <a:extLst>
                <a:ext uri="{63B3BB69-23CF-44E3-9099-C40C66FF867C}">
                  <a14:compatExt spid="_x0000_s135194"/>
                </a:ext>
                <a:ext uri="{FF2B5EF4-FFF2-40B4-BE49-F238E27FC236}">
                  <a16:creationId xmlns:a16="http://schemas.microsoft.com/office/drawing/2014/main" id="{00000000-0008-0000-0500-00001A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5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5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6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6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6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36193" name="Check Box 1" hidden="1">
              <a:extLst>
                <a:ext uri="{63B3BB69-23CF-44E3-9099-C40C66FF867C}">
                  <a14:compatExt spid="_x0000_s136193"/>
                </a:ext>
                <a:ext uri="{FF2B5EF4-FFF2-40B4-BE49-F238E27FC236}">
                  <a16:creationId xmlns:a16="http://schemas.microsoft.com/office/drawing/2014/main" id="{00000000-0008-0000-0600-000001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36194" name="Check Box 2" hidden="1">
              <a:extLst>
                <a:ext uri="{63B3BB69-23CF-44E3-9099-C40C66FF867C}">
                  <a14:compatExt spid="_x0000_s136194"/>
                </a:ext>
                <a:ext uri="{FF2B5EF4-FFF2-40B4-BE49-F238E27FC236}">
                  <a16:creationId xmlns:a16="http://schemas.microsoft.com/office/drawing/2014/main" id="{00000000-0008-0000-0600-00000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36195" name="Check Box 3" hidden="1">
              <a:extLst>
                <a:ext uri="{63B3BB69-23CF-44E3-9099-C40C66FF867C}">
                  <a14:compatExt spid="_x0000_s136195"/>
                </a:ext>
                <a:ext uri="{FF2B5EF4-FFF2-40B4-BE49-F238E27FC236}">
                  <a16:creationId xmlns:a16="http://schemas.microsoft.com/office/drawing/2014/main" id="{00000000-0008-0000-0600-00000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36196" name="Check Box 4" hidden="1">
              <a:extLst>
                <a:ext uri="{63B3BB69-23CF-44E3-9099-C40C66FF867C}">
                  <a14:compatExt spid="_x0000_s136196"/>
                </a:ext>
                <a:ext uri="{FF2B5EF4-FFF2-40B4-BE49-F238E27FC236}">
                  <a16:creationId xmlns:a16="http://schemas.microsoft.com/office/drawing/2014/main" id="{00000000-0008-0000-0600-000004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36197" name="Check Box 5" hidden="1">
              <a:extLst>
                <a:ext uri="{63B3BB69-23CF-44E3-9099-C40C66FF867C}">
                  <a14:compatExt spid="_x0000_s136197"/>
                </a:ext>
                <a:ext uri="{FF2B5EF4-FFF2-40B4-BE49-F238E27FC236}">
                  <a16:creationId xmlns:a16="http://schemas.microsoft.com/office/drawing/2014/main" id="{00000000-0008-0000-0600-00000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36198" name="Check Box 6" hidden="1">
              <a:extLst>
                <a:ext uri="{63B3BB69-23CF-44E3-9099-C40C66FF867C}">
                  <a14:compatExt spid="_x0000_s136198"/>
                </a:ext>
                <a:ext uri="{FF2B5EF4-FFF2-40B4-BE49-F238E27FC236}">
                  <a16:creationId xmlns:a16="http://schemas.microsoft.com/office/drawing/2014/main" id="{00000000-0008-0000-0600-00000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36199" name="Check Box 7" hidden="1">
              <a:extLst>
                <a:ext uri="{63B3BB69-23CF-44E3-9099-C40C66FF867C}">
                  <a14:compatExt spid="_x0000_s136199"/>
                </a:ext>
                <a:ext uri="{FF2B5EF4-FFF2-40B4-BE49-F238E27FC236}">
                  <a16:creationId xmlns:a16="http://schemas.microsoft.com/office/drawing/2014/main" id="{00000000-0008-0000-0600-00000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36200" name="Check Box 8" hidden="1">
              <a:extLst>
                <a:ext uri="{63B3BB69-23CF-44E3-9099-C40C66FF867C}">
                  <a14:compatExt spid="_x0000_s136200"/>
                </a:ext>
                <a:ext uri="{FF2B5EF4-FFF2-40B4-BE49-F238E27FC236}">
                  <a16:creationId xmlns:a16="http://schemas.microsoft.com/office/drawing/2014/main" id="{00000000-0008-0000-0600-00000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36201" name="Check Box 9" hidden="1">
              <a:extLst>
                <a:ext uri="{63B3BB69-23CF-44E3-9099-C40C66FF867C}">
                  <a14:compatExt spid="_x0000_s136201"/>
                </a:ext>
                <a:ext uri="{FF2B5EF4-FFF2-40B4-BE49-F238E27FC236}">
                  <a16:creationId xmlns:a16="http://schemas.microsoft.com/office/drawing/2014/main" id="{00000000-0008-0000-0600-00000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36202" name="Check Box 10" hidden="1">
              <a:extLst>
                <a:ext uri="{63B3BB69-23CF-44E3-9099-C40C66FF867C}">
                  <a14:compatExt spid="_x0000_s136202"/>
                </a:ext>
                <a:ext uri="{FF2B5EF4-FFF2-40B4-BE49-F238E27FC236}">
                  <a16:creationId xmlns:a16="http://schemas.microsoft.com/office/drawing/2014/main" id="{00000000-0008-0000-0600-00000A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36203" name="Check Box 11" hidden="1">
              <a:extLst>
                <a:ext uri="{63B3BB69-23CF-44E3-9099-C40C66FF867C}">
                  <a14:compatExt spid="_x0000_s136203"/>
                </a:ext>
                <a:ext uri="{FF2B5EF4-FFF2-40B4-BE49-F238E27FC236}">
                  <a16:creationId xmlns:a16="http://schemas.microsoft.com/office/drawing/2014/main" id="{00000000-0008-0000-0600-00000B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36204" name="Check Box 12" hidden="1">
              <a:extLst>
                <a:ext uri="{63B3BB69-23CF-44E3-9099-C40C66FF867C}">
                  <a14:compatExt spid="_x0000_s136204"/>
                </a:ext>
                <a:ext uri="{FF2B5EF4-FFF2-40B4-BE49-F238E27FC236}">
                  <a16:creationId xmlns:a16="http://schemas.microsoft.com/office/drawing/2014/main" id="{00000000-0008-0000-0600-00000C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36205" name="Check Box 13" hidden="1">
              <a:extLst>
                <a:ext uri="{63B3BB69-23CF-44E3-9099-C40C66FF867C}">
                  <a14:compatExt spid="_x0000_s136205"/>
                </a:ext>
                <a:ext uri="{FF2B5EF4-FFF2-40B4-BE49-F238E27FC236}">
                  <a16:creationId xmlns:a16="http://schemas.microsoft.com/office/drawing/2014/main" id="{00000000-0008-0000-0600-00000D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36206" name="Check Box 14" hidden="1">
              <a:extLst>
                <a:ext uri="{63B3BB69-23CF-44E3-9099-C40C66FF867C}">
                  <a14:compatExt spid="_x0000_s136206"/>
                </a:ext>
                <a:ext uri="{FF2B5EF4-FFF2-40B4-BE49-F238E27FC236}">
                  <a16:creationId xmlns:a16="http://schemas.microsoft.com/office/drawing/2014/main" id="{00000000-0008-0000-0600-00000E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36207" name="Check Box 15" hidden="1">
              <a:extLst>
                <a:ext uri="{63B3BB69-23CF-44E3-9099-C40C66FF867C}">
                  <a14:compatExt spid="_x0000_s136207"/>
                </a:ext>
                <a:ext uri="{FF2B5EF4-FFF2-40B4-BE49-F238E27FC236}">
                  <a16:creationId xmlns:a16="http://schemas.microsoft.com/office/drawing/2014/main" id="{00000000-0008-0000-0600-00000F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36208" name="Check Box 16" hidden="1">
              <a:extLst>
                <a:ext uri="{63B3BB69-23CF-44E3-9099-C40C66FF867C}">
                  <a14:compatExt spid="_x0000_s136208"/>
                </a:ext>
                <a:ext uri="{FF2B5EF4-FFF2-40B4-BE49-F238E27FC236}">
                  <a16:creationId xmlns:a16="http://schemas.microsoft.com/office/drawing/2014/main" id="{00000000-0008-0000-0600-000010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36209" name="Check Box 17" hidden="1">
              <a:extLst>
                <a:ext uri="{63B3BB69-23CF-44E3-9099-C40C66FF867C}">
                  <a14:compatExt spid="_x0000_s136209"/>
                </a:ext>
                <a:ext uri="{FF2B5EF4-FFF2-40B4-BE49-F238E27FC236}">
                  <a16:creationId xmlns:a16="http://schemas.microsoft.com/office/drawing/2014/main" id="{00000000-0008-0000-0600-000011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36210" name="Check Box 18" hidden="1">
              <a:extLst>
                <a:ext uri="{63B3BB69-23CF-44E3-9099-C40C66FF867C}">
                  <a14:compatExt spid="_x0000_s136210"/>
                </a:ext>
                <a:ext uri="{FF2B5EF4-FFF2-40B4-BE49-F238E27FC236}">
                  <a16:creationId xmlns:a16="http://schemas.microsoft.com/office/drawing/2014/main" id="{00000000-0008-0000-0600-00001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36211" name="Check Box 19" hidden="1">
              <a:extLst>
                <a:ext uri="{63B3BB69-23CF-44E3-9099-C40C66FF867C}">
                  <a14:compatExt spid="_x0000_s136211"/>
                </a:ext>
                <a:ext uri="{FF2B5EF4-FFF2-40B4-BE49-F238E27FC236}">
                  <a16:creationId xmlns:a16="http://schemas.microsoft.com/office/drawing/2014/main" id="{00000000-0008-0000-0600-00001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36212" name="Check Box 20" hidden="1">
              <a:extLst>
                <a:ext uri="{63B3BB69-23CF-44E3-9099-C40C66FF867C}">
                  <a14:compatExt spid="_x0000_s136212"/>
                </a:ext>
                <a:ext uri="{FF2B5EF4-FFF2-40B4-BE49-F238E27FC236}">
                  <a16:creationId xmlns:a16="http://schemas.microsoft.com/office/drawing/2014/main" id="{00000000-0008-0000-0600-000014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36213" name="Check Box 21" hidden="1">
              <a:extLst>
                <a:ext uri="{63B3BB69-23CF-44E3-9099-C40C66FF867C}">
                  <a14:compatExt spid="_x0000_s136213"/>
                </a:ext>
                <a:ext uri="{FF2B5EF4-FFF2-40B4-BE49-F238E27FC236}">
                  <a16:creationId xmlns:a16="http://schemas.microsoft.com/office/drawing/2014/main" id="{00000000-0008-0000-0600-00001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36214" name="Check Box 22" hidden="1">
              <a:extLst>
                <a:ext uri="{63B3BB69-23CF-44E3-9099-C40C66FF867C}">
                  <a14:compatExt spid="_x0000_s136214"/>
                </a:ext>
                <a:ext uri="{FF2B5EF4-FFF2-40B4-BE49-F238E27FC236}">
                  <a16:creationId xmlns:a16="http://schemas.microsoft.com/office/drawing/2014/main" id="{00000000-0008-0000-0600-00001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6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6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36215" name="Check Box 23" hidden="1">
              <a:extLst>
                <a:ext uri="{63B3BB69-23CF-44E3-9099-C40C66FF867C}">
                  <a14:compatExt spid="_x0000_s136215"/>
                </a:ext>
                <a:ext uri="{FF2B5EF4-FFF2-40B4-BE49-F238E27FC236}">
                  <a16:creationId xmlns:a16="http://schemas.microsoft.com/office/drawing/2014/main" id="{00000000-0008-0000-0600-00001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36216" name="Check Box 24" hidden="1">
              <a:extLst>
                <a:ext uri="{63B3BB69-23CF-44E3-9099-C40C66FF867C}">
                  <a14:compatExt spid="_x0000_s136216"/>
                </a:ext>
                <a:ext uri="{FF2B5EF4-FFF2-40B4-BE49-F238E27FC236}">
                  <a16:creationId xmlns:a16="http://schemas.microsoft.com/office/drawing/2014/main" id="{00000000-0008-0000-0600-00001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36217" name="Check Box 25" hidden="1">
              <a:extLst>
                <a:ext uri="{63B3BB69-23CF-44E3-9099-C40C66FF867C}">
                  <a14:compatExt spid="_x0000_s136217"/>
                </a:ext>
                <a:ext uri="{FF2B5EF4-FFF2-40B4-BE49-F238E27FC236}">
                  <a16:creationId xmlns:a16="http://schemas.microsoft.com/office/drawing/2014/main" id="{00000000-0008-0000-0600-00001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36218" name="Check Box 26" hidden="1">
              <a:extLst>
                <a:ext uri="{63B3BB69-23CF-44E3-9099-C40C66FF867C}">
                  <a14:compatExt spid="_x0000_s136218"/>
                </a:ext>
                <a:ext uri="{FF2B5EF4-FFF2-40B4-BE49-F238E27FC236}">
                  <a16:creationId xmlns:a16="http://schemas.microsoft.com/office/drawing/2014/main" id="{00000000-0008-0000-0600-00001A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6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6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7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7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7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37217" name="Check Box 1" hidden="1">
              <a:extLst>
                <a:ext uri="{63B3BB69-23CF-44E3-9099-C40C66FF867C}">
                  <a14:compatExt spid="_x0000_s137217"/>
                </a:ext>
                <a:ext uri="{FF2B5EF4-FFF2-40B4-BE49-F238E27FC236}">
                  <a16:creationId xmlns:a16="http://schemas.microsoft.com/office/drawing/2014/main" id="{00000000-0008-0000-0700-000001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37218" name="Check Box 2" hidden="1">
              <a:extLst>
                <a:ext uri="{63B3BB69-23CF-44E3-9099-C40C66FF867C}">
                  <a14:compatExt spid="_x0000_s137218"/>
                </a:ext>
                <a:ext uri="{FF2B5EF4-FFF2-40B4-BE49-F238E27FC236}">
                  <a16:creationId xmlns:a16="http://schemas.microsoft.com/office/drawing/2014/main" id="{00000000-0008-0000-0700-00000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37219" name="Check Box 3" hidden="1">
              <a:extLst>
                <a:ext uri="{63B3BB69-23CF-44E3-9099-C40C66FF867C}">
                  <a14:compatExt spid="_x0000_s137219"/>
                </a:ext>
                <a:ext uri="{FF2B5EF4-FFF2-40B4-BE49-F238E27FC236}">
                  <a16:creationId xmlns:a16="http://schemas.microsoft.com/office/drawing/2014/main" id="{00000000-0008-0000-0700-00000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37220" name="Check Box 4" hidden="1">
              <a:extLst>
                <a:ext uri="{63B3BB69-23CF-44E3-9099-C40C66FF867C}">
                  <a14:compatExt spid="_x0000_s137220"/>
                </a:ext>
                <a:ext uri="{FF2B5EF4-FFF2-40B4-BE49-F238E27FC236}">
                  <a16:creationId xmlns:a16="http://schemas.microsoft.com/office/drawing/2014/main" id="{00000000-0008-0000-0700-000004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37221" name="Check Box 5" hidden="1">
              <a:extLst>
                <a:ext uri="{63B3BB69-23CF-44E3-9099-C40C66FF867C}">
                  <a14:compatExt spid="_x0000_s137221"/>
                </a:ext>
                <a:ext uri="{FF2B5EF4-FFF2-40B4-BE49-F238E27FC236}">
                  <a16:creationId xmlns:a16="http://schemas.microsoft.com/office/drawing/2014/main" id="{00000000-0008-0000-0700-000005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37222" name="Check Box 6" hidden="1">
              <a:extLst>
                <a:ext uri="{63B3BB69-23CF-44E3-9099-C40C66FF867C}">
                  <a14:compatExt spid="_x0000_s137222"/>
                </a:ext>
                <a:ext uri="{FF2B5EF4-FFF2-40B4-BE49-F238E27FC236}">
                  <a16:creationId xmlns:a16="http://schemas.microsoft.com/office/drawing/2014/main" id="{00000000-0008-0000-0700-00000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37223" name="Check Box 7" hidden="1">
              <a:extLst>
                <a:ext uri="{63B3BB69-23CF-44E3-9099-C40C66FF867C}">
                  <a14:compatExt spid="_x0000_s137223"/>
                </a:ext>
                <a:ext uri="{FF2B5EF4-FFF2-40B4-BE49-F238E27FC236}">
                  <a16:creationId xmlns:a16="http://schemas.microsoft.com/office/drawing/2014/main" id="{00000000-0008-0000-0700-000007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37224" name="Check Box 8" hidden="1">
              <a:extLst>
                <a:ext uri="{63B3BB69-23CF-44E3-9099-C40C66FF867C}">
                  <a14:compatExt spid="_x0000_s137224"/>
                </a:ext>
                <a:ext uri="{FF2B5EF4-FFF2-40B4-BE49-F238E27FC236}">
                  <a16:creationId xmlns:a16="http://schemas.microsoft.com/office/drawing/2014/main" id="{00000000-0008-0000-0700-00000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37225" name="Check Box 9" hidden="1">
              <a:extLst>
                <a:ext uri="{63B3BB69-23CF-44E3-9099-C40C66FF867C}">
                  <a14:compatExt spid="_x0000_s137225"/>
                </a:ext>
                <a:ext uri="{FF2B5EF4-FFF2-40B4-BE49-F238E27FC236}">
                  <a16:creationId xmlns:a16="http://schemas.microsoft.com/office/drawing/2014/main" id="{00000000-0008-0000-0700-00000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37226" name="Check Box 10" hidden="1">
              <a:extLst>
                <a:ext uri="{63B3BB69-23CF-44E3-9099-C40C66FF867C}">
                  <a14:compatExt spid="_x0000_s137226"/>
                </a:ext>
                <a:ext uri="{FF2B5EF4-FFF2-40B4-BE49-F238E27FC236}">
                  <a16:creationId xmlns:a16="http://schemas.microsoft.com/office/drawing/2014/main" id="{00000000-0008-0000-0700-00000A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37227" name="Check Box 11" hidden="1">
              <a:extLst>
                <a:ext uri="{63B3BB69-23CF-44E3-9099-C40C66FF867C}">
                  <a14:compatExt spid="_x0000_s137227"/>
                </a:ext>
                <a:ext uri="{FF2B5EF4-FFF2-40B4-BE49-F238E27FC236}">
                  <a16:creationId xmlns:a16="http://schemas.microsoft.com/office/drawing/2014/main" id="{00000000-0008-0000-0700-00000B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37228" name="Check Box 12" hidden="1">
              <a:extLst>
                <a:ext uri="{63B3BB69-23CF-44E3-9099-C40C66FF867C}">
                  <a14:compatExt spid="_x0000_s137228"/>
                </a:ext>
                <a:ext uri="{FF2B5EF4-FFF2-40B4-BE49-F238E27FC236}">
                  <a16:creationId xmlns:a16="http://schemas.microsoft.com/office/drawing/2014/main" id="{00000000-0008-0000-0700-00000C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37229" name="Check Box 13" hidden="1">
              <a:extLst>
                <a:ext uri="{63B3BB69-23CF-44E3-9099-C40C66FF867C}">
                  <a14:compatExt spid="_x0000_s137229"/>
                </a:ext>
                <a:ext uri="{FF2B5EF4-FFF2-40B4-BE49-F238E27FC236}">
                  <a16:creationId xmlns:a16="http://schemas.microsoft.com/office/drawing/2014/main" id="{00000000-0008-0000-0700-00000D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37230" name="Check Box 14" hidden="1">
              <a:extLst>
                <a:ext uri="{63B3BB69-23CF-44E3-9099-C40C66FF867C}">
                  <a14:compatExt spid="_x0000_s137230"/>
                </a:ext>
                <a:ext uri="{FF2B5EF4-FFF2-40B4-BE49-F238E27FC236}">
                  <a16:creationId xmlns:a16="http://schemas.microsoft.com/office/drawing/2014/main" id="{00000000-0008-0000-0700-00000E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37231" name="Check Box 15" hidden="1">
              <a:extLst>
                <a:ext uri="{63B3BB69-23CF-44E3-9099-C40C66FF867C}">
                  <a14:compatExt spid="_x0000_s137231"/>
                </a:ext>
                <a:ext uri="{FF2B5EF4-FFF2-40B4-BE49-F238E27FC236}">
                  <a16:creationId xmlns:a16="http://schemas.microsoft.com/office/drawing/2014/main" id="{00000000-0008-0000-0700-00000F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37232" name="Check Box 16" hidden="1">
              <a:extLst>
                <a:ext uri="{63B3BB69-23CF-44E3-9099-C40C66FF867C}">
                  <a14:compatExt spid="_x0000_s137232"/>
                </a:ext>
                <a:ext uri="{FF2B5EF4-FFF2-40B4-BE49-F238E27FC236}">
                  <a16:creationId xmlns:a16="http://schemas.microsoft.com/office/drawing/2014/main" id="{00000000-0008-0000-0700-000010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37233" name="Check Box 17" hidden="1">
              <a:extLst>
                <a:ext uri="{63B3BB69-23CF-44E3-9099-C40C66FF867C}">
                  <a14:compatExt spid="_x0000_s137233"/>
                </a:ext>
                <a:ext uri="{FF2B5EF4-FFF2-40B4-BE49-F238E27FC236}">
                  <a16:creationId xmlns:a16="http://schemas.microsoft.com/office/drawing/2014/main" id="{00000000-0008-0000-0700-000011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37234" name="Check Box 18" hidden="1">
              <a:extLst>
                <a:ext uri="{63B3BB69-23CF-44E3-9099-C40C66FF867C}">
                  <a14:compatExt spid="_x0000_s137234"/>
                </a:ext>
                <a:ext uri="{FF2B5EF4-FFF2-40B4-BE49-F238E27FC236}">
                  <a16:creationId xmlns:a16="http://schemas.microsoft.com/office/drawing/2014/main" id="{00000000-0008-0000-0700-00001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37235" name="Check Box 19" hidden="1">
              <a:extLst>
                <a:ext uri="{63B3BB69-23CF-44E3-9099-C40C66FF867C}">
                  <a14:compatExt spid="_x0000_s137235"/>
                </a:ext>
                <a:ext uri="{FF2B5EF4-FFF2-40B4-BE49-F238E27FC236}">
                  <a16:creationId xmlns:a16="http://schemas.microsoft.com/office/drawing/2014/main" id="{00000000-0008-0000-0700-00001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37236" name="Check Box 20" hidden="1">
              <a:extLst>
                <a:ext uri="{63B3BB69-23CF-44E3-9099-C40C66FF867C}">
                  <a14:compatExt spid="_x0000_s137236"/>
                </a:ext>
                <a:ext uri="{FF2B5EF4-FFF2-40B4-BE49-F238E27FC236}">
                  <a16:creationId xmlns:a16="http://schemas.microsoft.com/office/drawing/2014/main" id="{00000000-0008-0000-0700-000014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37237" name="Check Box 21" hidden="1">
              <a:extLst>
                <a:ext uri="{63B3BB69-23CF-44E3-9099-C40C66FF867C}">
                  <a14:compatExt spid="_x0000_s137237"/>
                </a:ext>
                <a:ext uri="{FF2B5EF4-FFF2-40B4-BE49-F238E27FC236}">
                  <a16:creationId xmlns:a16="http://schemas.microsoft.com/office/drawing/2014/main" id="{00000000-0008-0000-0700-000015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37238" name="Check Box 22" hidden="1">
              <a:extLst>
                <a:ext uri="{63B3BB69-23CF-44E3-9099-C40C66FF867C}">
                  <a14:compatExt spid="_x0000_s137238"/>
                </a:ext>
                <a:ext uri="{FF2B5EF4-FFF2-40B4-BE49-F238E27FC236}">
                  <a16:creationId xmlns:a16="http://schemas.microsoft.com/office/drawing/2014/main" id="{00000000-0008-0000-0700-00001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7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7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7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37239" name="Check Box 23" hidden="1">
              <a:extLst>
                <a:ext uri="{63B3BB69-23CF-44E3-9099-C40C66FF867C}">
                  <a14:compatExt spid="_x0000_s137239"/>
                </a:ext>
                <a:ext uri="{FF2B5EF4-FFF2-40B4-BE49-F238E27FC236}">
                  <a16:creationId xmlns:a16="http://schemas.microsoft.com/office/drawing/2014/main" id="{00000000-0008-0000-0700-000017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37240" name="Check Box 24" hidden="1">
              <a:extLst>
                <a:ext uri="{63B3BB69-23CF-44E3-9099-C40C66FF867C}">
                  <a14:compatExt spid="_x0000_s137240"/>
                </a:ext>
                <a:ext uri="{FF2B5EF4-FFF2-40B4-BE49-F238E27FC236}">
                  <a16:creationId xmlns:a16="http://schemas.microsoft.com/office/drawing/2014/main" id="{00000000-0008-0000-0700-00001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37241" name="Check Box 25" hidden="1">
              <a:extLst>
                <a:ext uri="{63B3BB69-23CF-44E3-9099-C40C66FF867C}">
                  <a14:compatExt spid="_x0000_s137241"/>
                </a:ext>
                <a:ext uri="{FF2B5EF4-FFF2-40B4-BE49-F238E27FC236}">
                  <a16:creationId xmlns:a16="http://schemas.microsoft.com/office/drawing/2014/main" id="{00000000-0008-0000-0700-00001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37242" name="Check Box 26" hidden="1">
              <a:extLst>
                <a:ext uri="{63B3BB69-23CF-44E3-9099-C40C66FF867C}">
                  <a14:compatExt spid="_x0000_s137242"/>
                </a:ext>
                <a:ext uri="{FF2B5EF4-FFF2-40B4-BE49-F238E27FC236}">
                  <a16:creationId xmlns:a16="http://schemas.microsoft.com/office/drawing/2014/main" id="{00000000-0008-0000-0700-00001A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7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7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222252</xdr:colOff>
      <xdr:row>5</xdr:row>
      <xdr:rowOff>184149</xdr:rowOff>
    </xdr:from>
    <xdr:to>
      <xdr:col>38</xdr:col>
      <xdr:colOff>158752</xdr:colOff>
      <xdr:row>7</xdr:row>
      <xdr:rowOff>15875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816102" y="1130299"/>
          <a:ext cx="4851400"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該当する区分に〇をつけてください。</a:t>
          </a:r>
        </a:p>
      </xdr:txBody>
    </xdr:sp>
    <xdr:clientData/>
  </xdr:twoCellAnchor>
  <xdr:twoCellAnchor>
    <xdr:from>
      <xdr:col>9</xdr:col>
      <xdr:colOff>127001</xdr:colOff>
      <xdr:row>6</xdr:row>
      <xdr:rowOff>47623</xdr:rowOff>
    </xdr:from>
    <xdr:to>
      <xdr:col>9</xdr:col>
      <xdr:colOff>259292</xdr:colOff>
      <xdr:row>6</xdr:row>
      <xdr:rowOff>190498</xdr:rowOff>
    </xdr:to>
    <xdr:sp macro="" textlink="">
      <xdr:nvSpPr>
        <xdr:cNvPr id="3" name="矢印: 上向き折線 2">
          <a:extLst>
            <a:ext uri="{FF2B5EF4-FFF2-40B4-BE49-F238E27FC236}">
              <a16:creationId xmlns:a16="http://schemas.microsoft.com/office/drawing/2014/main" id="{00000000-0008-0000-0800-000003000000}"/>
            </a:ext>
          </a:extLst>
        </xdr:cNvPr>
        <xdr:cNvSpPr/>
      </xdr:nvSpPr>
      <xdr:spPr>
        <a:xfrm rot="10800000">
          <a:off x="1720851" y="1216023"/>
          <a:ext cx="132291"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116416</xdr:colOff>
      <xdr:row>10</xdr:row>
      <xdr:rowOff>162984</xdr:rowOff>
    </xdr:from>
    <xdr:to>
      <xdr:col>32</xdr:col>
      <xdr:colOff>52916</xdr:colOff>
      <xdr:row>12</xdr:row>
      <xdr:rowOff>21167</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719666" y="2010834"/>
          <a:ext cx="4851400" cy="2391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該当する番号の欄に〇をつけてください。（複数選択可）</a:t>
          </a:r>
        </a:p>
      </xdr:txBody>
    </xdr:sp>
    <xdr:clientData/>
  </xdr:twoCellAnchor>
  <xdr:twoCellAnchor>
    <xdr:from>
      <xdr:col>3</xdr:col>
      <xdr:colOff>21167</xdr:colOff>
      <xdr:row>11</xdr:row>
      <xdr:rowOff>58210</xdr:rowOff>
    </xdr:from>
    <xdr:to>
      <xdr:col>3</xdr:col>
      <xdr:colOff>158751</xdr:colOff>
      <xdr:row>11</xdr:row>
      <xdr:rowOff>201085</xdr:rowOff>
    </xdr:to>
    <xdr:sp macro="" textlink="">
      <xdr:nvSpPr>
        <xdr:cNvPr id="5" name="矢印: 上向き折線 4">
          <a:extLst>
            <a:ext uri="{FF2B5EF4-FFF2-40B4-BE49-F238E27FC236}">
              <a16:creationId xmlns:a16="http://schemas.microsoft.com/office/drawing/2014/main" id="{00000000-0008-0000-0800-000005000000}"/>
            </a:ext>
          </a:extLst>
        </xdr:cNvPr>
        <xdr:cNvSpPr/>
      </xdr:nvSpPr>
      <xdr:spPr>
        <a:xfrm rot="10800000">
          <a:off x="624417" y="2096560"/>
          <a:ext cx="137584" cy="13017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21</xdr:row>
      <xdr:rowOff>68792</xdr:rowOff>
    </xdr:from>
    <xdr:to>
      <xdr:col>3</xdr:col>
      <xdr:colOff>47626</xdr:colOff>
      <xdr:row>21</xdr:row>
      <xdr:rowOff>211667</xdr:rowOff>
    </xdr:to>
    <xdr:sp macro="" textlink="">
      <xdr:nvSpPr>
        <xdr:cNvPr id="6" name="矢印: 上向き折線 5">
          <a:extLst>
            <a:ext uri="{FF2B5EF4-FFF2-40B4-BE49-F238E27FC236}">
              <a16:creationId xmlns:a16="http://schemas.microsoft.com/office/drawing/2014/main" id="{00000000-0008-0000-0800-000006000000}"/>
            </a:ext>
          </a:extLst>
        </xdr:cNvPr>
        <xdr:cNvSpPr/>
      </xdr:nvSpPr>
      <xdr:spPr>
        <a:xfrm rot="10800000">
          <a:off x="512233" y="3916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20</xdr:row>
      <xdr:rowOff>26459</xdr:rowOff>
    </xdr:from>
    <xdr:to>
      <xdr:col>24</xdr:col>
      <xdr:colOff>10583</xdr:colOff>
      <xdr:row>22</xdr:row>
      <xdr:rowOff>15875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24418" y="3798359"/>
          <a:ext cx="3583515"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25</xdr:col>
      <xdr:colOff>126999</xdr:colOff>
      <xdr:row>11</xdr:row>
      <xdr:rowOff>185208</xdr:rowOff>
    </xdr:from>
    <xdr:to>
      <xdr:col>38</xdr:col>
      <xdr:colOff>111125</xdr:colOff>
      <xdr:row>13</xdr:row>
      <xdr:rowOff>65617</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4489449" y="2223558"/>
          <a:ext cx="2130426" cy="23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30</xdr:col>
      <xdr:colOff>116418</xdr:colOff>
      <xdr:row>14</xdr:row>
      <xdr:rowOff>10584</xdr:rowOff>
    </xdr:from>
    <xdr:to>
      <xdr:col>43</xdr:col>
      <xdr:colOff>116418</xdr:colOff>
      <xdr:row>15</xdr:row>
      <xdr:rowOff>81492</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5304368" y="2499784"/>
          <a:ext cx="2127250"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95249</xdr:colOff>
      <xdr:row>16</xdr:row>
      <xdr:rowOff>153458</xdr:rowOff>
    </xdr:from>
    <xdr:to>
      <xdr:col>32</xdr:col>
      <xdr:colOff>79375</xdr:colOff>
      <xdr:row>17</xdr:row>
      <xdr:rowOff>243416</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3467099" y="2909358"/>
          <a:ext cx="2130426" cy="2360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105833</xdr:colOff>
      <xdr:row>19</xdr:row>
      <xdr:rowOff>190500</xdr:rowOff>
    </xdr:from>
    <xdr:to>
      <xdr:col>39</xdr:col>
      <xdr:colOff>89958</xdr:colOff>
      <xdr:row>19</xdr:row>
      <xdr:rowOff>444500</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4633383" y="3498850"/>
          <a:ext cx="2130425" cy="254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6350</xdr:rowOff>
        </xdr:from>
        <xdr:to>
          <xdr:col>3</xdr:col>
          <xdr:colOff>38100</xdr:colOff>
          <xdr:row>25</xdr:row>
          <xdr:rowOff>44450</xdr:rowOff>
        </xdr:to>
        <xdr:sp macro="" textlink="">
          <xdr:nvSpPr>
            <xdr:cNvPr id="138241" name="Check Box 1" hidden="1">
              <a:extLst>
                <a:ext uri="{63B3BB69-23CF-44E3-9099-C40C66FF867C}">
                  <a14:compatExt spid="_x0000_s138241"/>
                </a:ext>
                <a:ext uri="{FF2B5EF4-FFF2-40B4-BE49-F238E27FC236}">
                  <a16:creationId xmlns:a16="http://schemas.microsoft.com/office/drawing/2014/main" id="{00000000-0008-0000-0800-00000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3</xdr:col>
          <xdr:colOff>38100</xdr:colOff>
          <xdr:row>26</xdr:row>
          <xdr:rowOff>44450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8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6350</xdr:rowOff>
        </xdr:from>
        <xdr:to>
          <xdr:col>3</xdr:col>
          <xdr:colOff>38100</xdr:colOff>
          <xdr:row>24</xdr:row>
          <xdr:rowOff>44450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8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xdr:rowOff>
        </xdr:from>
        <xdr:to>
          <xdr:col>3</xdr:col>
          <xdr:colOff>38100</xdr:colOff>
          <xdr:row>27</xdr:row>
          <xdr:rowOff>44450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8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6350</xdr:rowOff>
        </xdr:from>
        <xdr:to>
          <xdr:col>3</xdr:col>
          <xdr:colOff>38100</xdr:colOff>
          <xdr:row>29</xdr:row>
          <xdr:rowOff>44450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8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xdr:rowOff>
        </xdr:from>
        <xdr:to>
          <xdr:col>3</xdr:col>
          <xdr:colOff>38100</xdr:colOff>
          <xdr:row>30</xdr:row>
          <xdr:rowOff>44450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8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6350</xdr:rowOff>
        </xdr:from>
        <xdr:to>
          <xdr:col>15</xdr:col>
          <xdr:colOff>38100</xdr:colOff>
          <xdr:row>23</xdr:row>
          <xdr:rowOff>44450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8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6350</xdr:rowOff>
        </xdr:from>
        <xdr:to>
          <xdr:col>16</xdr:col>
          <xdr:colOff>38100</xdr:colOff>
          <xdr:row>25</xdr:row>
          <xdr:rowOff>44450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8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6350</xdr:rowOff>
        </xdr:from>
        <xdr:to>
          <xdr:col>26</xdr:col>
          <xdr:colOff>38100</xdr:colOff>
          <xdr:row>23</xdr:row>
          <xdr:rowOff>44450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8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6350</xdr:rowOff>
        </xdr:from>
        <xdr:to>
          <xdr:col>34</xdr:col>
          <xdr:colOff>38100</xdr:colOff>
          <xdr:row>23</xdr:row>
          <xdr:rowOff>44450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8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6350</xdr:rowOff>
        </xdr:from>
        <xdr:to>
          <xdr:col>36</xdr:col>
          <xdr:colOff>38100</xdr:colOff>
          <xdr:row>25</xdr:row>
          <xdr:rowOff>44450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8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6350</xdr:rowOff>
        </xdr:from>
        <xdr:to>
          <xdr:col>29</xdr:col>
          <xdr:colOff>38100</xdr:colOff>
          <xdr:row>24</xdr:row>
          <xdr:rowOff>44450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8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6350</xdr:rowOff>
        </xdr:from>
        <xdr:to>
          <xdr:col>28</xdr:col>
          <xdr:colOff>38100</xdr:colOff>
          <xdr:row>25</xdr:row>
          <xdr:rowOff>44450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8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6350</xdr:rowOff>
        </xdr:from>
        <xdr:to>
          <xdr:col>17</xdr:col>
          <xdr:colOff>38100</xdr:colOff>
          <xdr:row>29</xdr:row>
          <xdr:rowOff>44450</xdr:rowOff>
        </xdr:to>
        <xdr:sp macro="" textlink="">
          <xdr:nvSpPr>
            <xdr:cNvPr id="138254" name="Check Box 14" hidden="1">
              <a:extLst>
                <a:ext uri="{63B3BB69-23CF-44E3-9099-C40C66FF867C}">
                  <a14:compatExt spid="_x0000_s138254"/>
                </a:ext>
                <a:ext uri="{FF2B5EF4-FFF2-40B4-BE49-F238E27FC236}">
                  <a16:creationId xmlns:a16="http://schemas.microsoft.com/office/drawing/2014/main" id="{00000000-0008-0000-0800-00000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6350</xdr:rowOff>
        </xdr:from>
        <xdr:to>
          <xdr:col>27</xdr:col>
          <xdr:colOff>38100</xdr:colOff>
          <xdr:row>29</xdr:row>
          <xdr:rowOff>44450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8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6350</xdr:rowOff>
        </xdr:from>
        <xdr:to>
          <xdr:col>19</xdr:col>
          <xdr:colOff>38100</xdr:colOff>
          <xdr:row>30</xdr:row>
          <xdr:rowOff>44450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8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3</xdr:col>
          <xdr:colOff>38100</xdr:colOff>
          <xdr:row>31</xdr:row>
          <xdr:rowOff>44450</xdr:rowOff>
        </xdr:to>
        <xdr:sp macro="" textlink="">
          <xdr:nvSpPr>
            <xdr:cNvPr id="138257" name="Check Box 17" hidden="1">
              <a:extLst>
                <a:ext uri="{63B3BB69-23CF-44E3-9099-C40C66FF867C}">
                  <a14:compatExt spid="_x0000_s138257"/>
                </a:ext>
                <a:ext uri="{FF2B5EF4-FFF2-40B4-BE49-F238E27FC236}">
                  <a16:creationId xmlns:a16="http://schemas.microsoft.com/office/drawing/2014/main" id="{00000000-0008-0000-0800-00001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xdr:rowOff>
        </xdr:from>
        <xdr:to>
          <xdr:col>3</xdr:col>
          <xdr:colOff>38100</xdr:colOff>
          <xdr:row>34</xdr:row>
          <xdr:rowOff>12700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8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6350</xdr:rowOff>
        </xdr:from>
        <xdr:to>
          <xdr:col>3</xdr:col>
          <xdr:colOff>38100</xdr:colOff>
          <xdr:row>35</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8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6350</xdr:rowOff>
        </xdr:from>
        <xdr:to>
          <xdr:col>18</xdr:col>
          <xdr:colOff>38100</xdr:colOff>
          <xdr:row>34</xdr:row>
          <xdr:rowOff>12700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8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6350</xdr:rowOff>
        </xdr:from>
        <xdr:to>
          <xdr:col>19</xdr:col>
          <xdr:colOff>38100</xdr:colOff>
          <xdr:row>35</xdr:row>
          <xdr:rowOff>12700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8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6350</xdr:rowOff>
        </xdr:from>
        <xdr:to>
          <xdr:col>30</xdr:col>
          <xdr:colOff>38100</xdr:colOff>
          <xdr:row>34</xdr:row>
          <xdr:rowOff>12700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8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116416</xdr:colOff>
      <xdr:row>61</xdr:row>
      <xdr:rowOff>162985</xdr:rowOff>
    </xdr:from>
    <xdr:to>
      <xdr:col>32</xdr:col>
      <xdr:colOff>52916</xdr:colOff>
      <xdr:row>62</xdr:row>
      <xdr:rowOff>201085</xdr:rowOff>
    </xdr:to>
    <xdr:sp macro="" textlink="">
      <xdr:nvSpPr>
        <xdr:cNvPr id="34" name="テキスト ボックス 33">
          <a:extLst>
            <a:ext uri="{FF2B5EF4-FFF2-40B4-BE49-F238E27FC236}">
              <a16:creationId xmlns:a16="http://schemas.microsoft.com/office/drawing/2014/main" id="{00000000-0008-0000-0800-000022000000}"/>
            </a:ext>
          </a:extLst>
        </xdr:cNvPr>
        <xdr:cNvSpPr txBox="1"/>
      </xdr:nvSpPr>
      <xdr:spPr>
        <a:xfrm>
          <a:off x="719666" y="10970685"/>
          <a:ext cx="4851400" cy="222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該当する番号の欄に〇をつけてください。</a:t>
          </a:r>
        </a:p>
      </xdr:txBody>
    </xdr:sp>
    <xdr:clientData/>
  </xdr:twoCellAnchor>
  <xdr:twoCellAnchor>
    <xdr:from>
      <xdr:col>3</xdr:col>
      <xdr:colOff>21167</xdr:colOff>
      <xdr:row>62</xdr:row>
      <xdr:rowOff>58210</xdr:rowOff>
    </xdr:from>
    <xdr:to>
      <xdr:col>3</xdr:col>
      <xdr:colOff>158751</xdr:colOff>
      <xdr:row>62</xdr:row>
      <xdr:rowOff>201085</xdr:rowOff>
    </xdr:to>
    <xdr:sp macro="" textlink="">
      <xdr:nvSpPr>
        <xdr:cNvPr id="35" name="矢印: 上向き折線 34">
          <a:extLst>
            <a:ext uri="{FF2B5EF4-FFF2-40B4-BE49-F238E27FC236}">
              <a16:creationId xmlns:a16="http://schemas.microsoft.com/office/drawing/2014/main" id="{00000000-0008-0000-0800-000023000000}"/>
            </a:ext>
          </a:extLst>
        </xdr:cNvPr>
        <xdr:cNvSpPr/>
      </xdr:nvSpPr>
      <xdr:spPr>
        <a:xfrm rot="10800000">
          <a:off x="624417" y="11056410"/>
          <a:ext cx="137584" cy="13652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68</xdr:row>
      <xdr:rowOff>68792</xdr:rowOff>
    </xdr:from>
    <xdr:to>
      <xdr:col>3</xdr:col>
      <xdr:colOff>47626</xdr:colOff>
      <xdr:row>68</xdr:row>
      <xdr:rowOff>211667</xdr:rowOff>
    </xdr:to>
    <xdr:sp macro="" textlink="">
      <xdr:nvSpPr>
        <xdr:cNvPr id="36" name="矢印: 上向き折線 35">
          <a:extLst>
            <a:ext uri="{FF2B5EF4-FFF2-40B4-BE49-F238E27FC236}">
              <a16:creationId xmlns:a16="http://schemas.microsoft.com/office/drawing/2014/main" id="{00000000-0008-0000-0800-000024000000}"/>
            </a:ext>
          </a:extLst>
        </xdr:cNvPr>
        <xdr:cNvSpPr/>
      </xdr:nvSpPr>
      <xdr:spPr>
        <a:xfrm rot="10800000">
          <a:off x="512233" y="11917892"/>
          <a:ext cx="138643" cy="130175"/>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21168</xdr:colOff>
      <xdr:row>67</xdr:row>
      <xdr:rowOff>26459</xdr:rowOff>
    </xdr:from>
    <xdr:to>
      <xdr:col>24</xdr:col>
      <xdr:colOff>15875</xdr:colOff>
      <xdr:row>69</xdr:row>
      <xdr:rowOff>15875</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624418" y="11799359"/>
          <a:ext cx="3588807" cy="2624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該当する□に✓をつけてください。（複数選択可）</a:t>
          </a:r>
        </a:p>
      </xdr:txBody>
    </xdr:sp>
    <xdr:clientData/>
  </xdr:twoCellAnchor>
  <xdr:twoCellAnchor>
    <xdr:from>
      <xdr:col>23</xdr:col>
      <xdr:colOff>105833</xdr:colOff>
      <xdr:row>63</xdr:row>
      <xdr:rowOff>5291</xdr:rowOff>
    </xdr:from>
    <xdr:to>
      <xdr:col>36</xdr:col>
      <xdr:colOff>89958</xdr:colOff>
      <xdr:row>64</xdr:row>
      <xdr:rowOff>81492</xdr:rowOff>
    </xdr:to>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a:off x="4138083" y="11200341"/>
          <a:ext cx="2130425"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➡以下</a:t>
          </a:r>
          <a:r>
            <a:rPr kumimoji="1" lang="en-US" altLang="ja-JP" sz="1000" b="1">
              <a:solidFill>
                <a:srgbClr val="FF0000"/>
              </a:solidFill>
              <a:latin typeface="ＭＳ ゴシック" panose="020B0609070205080204" pitchFamily="49" charset="-128"/>
              <a:ea typeface="ＭＳ ゴシック" panose="020B0609070205080204" pitchFamily="49" charset="-128"/>
            </a:rPr>
            <a:t>(1)</a:t>
          </a:r>
          <a:r>
            <a:rPr kumimoji="1" lang="ja-JP" altLang="en-US" sz="1000">
              <a:solidFill>
                <a:srgbClr val="FF0000"/>
              </a:solidFill>
              <a:latin typeface="ＭＳ ゴシック" panose="020B0609070205080204" pitchFamily="49" charset="-128"/>
              <a:ea typeface="ＭＳ ゴシック" panose="020B0609070205080204" pitchFamily="49" charset="-128"/>
            </a:rPr>
            <a:t>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20</xdr:col>
      <xdr:colOff>10585</xdr:colOff>
      <xdr:row>65</xdr:row>
      <xdr:rowOff>63500</xdr:rowOff>
    </xdr:from>
    <xdr:to>
      <xdr:col>32</xdr:col>
      <xdr:colOff>158752</xdr:colOff>
      <xdr:row>67</xdr:row>
      <xdr:rowOff>33866</xdr:rowOff>
    </xdr:to>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3547535" y="11569700"/>
          <a:ext cx="2129367" cy="237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➡以下</a:t>
          </a:r>
          <a:r>
            <a:rPr kumimoji="1"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を記入</a:t>
          </a:r>
          <a:endParaRPr kumimoji="1" lang="en-US"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69</xdr:row>
          <xdr:rowOff>6350</xdr:rowOff>
        </xdr:from>
        <xdr:to>
          <xdr:col>20</xdr:col>
          <xdr:colOff>38100</xdr:colOff>
          <xdr:row>70</xdr:row>
          <xdr:rowOff>44450</xdr:rowOff>
        </xdr:to>
        <xdr:sp macro="" textlink="">
          <xdr:nvSpPr>
            <xdr:cNvPr id="138263" name="Check Box 23" hidden="1">
              <a:extLst>
                <a:ext uri="{63B3BB69-23CF-44E3-9099-C40C66FF867C}">
                  <a14:compatExt spid="_x0000_s138263"/>
                </a:ext>
                <a:ext uri="{FF2B5EF4-FFF2-40B4-BE49-F238E27FC236}">
                  <a16:creationId xmlns:a16="http://schemas.microsoft.com/office/drawing/2014/main" id="{00000000-0008-0000-0800-00001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6350</xdr:rowOff>
        </xdr:from>
        <xdr:to>
          <xdr:col>31</xdr:col>
          <xdr:colOff>38100</xdr:colOff>
          <xdr:row>70</xdr:row>
          <xdr:rowOff>44450</xdr:rowOff>
        </xdr:to>
        <xdr:sp macro="" textlink="">
          <xdr:nvSpPr>
            <xdr:cNvPr id="138264" name="Check Box 24" hidden="1">
              <a:extLst>
                <a:ext uri="{63B3BB69-23CF-44E3-9099-C40C66FF867C}">
                  <a14:compatExt spid="_x0000_s138264"/>
                </a:ext>
                <a:ext uri="{FF2B5EF4-FFF2-40B4-BE49-F238E27FC236}">
                  <a16:creationId xmlns:a16="http://schemas.microsoft.com/office/drawing/2014/main" id="{00000000-0008-0000-0800-00001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6350</xdr:rowOff>
        </xdr:from>
        <xdr:to>
          <xdr:col>38</xdr:col>
          <xdr:colOff>38100</xdr:colOff>
          <xdr:row>70</xdr:row>
          <xdr:rowOff>44450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8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70</xdr:row>
          <xdr:rowOff>50800</xdr:rowOff>
        </xdr:from>
        <xdr:to>
          <xdr:col>3</xdr:col>
          <xdr:colOff>31750</xdr:colOff>
          <xdr:row>71</xdr:row>
          <xdr:rowOff>88900</xdr:rowOff>
        </xdr:to>
        <xdr:sp macro="" textlink="">
          <xdr:nvSpPr>
            <xdr:cNvPr id="138266" name="Check Box 26" hidden="1">
              <a:extLst>
                <a:ext uri="{63B3BB69-23CF-44E3-9099-C40C66FF867C}">
                  <a14:compatExt spid="_x0000_s138266"/>
                </a:ext>
                <a:ext uri="{FF2B5EF4-FFF2-40B4-BE49-F238E27FC236}">
                  <a16:creationId xmlns:a16="http://schemas.microsoft.com/office/drawing/2014/main" id="{00000000-0008-0000-0800-00001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79855</xdr:colOff>
      <xdr:row>35</xdr:row>
      <xdr:rowOff>17319</xdr:rowOff>
    </xdr:from>
    <xdr:to>
      <xdr:col>35</xdr:col>
      <xdr:colOff>32229</xdr:colOff>
      <xdr:row>36</xdr:row>
      <xdr:rowOff>188096</xdr:rowOff>
    </xdr:to>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461105" y="6621319"/>
          <a:ext cx="3584574" cy="2279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89958</xdr:colOff>
      <xdr:row>36</xdr:row>
      <xdr:rowOff>84666</xdr:rowOff>
    </xdr:from>
    <xdr:to>
      <xdr:col>13</xdr:col>
      <xdr:colOff>127000</xdr:colOff>
      <xdr:row>36</xdr:row>
      <xdr:rowOff>188380</xdr:rowOff>
    </xdr:to>
    <xdr:sp macro="" textlink="">
      <xdr:nvSpPr>
        <xdr:cNvPr id="45" name="矢印: 上向き折線 44">
          <a:extLst>
            <a:ext uri="{FF2B5EF4-FFF2-40B4-BE49-F238E27FC236}">
              <a16:creationId xmlns:a16="http://schemas.microsoft.com/office/drawing/2014/main" id="{00000000-0008-0000-0800-00002D000000}"/>
            </a:ext>
          </a:extLst>
        </xdr:cNvPr>
        <xdr:cNvSpPr/>
      </xdr:nvSpPr>
      <xdr:spPr>
        <a:xfrm rot="10800000">
          <a:off x="2306108" y="6745816"/>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42333</xdr:colOff>
      <xdr:row>0</xdr:row>
      <xdr:rowOff>116416</xdr:rowOff>
    </xdr:from>
    <xdr:to>
      <xdr:col>57</xdr:col>
      <xdr:colOff>5292</xdr:colOff>
      <xdr:row>3</xdr:row>
      <xdr:rowOff>185208</xdr:rowOff>
    </xdr:to>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7040033" y="116416"/>
          <a:ext cx="2890309" cy="525992"/>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a:t>
          </a:r>
          <a:r>
            <a:rPr kumimoji="1" lang="en-US" altLang="ja-JP" sz="1200"/>
            <a:t>.</a:t>
          </a:r>
          <a:r>
            <a:rPr kumimoji="1" lang="ja-JP" altLang="en-US" sz="1200"/>
            <a:t>水色のセルに記入</a:t>
          </a:r>
          <a:endParaRPr kumimoji="1" lang="en-US" altLang="ja-JP" sz="1200"/>
        </a:p>
        <a:p>
          <a:r>
            <a:rPr kumimoji="1" lang="ja-JP" altLang="en-US" sz="1200"/>
            <a:t>２</a:t>
          </a:r>
          <a:r>
            <a:rPr kumimoji="1" lang="en-US" altLang="ja-JP" sz="1200"/>
            <a:t>.</a:t>
          </a:r>
          <a:r>
            <a:rPr kumimoji="1" lang="ja-JP" altLang="en-US" sz="1200"/>
            <a:t>緑色のセルはプルダウンから選択</a:t>
          </a:r>
          <a:endParaRPr kumimoji="1" lang="en-US" altLang="ja-JP" sz="1200"/>
        </a:p>
        <a:p>
          <a:endParaRPr kumimoji="1" lang="ja-JP" altLang="en-US" sz="1200"/>
        </a:p>
      </xdr:txBody>
    </xdr:sp>
    <xdr:clientData/>
  </xdr:twoCellAnchor>
  <xdr:twoCellAnchor>
    <xdr:from>
      <xdr:col>12</xdr:col>
      <xdr:colOff>58209</xdr:colOff>
      <xdr:row>73</xdr:row>
      <xdr:rowOff>79375</xdr:rowOff>
    </xdr:from>
    <xdr:to>
      <xdr:col>13</xdr:col>
      <xdr:colOff>95251</xdr:colOff>
      <xdr:row>73</xdr:row>
      <xdr:rowOff>183089</xdr:rowOff>
    </xdr:to>
    <xdr:sp macro="" textlink="">
      <xdr:nvSpPr>
        <xdr:cNvPr id="47" name="矢印: 上向き折線 46">
          <a:extLst>
            <a:ext uri="{FF2B5EF4-FFF2-40B4-BE49-F238E27FC236}">
              <a16:creationId xmlns:a16="http://schemas.microsoft.com/office/drawing/2014/main" id="{00000000-0008-0000-0800-00002F000000}"/>
            </a:ext>
          </a:extLst>
        </xdr:cNvPr>
        <xdr:cNvSpPr/>
      </xdr:nvSpPr>
      <xdr:spPr>
        <a:xfrm rot="10800000">
          <a:off x="2274359" y="12760325"/>
          <a:ext cx="202142" cy="103714"/>
        </a:xfrm>
        <a:prstGeom prst="ben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63020</xdr:colOff>
      <xdr:row>72</xdr:row>
      <xdr:rowOff>17318</xdr:rowOff>
    </xdr:from>
    <xdr:to>
      <xdr:col>35</xdr:col>
      <xdr:colOff>15394</xdr:colOff>
      <xdr:row>73</xdr:row>
      <xdr:rowOff>182802</xdr:rowOff>
    </xdr:to>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2444270" y="12641118"/>
          <a:ext cx="3584574" cy="2226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千円未満を切り捨てないでください。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18" Type="http://schemas.openxmlformats.org/officeDocument/2006/relationships/ctrlProp" Target="../ctrlProps/ctrlProp145.xml"/><Relationship Id="rId26" Type="http://schemas.openxmlformats.org/officeDocument/2006/relationships/ctrlProp" Target="../ctrlProps/ctrlProp153.xml"/><Relationship Id="rId3" Type="http://schemas.openxmlformats.org/officeDocument/2006/relationships/vmlDrawing" Target="../drawings/vmlDrawing9.vml"/><Relationship Id="rId21" Type="http://schemas.openxmlformats.org/officeDocument/2006/relationships/ctrlProp" Target="../ctrlProps/ctrlProp148.xml"/><Relationship Id="rId7" Type="http://schemas.openxmlformats.org/officeDocument/2006/relationships/ctrlProp" Target="../ctrlProps/ctrlProp134.xml"/><Relationship Id="rId12" Type="http://schemas.openxmlformats.org/officeDocument/2006/relationships/ctrlProp" Target="../ctrlProps/ctrlProp139.xml"/><Relationship Id="rId17" Type="http://schemas.openxmlformats.org/officeDocument/2006/relationships/ctrlProp" Target="../ctrlProps/ctrlProp144.xml"/><Relationship Id="rId25" Type="http://schemas.openxmlformats.org/officeDocument/2006/relationships/ctrlProp" Target="../ctrlProps/ctrlProp152.xml"/><Relationship Id="rId2" Type="http://schemas.openxmlformats.org/officeDocument/2006/relationships/drawing" Target="../drawings/drawing10.xml"/><Relationship Id="rId16" Type="http://schemas.openxmlformats.org/officeDocument/2006/relationships/ctrlProp" Target="../ctrlProps/ctrlProp143.xml"/><Relationship Id="rId20" Type="http://schemas.openxmlformats.org/officeDocument/2006/relationships/ctrlProp" Target="../ctrlProps/ctrlProp147.xml"/><Relationship Id="rId29" Type="http://schemas.openxmlformats.org/officeDocument/2006/relationships/ctrlProp" Target="../ctrlProps/ctrlProp156.xml"/><Relationship Id="rId1" Type="http://schemas.openxmlformats.org/officeDocument/2006/relationships/printerSettings" Target="../printerSettings/printerSettings10.bin"/><Relationship Id="rId6" Type="http://schemas.openxmlformats.org/officeDocument/2006/relationships/ctrlProp" Target="../ctrlProps/ctrlProp133.xml"/><Relationship Id="rId11" Type="http://schemas.openxmlformats.org/officeDocument/2006/relationships/ctrlProp" Target="../ctrlProps/ctrlProp138.xml"/><Relationship Id="rId24" Type="http://schemas.openxmlformats.org/officeDocument/2006/relationships/ctrlProp" Target="../ctrlProps/ctrlProp151.xml"/><Relationship Id="rId5" Type="http://schemas.openxmlformats.org/officeDocument/2006/relationships/ctrlProp" Target="../ctrlProps/ctrlProp132.xml"/><Relationship Id="rId15" Type="http://schemas.openxmlformats.org/officeDocument/2006/relationships/ctrlProp" Target="../ctrlProps/ctrlProp142.xml"/><Relationship Id="rId23" Type="http://schemas.openxmlformats.org/officeDocument/2006/relationships/ctrlProp" Target="../ctrlProps/ctrlProp150.xml"/><Relationship Id="rId28" Type="http://schemas.openxmlformats.org/officeDocument/2006/relationships/ctrlProp" Target="../ctrlProps/ctrlProp155.xml"/><Relationship Id="rId10" Type="http://schemas.openxmlformats.org/officeDocument/2006/relationships/ctrlProp" Target="../ctrlProps/ctrlProp137.xml"/><Relationship Id="rId19" Type="http://schemas.openxmlformats.org/officeDocument/2006/relationships/ctrlProp" Target="../ctrlProps/ctrlProp146.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 Id="rId22" Type="http://schemas.openxmlformats.org/officeDocument/2006/relationships/ctrlProp" Target="../ctrlProps/ctrlProp149.xml"/><Relationship Id="rId27" Type="http://schemas.openxmlformats.org/officeDocument/2006/relationships/ctrlProp" Target="../ctrlProps/ctrlProp154.xml"/><Relationship Id="rId30"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1.xml"/><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 Type="http://schemas.openxmlformats.org/officeDocument/2006/relationships/vmlDrawing" Target="../drawings/vmlDrawing10.vml"/><Relationship Id="rId21" Type="http://schemas.openxmlformats.org/officeDocument/2006/relationships/ctrlProp" Target="../ctrlProps/ctrlProp174.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2" Type="http://schemas.openxmlformats.org/officeDocument/2006/relationships/drawing" Target="../drawings/drawing11.x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1" Type="http://schemas.openxmlformats.org/officeDocument/2006/relationships/printerSettings" Target="../printerSettings/printerSettings11.bin"/><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10" Type="http://schemas.openxmlformats.org/officeDocument/2006/relationships/ctrlProp" Target="../ctrlProps/ctrlProp163.xml"/><Relationship Id="rId19" Type="http://schemas.openxmlformats.org/officeDocument/2006/relationships/ctrlProp" Target="../ctrlProps/ctrlProp172.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 Type="http://schemas.openxmlformats.org/officeDocument/2006/relationships/vmlDrawing" Target="../drawings/vmlDrawing11.vml"/><Relationship Id="rId21" Type="http://schemas.openxmlformats.org/officeDocument/2006/relationships/ctrlProp" Target="../ctrlProps/ctrlProp200.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2" Type="http://schemas.openxmlformats.org/officeDocument/2006/relationships/drawing" Target="../drawings/drawing12.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1" Type="http://schemas.openxmlformats.org/officeDocument/2006/relationships/printerSettings" Target="../printerSettings/printerSettings12.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10" Type="http://schemas.openxmlformats.org/officeDocument/2006/relationships/ctrlProp" Target="../ctrlProps/ctrlProp189.xml"/><Relationship Id="rId19" Type="http://schemas.openxmlformats.org/officeDocument/2006/relationships/ctrlProp" Target="../ctrlProps/ctrlProp198.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13.xml"/><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 Type="http://schemas.openxmlformats.org/officeDocument/2006/relationships/vmlDrawing" Target="../drawings/vmlDrawing12.vml"/><Relationship Id="rId21" Type="http://schemas.openxmlformats.org/officeDocument/2006/relationships/ctrlProp" Target="../ctrlProps/ctrlProp226.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2" Type="http://schemas.openxmlformats.org/officeDocument/2006/relationships/drawing" Target="../drawings/drawing13.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1" Type="http://schemas.openxmlformats.org/officeDocument/2006/relationships/printerSettings" Target="../printerSettings/printerSettings13.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10" Type="http://schemas.openxmlformats.org/officeDocument/2006/relationships/ctrlProp" Target="../ctrlProps/ctrlProp215.xml"/><Relationship Id="rId19" Type="http://schemas.openxmlformats.org/officeDocument/2006/relationships/ctrlProp" Target="../ctrlProps/ctrlProp224.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 Type="http://schemas.openxmlformats.org/officeDocument/2006/relationships/vmlDrawing" Target="../drawings/vmlDrawing13.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2" Type="http://schemas.openxmlformats.org/officeDocument/2006/relationships/drawing" Target="../drawings/drawing14.xml"/><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printerSettings" Target="../printerSettings/printerSettings14.bin"/><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65.xml"/><Relationship Id="rId13" Type="http://schemas.openxmlformats.org/officeDocument/2006/relationships/ctrlProp" Target="../ctrlProps/ctrlProp270.xml"/><Relationship Id="rId18" Type="http://schemas.openxmlformats.org/officeDocument/2006/relationships/ctrlProp" Target="../ctrlProps/ctrlProp275.xml"/><Relationship Id="rId26" Type="http://schemas.openxmlformats.org/officeDocument/2006/relationships/ctrlProp" Target="../ctrlProps/ctrlProp283.xml"/><Relationship Id="rId3" Type="http://schemas.openxmlformats.org/officeDocument/2006/relationships/vmlDrawing" Target="../drawings/vmlDrawing14.vml"/><Relationship Id="rId21" Type="http://schemas.openxmlformats.org/officeDocument/2006/relationships/ctrlProp" Target="../ctrlProps/ctrlProp278.xml"/><Relationship Id="rId7" Type="http://schemas.openxmlformats.org/officeDocument/2006/relationships/ctrlProp" Target="../ctrlProps/ctrlProp264.xml"/><Relationship Id="rId12" Type="http://schemas.openxmlformats.org/officeDocument/2006/relationships/ctrlProp" Target="../ctrlProps/ctrlProp269.xml"/><Relationship Id="rId17" Type="http://schemas.openxmlformats.org/officeDocument/2006/relationships/ctrlProp" Target="../ctrlProps/ctrlProp274.xml"/><Relationship Id="rId25" Type="http://schemas.openxmlformats.org/officeDocument/2006/relationships/ctrlProp" Target="../ctrlProps/ctrlProp282.xml"/><Relationship Id="rId2" Type="http://schemas.openxmlformats.org/officeDocument/2006/relationships/drawing" Target="../drawings/drawing15.xml"/><Relationship Id="rId16" Type="http://schemas.openxmlformats.org/officeDocument/2006/relationships/ctrlProp" Target="../ctrlProps/ctrlProp273.xml"/><Relationship Id="rId20" Type="http://schemas.openxmlformats.org/officeDocument/2006/relationships/ctrlProp" Target="../ctrlProps/ctrlProp277.xml"/><Relationship Id="rId29" Type="http://schemas.openxmlformats.org/officeDocument/2006/relationships/ctrlProp" Target="../ctrlProps/ctrlProp286.xml"/><Relationship Id="rId1" Type="http://schemas.openxmlformats.org/officeDocument/2006/relationships/printerSettings" Target="../printerSettings/printerSettings15.bin"/><Relationship Id="rId6" Type="http://schemas.openxmlformats.org/officeDocument/2006/relationships/ctrlProp" Target="../ctrlProps/ctrlProp263.xml"/><Relationship Id="rId11" Type="http://schemas.openxmlformats.org/officeDocument/2006/relationships/ctrlProp" Target="../ctrlProps/ctrlProp268.xml"/><Relationship Id="rId24" Type="http://schemas.openxmlformats.org/officeDocument/2006/relationships/ctrlProp" Target="../ctrlProps/ctrlProp281.xml"/><Relationship Id="rId5" Type="http://schemas.openxmlformats.org/officeDocument/2006/relationships/ctrlProp" Target="../ctrlProps/ctrlProp262.xml"/><Relationship Id="rId15" Type="http://schemas.openxmlformats.org/officeDocument/2006/relationships/ctrlProp" Target="../ctrlProps/ctrlProp272.xml"/><Relationship Id="rId23" Type="http://schemas.openxmlformats.org/officeDocument/2006/relationships/ctrlProp" Target="../ctrlProps/ctrlProp280.xml"/><Relationship Id="rId28" Type="http://schemas.openxmlformats.org/officeDocument/2006/relationships/ctrlProp" Target="../ctrlProps/ctrlProp285.xml"/><Relationship Id="rId10" Type="http://schemas.openxmlformats.org/officeDocument/2006/relationships/ctrlProp" Target="../ctrlProps/ctrlProp267.xml"/><Relationship Id="rId19" Type="http://schemas.openxmlformats.org/officeDocument/2006/relationships/ctrlProp" Target="../ctrlProps/ctrlProp276.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 Id="rId27" Type="http://schemas.openxmlformats.org/officeDocument/2006/relationships/ctrlProp" Target="../ctrlProps/ctrlProp284.xml"/><Relationship Id="rId30"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91.xml"/><Relationship Id="rId13" Type="http://schemas.openxmlformats.org/officeDocument/2006/relationships/ctrlProp" Target="../ctrlProps/ctrlProp296.xml"/><Relationship Id="rId18" Type="http://schemas.openxmlformats.org/officeDocument/2006/relationships/ctrlProp" Target="../ctrlProps/ctrlProp301.xml"/><Relationship Id="rId26" Type="http://schemas.openxmlformats.org/officeDocument/2006/relationships/ctrlProp" Target="../ctrlProps/ctrlProp309.xml"/><Relationship Id="rId3" Type="http://schemas.openxmlformats.org/officeDocument/2006/relationships/vmlDrawing" Target="../drawings/vmlDrawing15.vml"/><Relationship Id="rId21" Type="http://schemas.openxmlformats.org/officeDocument/2006/relationships/ctrlProp" Target="../ctrlProps/ctrlProp304.xml"/><Relationship Id="rId7" Type="http://schemas.openxmlformats.org/officeDocument/2006/relationships/ctrlProp" Target="../ctrlProps/ctrlProp290.x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2" Type="http://schemas.openxmlformats.org/officeDocument/2006/relationships/drawing" Target="../drawings/drawing16.xml"/><Relationship Id="rId16" Type="http://schemas.openxmlformats.org/officeDocument/2006/relationships/ctrlProp" Target="../ctrlProps/ctrlProp299.xml"/><Relationship Id="rId20" Type="http://schemas.openxmlformats.org/officeDocument/2006/relationships/ctrlProp" Target="../ctrlProps/ctrlProp303.xml"/><Relationship Id="rId29" Type="http://schemas.openxmlformats.org/officeDocument/2006/relationships/ctrlProp" Target="../ctrlProps/ctrlProp312.xml"/><Relationship Id="rId1" Type="http://schemas.openxmlformats.org/officeDocument/2006/relationships/printerSettings" Target="../printerSettings/printerSettings16.bin"/><Relationship Id="rId6" Type="http://schemas.openxmlformats.org/officeDocument/2006/relationships/ctrlProp" Target="../ctrlProps/ctrlProp289.xml"/><Relationship Id="rId11" Type="http://schemas.openxmlformats.org/officeDocument/2006/relationships/ctrlProp" Target="../ctrlProps/ctrlProp294.xml"/><Relationship Id="rId24" Type="http://schemas.openxmlformats.org/officeDocument/2006/relationships/ctrlProp" Target="../ctrlProps/ctrlProp307.xml"/><Relationship Id="rId5" Type="http://schemas.openxmlformats.org/officeDocument/2006/relationships/ctrlProp" Target="../ctrlProps/ctrlProp288.xml"/><Relationship Id="rId15" Type="http://schemas.openxmlformats.org/officeDocument/2006/relationships/ctrlProp" Target="../ctrlProps/ctrlProp298.xml"/><Relationship Id="rId23" Type="http://schemas.openxmlformats.org/officeDocument/2006/relationships/ctrlProp" Target="../ctrlProps/ctrlProp306.xml"/><Relationship Id="rId28" Type="http://schemas.openxmlformats.org/officeDocument/2006/relationships/ctrlProp" Target="../ctrlProps/ctrlProp311.xml"/><Relationship Id="rId10" Type="http://schemas.openxmlformats.org/officeDocument/2006/relationships/ctrlProp" Target="../ctrlProps/ctrlProp293.xml"/><Relationship Id="rId19" Type="http://schemas.openxmlformats.org/officeDocument/2006/relationships/ctrlProp" Target="../ctrlProps/ctrlProp302.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 Id="rId22" Type="http://schemas.openxmlformats.org/officeDocument/2006/relationships/ctrlProp" Target="../ctrlProps/ctrlProp305.xml"/><Relationship Id="rId27" Type="http://schemas.openxmlformats.org/officeDocument/2006/relationships/ctrlProp" Target="../ctrlProps/ctrlProp310.xml"/><Relationship Id="rId30"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7.xml"/><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trlProp" Target="../ctrlProps/ctrlProp335.xml"/><Relationship Id="rId3" Type="http://schemas.openxmlformats.org/officeDocument/2006/relationships/vmlDrawing" Target="../drawings/vmlDrawing16.vml"/><Relationship Id="rId21" Type="http://schemas.openxmlformats.org/officeDocument/2006/relationships/ctrlProp" Target="../ctrlProps/ctrlProp330.xml"/><Relationship Id="rId7" Type="http://schemas.openxmlformats.org/officeDocument/2006/relationships/ctrlProp" Target="../ctrlProps/ctrlProp316.x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2" Type="http://schemas.openxmlformats.org/officeDocument/2006/relationships/drawing" Target="../drawings/drawing17.xml"/><Relationship Id="rId16" Type="http://schemas.openxmlformats.org/officeDocument/2006/relationships/ctrlProp" Target="../ctrlProps/ctrlProp325.xml"/><Relationship Id="rId20" Type="http://schemas.openxmlformats.org/officeDocument/2006/relationships/ctrlProp" Target="../ctrlProps/ctrlProp329.xml"/><Relationship Id="rId29" Type="http://schemas.openxmlformats.org/officeDocument/2006/relationships/ctrlProp" Target="../ctrlProps/ctrlProp338.xml"/><Relationship Id="rId1" Type="http://schemas.openxmlformats.org/officeDocument/2006/relationships/printerSettings" Target="../printerSettings/printerSettings17.bin"/><Relationship Id="rId6" Type="http://schemas.openxmlformats.org/officeDocument/2006/relationships/ctrlProp" Target="../ctrlProps/ctrlProp315.xml"/><Relationship Id="rId11" Type="http://schemas.openxmlformats.org/officeDocument/2006/relationships/ctrlProp" Target="../ctrlProps/ctrlProp320.xml"/><Relationship Id="rId24" Type="http://schemas.openxmlformats.org/officeDocument/2006/relationships/ctrlProp" Target="../ctrlProps/ctrlProp333.xml"/><Relationship Id="rId5" Type="http://schemas.openxmlformats.org/officeDocument/2006/relationships/ctrlProp" Target="../ctrlProps/ctrlProp314.xml"/><Relationship Id="rId15" Type="http://schemas.openxmlformats.org/officeDocument/2006/relationships/ctrlProp" Target="../ctrlProps/ctrlProp324.xml"/><Relationship Id="rId23" Type="http://schemas.openxmlformats.org/officeDocument/2006/relationships/ctrlProp" Target="../ctrlProps/ctrlProp332.xml"/><Relationship Id="rId28" Type="http://schemas.openxmlformats.org/officeDocument/2006/relationships/ctrlProp" Target="../ctrlProps/ctrlProp337.xml"/><Relationship Id="rId10" Type="http://schemas.openxmlformats.org/officeDocument/2006/relationships/ctrlProp" Target="../ctrlProps/ctrlProp319.xml"/><Relationship Id="rId19" Type="http://schemas.openxmlformats.org/officeDocument/2006/relationships/ctrlProp" Target="../ctrlProps/ctrlProp328.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 Id="rId27" Type="http://schemas.openxmlformats.org/officeDocument/2006/relationships/ctrlProp" Target="../ctrlProps/ctrlProp336.xml"/><Relationship Id="rId30"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43.xml"/><Relationship Id="rId13" Type="http://schemas.openxmlformats.org/officeDocument/2006/relationships/ctrlProp" Target="../ctrlProps/ctrlProp348.xml"/><Relationship Id="rId18" Type="http://schemas.openxmlformats.org/officeDocument/2006/relationships/ctrlProp" Target="../ctrlProps/ctrlProp353.xml"/><Relationship Id="rId26" Type="http://schemas.openxmlformats.org/officeDocument/2006/relationships/ctrlProp" Target="../ctrlProps/ctrlProp361.xml"/><Relationship Id="rId3" Type="http://schemas.openxmlformats.org/officeDocument/2006/relationships/vmlDrawing" Target="../drawings/vmlDrawing17.vml"/><Relationship Id="rId21" Type="http://schemas.openxmlformats.org/officeDocument/2006/relationships/ctrlProp" Target="../ctrlProps/ctrlProp356.xml"/><Relationship Id="rId7" Type="http://schemas.openxmlformats.org/officeDocument/2006/relationships/ctrlProp" Target="../ctrlProps/ctrlProp342.xml"/><Relationship Id="rId12" Type="http://schemas.openxmlformats.org/officeDocument/2006/relationships/ctrlProp" Target="../ctrlProps/ctrlProp347.xml"/><Relationship Id="rId17" Type="http://schemas.openxmlformats.org/officeDocument/2006/relationships/ctrlProp" Target="../ctrlProps/ctrlProp352.xml"/><Relationship Id="rId25" Type="http://schemas.openxmlformats.org/officeDocument/2006/relationships/ctrlProp" Target="../ctrlProps/ctrlProp360.xml"/><Relationship Id="rId2" Type="http://schemas.openxmlformats.org/officeDocument/2006/relationships/drawing" Target="../drawings/drawing18.xml"/><Relationship Id="rId16" Type="http://schemas.openxmlformats.org/officeDocument/2006/relationships/ctrlProp" Target="../ctrlProps/ctrlProp351.xml"/><Relationship Id="rId20" Type="http://schemas.openxmlformats.org/officeDocument/2006/relationships/ctrlProp" Target="../ctrlProps/ctrlProp355.xml"/><Relationship Id="rId29" Type="http://schemas.openxmlformats.org/officeDocument/2006/relationships/ctrlProp" Target="../ctrlProps/ctrlProp364.xml"/><Relationship Id="rId1" Type="http://schemas.openxmlformats.org/officeDocument/2006/relationships/printerSettings" Target="../printerSettings/printerSettings18.bin"/><Relationship Id="rId6" Type="http://schemas.openxmlformats.org/officeDocument/2006/relationships/ctrlProp" Target="../ctrlProps/ctrlProp341.xml"/><Relationship Id="rId11" Type="http://schemas.openxmlformats.org/officeDocument/2006/relationships/ctrlProp" Target="../ctrlProps/ctrlProp346.xml"/><Relationship Id="rId24" Type="http://schemas.openxmlformats.org/officeDocument/2006/relationships/ctrlProp" Target="../ctrlProps/ctrlProp359.xml"/><Relationship Id="rId5" Type="http://schemas.openxmlformats.org/officeDocument/2006/relationships/ctrlProp" Target="../ctrlProps/ctrlProp340.xml"/><Relationship Id="rId15" Type="http://schemas.openxmlformats.org/officeDocument/2006/relationships/ctrlProp" Target="../ctrlProps/ctrlProp350.xml"/><Relationship Id="rId23" Type="http://schemas.openxmlformats.org/officeDocument/2006/relationships/ctrlProp" Target="../ctrlProps/ctrlProp358.xml"/><Relationship Id="rId28" Type="http://schemas.openxmlformats.org/officeDocument/2006/relationships/ctrlProp" Target="../ctrlProps/ctrlProp363.xml"/><Relationship Id="rId10" Type="http://schemas.openxmlformats.org/officeDocument/2006/relationships/ctrlProp" Target="../ctrlProps/ctrlProp345.xml"/><Relationship Id="rId19" Type="http://schemas.openxmlformats.org/officeDocument/2006/relationships/ctrlProp" Target="../ctrlProps/ctrlProp354.xml"/><Relationship Id="rId4" Type="http://schemas.openxmlformats.org/officeDocument/2006/relationships/ctrlProp" Target="../ctrlProps/ctrlProp339.xml"/><Relationship Id="rId9" Type="http://schemas.openxmlformats.org/officeDocument/2006/relationships/ctrlProp" Target="../ctrlProps/ctrlProp344.xml"/><Relationship Id="rId14" Type="http://schemas.openxmlformats.org/officeDocument/2006/relationships/ctrlProp" Target="../ctrlProps/ctrlProp349.xml"/><Relationship Id="rId22" Type="http://schemas.openxmlformats.org/officeDocument/2006/relationships/ctrlProp" Target="../ctrlProps/ctrlProp357.xml"/><Relationship Id="rId27" Type="http://schemas.openxmlformats.org/officeDocument/2006/relationships/ctrlProp" Target="../ctrlProps/ctrlProp362.xml"/><Relationship Id="rId30"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69.xml"/><Relationship Id="rId13" Type="http://schemas.openxmlformats.org/officeDocument/2006/relationships/ctrlProp" Target="../ctrlProps/ctrlProp374.xml"/><Relationship Id="rId18" Type="http://schemas.openxmlformats.org/officeDocument/2006/relationships/ctrlProp" Target="../ctrlProps/ctrlProp379.xml"/><Relationship Id="rId26" Type="http://schemas.openxmlformats.org/officeDocument/2006/relationships/ctrlProp" Target="../ctrlProps/ctrlProp387.xml"/><Relationship Id="rId3" Type="http://schemas.openxmlformats.org/officeDocument/2006/relationships/vmlDrawing" Target="../drawings/vmlDrawing18.vml"/><Relationship Id="rId21" Type="http://schemas.openxmlformats.org/officeDocument/2006/relationships/ctrlProp" Target="../ctrlProps/ctrlProp382.xml"/><Relationship Id="rId7" Type="http://schemas.openxmlformats.org/officeDocument/2006/relationships/ctrlProp" Target="../ctrlProps/ctrlProp368.xml"/><Relationship Id="rId12" Type="http://schemas.openxmlformats.org/officeDocument/2006/relationships/ctrlProp" Target="../ctrlProps/ctrlProp373.xml"/><Relationship Id="rId17" Type="http://schemas.openxmlformats.org/officeDocument/2006/relationships/ctrlProp" Target="../ctrlProps/ctrlProp378.xml"/><Relationship Id="rId25" Type="http://schemas.openxmlformats.org/officeDocument/2006/relationships/ctrlProp" Target="../ctrlProps/ctrlProp386.xml"/><Relationship Id="rId2" Type="http://schemas.openxmlformats.org/officeDocument/2006/relationships/drawing" Target="../drawings/drawing19.xml"/><Relationship Id="rId16" Type="http://schemas.openxmlformats.org/officeDocument/2006/relationships/ctrlProp" Target="../ctrlProps/ctrlProp377.xml"/><Relationship Id="rId20" Type="http://schemas.openxmlformats.org/officeDocument/2006/relationships/ctrlProp" Target="../ctrlProps/ctrlProp381.xml"/><Relationship Id="rId29" Type="http://schemas.openxmlformats.org/officeDocument/2006/relationships/ctrlProp" Target="../ctrlProps/ctrlProp390.xml"/><Relationship Id="rId1" Type="http://schemas.openxmlformats.org/officeDocument/2006/relationships/printerSettings" Target="../printerSettings/printerSettings19.bin"/><Relationship Id="rId6" Type="http://schemas.openxmlformats.org/officeDocument/2006/relationships/ctrlProp" Target="../ctrlProps/ctrlProp367.xml"/><Relationship Id="rId11" Type="http://schemas.openxmlformats.org/officeDocument/2006/relationships/ctrlProp" Target="../ctrlProps/ctrlProp372.xml"/><Relationship Id="rId24" Type="http://schemas.openxmlformats.org/officeDocument/2006/relationships/ctrlProp" Target="../ctrlProps/ctrlProp385.xml"/><Relationship Id="rId5" Type="http://schemas.openxmlformats.org/officeDocument/2006/relationships/ctrlProp" Target="../ctrlProps/ctrlProp366.xml"/><Relationship Id="rId15" Type="http://schemas.openxmlformats.org/officeDocument/2006/relationships/ctrlProp" Target="../ctrlProps/ctrlProp376.xml"/><Relationship Id="rId23" Type="http://schemas.openxmlformats.org/officeDocument/2006/relationships/ctrlProp" Target="../ctrlProps/ctrlProp384.xml"/><Relationship Id="rId28" Type="http://schemas.openxmlformats.org/officeDocument/2006/relationships/ctrlProp" Target="../ctrlProps/ctrlProp389.xml"/><Relationship Id="rId10" Type="http://schemas.openxmlformats.org/officeDocument/2006/relationships/ctrlProp" Target="../ctrlProps/ctrlProp371.xml"/><Relationship Id="rId19" Type="http://schemas.openxmlformats.org/officeDocument/2006/relationships/ctrlProp" Target="../ctrlProps/ctrlProp380.xml"/><Relationship Id="rId4" Type="http://schemas.openxmlformats.org/officeDocument/2006/relationships/ctrlProp" Target="../ctrlProps/ctrlProp365.xml"/><Relationship Id="rId9" Type="http://schemas.openxmlformats.org/officeDocument/2006/relationships/ctrlProp" Target="../ctrlProps/ctrlProp370.xml"/><Relationship Id="rId14" Type="http://schemas.openxmlformats.org/officeDocument/2006/relationships/ctrlProp" Target="../ctrlProps/ctrlProp375.xml"/><Relationship Id="rId22" Type="http://schemas.openxmlformats.org/officeDocument/2006/relationships/ctrlProp" Target="../ctrlProps/ctrlProp383.xml"/><Relationship Id="rId27" Type="http://schemas.openxmlformats.org/officeDocument/2006/relationships/ctrlProp" Target="../ctrlProps/ctrlProp388.xml"/><Relationship Id="rId30"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6.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7.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 Type="http://schemas.openxmlformats.org/officeDocument/2006/relationships/vmlDrawing" Target="../drawings/vmlDrawing7.vml"/><Relationship Id="rId21" Type="http://schemas.openxmlformats.org/officeDocument/2006/relationships/ctrlProp" Target="../ctrlProps/ctrlProp96.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2" Type="http://schemas.openxmlformats.org/officeDocument/2006/relationships/drawing" Target="../drawings/drawing8.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1" Type="http://schemas.openxmlformats.org/officeDocument/2006/relationships/printerSettings" Target="../printerSettings/printerSettings8.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omments" Target="../comments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8.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9.xml"/><Relationship Id="rId16" Type="http://schemas.openxmlformats.org/officeDocument/2006/relationships/ctrlProp" Target="../ctrlProps/ctrlProp117.xml"/><Relationship Id="rId20" Type="http://schemas.openxmlformats.org/officeDocument/2006/relationships/ctrlProp" Target="../ctrlProps/ctrlProp121.xml"/><Relationship Id="rId29" Type="http://schemas.openxmlformats.org/officeDocument/2006/relationships/ctrlProp" Target="../ctrlProps/ctrlProp130.xml"/><Relationship Id="rId1" Type="http://schemas.openxmlformats.org/officeDocument/2006/relationships/printerSettings" Target="../printerSettings/printerSettings9.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03817-E39F-4A43-95B5-827A2607CEEA}">
  <sheetPr>
    <tabColor rgb="FFFF0000"/>
    <pageSetUpPr fitToPage="1"/>
  </sheetPr>
  <dimension ref="A1:P160"/>
  <sheetViews>
    <sheetView showGridLines="0" showRowColHeaders="0" tabSelected="1" view="pageBreakPreview" zoomScale="80" zoomScaleNormal="100" zoomScaleSheetLayoutView="80" workbookViewId="0">
      <selection activeCell="D5" sqref="D5:J6"/>
    </sheetView>
  </sheetViews>
  <sheetFormatPr defaultRowHeight="13"/>
  <cols>
    <col min="1" max="1" width="7.08984375" style="1" customWidth="1"/>
    <col min="2" max="2" width="10.6328125" style="1" customWidth="1"/>
    <col min="3" max="3" width="20.6328125" style="1" customWidth="1"/>
    <col min="4" max="11" width="10.6328125" style="1" customWidth="1"/>
    <col min="12" max="16384" width="8.7265625" style="1"/>
  </cols>
  <sheetData>
    <row r="1" spans="1:16" ht="32.5" customHeight="1">
      <c r="A1" s="51"/>
      <c r="B1" s="51"/>
      <c r="C1" s="51"/>
      <c r="D1" s="51"/>
      <c r="E1" s="51"/>
      <c r="F1" s="51"/>
      <c r="G1" s="51"/>
      <c r="H1" s="51"/>
      <c r="I1" s="51"/>
      <c r="J1" s="51"/>
      <c r="K1" s="51"/>
    </row>
    <row r="2" spans="1:16" ht="46" customHeight="1">
      <c r="A2" s="51"/>
      <c r="B2" s="311" t="s">
        <v>277</v>
      </c>
      <c r="C2" s="311"/>
      <c r="D2" s="311"/>
      <c r="E2" s="311"/>
      <c r="F2" s="311"/>
      <c r="G2" s="311"/>
      <c r="H2" s="311"/>
      <c r="I2" s="311"/>
      <c r="J2" s="51"/>
      <c r="K2" s="51"/>
    </row>
    <row r="3" spans="1:16" ht="13" customHeight="1">
      <c r="A3" s="51"/>
      <c r="B3" s="312" t="s">
        <v>278</v>
      </c>
      <c r="C3" s="312"/>
      <c r="D3" s="313"/>
      <c r="E3" s="313"/>
      <c r="F3" s="313"/>
      <c r="G3" s="313"/>
      <c r="H3" s="313"/>
      <c r="I3" s="313"/>
      <c r="J3" s="313"/>
      <c r="K3" s="51"/>
    </row>
    <row r="4" spans="1:16" ht="13" customHeight="1">
      <c r="A4" s="51"/>
      <c r="B4" s="312"/>
      <c r="C4" s="312"/>
      <c r="D4" s="313"/>
      <c r="E4" s="313"/>
      <c r="F4" s="313"/>
      <c r="G4" s="313"/>
      <c r="H4" s="313"/>
      <c r="I4" s="313"/>
      <c r="J4" s="313"/>
      <c r="K4" s="51"/>
    </row>
    <row r="5" spans="1:16" ht="13" customHeight="1">
      <c r="A5" s="51"/>
      <c r="B5" s="312" t="s">
        <v>279</v>
      </c>
      <c r="C5" s="312"/>
      <c r="D5" s="314"/>
      <c r="E5" s="314"/>
      <c r="F5" s="314"/>
      <c r="G5" s="314"/>
      <c r="H5" s="314"/>
      <c r="I5" s="314"/>
      <c r="J5" s="314"/>
      <c r="K5" s="51"/>
      <c r="P5" s="2"/>
    </row>
    <row r="6" spans="1:16" ht="13" customHeight="1">
      <c r="A6" s="51"/>
      <c r="B6" s="312"/>
      <c r="C6" s="312"/>
      <c r="D6" s="314"/>
      <c r="E6" s="314"/>
      <c r="F6" s="314"/>
      <c r="G6" s="314"/>
      <c r="H6" s="314"/>
      <c r="I6" s="314"/>
      <c r="J6" s="314"/>
      <c r="K6" s="51"/>
    </row>
    <row r="7" spans="1:16" ht="13" customHeight="1">
      <c r="A7" s="51"/>
      <c r="B7" s="312" t="s">
        <v>280</v>
      </c>
      <c r="C7" s="312"/>
      <c r="D7" s="313"/>
      <c r="E7" s="313"/>
      <c r="F7" s="313"/>
      <c r="G7" s="313"/>
      <c r="H7" s="313"/>
      <c r="I7" s="313"/>
      <c r="J7" s="313"/>
      <c r="K7" s="51"/>
    </row>
    <row r="8" spans="1:16">
      <c r="A8" s="51"/>
      <c r="B8" s="312"/>
      <c r="C8" s="312"/>
      <c r="D8" s="313"/>
      <c r="E8" s="313"/>
      <c r="F8" s="313"/>
      <c r="G8" s="313"/>
      <c r="H8" s="313"/>
      <c r="I8" s="313"/>
      <c r="J8" s="313"/>
      <c r="K8" s="51"/>
    </row>
    <row r="9" spans="1:16">
      <c r="A9" s="51"/>
      <c r="B9" s="310" t="s">
        <v>200</v>
      </c>
      <c r="C9" s="310"/>
      <c r="D9" s="310"/>
      <c r="E9" s="310"/>
      <c r="F9" s="310"/>
      <c r="G9" s="310"/>
      <c r="H9" s="310"/>
      <c r="I9" s="310"/>
      <c r="J9" s="310"/>
      <c r="K9" s="310"/>
    </row>
    <row r="10" spans="1:16">
      <c r="A10" s="51"/>
      <c r="B10" s="310"/>
      <c r="C10" s="310"/>
      <c r="D10" s="310"/>
      <c r="E10" s="310"/>
      <c r="F10" s="310"/>
      <c r="G10" s="310"/>
      <c r="H10" s="310"/>
      <c r="I10" s="310"/>
      <c r="J10" s="310"/>
      <c r="K10" s="310"/>
    </row>
    <row r="11" spans="1:16">
      <c r="A11" s="51"/>
      <c r="B11" s="51"/>
      <c r="C11" s="51"/>
      <c r="D11" s="51"/>
      <c r="E11" s="51"/>
      <c r="F11" s="51"/>
      <c r="G11" s="51"/>
      <c r="H11" s="51"/>
      <c r="I11" s="51"/>
      <c r="J11" s="51"/>
      <c r="K11" s="51"/>
    </row>
    <row r="12" spans="1:16" ht="13" customHeight="1">
      <c r="A12" s="51"/>
      <c r="B12" s="301" t="s">
        <v>342</v>
      </c>
      <c r="C12" s="301"/>
      <c r="D12" s="301"/>
      <c r="E12" s="301"/>
      <c r="F12" s="301"/>
      <c r="G12" s="301"/>
      <c r="H12" s="301"/>
      <c r="I12" s="301"/>
      <c r="J12" s="301"/>
      <c r="K12" s="51"/>
    </row>
    <row r="13" spans="1:16" ht="13" customHeight="1">
      <c r="A13" s="51"/>
      <c r="B13" s="301"/>
      <c r="C13" s="301"/>
      <c r="D13" s="301"/>
      <c r="E13" s="301"/>
      <c r="F13" s="301"/>
      <c r="G13" s="301"/>
      <c r="H13" s="301"/>
      <c r="I13" s="301"/>
      <c r="J13" s="301"/>
      <c r="K13" s="51"/>
    </row>
    <row r="14" spans="1:16" ht="13" customHeight="1">
      <c r="A14" s="51"/>
      <c r="B14" s="301"/>
      <c r="C14" s="301"/>
      <c r="D14" s="301"/>
      <c r="E14" s="301"/>
      <c r="F14" s="301"/>
      <c r="G14" s="301"/>
      <c r="H14" s="301"/>
      <c r="I14" s="301"/>
      <c r="J14" s="301"/>
      <c r="K14" s="51"/>
    </row>
    <row r="15" spans="1:16" ht="13" customHeight="1">
      <c r="A15" s="51"/>
      <c r="B15" s="300" t="s">
        <v>184</v>
      </c>
      <c r="C15" s="297"/>
      <c r="D15" s="295" t="s">
        <v>306</v>
      </c>
      <c r="E15" s="296"/>
      <c r="F15" s="296"/>
      <c r="G15" s="296"/>
      <c r="H15" s="296"/>
      <c r="I15" s="296"/>
      <c r="J15" s="296"/>
      <c r="K15" s="296"/>
    </row>
    <row r="16" spans="1:16" ht="13" customHeight="1">
      <c r="A16" s="51"/>
      <c r="B16" s="300"/>
      <c r="C16" s="298"/>
      <c r="D16" s="295"/>
      <c r="E16" s="296"/>
      <c r="F16" s="296"/>
      <c r="G16" s="296"/>
      <c r="H16" s="296"/>
      <c r="I16" s="296"/>
      <c r="J16" s="296"/>
      <c r="K16" s="296"/>
    </row>
    <row r="17" spans="1:11" ht="13" customHeight="1">
      <c r="A17" s="51"/>
      <c r="B17" s="300"/>
      <c r="C17" s="299"/>
      <c r="D17" s="295"/>
      <c r="E17" s="296"/>
      <c r="F17" s="296"/>
      <c r="G17" s="296"/>
      <c r="H17" s="296"/>
      <c r="I17" s="296"/>
      <c r="J17" s="296"/>
      <c r="K17" s="296"/>
    </row>
    <row r="18" spans="1:11" ht="13" customHeight="1">
      <c r="A18" s="51"/>
      <c r="B18" s="300" t="s">
        <v>185</v>
      </c>
      <c r="C18" s="307"/>
      <c r="D18" s="295" t="s">
        <v>307</v>
      </c>
      <c r="E18" s="296"/>
      <c r="F18" s="296"/>
      <c r="G18" s="296"/>
      <c r="H18" s="296"/>
      <c r="I18" s="296"/>
      <c r="J18" s="296"/>
      <c r="K18" s="296"/>
    </row>
    <row r="19" spans="1:11" ht="13" customHeight="1">
      <c r="A19" s="51"/>
      <c r="B19" s="300"/>
      <c r="C19" s="308"/>
      <c r="D19" s="295"/>
      <c r="E19" s="296"/>
      <c r="F19" s="296"/>
      <c r="G19" s="296"/>
      <c r="H19" s="296"/>
      <c r="I19" s="296"/>
      <c r="J19" s="296"/>
      <c r="K19" s="296"/>
    </row>
    <row r="20" spans="1:11" ht="13" customHeight="1">
      <c r="A20" s="51"/>
      <c r="B20" s="300"/>
      <c r="C20" s="309"/>
      <c r="D20" s="295"/>
      <c r="E20" s="296"/>
      <c r="F20" s="296"/>
      <c r="G20" s="296"/>
      <c r="H20" s="296"/>
      <c r="I20" s="296"/>
      <c r="J20" s="296"/>
      <c r="K20" s="296"/>
    </row>
    <row r="21" spans="1:11" ht="13" customHeight="1">
      <c r="A21" s="51"/>
      <c r="B21" s="303" t="s">
        <v>275</v>
      </c>
      <c r="C21" s="304" t="s">
        <v>327</v>
      </c>
      <c r="D21" s="304"/>
      <c r="E21" s="304"/>
      <c r="F21" s="304"/>
      <c r="G21" s="304"/>
      <c r="H21" s="304"/>
      <c r="I21" s="304"/>
      <c r="J21" s="304"/>
      <c r="K21" s="304"/>
    </row>
    <row r="22" spans="1:11" ht="13" customHeight="1">
      <c r="A22" s="51"/>
      <c r="B22" s="303"/>
      <c r="C22" s="304"/>
      <c r="D22" s="304"/>
      <c r="E22" s="304"/>
      <c r="F22" s="304"/>
      <c r="G22" s="304"/>
      <c r="H22" s="304"/>
      <c r="I22" s="304"/>
      <c r="J22" s="304"/>
      <c r="K22" s="304"/>
    </row>
    <row r="23" spans="1:11" ht="13" customHeight="1">
      <c r="A23" s="51"/>
      <c r="B23" s="303"/>
      <c r="C23" s="304"/>
      <c r="D23" s="304"/>
      <c r="E23" s="304"/>
      <c r="F23" s="304"/>
      <c r="G23" s="304"/>
      <c r="H23" s="304"/>
      <c r="I23" s="304"/>
      <c r="J23" s="304"/>
      <c r="K23" s="304"/>
    </row>
    <row r="24" spans="1:11" ht="13" customHeight="1">
      <c r="A24" s="51"/>
      <c r="B24" s="303" t="s">
        <v>331</v>
      </c>
      <c r="C24" s="304" t="s">
        <v>333</v>
      </c>
      <c r="D24" s="304"/>
      <c r="E24" s="304"/>
      <c r="F24" s="304"/>
      <c r="G24" s="304"/>
      <c r="H24" s="304"/>
      <c r="I24" s="304"/>
      <c r="J24" s="304"/>
      <c r="K24" s="304"/>
    </row>
    <row r="25" spans="1:11" ht="13" customHeight="1">
      <c r="A25" s="51"/>
      <c r="B25" s="303"/>
      <c r="C25" s="304"/>
      <c r="D25" s="304"/>
      <c r="E25" s="304"/>
      <c r="F25" s="304"/>
      <c r="G25" s="304"/>
      <c r="H25" s="304"/>
      <c r="I25" s="304"/>
      <c r="J25" s="304"/>
      <c r="K25" s="304"/>
    </row>
    <row r="26" spans="1:11" ht="13" customHeight="1">
      <c r="A26" s="51"/>
      <c r="B26" s="303"/>
      <c r="C26" s="304"/>
      <c r="D26" s="304"/>
      <c r="E26" s="304"/>
      <c r="F26" s="304"/>
      <c r="G26" s="304"/>
      <c r="H26" s="304"/>
      <c r="I26" s="304"/>
      <c r="J26" s="304"/>
      <c r="K26" s="304"/>
    </row>
    <row r="27" spans="1:11" ht="13" customHeight="1">
      <c r="A27" s="51"/>
      <c r="B27" s="303" t="s">
        <v>323</v>
      </c>
      <c r="C27" s="304" t="s">
        <v>325</v>
      </c>
      <c r="D27" s="304"/>
      <c r="E27" s="304"/>
      <c r="F27" s="304"/>
      <c r="G27" s="304"/>
      <c r="H27" s="304"/>
      <c r="I27" s="304"/>
      <c r="J27" s="304"/>
      <c r="K27" s="304"/>
    </row>
    <row r="28" spans="1:11" ht="13" customHeight="1">
      <c r="A28" s="51"/>
      <c r="B28" s="303"/>
      <c r="C28" s="304"/>
      <c r="D28" s="304"/>
      <c r="E28" s="304"/>
      <c r="F28" s="304"/>
      <c r="G28" s="304"/>
      <c r="H28" s="304"/>
      <c r="I28" s="304"/>
      <c r="J28" s="304"/>
      <c r="K28" s="304"/>
    </row>
    <row r="29" spans="1:11" ht="13" customHeight="1">
      <c r="A29" s="51"/>
      <c r="B29" s="303"/>
      <c r="C29" s="304"/>
      <c r="D29" s="304"/>
      <c r="E29" s="304"/>
      <c r="F29" s="304"/>
      <c r="G29" s="304"/>
      <c r="H29" s="304"/>
      <c r="I29" s="304"/>
      <c r="J29" s="304"/>
      <c r="K29" s="304"/>
    </row>
    <row r="30" spans="1:11" ht="13" customHeight="1">
      <c r="A30" s="51"/>
      <c r="B30" s="303" t="s">
        <v>326</v>
      </c>
      <c r="C30" s="306" t="s">
        <v>324</v>
      </c>
      <c r="D30" s="306"/>
      <c r="E30" s="306"/>
      <c r="F30" s="306"/>
      <c r="G30" s="306"/>
      <c r="H30" s="306"/>
      <c r="I30" s="306"/>
      <c r="J30" s="306"/>
      <c r="K30" s="306"/>
    </row>
    <row r="31" spans="1:11" ht="13" customHeight="1">
      <c r="A31" s="51"/>
      <c r="B31" s="303"/>
      <c r="C31" s="306"/>
      <c r="D31" s="306"/>
      <c r="E31" s="306"/>
      <c r="F31" s="306"/>
      <c r="G31" s="306"/>
      <c r="H31" s="306"/>
      <c r="I31" s="306"/>
      <c r="J31" s="306"/>
      <c r="K31" s="306"/>
    </row>
    <row r="32" spans="1:11" ht="13" customHeight="1">
      <c r="A32" s="51"/>
      <c r="B32" s="303"/>
      <c r="C32" s="306"/>
      <c r="D32" s="306"/>
      <c r="E32" s="306"/>
      <c r="F32" s="306"/>
      <c r="G32" s="306"/>
      <c r="H32" s="306"/>
      <c r="I32" s="306"/>
      <c r="J32" s="306"/>
      <c r="K32" s="306"/>
    </row>
    <row r="33" spans="1:11" ht="13" customHeight="1">
      <c r="A33" s="51"/>
      <c r="B33" s="303" t="s">
        <v>329</v>
      </c>
      <c r="C33" s="302" t="s">
        <v>340</v>
      </c>
      <c r="D33" s="302"/>
      <c r="E33" s="302"/>
      <c r="F33" s="302"/>
      <c r="G33" s="302"/>
      <c r="H33" s="302"/>
      <c r="I33" s="302"/>
      <c r="J33" s="302"/>
      <c r="K33" s="302"/>
    </row>
    <row r="34" spans="1:11" ht="13" customHeight="1">
      <c r="A34" s="51"/>
      <c r="B34" s="303"/>
      <c r="C34" s="302"/>
      <c r="D34" s="302"/>
      <c r="E34" s="302"/>
      <c r="F34" s="302"/>
      <c r="G34" s="302"/>
      <c r="H34" s="302"/>
      <c r="I34" s="302"/>
      <c r="J34" s="302"/>
      <c r="K34" s="302"/>
    </row>
    <row r="35" spans="1:11" ht="13" customHeight="1">
      <c r="A35" s="51"/>
      <c r="B35" s="303"/>
      <c r="C35" s="302"/>
      <c r="D35" s="302"/>
      <c r="E35" s="302"/>
      <c r="F35" s="302"/>
      <c r="G35" s="302"/>
      <c r="H35" s="302"/>
      <c r="I35" s="302"/>
      <c r="J35" s="302"/>
      <c r="K35" s="302"/>
    </row>
    <row r="36" spans="1:11" ht="13" customHeight="1">
      <c r="A36" s="51"/>
      <c r="B36" s="303"/>
      <c r="C36" s="302"/>
      <c r="D36" s="302"/>
      <c r="E36" s="302"/>
      <c r="F36" s="302"/>
      <c r="G36" s="302"/>
      <c r="H36" s="302"/>
      <c r="I36" s="302"/>
      <c r="J36" s="302"/>
      <c r="K36" s="302"/>
    </row>
    <row r="37" spans="1:11" ht="13" customHeight="1">
      <c r="A37" s="51"/>
      <c r="B37" s="303"/>
      <c r="C37" s="302"/>
      <c r="D37" s="302"/>
      <c r="E37" s="302"/>
      <c r="F37" s="302"/>
      <c r="G37" s="302"/>
      <c r="H37" s="302"/>
      <c r="I37" s="302"/>
      <c r="J37" s="302"/>
      <c r="K37" s="302"/>
    </row>
    <row r="38" spans="1:11" ht="13" customHeight="1">
      <c r="A38" s="51"/>
      <c r="B38" s="303"/>
      <c r="C38" s="302"/>
      <c r="D38" s="302"/>
      <c r="E38" s="302"/>
      <c r="F38" s="302"/>
      <c r="G38" s="302"/>
      <c r="H38" s="302"/>
      <c r="I38" s="302"/>
      <c r="J38" s="302"/>
      <c r="K38" s="302"/>
    </row>
    <row r="39" spans="1:11" ht="2" customHeight="1">
      <c r="A39" s="51"/>
      <c r="B39" s="51"/>
      <c r="C39" s="302"/>
      <c r="D39" s="302"/>
      <c r="E39" s="302"/>
      <c r="F39" s="302"/>
      <c r="G39" s="302"/>
      <c r="H39" s="302"/>
      <c r="I39" s="302"/>
      <c r="J39" s="302"/>
      <c r="K39" s="302"/>
    </row>
    <row r="40" spans="1:11" ht="13" hidden="1" customHeight="1">
      <c r="A40" s="51"/>
      <c r="B40" s="51"/>
      <c r="C40" s="302"/>
      <c r="D40" s="302"/>
      <c r="E40" s="302"/>
      <c r="F40" s="302"/>
      <c r="G40" s="302"/>
      <c r="H40" s="302"/>
      <c r="I40" s="302"/>
      <c r="J40" s="302"/>
      <c r="K40" s="302"/>
    </row>
    <row r="41" spans="1:11" ht="13" hidden="1" customHeight="1">
      <c r="A41" s="51"/>
      <c r="B41" s="51"/>
      <c r="C41" s="302"/>
      <c r="D41" s="302"/>
      <c r="E41" s="302"/>
      <c r="F41" s="302"/>
      <c r="G41" s="302"/>
      <c r="H41" s="302"/>
      <c r="I41" s="302"/>
      <c r="J41" s="302"/>
      <c r="K41" s="302"/>
    </row>
    <row r="42" spans="1:11" ht="13" hidden="1" customHeight="1">
      <c r="A42" s="51"/>
      <c r="B42" s="51"/>
      <c r="C42" s="302"/>
      <c r="D42" s="302"/>
      <c r="E42" s="302"/>
      <c r="F42" s="302"/>
      <c r="G42" s="302"/>
      <c r="H42" s="302"/>
      <c r="I42" s="302"/>
      <c r="J42" s="302"/>
      <c r="K42" s="302"/>
    </row>
    <row r="43" spans="1:11" ht="13" customHeight="1">
      <c r="A43" s="51"/>
      <c r="B43" s="303" t="s">
        <v>332</v>
      </c>
      <c r="C43" s="305" t="s">
        <v>330</v>
      </c>
      <c r="D43" s="305"/>
      <c r="E43" s="305"/>
      <c r="F43" s="305"/>
      <c r="G43" s="305"/>
      <c r="H43" s="305"/>
      <c r="I43" s="305"/>
      <c r="J43" s="305"/>
      <c r="K43" s="305"/>
    </row>
    <row r="44" spans="1:11" ht="13" customHeight="1">
      <c r="A44" s="51"/>
      <c r="B44" s="303"/>
      <c r="C44" s="305"/>
      <c r="D44" s="305"/>
      <c r="E44" s="305"/>
      <c r="F44" s="305"/>
      <c r="G44" s="305"/>
      <c r="H44" s="305"/>
      <c r="I44" s="305"/>
      <c r="J44" s="305"/>
      <c r="K44" s="305"/>
    </row>
    <row r="45" spans="1:11" ht="23" customHeight="1">
      <c r="A45" s="51"/>
      <c r="B45" s="303"/>
      <c r="C45" s="305"/>
      <c r="D45" s="305"/>
      <c r="E45" s="305"/>
      <c r="F45" s="305"/>
      <c r="G45" s="305"/>
      <c r="H45" s="305"/>
      <c r="I45" s="305"/>
      <c r="J45" s="305"/>
      <c r="K45" s="305"/>
    </row>
    <row r="46" spans="1:11">
      <c r="A46" s="51"/>
      <c r="B46" s="51"/>
      <c r="C46" s="51"/>
      <c r="D46" s="51"/>
      <c r="E46" s="51"/>
      <c r="F46" s="51"/>
      <c r="G46" s="51"/>
      <c r="H46" s="51"/>
      <c r="I46" s="51"/>
      <c r="J46" s="51"/>
      <c r="K46" s="51"/>
    </row>
    <row r="47" spans="1:11">
      <c r="A47" s="51"/>
      <c r="B47" s="51"/>
      <c r="C47" s="51"/>
      <c r="D47" s="51"/>
      <c r="E47" s="51"/>
      <c r="F47" s="51"/>
      <c r="G47" s="51"/>
      <c r="H47" s="51"/>
      <c r="I47" s="51"/>
      <c r="J47" s="51"/>
      <c r="K47" s="51"/>
    </row>
    <row r="48" spans="1:11">
      <c r="A48" s="51"/>
      <c r="B48" s="51"/>
      <c r="C48" s="51"/>
      <c r="D48" s="51"/>
      <c r="E48" s="51"/>
      <c r="F48" s="51"/>
      <c r="G48" s="51"/>
      <c r="H48" s="51"/>
      <c r="I48" s="51"/>
      <c r="J48" s="51"/>
      <c r="K48" s="51"/>
    </row>
    <row r="160" ht="12.5" customHeight="1"/>
  </sheetData>
  <sheetProtection algorithmName="SHA-512" hashValue="kAmwIB97H/cMlBu5/LQu+N54VGN+3dOm8tLDYq4zD9P3s5q8xLFVDmaOGqqlwoTmA5HvUDfXiIrpXVQIXDeLtg==" saltValue="3uwMNTyv3kUzeh5BhT1Kyg==" spinCount="100000" sheet="1" formatCells="0" formatColumns="0" formatRows="0" insertHyperlinks="0" selectLockedCells="1" autoFilter="0" pivotTables="0"/>
  <mergeCells count="27">
    <mergeCell ref="B9:K10"/>
    <mergeCell ref="B2:I2"/>
    <mergeCell ref="B3:C4"/>
    <mergeCell ref="D3:J4"/>
    <mergeCell ref="B5:C6"/>
    <mergeCell ref="D5:J6"/>
    <mergeCell ref="B7:C8"/>
    <mergeCell ref="D7:J8"/>
    <mergeCell ref="B43:B45"/>
    <mergeCell ref="C43:K45"/>
    <mergeCell ref="C30:K32"/>
    <mergeCell ref="B33:B38"/>
    <mergeCell ref="B18:B20"/>
    <mergeCell ref="D18:K20"/>
    <mergeCell ref="C18:C20"/>
    <mergeCell ref="B27:B29"/>
    <mergeCell ref="C27:K29"/>
    <mergeCell ref="B30:B32"/>
    <mergeCell ref="C21:K23"/>
    <mergeCell ref="B21:B23"/>
    <mergeCell ref="D15:K17"/>
    <mergeCell ref="C15:C17"/>
    <mergeCell ref="B15:B17"/>
    <mergeCell ref="B12:J14"/>
    <mergeCell ref="C33:K42"/>
    <mergeCell ref="B24:B26"/>
    <mergeCell ref="C24:K26"/>
  </mergeCells>
  <phoneticPr fontId="3"/>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97E0D-7AE2-44B3-AA2A-A1B6B006EF5E}">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545AE875-6134-43D5-A575-79EC88675369}">
      <formula1>"　,〇"</formula1>
    </dataValidation>
    <dataValidation type="list" allowBlank="1" showInputMessage="1" showErrorMessage="1" sqref="F39:J58 F76:J95" xr:uid="{B8AB2C47-FC84-4DD1-A1DE-9778CCEECF83}">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C7DB83AF-5F5B-4C7D-B2B9-AA1DAE6AD2DB}"/>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39265"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39266"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39267"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39268"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39269"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39270"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39271"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39272"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39273"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39274"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39275"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39276"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39277"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39278"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39279"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39280"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39281"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39282"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39283"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39284"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39285"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39286"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39287"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39288"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39289"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39290"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52CF01D-DC4C-493C-AB9A-B6E51AD92580}">
          <x14:formula1>
            <xm:f>基準単価表!$B$2:$B$30</xm:f>
          </x14:formula1>
          <xm:sqref>J4:Z4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214F-4C07-4E1C-B7FB-A34E96FC9888}">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D01DD8DD-48F2-4B14-9132-B9F8ABE21D89}"/>
    <dataValidation type="list" allowBlank="1" showInputMessage="1" showErrorMessage="1" sqref="F39:J58 F76:J95" xr:uid="{A38957EE-CAE4-4FC0-9679-173C9E3F038F}">
      <formula1>"需用費,委託費,賃借料,賃金,給与,職員諸手当等,旅費,共済費,役務費,報償費"</formula1>
    </dataValidation>
    <dataValidation type="list" allowBlank="1" showInputMessage="1" showErrorMessage="1" sqref="J8:J9 D13:D18 C13:C19 C64:D67" xr:uid="{D291DFA4-E080-425C-91D5-839E4CF1B447}">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0289"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0290"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0291"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0292"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0293"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0294"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0295"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0296"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0297"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0298"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0299"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0300"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0301"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0302"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0303"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0304"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0305"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0306"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0307"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0308"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0309"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0310"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0311"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0312"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0313"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0314"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C051D63-A669-4566-81BF-88513A205C9B}">
          <x14:formula1>
            <xm:f>基準単価表!$B$2:$B$30</xm:f>
          </x14:formula1>
          <xm:sqref>J4:Z4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AA1A-20B4-4DAC-BEF2-01016CA72712}">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F4D856C0-BD97-4613-BD38-E930E9FD2CB1}">
      <formula1>"　,〇"</formula1>
    </dataValidation>
    <dataValidation type="list" allowBlank="1" showInputMessage="1" showErrorMessage="1" sqref="F39:J58 F76:J95" xr:uid="{B202468D-3FB3-4AB9-A2D6-0866DC5E44EC}">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9A35788C-08ED-46D6-8BB9-66CF8B6A66D6}"/>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1313"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1314"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1315"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1316"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1317"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1318"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1319"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1320"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1321"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1322"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1323"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1324"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1325"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1326"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1327"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1328"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1329"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1330"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1331"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1332"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1333"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1334"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1335"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1336"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1337"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1338"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743F44C-6B98-4B13-BBFD-86D22564118F}">
          <x14:formula1>
            <xm:f>基準単価表!$B$2:$B$30</xm:f>
          </x14:formula1>
          <xm:sqref>J4:Z4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9306-B5DB-48E9-924A-530FCC61C2EF}">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D6059EF7-3B34-4D09-BB6A-FD4C1FDD641B}"/>
    <dataValidation type="list" allowBlank="1" showInputMessage="1" showErrorMessage="1" sqref="F39:J58 F76:J95" xr:uid="{5CFC0B1E-7308-4066-8E56-33817FB986B4}">
      <formula1>"需用費,委託費,賃借料,賃金,給与,職員諸手当等,旅費,共済費,役務費,報償費"</formula1>
    </dataValidation>
    <dataValidation type="list" allowBlank="1" showInputMessage="1" showErrorMessage="1" sqref="J8:J9 D13:D18 C13:C19 C64:D67" xr:uid="{C367140E-54A3-4DF9-A442-D2F2BF554763}">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2337"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2338"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2339"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2340"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2341"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2342"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2343"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2344"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2345"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2346"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2347"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2348"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2349"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2350"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2351"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2352"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2353"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2354"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2355"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2356"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2357"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2358"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2359"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2360"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2361"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2362"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3DBF3D0-1AE4-4C67-9705-053A75E912FF}">
          <x14:formula1>
            <xm:f>基準単価表!$B$2:$B$30</xm:f>
          </x14:formula1>
          <xm:sqref>J4:Z4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18BED-6782-4AAC-A762-D618E977EAC7}">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99A22D51-A2E7-4CE5-9757-C692DCC79AFF}">
      <formula1>"　,〇"</formula1>
    </dataValidation>
    <dataValidation type="list" allowBlank="1" showInputMessage="1" showErrorMessage="1" sqref="F39:J58 F76:J95" xr:uid="{CA9BA28C-6D79-4544-80F8-60F5CE63E18F}">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F46EA58F-24CA-4E63-8488-A035E7C1F6A3}"/>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3369"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3370"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3371"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3372"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3373"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3374"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3375"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3376"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3377"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3378"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3379"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3380"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3381"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3382"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3383"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3384"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3385"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3386"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50DA7CF-0F17-41F4-9E6C-C8D01C2A1427}">
          <x14:formula1>
            <xm:f>基準単価表!$B$2:$B$30</xm:f>
          </x14:formula1>
          <xm:sqref>J4:Z4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F5C1F-2F56-4254-A531-02CD869887B2}">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778C3145-38D6-4009-AF2A-CBFE4A461965}"/>
    <dataValidation type="list" allowBlank="1" showInputMessage="1" showErrorMessage="1" sqref="F39:J58 F76:J95" xr:uid="{8E2FCA57-1AC4-4BC8-9EC1-E48D74A3AA5A}">
      <formula1>"需用費,委託費,賃借料,賃金,給与,職員諸手当等,旅費,共済費,役務費,報償費"</formula1>
    </dataValidation>
    <dataValidation type="list" allowBlank="1" showInputMessage="1" showErrorMessage="1" sqref="J8:J9 D13:D18 C13:C19 C64:D67" xr:uid="{DF130433-EA86-46BA-AEAD-DBEEB846CDB1}">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4386"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4387"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4388"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4389"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4390"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4391"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4392"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4393"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4394"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4395"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4396"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4397"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4398"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4399"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4400"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4401"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4402"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4403"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4404"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4405"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4406"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4407"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4408"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4409"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4410"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FA470FD-9978-445B-BC2D-12098AB6A31B}">
          <x14:formula1>
            <xm:f>基準単価表!$B$2:$B$30</xm:f>
          </x14:formula1>
          <xm:sqref>J4:Z4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91C-D8C7-4DE7-94A1-6424A9587D45}">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99A90BE6-F6E3-4580-9FD3-68EA65CEF209}">
      <formula1>"　,〇"</formula1>
    </dataValidation>
    <dataValidation type="list" allowBlank="1" showInputMessage="1" showErrorMessage="1" sqref="F39:J58 F76:J95" xr:uid="{333E59CC-38E6-413F-889D-A783A9C3357C}">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2F9686D3-EC8B-48A4-BE38-08BD0A25140B}"/>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5410"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5411"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5412"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5413"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5414"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5415"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5416"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5417"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5418"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5419"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5420"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5421"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5422"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5423"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5424"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5425"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5426"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5427"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5428"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5429"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5430"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5431"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5432"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5433"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5434"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8C5CB94-5823-4E71-A855-474A2F3586A3}">
          <x14:formula1>
            <xm:f>基準単価表!$B$2:$B$30</xm:f>
          </x14:formula1>
          <xm:sqref>J4:Z4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2DE27-47E7-4479-92B5-6BD99A9633FB}">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64B01F36-1967-4576-A522-860D93CB7F7B}"/>
    <dataValidation type="list" allowBlank="1" showInputMessage="1" showErrorMessage="1" sqref="F39:J58 F76:J95" xr:uid="{AA191ED7-DCE8-466D-9EE4-6FB961773364}">
      <formula1>"需用費,委託費,賃借料,賃金,給与,職員諸手当等,旅費,共済費,役務費,報償費"</formula1>
    </dataValidation>
    <dataValidation type="list" allowBlank="1" showInputMessage="1" showErrorMessage="1" sqref="J8:J9 D13:D18 C13:C19 C64:D67" xr:uid="{50E498C3-D25B-4C77-8FFF-3CBFECD31191}">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6433"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6434"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6435"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6436"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6437"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6438"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6439"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6440"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6441"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6442"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6443"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6444"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6445"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6446"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6447"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6448"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6449"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6450"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6451"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6452"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6453"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6454"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6455"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6456"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6457"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6458"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B65D0F-1628-46B7-BA99-4E8D93EE44BA}">
          <x14:formula1>
            <xm:f>基準単価表!$B$2:$B$30</xm:f>
          </x14:formula1>
          <xm:sqref>J4:Z4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0459-2FF2-4A0B-AB69-6B8B77FE98A0}">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797D8BD6-1020-44FA-9738-6520E677D134}">
      <formula1>"　,〇"</formula1>
    </dataValidation>
    <dataValidation type="list" allowBlank="1" showInputMessage="1" showErrorMessage="1" sqref="F39:J58 F76:J95" xr:uid="{AA8029C7-5238-4728-88FF-46A72898471F}">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CE90337C-8360-4837-A296-D68A96FF1638}"/>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7458"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7459"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7460"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7461"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7462"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7463"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7464"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7465"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7466"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7467"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7468"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7469"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7470"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7471"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7472"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7473"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7474"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7475"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7476"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7477"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7478"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7479"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7480"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7481"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7482"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8431B71-5C92-4D99-BB40-378D8994E210}">
          <x14:formula1>
            <xm:f>基準単価表!$B$2:$B$30</xm:f>
          </x14:formula1>
          <xm:sqref>J4:Z4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AE27-CDA1-4D7B-BA07-CC4443AF1196}">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7A892E33-B922-4124-96A6-5F91619ABDCF}"/>
    <dataValidation type="list" allowBlank="1" showInputMessage="1" showErrorMessage="1" sqref="F39:J58 F76:J95" xr:uid="{87351200-A673-4FDE-B250-B6361AB9871F}">
      <formula1>"需用費,委託費,賃借料,賃金,給与,職員諸手当等,旅費,共済費,役務費,報償費"</formula1>
    </dataValidation>
    <dataValidation type="list" allowBlank="1" showInputMessage="1" showErrorMessage="1" sqref="J8:J9 D13:D18 C13:C19 C64:D67" xr:uid="{EF3618DB-7498-4F77-880E-9846A8DFF31B}">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48484"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48485"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48486"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48487"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48488"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48489"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48490"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48491"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48492"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48493"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48494"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48495"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48496"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48497"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48498"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48499"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48500"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48501"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48502"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48503"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48504"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48505"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48506"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AD17C6E-450E-41E3-9AC3-62CA70420AF4}">
          <x14:formula1>
            <xm:f>基準単価表!$B$2:$B$30</xm:f>
          </x14:formula1>
          <xm:sqref>J4:Z4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04A55-4E8F-4375-BB86-23CDBC957267}">
  <sheetPr>
    <tabColor rgb="FFFF0000"/>
    <pageSetUpPr fitToPage="1"/>
  </sheetPr>
  <dimension ref="A1:Y143"/>
  <sheetViews>
    <sheetView showGridLines="0" showRowColHeaders="0" view="pageBreakPreview" zoomScale="85" zoomScaleNormal="100" zoomScaleSheetLayoutView="85" workbookViewId="0">
      <selection activeCell="K6" sqref="K6"/>
    </sheetView>
  </sheetViews>
  <sheetFormatPr defaultRowHeight="20" customHeight="1"/>
  <cols>
    <col min="1" max="1" width="4.7265625" style="12" customWidth="1"/>
    <col min="2" max="2" width="16.36328125" style="12" customWidth="1"/>
    <col min="3" max="3" width="13.26953125" style="12" customWidth="1"/>
    <col min="4" max="4" width="3.08984375" style="12" customWidth="1"/>
    <col min="5" max="5" width="10.36328125" style="12" customWidth="1"/>
    <col min="6" max="6" width="7.6328125" style="12" customWidth="1"/>
    <col min="7" max="7" width="9.7265625" style="12" customWidth="1"/>
    <col min="8" max="8" width="3.36328125" style="12" customWidth="1"/>
    <col min="9" max="9" width="6" style="12" customWidth="1"/>
    <col min="10" max="10" width="5.6328125" style="12" customWidth="1"/>
    <col min="11" max="11" width="4.453125" style="12" customWidth="1"/>
    <col min="12" max="12" width="5.36328125" style="12" customWidth="1"/>
    <col min="13" max="13" width="5.1796875" style="12" customWidth="1"/>
    <col min="14" max="14" width="4.26953125" style="12" customWidth="1"/>
    <col min="15" max="15" width="5.453125" style="12" customWidth="1"/>
    <col min="16" max="16" width="3.36328125" style="12" customWidth="1"/>
    <col min="17" max="18" width="3.7265625" style="12" customWidth="1"/>
    <col min="19" max="16384" width="8.7265625" style="12"/>
  </cols>
  <sheetData>
    <row r="1" spans="1:18" ht="20" customHeight="1">
      <c r="A1" s="20"/>
      <c r="B1" s="20"/>
      <c r="C1" s="20"/>
      <c r="D1" s="20"/>
      <c r="E1" s="20"/>
      <c r="F1" s="20"/>
      <c r="G1" s="20"/>
      <c r="H1" s="20"/>
      <c r="I1" s="20"/>
      <c r="J1" s="20"/>
      <c r="K1" s="20"/>
      <c r="L1" s="20"/>
      <c r="M1" s="20"/>
      <c r="N1" s="20"/>
      <c r="O1" s="20"/>
      <c r="P1" s="20"/>
      <c r="Q1" s="20"/>
      <c r="R1" s="20"/>
    </row>
    <row r="2" spans="1:18" ht="20" customHeight="1">
      <c r="A2" s="20"/>
      <c r="B2" s="20"/>
      <c r="C2" s="20"/>
      <c r="D2" s="20"/>
      <c r="E2" s="20"/>
      <c r="F2" s="20"/>
      <c r="G2" s="20"/>
      <c r="H2" s="20"/>
      <c r="I2" s="20"/>
      <c r="J2" s="20"/>
      <c r="K2" s="20"/>
      <c r="L2" s="20"/>
      <c r="M2" s="20"/>
      <c r="N2" s="20"/>
      <c r="O2" s="20"/>
      <c r="P2" s="20"/>
      <c r="Q2" s="20"/>
      <c r="R2" s="20"/>
    </row>
    <row r="3" spans="1:18" ht="20" customHeight="1">
      <c r="A3" s="20"/>
      <c r="B3" s="20"/>
      <c r="C3" s="20"/>
      <c r="D3" s="20"/>
      <c r="E3" s="20"/>
      <c r="F3" s="20"/>
      <c r="G3" s="20"/>
      <c r="H3" s="20"/>
      <c r="I3" s="20"/>
      <c r="J3" s="20"/>
      <c r="K3" s="20"/>
      <c r="L3" s="20"/>
      <c r="M3" s="20"/>
      <c r="N3" s="20"/>
      <c r="O3" s="20"/>
      <c r="P3" s="20"/>
      <c r="Q3" s="20"/>
      <c r="R3" s="20"/>
    </row>
    <row r="4" spans="1:18" ht="20" customHeight="1">
      <c r="A4" s="20"/>
      <c r="B4" s="20" t="s">
        <v>164</v>
      </c>
      <c r="C4" s="20"/>
      <c r="D4" s="20"/>
      <c r="E4" s="20"/>
      <c r="F4" s="20"/>
      <c r="G4" s="20"/>
      <c r="H4" s="20"/>
      <c r="I4" s="20"/>
      <c r="J4" s="20"/>
      <c r="K4" s="20"/>
      <c r="L4" s="20"/>
      <c r="M4" s="20"/>
      <c r="N4" s="20"/>
      <c r="O4" s="20"/>
      <c r="P4" s="20"/>
      <c r="Q4" s="20"/>
      <c r="R4" s="20"/>
    </row>
    <row r="5" spans="1:18" ht="17.5" customHeight="1">
      <c r="A5" s="20"/>
      <c r="B5" s="20"/>
      <c r="C5" s="20"/>
      <c r="D5" s="20"/>
      <c r="E5" s="20"/>
      <c r="F5" s="20"/>
      <c r="G5" s="20"/>
      <c r="H5" s="20"/>
      <c r="I5" s="20"/>
      <c r="J5" s="20"/>
      <c r="K5" s="20"/>
      <c r="L5" s="20"/>
      <c r="M5" s="20"/>
      <c r="N5" s="20"/>
      <c r="O5" s="20"/>
      <c r="P5" s="20"/>
      <c r="Q5" s="20"/>
      <c r="R5" s="20"/>
    </row>
    <row r="6" spans="1:18" ht="20" customHeight="1">
      <c r="A6" s="20"/>
      <c r="B6" s="20"/>
      <c r="C6" s="20"/>
      <c r="D6" s="20"/>
      <c r="E6" s="20"/>
      <c r="F6" s="20"/>
      <c r="G6" s="20"/>
      <c r="H6" s="20"/>
      <c r="I6" s="320" t="s">
        <v>276</v>
      </c>
      <c r="J6" s="320"/>
      <c r="K6" s="52"/>
      <c r="L6" s="53" t="s">
        <v>269</v>
      </c>
      <c r="M6" s="52"/>
      <c r="N6" s="53" t="s">
        <v>268</v>
      </c>
      <c r="O6" s="23"/>
      <c r="P6" s="53" t="s">
        <v>267</v>
      </c>
      <c r="Q6" s="53"/>
      <c r="R6" s="20"/>
    </row>
    <row r="7" spans="1:18" ht="15" customHeight="1">
      <c r="A7" s="20"/>
      <c r="B7" s="20"/>
      <c r="C7" s="20"/>
      <c r="D7" s="20"/>
      <c r="E7" s="20"/>
      <c r="F7" s="20"/>
      <c r="G7" s="20"/>
      <c r="H7" s="20"/>
      <c r="I7" s="20"/>
      <c r="J7" s="20"/>
      <c r="K7" s="20"/>
      <c r="L7" s="20"/>
      <c r="M7" s="20"/>
      <c r="N7" s="20"/>
      <c r="O7" s="20"/>
      <c r="P7" s="20"/>
      <c r="Q7" s="20"/>
      <c r="R7" s="20"/>
    </row>
    <row r="8" spans="1:18" ht="20" customHeight="1">
      <c r="A8" s="20"/>
      <c r="B8" s="20" t="s">
        <v>165</v>
      </c>
      <c r="C8" s="24"/>
      <c r="D8" s="20" t="s">
        <v>166</v>
      </c>
      <c r="E8" s="20"/>
      <c r="F8" s="20"/>
      <c r="G8" s="20"/>
      <c r="H8" s="20"/>
      <c r="I8" s="20"/>
      <c r="J8" s="20"/>
      <c r="K8" s="20"/>
      <c r="L8" s="20"/>
      <c r="M8" s="20"/>
      <c r="N8" s="20"/>
      <c r="O8" s="20"/>
      <c r="P8" s="20"/>
      <c r="Q8" s="20"/>
      <c r="R8" s="20"/>
    </row>
    <row r="9" spans="1:18" ht="20" customHeight="1">
      <c r="A9" s="20"/>
      <c r="B9" s="20"/>
      <c r="C9" s="21"/>
      <c r="D9" s="20"/>
      <c r="E9" s="20"/>
      <c r="F9" s="20"/>
      <c r="G9" s="20"/>
      <c r="H9" s="20"/>
      <c r="I9" s="20"/>
      <c r="J9" s="20"/>
      <c r="K9" s="20"/>
      <c r="L9" s="20"/>
      <c r="M9" s="20"/>
      <c r="N9" s="20"/>
      <c r="O9" s="20"/>
      <c r="P9" s="20"/>
      <c r="Q9" s="20"/>
      <c r="R9" s="20"/>
    </row>
    <row r="10" spans="1:18" ht="21" customHeight="1">
      <c r="A10" s="20"/>
      <c r="B10" s="20"/>
      <c r="C10" s="20"/>
      <c r="D10" s="20"/>
      <c r="E10" s="20"/>
      <c r="F10" s="20"/>
      <c r="G10" s="20"/>
      <c r="H10" s="20"/>
      <c r="I10" s="20"/>
      <c r="J10" s="20"/>
      <c r="K10" s="20"/>
      <c r="L10" s="20"/>
      <c r="M10" s="20"/>
      <c r="N10" s="20"/>
      <c r="O10" s="20"/>
      <c r="P10" s="20"/>
      <c r="Q10" s="20"/>
      <c r="R10" s="20"/>
    </row>
    <row r="11" spans="1:18" ht="20" customHeight="1">
      <c r="A11" s="20"/>
      <c r="B11" s="20"/>
      <c r="C11" s="20"/>
      <c r="D11" s="20"/>
      <c r="E11" s="20" t="s">
        <v>167</v>
      </c>
      <c r="F11" s="317" t="s">
        <v>106</v>
      </c>
      <c r="G11" s="317"/>
      <c r="H11" s="321"/>
      <c r="I11" s="321"/>
      <c r="J11" s="321"/>
      <c r="K11" s="321"/>
      <c r="L11" s="321"/>
      <c r="M11" s="321"/>
      <c r="N11" s="321"/>
      <c r="O11" s="321"/>
      <c r="P11" s="321"/>
      <c r="Q11" s="321"/>
      <c r="R11" s="20"/>
    </row>
    <row r="12" spans="1:18" ht="20" customHeight="1">
      <c r="A12" s="20"/>
      <c r="B12" s="20"/>
      <c r="C12" s="20"/>
      <c r="D12" s="20"/>
      <c r="E12" s="20"/>
      <c r="F12" s="20" t="s">
        <v>175</v>
      </c>
      <c r="G12" s="20"/>
      <c r="H12" s="321"/>
      <c r="I12" s="321"/>
      <c r="J12" s="321"/>
      <c r="K12" s="321"/>
      <c r="L12" s="321"/>
      <c r="M12" s="321"/>
      <c r="N12" s="321"/>
      <c r="O12" s="321"/>
      <c r="P12" s="321"/>
      <c r="Q12" s="321"/>
      <c r="R12" s="20"/>
    </row>
    <row r="13" spans="1:18" ht="20" customHeight="1">
      <c r="A13" s="20"/>
      <c r="B13" s="20"/>
      <c r="C13" s="20"/>
      <c r="D13" s="20"/>
      <c r="E13" s="20"/>
      <c r="F13" s="20" t="s">
        <v>176</v>
      </c>
      <c r="G13" s="20"/>
      <c r="H13" s="321"/>
      <c r="I13" s="321"/>
      <c r="J13" s="321"/>
      <c r="K13" s="321"/>
      <c r="L13" s="321"/>
      <c r="M13" s="321"/>
      <c r="N13" s="321"/>
      <c r="O13" s="321"/>
      <c r="P13" s="321"/>
      <c r="Q13" s="321"/>
      <c r="R13" s="20"/>
    </row>
    <row r="14" spans="1:18" ht="20" customHeight="1">
      <c r="A14" s="20"/>
      <c r="B14" s="20"/>
      <c r="C14" s="20"/>
      <c r="D14" s="20"/>
      <c r="E14" s="20"/>
      <c r="F14" s="20" t="s">
        <v>189</v>
      </c>
      <c r="G14" s="20"/>
      <c r="H14" s="321"/>
      <c r="I14" s="321"/>
      <c r="J14" s="321"/>
      <c r="K14" s="321"/>
      <c r="L14" s="321"/>
      <c r="M14" s="321"/>
      <c r="N14" s="321"/>
      <c r="O14" s="321"/>
      <c r="P14" s="321"/>
      <c r="Q14" s="321"/>
      <c r="R14" s="20"/>
    </row>
    <row r="15" spans="1:18" ht="20" customHeight="1">
      <c r="A15" s="20"/>
      <c r="B15" s="20"/>
      <c r="C15" s="20"/>
      <c r="D15" s="20"/>
      <c r="E15" s="20"/>
      <c r="F15" s="20"/>
      <c r="G15" s="20"/>
      <c r="H15" s="20"/>
      <c r="I15" s="20"/>
      <c r="J15" s="20"/>
      <c r="K15" s="20"/>
      <c r="L15" s="20"/>
      <c r="M15" s="20"/>
      <c r="N15" s="20"/>
      <c r="O15" s="20"/>
      <c r="P15" s="20"/>
      <c r="Q15" s="20"/>
      <c r="R15" s="20"/>
    </row>
    <row r="16" spans="1:18" ht="20" customHeight="1">
      <c r="A16" s="20"/>
      <c r="B16" s="20"/>
      <c r="C16" s="20"/>
      <c r="D16" s="20"/>
      <c r="E16" s="20"/>
      <c r="F16" s="20"/>
      <c r="G16" s="20"/>
      <c r="H16" s="20"/>
      <c r="I16" s="20"/>
      <c r="J16" s="20"/>
      <c r="K16" s="20"/>
      <c r="L16" s="20"/>
      <c r="M16" s="20"/>
      <c r="N16" s="20"/>
      <c r="O16" s="20"/>
      <c r="P16" s="20"/>
      <c r="Q16" s="20"/>
      <c r="R16" s="20"/>
    </row>
    <row r="17" spans="1:25" ht="17" customHeight="1">
      <c r="A17" s="20"/>
      <c r="B17" s="318" t="s">
        <v>168</v>
      </c>
      <c r="C17" s="318"/>
      <c r="D17" s="318"/>
      <c r="E17" s="318"/>
      <c r="F17" s="318"/>
      <c r="G17" s="318"/>
      <c r="H17" s="318"/>
      <c r="I17" s="318"/>
      <c r="J17" s="318"/>
      <c r="K17" s="318"/>
      <c r="L17" s="318"/>
      <c r="M17" s="318"/>
      <c r="N17" s="318"/>
      <c r="O17" s="318"/>
      <c r="P17" s="318"/>
      <c r="Q17" s="318"/>
      <c r="R17" s="20"/>
    </row>
    <row r="18" spans="1:25" ht="17" customHeight="1">
      <c r="A18" s="20"/>
      <c r="B18" s="318"/>
      <c r="C18" s="318"/>
      <c r="D18" s="318"/>
      <c r="E18" s="318"/>
      <c r="F18" s="318"/>
      <c r="G18" s="318"/>
      <c r="H18" s="318"/>
      <c r="I18" s="318"/>
      <c r="J18" s="318"/>
      <c r="K18" s="318"/>
      <c r="L18" s="318"/>
      <c r="M18" s="318"/>
      <c r="N18" s="318"/>
      <c r="O18" s="318"/>
      <c r="P18" s="318"/>
      <c r="Q18" s="318"/>
      <c r="R18" s="20"/>
    </row>
    <row r="19" spans="1:25" ht="20" customHeight="1">
      <c r="A19" s="20"/>
      <c r="B19" s="20"/>
      <c r="C19" s="20"/>
      <c r="D19" s="20"/>
      <c r="E19" s="20"/>
      <c r="F19" s="20"/>
      <c r="G19" s="20"/>
      <c r="H19" s="20"/>
      <c r="I19" s="20"/>
      <c r="J19" s="20"/>
      <c r="K19" s="20"/>
      <c r="L19" s="20"/>
      <c r="M19" s="20"/>
      <c r="N19" s="20"/>
      <c r="O19" s="20"/>
      <c r="P19" s="20"/>
      <c r="Q19" s="20"/>
      <c r="R19" s="20"/>
    </row>
    <row r="20" spans="1:25" ht="17" customHeight="1">
      <c r="A20" s="20"/>
      <c r="B20" s="316" t="s">
        <v>270</v>
      </c>
      <c r="C20" s="316"/>
      <c r="D20" s="316"/>
      <c r="E20" s="316"/>
      <c r="F20" s="316"/>
      <c r="G20" s="316"/>
      <c r="H20" s="316"/>
      <c r="I20" s="316"/>
      <c r="J20" s="316"/>
      <c r="K20" s="316"/>
      <c r="L20" s="316"/>
      <c r="M20" s="316"/>
      <c r="N20" s="316"/>
      <c r="O20" s="316"/>
      <c r="P20" s="316"/>
      <c r="Q20" s="316"/>
      <c r="R20" s="22"/>
      <c r="T20" s="45" t="s">
        <v>305</v>
      </c>
      <c r="U20" s="315">
        <v>1000</v>
      </c>
      <c r="V20" s="315"/>
      <c r="W20" s="315"/>
      <c r="X20" s="315"/>
      <c r="Y20" s="315"/>
    </row>
    <row r="21" spans="1:25" ht="17" customHeight="1">
      <c r="A21" s="20"/>
      <c r="B21" s="316"/>
      <c r="C21" s="316"/>
      <c r="D21" s="316"/>
      <c r="E21" s="316"/>
      <c r="F21" s="316"/>
      <c r="G21" s="316"/>
      <c r="H21" s="316"/>
      <c r="I21" s="316"/>
      <c r="J21" s="316"/>
      <c r="K21" s="316"/>
      <c r="L21" s="316"/>
      <c r="M21" s="316"/>
      <c r="N21" s="316"/>
      <c r="O21" s="316"/>
      <c r="P21" s="316"/>
      <c r="Q21" s="316"/>
      <c r="R21" s="20"/>
    </row>
    <row r="22" spans="1:25" ht="20" customHeight="1">
      <c r="A22" s="20"/>
      <c r="B22" s="20"/>
      <c r="C22" s="20"/>
      <c r="D22" s="20"/>
      <c r="E22" s="20"/>
      <c r="F22" s="20"/>
      <c r="G22" s="20"/>
      <c r="H22" s="20"/>
      <c r="I22" s="20"/>
      <c r="J22" s="20"/>
      <c r="K22" s="20"/>
      <c r="L22" s="20"/>
      <c r="M22" s="20"/>
      <c r="N22" s="20"/>
      <c r="O22" s="20"/>
      <c r="P22" s="20"/>
      <c r="Q22" s="20"/>
      <c r="R22" s="20"/>
    </row>
    <row r="23" spans="1:25" ht="20" customHeight="1">
      <c r="A23" s="319" t="s">
        <v>116</v>
      </c>
      <c r="B23" s="319"/>
      <c r="C23" s="319"/>
      <c r="D23" s="319"/>
      <c r="E23" s="319"/>
      <c r="F23" s="319"/>
      <c r="G23" s="319"/>
      <c r="H23" s="319"/>
      <c r="I23" s="319"/>
      <c r="J23" s="319"/>
      <c r="K23" s="319"/>
      <c r="L23" s="319"/>
      <c r="M23" s="319"/>
      <c r="N23" s="319"/>
      <c r="O23" s="319"/>
      <c r="P23" s="319"/>
      <c r="Q23" s="319"/>
      <c r="R23" s="319"/>
    </row>
    <row r="24" spans="1:25" ht="20" customHeight="1">
      <c r="A24" s="20"/>
      <c r="B24" s="20"/>
      <c r="C24" s="20"/>
      <c r="D24" s="20"/>
      <c r="E24" s="20"/>
      <c r="F24" s="20"/>
      <c r="G24" s="20"/>
      <c r="H24" s="20"/>
      <c r="I24" s="20"/>
      <c r="J24" s="20"/>
      <c r="K24" s="20"/>
      <c r="L24" s="20"/>
      <c r="M24" s="20"/>
      <c r="N24" s="20"/>
      <c r="O24" s="20"/>
      <c r="P24" s="20"/>
      <c r="Q24" s="20"/>
      <c r="R24" s="20"/>
    </row>
    <row r="25" spans="1:25" ht="20" customHeight="1">
      <c r="A25" s="20"/>
      <c r="B25" s="317" t="s">
        <v>169</v>
      </c>
      <c r="C25" s="317"/>
      <c r="D25" s="315">
        <f ca="1">(一覧表!O21)*1000</f>
        <v>0</v>
      </c>
      <c r="E25" s="315"/>
      <c r="F25" s="315"/>
      <c r="G25" s="315"/>
      <c r="H25" s="315"/>
      <c r="I25" s="20" t="s">
        <v>304</v>
      </c>
      <c r="J25" s="20"/>
      <c r="K25" s="20"/>
      <c r="L25" s="20"/>
      <c r="M25" s="20"/>
      <c r="N25" s="20"/>
      <c r="O25" s="20"/>
      <c r="P25" s="20"/>
      <c r="Q25" s="20"/>
      <c r="R25" s="20"/>
      <c r="U25" s="13"/>
    </row>
    <row r="26" spans="1:25" ht="20" customHeight="1">
      <c r="A26" s="20"/>
      <c r="B26" s="20"/>
      <c r="C26" s="20"/>
      <c r="D26" s="20"/>
      <c r="E26" s="20"/>
      <c r="F26" s="20"/>
      <c r="G26" s="20"/>
      <c r="H26" s="20"/>
      <c r="I26" s="20"/>
      <c r="J26" s="20"/>
      <c r="K26" s="20"/>
      <c r="L26" s="20"/>
      <c r="M26" s="20"/>
      <c r="N26" s="20"/>
      <c r="O26" s="20"/>
      <c r="P26" s="20"/>
      <c r="Q26" s="20"/>
      <c r="R26" s="20"/>
    </row>
    <row r="27" spans="1:25" ht="20" customHeight="1">
      <c r="A27" s="20"/>
      <c r="B27" s="317" t="s">
        <v>170</v>
      </c>
      <c r="C27" s="317"/>
      <c r="D27" s="20"/>
      <c r="E27" s="20"/>
      <c r="F27" s="20"/>
      <c r="G27" s="20"/>
      <c r="H27" s="20"/>
      <c r="I27" s="20"/>
      <c r="J27" s="20"/>
      <c r="K27" s="20"/>
      <c r="L27" s="20"/>
      <c r="M27" s="20"/>
      <c r="N27" s="20"/>
      <c r="O27" s="20"/>
      <c r="P27" s="20"/>
      <c r="Q27" s="20"/>
      <c r="R27" s="20"/>
    </row>
    <row r="28" spans="1:25" ht="20" customHeight="1">
      <c r="A28" s="20"/>
      <c r="B28" s="20" t="s">
        <v>171</v>
      </c>
      <c r="C28" s="20"/>
      <c r="D28" s="20"/>
      <c r="E28" s="20"/>
      <c r="F28" s="20"/>
      <c r="G28" s="20"/>
      <c r="H28" s="20"/>
      <c r="I28" s="20"/>
      <c r="J28" s="20"/>
      <c r="K28" s="20"/>
      <c r="L28" s="20"/>
      <c r="M28" s="20"/>
      <c r="N28" s="20"/>
      <c r="O28" s="20"/>
      <c r="P28" s="20"/>
      <c r="Q28" s="20"/>
      <c r="R28" s="20"/>
    </row>
    <row r="29" spans="1:25" ht="20" customHeight="1">
      <c r="A29" s="20"/>
      <c r="B29" s="20" t="s">
        <v>266</v>
      </c>
      <c r="C29" s="20"/>
      <c r="D29" s="20"/>
      <c r="E29" s="20"/>
      <c r="F29" s="20"/>
      <c r="G29" s="20"/>
      <c r="H29" s="20"/>
      <c r="I29" s="20"/>
      <c r="J29" s="20"/>
      <c r="K29" s="20"/>
      <c r="L29" s="20"/>
      <c r="M29" s="20"/>
      <c r="N29" s="20"/>
      <c r="O29" s="20"/>
      <c r="P29" s="20"/>
      <c r="Q29" s="20"/>
      <c r="R29" s="20"/>
    </row>
    <row r="30" spans="1:25" ht="20" customHeight="1">
      <c r="A30" s="20"/>
      <c r="B30" s="20" t="s">
        <v>172</v>
      </c>
      <c r="C30" s="20"/>
      <c r="D30" s="20"/>
      <c r="E30" s="20"/>
      <c r="F30" s="20"/>
      <c r="G30" s="20"/>
      <c r="H30" s="20"/>
      <c r="I30" s="20"/>
      <c r="J30" s="20"/>
      <c r="K30" s="20"/>
      <c r="L30" s="20"/>
      <c r="M30" s="20"/>
      <c r="N30" s="20"/>
      <c r="O30" s="20"/>
      <c r="P30" s="20"/>
      <c r="Q30" s="20"/>
      <c r="R30" s="20"/>
    </row>
    <row r="31" spans="1:25" ht="20" customHeight="1">
      <c r="A31" s="20"/>
      <c r="B31" s="317" t="s">
        <v>283</v>
      </c>
      <c r="C31" s="317"/>
      <c r="D31" s="317"/>
      <c r="E31" s="317"/>
      <c r="F31" s="317"/>
      <c r="G31" s="317"/>
      <c r="H31" s="317"/>
      <c r="I31" s="317"/>
      <c r="J31" s="317"/>
      <c r="K31" s="317"/>
      <c r="L31" s="317"/>
      <c r="M31" s="317"/>
      <c r="N31" s="317"/>
      <c r="O31" s="317"/>
      <c r="P31" s="317"/>
      <c r="Q31" s="317"/>
      <c r="R31" s="20"/>
    </row>
    <row r="32" spans="1:25" ht="20" customHeight="1">
      <c r="A32" s="20"/>
      <c r="B32" s="20" t="s">
        <v>173</v>
      </c>
      <c r="C32" s="20"/>
      <c r="D32" s="20"/>
      <c r="E32" s="20"/>
      <c r="F32" s="20"/>
      <c r="G32" s="20"/>
      <c r="H32" s="20"/>
      <c r="I32" s="20"/>
      <c r="J32" s="20"/>
      <c r="K32" s="20"/>
      <c r="L32" s="20"/>
      <c r="M32" s="20"/>
      <c r="N32" s="20"/>
      <c r="O32" s="20"/>
      <c r="P32" s="20"/>
      <c r="Q32" s="20"/>
      <c r="R32" s="20"/>
    </row>
    <row r="33" spans="1:18" ht="20" customHeight="1">
      <c r="A33" s="20"/>
      <c r="B33" s="20" t="s">
        <v>174</v>
      </c>
      <c r="C33" s="20"/>
      <c r="D33" s="20"/>
      <c r="E33" s="20"/>
      <c r="F33" s="20"/>
      <c r="G33" s="20"/>
      <c r="H33" s="20"/>
      <c r="I33" s="20"/>
      <c r="J33" s="20"/>
      <c r="K33" s="20"/>
      <c r="L33" s="20"/>
      <c r="M33" s="20"/>
      <c r="N33" s="20"/>
      <c r="O33" s="20"/>
      <c r="P33" s="20"/>
      <c r="Q33" s="20"/>
      <c r="R33" s="20"/>
    </row>
    <row r="34" spans="1:18" ht="20" customHeight="1">
      <c r="A34" s="20"/>
      <c r="B34" s="20"/>
      <c r="C34" s="20"/>
      <c r="D34" s="20"/>
      <c r="E34" s="20"/>
      <c r="F34" s="20"/>
      <c r="G34" s="20"/>
      <c r="H34" s="20"/>
      <c r="I34" s="20"/>
      <c r="J34" s="20"/>
      <c r="K34" s="20"/>
      <c r="L34" s="20"/>
      <c r="M34" s="20"/>
      <c r="N34" s="20"/>
      <c r="O34" s="20"/>
      <c r="P34" s="20"/>
      <c r="Q34" s="20"/>
      <c r="R34" s="20"/>
    </row>
    <row r="35" spans="1:18" ht="20" customHeight="1">
      <c r="A35" s="20"/>
      <c r="B35" s="20"/>
      <c r="C35" s="20"/>
      <c r="D35" s="20"/>
      <c r="E35" s="20"/>
      <c r="F35" s="20"/>
      <c r="G35" s="20"/>
      <c r="H35" s="20"/>
      <c r="I35" s="20"/>
      <c r="J35" s="20"/>
      <c r="K35" s="20"/>
      <c r="L35" s="20"/>
      <c r="M35" s="20"/>
      <c r="N35" s="20"/>
      <c r="O35" s="20"/>
      <c r="P35" s="20"/>
      <c r="Q35" s="20"/>
      <c r="R35" s="20"/>
    </row>
    <row r="36" spans="1:18" ht="20" customHeight="1">
      <c r="A36" s="20"/>
      <c r="B36" s="20"/>
      <c r="C36" s="20"/>
      <c r="D36" s="20"/>
      <c r="E36" s="20"/>
      <c r="F36" s="20"/>
      <c r="G36" s="20"/>
      <c r="H36" s="20"/>
      <c r="I36" s="20"/>
      <c r="J36" s="20"/>
      <c r="K36" s="20"/>
      <c r="L36" s="20"/>
      <c r="M36" s="20"/>
      <c r="N36" s="20"/>
      <c r="O36" s="20"/>
      <c r="P36" s="20"/>
      <c r="Q36" s="20"/>
      <c r="R36" s="20"/>
    </row>
    <row r="143" ht="12.5" customHeight="1"/>
  </sheetData>
  <sheetProtection algorithmName="SHA-512" hashValue="QhJT03B5aRbYtinNGJ7ZhhbgrjKPn+QFoojtxSC81WeR/IT64uFuDadDqL5bgWI83GnyaCPJYOhVJl9lGURj0w==" saltValue="eqjsZdzc2pG/d/tYwlpLWg==" spinCount="100000" sheet="1" formatCells="0" formatColumns="0" formatRows="0" insertHyperlinks="0" selectLockedCells="1" sort="0" autoFilter="0" pivotTables="0"/>
  <mergeCells count="14">
    <mergeCell ref="B31:Q31"/>
    <mergeCell ref="D25:H25"/>
    <mergeCell ref="B17:Q18"/>
    <mergeCell ref="A23:R23"/>
    <mergeCell ref="I6:J6"/>
    <mergeCell ref="H14:Q14"/>
    <mergeCell ref="H13:Q13"/>
    <mergeCell ref="H12:Q12"/>
    <mergeCell ref="H11:Q11"/>
    <mergeCell ref="U20:Y20"/>
    <mergeCell ref="B20:Q21"/>
    <mergeCell ref="F11:G11"/>
    <mergeCell ref="B25:C25"/>
    <mergeCell ref="B27:C27"/>
  </mergeCells>
  <phoneticPr fontId="3"/>
  <pageMargins left="0.7" right="0.7" top="0.75" bottom="0.75" header="0.3" footer="0.3"/>
  <pageSetup paperSize="9" scale="76"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F02-1D6E-4DED-9802-14A7745217AB}">
  <dimension ref="A1:AQ36"/>
  <sheetViews>
    <sheetView showGridLines="0" showRowColHeaders="0" view="pageBreakPreview" zoomScale="110" zoomScaleNormal="100" zoomScaleSheetLayoutView="110" workbookViewId="0">
      <selection activeCell="U6" sqref="U6"/>
    </sheetView>
  </sheetViews>
  <sheetFormatPr defaultRowHeight="13"/>
  <cols>
    <col min="1" max="1" width="1.54296875" style="228" customWidth="1"/>
    <col min="2" max="40" width="2.6328125" style="228" customWidth="1"/>
    <col min="41" max="16384" width="8.7265625" style="228"/>
  </cols>
  <sheetData>
    <row r="1" spans="1:43">
      <c r="A1" s="108"/>
      <c r="B1" s="225" t="s">
        <v>51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7"/>
      <c r="AM1" s="227"/>
      <c r="AN1" s="227"/>
      <c r="AO1" s="108"/>
      <c r="AP1" s="108"/>
      <c r="AQ1" s="108"/>
    </row>
    <row r="2" spans="1:43">
      <c r="A2" s="108"/>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7"/>
      <c r="AM2" s="227"/>
      <c r="AN2" s="227"/>
      <c r="AO2" s="108"/>
      <c r="AP2" s="108"/>
      <c r="AQ2" s="108"/>
    </row>
    <row r="3" spans="1:43">
      <c r="A3" s="108"/>
      <c r="B3" s="225"/>
      <c r="C3" s="229" t="s">
        <v>52</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7"/>
      <c r="AM3" s="227"/>
      <c r="AN3" s="227"/>
      <c r="AO3" s="108"/>
      <c r="AP3" s="108"/>
      <c r="AQ3" s="108"/>
    </row>
    <row r="4" spans="1:43">
      <c r="A4" s="108"/>
      <c r="B4" s="225"/>
      <c r="C4" s="229" t="s">
        <v>53</v>
      </c>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7"/>
      <c r="AM4" s="227"/>
      <c r="AN4" s="227"/>
      <c r="AO4" s="108"/>
      <c r="AP4" s="108"/>
      <c r="AQ4" s="108"/>
    </row>
    <row r="5" spans="1:43">
      <c r="A5" s="108"/>
      <c r="B5" s="225"/>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7"/>
      <c r="AM5" s="227"/>
      <c r="AN5" s="227"/>
      <c r="AO5" s="108"/>
      <c r="AP5" s="108"/>
      <c r="AQ5" s="108"/>
    </row>
    <row r="6" spans="1:43">
      <c r="A6" s="108"/>
      <c r="B6" s="230" t="s">
        <v>54</v>
      </c>
      <c r="C6" s="231"/>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108"/>
      <c r="AM6" s="108"/>
      <c r="AN6" s="108"/>
      <c r="AO6" s="108"/>
      <c r="AP6" s="108"/>
      <c r="AQ6" s="108"/>
    </row>
    <row r="7" spans="1:43">
      <c r="A7" s="108"/>
      <c r="B7" s="233" t="s">
        <v>55</v>
      </c>
      <c r="C7" s="234"/>
      <c r="D7" s="234"/>
      <c r="E7" s="234"/>
      <c r="F7" s="234"/>
      <c r="G7" s="234"/>
      <c r="H7" s="234"/>
      <c r="I7" s="234"/>
      <c r="J7" s="234"/>
      <c r="K7" s="234"/>
      <c r="L7" s="234"/>
      <c r="M7" s="234"/>
      <c r="N7" s="234"/>
      <c r="O7" s="234"/>
      <c r="P7" s="234"/>
      <c r="Q7" s="234"/>
      <c r="R7" s="234"/>
      <c r="S7" s="234"/>
      <c r="T7" s="234"/>
      <c r="U7" s="555" t="s">
        <v>56</v>
      </c>
      <c r="V7" s="555"/>
      <c r="W7" s="555"/>
      <c r="X7" s="555"/>
      <c r="Y7" s="555"/>
      <c r="Z7" s="555"/>
      <c r="AA7" s="555"/>
      <c r="AB7" s="555"/>
      <c r="AC7" s="555"/>
      <c r="AD7" s="555"/>
      <c r="AE7" s="555"/>
      <c r="AF7" s="555"/>
      <c r="AG7" s="555"/>
      <c r="AH7" s="555"/>
      <c r="AI7" s="555"/>
      <c r="AJ7" s="555"/>
      <c r="AK7" s="555"/>
      <c r="AL7" s="555"/>
      <c r="AM7" s="555"/>
      <c r="AN7" s="556"/>
      <c r="AO7" s="108"/>
      <c r="AP7" s="108"/>
      <c r="AQ7" s="108"/>
    </row>
    <row r="8" spans="1:43">
      <c r="A8" s="108"/>
      <c r="B8" s="235"/>
      <c r="C8" s="557" t="s">
        <v>57</v>
      </c>
      <c r="D8" s="558"/>
      <c r="E8" s="558"/>
      <c r="F8" s="558"/>
      <c r="G8" s="558"/>
      <c r="H8" s="558"/>
      <c r="I8" s="558"/>
      <c r="J8" s="558"/>
      <c r="K8" s="558"/>
      <c r="L8" s="558"/>
      <c r="M8" s="558"/>
      <c r="N8" s="558"/>
      <c r="O8" s="558"/>
      <c r="P8" s="558"/>
      <c r="Q8" s="558"/>
      <c r="R8" s="558"/>
      <c r="S8" s="558"/>
      <c r="T8" s="559"/>
      <c r="U8" s="560" t="s">
        <v>58</v>
      </c>
      <c r="V8" s="561"/>
      <c r="W8" s="561"/>
      <c r="X8" s="561"/>
      <c r="Y8" s="561"/>
      <c r="Z8" s="561"/>
      <c r="AA8" s="561"/>
      <c r="AB8" s="561"/>
      <c r="AC8" s="561"/>
      <c r="AD8" s="561"/>
      <c r="AE8" s="561"/>
      <c r="AF8" s="561"/>
      <c r="AG8" s="561"/>
      <c r="AH8" s="561"/>
      <c r="AI8" s="561"/>
      <c r="AJ8" s="561"/>
      <c r="AK8" s="561"/>
      <c r="AL8" s="561"/>
      <c r="AM8" s="561"/>
      <c r="AN8" s="562"/>
      <c r="AO8" s="108"/>
      <c r="AP8" s="108"/>
      <c r="AQ8" s="108"/>
    </row>
    <row r="9" spans="1:43">
      <c r="A9" s="108"/>
      <c r="B9" s="235"/>
      <c r="C9" s="563" t="s">
        <v>59</v>
      </c>
      <c r="D9" s="564"/>
      <c r="E9" s="564"/>
      <c r="F9" s="564"/>
      <c r="G9" s="564"/>
      <c r="H9" s="564"/>
      <c r="I9" s="564"/>
      <c r="J9" s="564"/>
      <c r="K9" s="564"/>
      <c r="L9" s="564"/>
      <c r="M9" s="564"/>
      <c r="N9" s="564"/>
      <c r="O9" s="564"/>
      <c r="P9" s="564"/>
      <c r="Q9" s="564"/>
      <c r="R9" s="564"/>
      <c r="S9" s="564"/>
      <c r="T9" s="565"/>
      <c r="U9" s="566" t="s">
        <v>60</v>
      </c>
      <c r="V9" s="567"/>
      <c r="W9" s="567"/>
      <c r="X9" s="567"/>
      <c r="Y9" s="567"/>
      <c r="Z9" s="567"/>
      <c r="AA9" s="567"/>
      <c r="AB9" s="567"/>
      <c r="AC9" s="567"/>
      <c r="AD9" s="567"/>
      <c r="AE9" s="567"/>
      <c r="AF9" s="567"/>
      <c r="AG9" s="567"/>
      <c r="AH9" s="567"/>
      <c r="AI9" s="567"/>
      <c r="AJ9" s="567"/>
      <c r="AK9" s="567"/>
      <c r="AL9" s="567"/>
      <c r="AM9" s="567"/>
      <c r="AN9" s="568"/>
      <c r="AO9" s="108"/>
      <c r="AP9" s="108"/>
      <c r="AQ9" s="108"/>
    </row>
    <row r="10" spans="1:43" ht="18.5" customHeight="1">
      <c r="A10" s="108"/>
      <c r="B10" s="235"/>
      <c r="C10" s="549" t="s">
        <v>343</v>
      </c>
      <c r="D10" s="550"/>
      <c r="E10" s="550"/>
      <c r="F10" s="550"/>
      <c r="G10" s="550"/>
      <c r="H10" s="550"/>
      <c r="I10" s="550"/>
      <c r="J10" s="550"/>
      <c r="K10" s="550"/>
      <c r="L10" s="550"/>
      <c r="M10" s="550"/>
      <c r="N10" s="550"/>
      <c r="O10" s="550"/>
      <c r="P10" s="550"/>
      <c r="Q10" s="550"/>
      <c r="R10" s="550"/>
      <c r="S10" s="550"/>
      <c r="T10" s="551"/>
      <c r="U10" s="552" t="s">
        <v>61</v>
      </c>
      <c r="V10" s="553"/>
      <c r="W10" s="553"/>
      <c r="X10" s="553"/>
      <c r="Y10" s="553"/>
      <c r="Z10" s="553"/>
      <c r="AA10" s="553"/>
      <c r="AB10" s="553"/>
      <c r="AC10" s="553"/>
      <c r="AD10" s="553"/>
      <c r="AE10" s="553"/>
      <c r="AF10" s="553"/>
      <c r="AG10" s="553"/>
      <c r="AH10" s="553"/>
      <c r="AI10" s="553"/>
      <c r="AJ10" s="553"/>
      <c r="AK10" s="553"/>
      <c r="AL10" s="553"/>
      <c r="AM10" s="553"/>
      <c r="AN10" s="554"/>
      <c r="AO10" s="108"/>
      <c r="AP10" s="108"/>
      <c r="AQ10" s="108"/>
    </row>
    <row r="11" spans="1:43" ht="43" customHeight="1">
      <c r="A11" s="108"/>
      <c r="B11" s="235"/>
      <c r="C11" s="563" t="s">
        <v>62</v>
      </c>
      <c r="D11" s="564"/>
      <c r="E11" s="564"/>
      <c r="F11" s="564"/>
      <c r="G11" s="564"/>
      <c r="H11" s="564"/>
      <c r="I11" s="564"/>
      <c r="J11" s="564"/>
      <c r="K11" s="564"/>
      <c r="L11" s="564"/>
      <c r="M11" s="564"/>
      <c r="N11" s="564"/>
      <c r="O11" s="564"/>
      <c r="P11" s="564"/>
      <c r="Q11" s="564"/>
      <c r="R11" s="564"/>
      <c r="S11" s="564"/>
      <c r="T11" s="565"/>
      <c r="U11" s="569" t="s">
        <v>63</v>
      </c>
      <c r="V11" s="570"/>
      <c r="W11" s="570"/>
      <c r="X11" s="570"/>
      <c r="Y11" s="570"/>
      <c r="Z11" s="570"/>
      <c r="AA11" s="570"/>
      <c r="AB11" s="570"/>
      <c r="AC11" s="570"/>
      <c r="AD11" s="570"/>
      <c r="AE11" s="570"/>
      <c r="AF11" s="570"/>
      <c r="AG11" s="570"/>
      <c r="AH11" s="570"/>
      <c r="AI11" s="570"/>
      <c r="AJ11" s="570"/>
      <c r="AK11" s="570"/>
      <c r="AL11" s="570"/>
      <c r="AM11" s="570"/>
      <c r="AN11" s="571"/>
      <c r="AO11" s="108"/>
      <c r="AP11" s="108"/>
      <c r="AQ11" s="108"/>
    </row>
    <row r="12" spans="1:43">
      <c r="A12" s="108"/>
      <c r="B12" s="235"/>
      <c r="C12" s="563" t="s">
        <v>64</v>
      </c>
      <c r="D12" s="564"/>
      <c r="E12" s="564"/>
      <c r="F12" s="564"/>
      <c r="G12" s="564"/>
      <c r="H12" s="564"/>
      <c r="I12" s="564"/>
      <c r="J12" s="564"/>
      <c r="K12" s="564"/>
      <c r="L12" s="564"/>
      <c r="M12" s="564"/>
      <c r="N12" s="564"/>
      <c r="O12" s="564"/>
      <c r="P12" s="564"/>
      <c r="Q12" s="564"/>
      <c r="R12" s="564"/>
      <c r="S12" s="564"/>
      <c r="T12" s="565"/>
      <c r="U12" s="552" t="s">
        <v>65</v>
      </c>
      <c r="V12" s="553"/>
      <c r="W12" s="553"/>
      <c r="X12" s="553"/>
      <c r="Y12" s="553"/>
      <c r="Z12" s="553"/>
      <c r="AA12" s="553"/>
      <c r="AB12" s="553"/>
      <c r="AC12" s="553"/>
      <c r="AD12" s="553"/>
      <c r="AE12" s="553"/>
      <c r="AF12" s="553"/>
      <c r="AG12" s="553"/>
      <c r="AH12" s="553"/>
      <c r="AI12" s="553"/>
      <c r="AJ12" s="553"/>
      <c r="AK12" s="553"/>
      <c r="AL12" s="553"/>
      <c r="AM12" s="553"/>
      <c r="AN12" s="554"/>
      <c r="AO12" s="108"/>
      <c r="AP12" s="108"/>
      <c r="AQ12" s="108"/>
    </row>
    <row r="13" spans="1:43">
      <c r="A13" s="108"/>
      <c r="B13" s="236"/>
      <c r="C13" s="572" t="s">
        <v>66</v>
      </c>
      <c r="D13" s="573"/>
      <c r="E13" s="573"/>
      <c r="F13" s="573"/>
      <c r="G13" s="573"/>
      <c r="H13" s="573"/>
      <c r="I13" s="573"/>
      <c r="J13" s="573"/>
      <c r="K13" s="573"/>
      <c r="L13" s="573"/>
      <c r="M13" s="573"/>
      <c r="N13" s="573"/>
      <c r="O13" s="573"/>
      <c r="P13" s="573"/>
      <c r="Q13" s="573"/>
      <c r="R13" s="573"/>
      <c r="S13" s="573"/>
      <c r="T13" s="574"/>
      <c r="U13" s="575" t="s">
        <v>67</v>
      </c>
      <c r="V13" s="576"/>
      <c r="W13" s="576"/>
      <c r="X13" s="576"/>
      <c r="Y13" s="576"/>
      <c r="Z13" s="576"/>
      <c r="AA13" s="576"/>
      <c r="AB13" s="576"/>
      <c r="AC13" s="576"/>
      <c r="AD13" s="576"/>
      <c r="AE13" s="576"/>
      <c r="AF13" s="576"/>
      <c r="AG13" s="576"/>
      <c r="AH13" s="576"/>
      <c r="AI13" s="576"/>
      <c r="AJ13" s="576"/>
      <c r="AK13" s="576"/>
      <c r="AL13" s="576"/>
      <c r="AM13" s="576"/>
      <c r="AN13" s="577"/>
      <c r="AO13" s="108"/>
      <c r="AP13" s="108"/>
      <c r="AQ13" s="108"/>
    </row>
    <row r="14" spans="1:43">
      <c r="A14" s="108"/>
      <c r="B14" s="233" t="s">
        <v>68</v>
      </c>
      <c r="C14" s="234"/>
      <c r="D14" s="234"/>
      <c r="E14" s="234"/>
      <c r="F14" s="234"/>
      <c r="G14" s="234"/>
      <c r="H14" s="234"/>
      <c r="I14" s="234"/>
      <c r="J14" s="234"/>
      <c r="K14" s="234"/>
      <c r="L14" s="234"/>
      <c r="M14" s="234"/>
      <c r="N14" s="234"/>
      <c r="O14" s="234"/>
      <c r="P14" s="234"/>
      <c r="Q14" s="234"/>
      <c r="R14" s="234"/>
      <c r="S14" s="234"/>
      <c r="T14" s="234"/>
      <c r="U14" s="237"/>
      <c r="V14" s="237"/>
      <c r="W14" s="237"/>
      <c r="X14" s="237"/>
      <c r="Y14" s="237"/>
      <c r="Z14" s="237"/>
      <c r="AA14" s="237"/>
      <c r="AB14" s="237"/>
      <c r="AC14" s="237"/>
      <c r="AD14" s="237"/>
      <c r="AE14" s="237"/>
      <c r="AF14" s="237"/>
      <c r="AG14" s="237"/>
      <c r="AH14" s="237"/>
      <c r="AI14" s="237"/>
      <c r="AJ14" s="237"/>
      <c r="AK14" s="237"/>
      <c r="AL14" s="238"/>
      <c r="AM14" s="238"/>
      <c r="AN14" s="239"/>
      <c r="AO14" s="108"/>
      <c r="AP14" s="108"/>
      <c r="AQ14" s="108"/>
    </row>
    <row r="15" spans="1:43">
      <c r="A15" s="108"/>
      <c r="B15" s="235"/>
      <c r="C15" s="557" t="s">
        <v>69</v>
      </c>
      <c r="D15" s="558"/>
      <c r="E15" s="558"/>
      <c r="F15" s="558"/>
      <c r="G15" s="558"/>
      <c r="H15" s="558"/>
      <c r="I15" s="558"/>
      <c r="J15" s="558"/>
      <c r="K15" s="558"/>
      <c r="L15" s="558"/>
      <c r="M15" s="558"/>
      <c r="N15" s="558"/>
      <c r="O15" s="558"/>
      <c r="P15" s="558"/>
      <c r="Q15" s="558"/>
      <c r="R15" s="558"/>
      <c r="S15" s="558"/>
      <c r="T15" s="559"/>
      <c r="U15" s="578" t="s">
        <v>70</v>
      </c>
      <c r="V15" s="579"/>
      <c r="W15" s="579"/>
      <c r="X15" s="579"/>
      <c r="Y15" s="579"/>
      <c r="Z15" s="579"/>
      <c r="AA15" s="579"/>
      <c r="AB15" s="579"/>
      <c r="AC15" s="579"/>
      <c r="AD15" s="579"/>
      <c r="AE15" s="579"/>
      <c r="AF15" s="579"/>
      <c r="AG15" s="579"/>
      <c r="AH15" s="579"/>
      <c r="AI15" s="579"/>
      <c r="AJ15" s="579"/>
      <c r="AK15" s="579"/>
      <c r="AL15" s="579"/>
      <c r="AM15" s="579"/>
      <c r="AN15" s="580"/>
      <c r="AO15" s="108"/>
      <c r="AP15" s="108"/>
      <c r="AQ15" s="108"/>
    </row>
    <row r="16" spans="1:43">
      <c r="A16" s="108"/>
      <c r="B16" s="240"/>
      <c r="C16" s="563" t="s">
        <v>71</v>
      </c>
      <c r="D16" s="564"/>
      <c r="E16" s="564"/>
      <c r="F16" s="564"/>
      <c r="G16" s="564"/>
      <c r="H16" s="564"/>
      <c r="I16" s="564"/>
      <c r="J16" s="564"/>
      <c r="K16" s="564"/>
      <c r="L16" s="564"/>
      <c r="M16" s="564"/>
      <c r="N16" s="564"/>
      <c r="O16" s="564"/>
      <c r="P16" s="564"/>
      <c r="Q16" s="564"/>
      <c r="R16" s="564"/>
      <c r="S16" s="564"/>
      <c r="T16" s="565"/>
      <c r="U16" s="553" t="s">
        <v>72</v>
      </c>
      <c r="V16" s="553"/>
      <c r="W16" s="553"/>
      <c r="X16" s="553"/>
      <c r="Y16" s="553"/>
      <c r="Z16" s="553"/>
      <c r="AA16" s="553"/>
      <c r="AB16" s="553"/>
      <c r="AC16" s="553"/>
      <c r="AD16" s="553"/>
      <c r="AE16" s="553"/>
      <c r="AF16" s="553"/>
      <c r="AG16" s="553"/>
      <c r="AH16" s="553"/>
      <c r="AI16" s="553"/>
      <c r="AJ16" s="553"/>
      <c r="AK16" s="553"/>
      <c r="AL16" s="553"/>
      <c r="AM16" s="553"/>
      <c r="AN16" s="554"/>
      <c r="AO16" s="108"/>
      <c r="AP16" s="108"/>
      <c r="AQ16" s="108"/>
    </row>
    <row r="17" spans="1:43">
      <c r="A17" s="108"/>
      <c r="B17" s="240"/>
      <c r="C17" s="581" t="s">
        <v>73</v>
      </c>
      <c r="D17" s="582"/>
      <c r="E17" s="582"/>
      <c r="F17" s="582"/>
      <c r="G17" s="582"/>
      <c r="H17" s="582"/>
      <c r="I17" s="582"/>
      <c r="J17" s="582"/>
      <c r="K17" s="582"/>
      <c r="L17" s="582"/>
      <c r="M17" s="582"/>
      <c r="N17" s="582"/>
      <c r="O17" s="582"/>
      <c r="P17" s="582"/>
      <c r="Q17" s="582"/>
      <c r="R17" s="582"/>
      <c r="S17" s="582"/>
      <c r="T17" s="583"/>
      <c r="U17" s="552" t="s">
        <v>74</v>
      </c>
      <c r="V17" s="553"/>
      <c r="W17" s="553"/>
      <c r="X17" s="553"/>
      <c r="Y17" s="553"/>
      <c r="Z17" s="553"/>
      <c r="AA17" s="553"/>
      <c r="AB17" s="553"/>
      <c r="AC17" s="553"/>
      <c r="AD17" s="553"/>
      <c r="AE17" s="553"/>
      <c r="AF17" s="553"/>
      <c r="AG17" s="553"/>
      <c r="AH17" s="553"/>
      <c r="AI17" s="553"/>
      <c r="AJ17" s="553"/>
      <c r="AK17" s="553"/>
      <c r="AL17" s="553"/>
      <c r="AM17" s="553"/>
      <c r="AN17" s="554"/>
      <c r="AO17" s="108"/>
      <c r="AP17" s="108"/>
      <c r="AQ17" s="108"/>
    </row>
    <row r="18" spans="1:43">
      <c r="A18" s="108"/>
      <c r="B18" s="240"/>
      <c r="C18" s="563" t="s">
        <v>75</v>
      </c>
      <c r="D18" s="564"/>
      <c r="E18" s="564"/>
      <c r="F18" s="564"/>
      <c r="G18" s="564"/>
      <c r="H18" s="564"/>
      <c r="I18" s="564"/>
      <c r="J18" s="564"/>
      <c r="K18" s="564"/>
      <c r="L18" s="564"/>
      <c r="M18" s="564"/>
      <c r="N18" s="564"/>
      <c r="O18" s="564"/>
      <c r="P18" s="564"/>
      <c r="Q18" s="564"/>
      <c r="R18" s="564"/>
      <c r="S18" s="564"/>
      <c r="T18" s="565"/>
      <c r="U18" s="552" t="s">
        <v>76</v>
      </c>
      <c r="V18" s="553"/>
      <c r="W18" s="553"/>
      <c r="X18" s="553"/>
      <c r="Y18" s="553"/>
      <c r="Z18" s="553"/>
      <c r="AA18" s="553"/>
      <c r="AB18" s="553"/>
      <c r="AC18" s="553"/>
      <c r="AD18" s="553"/>
      <c r="AE18" s="553"/>
      <c r="AF18" s="553"/>
      <c r="AG18" s="553"/>
      <c r="AH18" s="553"/>
      <c r="AI18" s="553"/>
      <c r="AJ18" s="553"/>
      <c r="AK18" s="553"/>
      <c r="AL18" s="553"/>
      <c r="AM18" s="553"/>
      <c r="AN18" s="554"/>
      <c r="AO18" s="108"/>
      <c r="AP18" s="108"/>
      <c r="AQ18" s="108"/>
    </row>
    <row r="19" spans="1:43">
      <c r="A19" s="108"/>
      <c r="B19" s="240"/>
      <c r="C19" s="563" t="s">
        <v>77</v>
      </c>
      <c r="D19" s="564"/>
      <c r="E19" s="564"/>
      <c r="F19" s="564"/>
      <c r="G19" s="564"/>
      <c r="H19" s="564"/>
      <c r="I19" s="564"/>
      <c r="J19" s="564"/>
      <c r="K19" s="564"/>
      <c r="L19" s="564"/>
      <c r="M19" s="564"/>
      <c r="N19" s="564"/>
      <c r="O19" s="564"/>
      <c r="P19" s="564"/>
      <c r="Q19" s="564"/>
      <c r="R19" s="564"/>
      <c r="S19" s="564"/>
      <c r="T19" s="565"/>
      <c r="U19" s="584" t="s">
        <v>78</v>
      </c>
      <c r="V19" s="585"/>
      <c r="W19" s="585"/>
      <c r="X19" s="585"/>
      <c r="Y19" s="585"/>
      <c r="Z19" s="585"/>
      <c r="AA19" s="585"/>
      <c r="AB19" s="585"/>
      <c r="AC19" s="585"/>
      <c r="AD19" s="585"/>
      <c r="AE19" s="585"/>
      <c r="AF19" s="585"/>
      <c r="AG19" s="585"/>
      <c r="AH19" s="585"/>
      <c r="AI19" s="585"/>
      <c r="AJ19" s="585"/>
      <c r="AK19" s="585"/>
      <c r="AL19" s="585"/>
      <c r="AM19" s="585"/>
      <c r="AN19" s="586"/>
      <c r="AO19" s="108"/>
      <c r="AP19" s="108"/>
      <c r="AQ19" s="108"/>
    </row>
    <row r="20" spans="1:43">
      <c r="A20" s="108"/>
      <c r="B20" s="240"/>
      <c r="C20" s="563" t="s">
        <v>79</v>
      </c>
      <c r="D20" s="564"/>
      <c r="E20" s="564"/>
      <c r="F20" s="564"/>
      <c r="G20" s="564"/>
      <c r="H20" s="564"/>
      <c r="I20" s="564"/>
      <c r="J20" s="564"/>
      <c r="K20" s="564"/>
      <c r="L20" s="564"/>
      <c r="M20" s="564"/>
      <c r="N20" s="564"/>
      <c r="O20" s="564"/>
      <c r="P20" s="564"/>
      <c r="Q20" s="564"/>
      <c r="R20" s="564"/>
      <c r="S20" s="564"/>
      <c r="T20" s="565"/>
      <c r="U20" s="587" t="s">
        <v>80</v>
      </c>
      <c r="V20" s="588"/>
      <c r="W20" s="588"/>
      <c r="X20" s="588"/>
      <c r="Y20" s="588"/>
      <c r="Z20" s="588"/>
      <c r="AA20" s="588"/>
      <c r="AB20" s="588"/>
      <c r="AC20" s="588"/>
      <c r="AD20" s="588"/>
      <c r="AE20" s="588"/>
      <c r="AF20" s="588"/>
      <c r="AG20" s="588"/>
      <c r="AH20" s="588"/>
      <c r="AI20" s="588"/>
      <c r="AJ20" s="588"/>
      <c r="AK20" s="588"/>
      <c r="AL20" s="588"/>
      <c r="AM20" s="588"/>
      <c r="AN20" s="589"/>
      <c r="AO20" s="108"/>
      <c r="AP20" s="108"/>
      <c r="AQ20" s="108"/>
    </row>
    <row r="21" spans="1:43">
      <c r="A21" s="108"/>
      <c r="B21" s="233" t="s">
        <v>81</v>
      </c>
      <c r="C21" s="234"/>
      <c r="D21" s="234"/>
      <c r="E21" s="234"/>
      <c r="F21" s="234"/>
      <c r="G21" s="234"/>
      <c r="H21" s="234"/>
      <c r="I21" s="234"/>
      <c r="J21" s="234"/>
      <c r="K21" s="234"/>
      <c r="L21" s="234"/>
      <c r="M21" s="234"/>
      <c r="N21" s="234"/>
      <c r="O21" s="234"/>
      <c r="P21" s="234"/>
      <c r="Q21" s="234"/>
      <c r="R21" s="234"/>
      <c r="S21" s="234"/>
      <c r="T21" s="234"/>
      <c r="U21" s="238"/>
      <c r="V21" s="238"/>
      <c r="W21" s="238"/>
      <c r="X21" s="238"/>
      <c r="Y21" s="238"/>
      <c r="Z21" s="238"/>
      <c r="AA21" s="238"/>
      <c r="AB21" s="238"/>
      <c r="AC21" s="238"/>
      <c r="AD21" s="238"/>
      <c r="AE21" s="238"/>
      <c r="AF21" s="238"/>
      <c r="AG21" s="238"/>
      <c r="AH21" s="238"/>
      <c r="AI21" s="238"/>
      <c r="AJ21" s="238"/>
      <c r="AK21" s="238"/>
      <c r="AL21" s="238"/>
      <c r="AM21" s="238"/>
      <c r="AN21" s="239"/>
      <c r="AO21" s="108"/>
      <c r="AP21" s="108"/>
      <c r="AQ21" s="108"/>
    </row>
    <row r="22" spans="1:43">
      <c r="A22" s="108"/>
      <c r="B22" s="235"/>
      <c r="C22" s="557" t="s">
        <v>82</v>
      </c>
      <c r="D22" s="558"/>
      <c r="E22" s="558"/>
      <c r="F22" s="558"/>
      <c r="G22" s="558"/>
      <c r="H22" s="558"/>
      <c r="I22" s="558"/>
      <c r="J22" s="558"/>
      <c r="K22" s="558"/>
      <c r="L22" s="558"/>
      <c r="M22" s="558"/>
      <c r="N22" s="558"/>
      <c r="O22" s="558"/>
      <c r="P22" s="558"/>
      <c r="Q22" s="558"/>
      <c r="R22" s="558"/>
      <c r="S22" s="558"/>
      <c r="T22" s="559"/>
      <c r="U22" s="578" t="s">
        <v>83</v>
      </c>
      <c r="V22" s="579"/>
      <c r="W22" s="579"/>
      <c r="X22" s="579"/>
      <c r="Y22" s="579"/>
      <c r="Z22" s="579"/>
      <c r="AA22" s="579"/>
      <c r="AB22" s="579"/>
      <c r="AC22" s="579"/>
      <c r="AD22" s="579"/>
      <c r="AE22" s="579"/>
      <c r="AF22" s="579"/>
      <c r="AG22" s="579"/>
      <c r="AH22" s="579"/>
      <c r="AI22" s="579"/>
      <c r="AJ22" s="579"/>
      <c r="AK22" s="579"/>
      <c r="AL22" s="579"/>
      <c r="AM22" s="579"/>
      <c r="AN22" s="580"/>
      <c r="AO22" s="108"/>
      <c r="AP22" s="108"/>
      <c r="AQ22" s="108"/>
    </row>
    <row r="23" spans="1:43">
      <c r="A23" s="108"/>
      <c r="B23" s="233" t="s">
        <v>84</v>
      </c>
      <c r="C23" s="234"/>
      <c r="D23" s="234"/>
      <c r="E23" s="234"/>
      <c r="F23" s="234"/>
      <c r="G23" s="234"/>
      <c r="H23" s="234"/>
      <c r="I23" s="234"/>
      <c r="J23" s="234"/>
      <c r="K23" s="234"/>
      <c r="L23" s="234"/>
      <c r="M23" s="234"/>
      <c r="N23" s="234"/>
      <c r="O23" s="234"/>
      <c r="P23" s="234"/>
      <c r="Q23" s="234"/>
      <c r="R23" s="234"/>
      <c r="S23" s="234"/>
      <c r="T23" s="234"/>
      <c r="U23" s="237"/>
      <c r="V23" s="237"/>
      <c r="W23" s="237"/>
      <c r="X23" s="237"/>
      <c r="Y23" s="237"/>
      <c r="Z23" s="237"/>
      <c r="AA23" s="237"/>
      <c r="AB23" s="237"/>
      <c r="AC23" s="237"/>
      <c r="AD23" s="237"/>
      <c r="AE23" s="237"/>
      <c r="AF23" s="237"/>
      <c r="AG23" s="237"/>
      <c r="AH23" s="237"/>
      <c r="AI23" s="237"/>
      <c r="AJ23" s="237"/>
      <c r="AK23" s="237"/>
      <c r="AL23" s="238"/>
      <c r="AM23" s="238"/>
      <c r="AN23" s="239"/>
      <c r="AO23" s="108"/>
      <c r="AP23" s="108"/>
      <c r="AQ23" s="108"/>
    </row>
    <row r="24" spans="1:43">
      <c r="A24" s="108"/>
      <c r="B24" s="240"/>
      <c r="C24" s="557" t="s">
        <v>85</v>
      </c>
      <c r="D24" s="558"/>
      <c r="E24" s="558"/>
      <c r="F24" s="558"/>
      <c r="G24" s="558"/>
      <c r="H24" s="558"/>
      <c r="I24" s="558"/>
      <c r="J24" s="558"/>
      <c r="K24" s="558"/>
      <c r="L24" s="558"/>
      <c r="M24" s="558"/>
      <c r="N24" s="558"/>
      <c r="O24" s="558"/>
      <c r="P24" s="558"/>
      <c r="Q24" s="558"/>
      <c r="R24" s="558"/>
      <c r="S24" s="558"/>
      <c r="T24" s="559"/>
      <c r="U24" s="578" t="s">
        <v>86</v>
      </c>
      <c r="V24" s="579"/>
      <c r="W24" s="579"/>
      <c r="X24" s="579"/>
      <c r="Y24" s="579"/>
      <c r="Z24" s="579"/>
      <c r="AA24" s="579"/>
      <c r="AB24" s="579"/>
      <c r="AC24" s="579"/>
      <c r="AD24" s="579"/>
      <c r="AE24" s="579"/>
      <c r="AF24" s="579"/>
      <c r="AG24" s="579"/>
      <c r="AH24" s="579"/>
      <c r="AI24" s="579"/>
      <c r="AJ24" s="579"/>
      <c r="AK24" s="579"/>
      <c r="AL24" s="579"/>
      <c r="AM24" s="579"/>
      <c r="AN24" s="580"/>
      <c r="AO24" s="108"/>
      <c r="AP24" s="108"/>
      <c r="AQ24" s="108"/>
    </row>
    <row r="25" spans="1:43">
      <c r="A25" s="108"/>
      <c r="B25" s="240"/>
      <c r="C25" s="563" t="s">
        <v>87</v>
      </c>
      <c r="D25" s="564"/>
      <c r="E25" s="564"/>
      <c r="F25" s="564"/>
      <c r="G25" s="564"/>
      <c r="H25" s="564"/>
      <c r="I25" s="564"/>
      <c r="J25" s="564"/>
      <c r="K25" s="564"/>
      <c r="L25" s="564"/>
      <c r="M25" s="564"/>
      <c r="N25" s="564"/>
      <c r="O25" s="564"/>
      <c r="P25" s="564"/>
      <c r="Q25" s="564"/>
      <c r="R25" s="564"/>
      <c r="S25" s="564"/>
      <c r="T25" s="565"/>
      <c r="U25" s="553" t="s">
        <v>88</v>
      </c>
      <c r="V25" s="553"/>
      <c r="W25" s="553"/>
      <c r="X25" s="553"/>
      <c r="Y25" s="553"/>
      <c r="Z25" s="553"/>
      <c r="AA25" s="553"/>
      <c r="AB25" s="553"/>
      <c r="AC25" s="553"/>
      <c r="AD25" s="553"/>
      <c r="AE25" s="553"/>
      <c r="AF25" s="553"/>
      <c r="AG25" s="553"/>
      <c r="AH25" s="553"/>
      <c r="AI25" s="553"/>
      <c r="AJ25" s="553"/>
      <c r="AK25" s="553"/>
      <c r="AL25" s="553"/>
      <c r="AM25" s="553"/>
      <c r="AN25" s="554"/>
      <c r="AO25" s="108"/>
      <c r="AP25" s="108"/>
      <c r="AQ25" s="108"/>
    </row>
    <row r="26" spans="1:43">
      <c r="A26" s="108"/>
      <c r="B26" s="240"/>
      <c r="C26" s="581" t="s">
        <v>89</v>
      </c>
      <c r="D26" s="582"/>
      <c r="E26" s="582"/>
      <c r="F26" s="582"/>
      <c r="G26" s="582"/>
      <c r="H26" s="582"/>
      <c r="I26" s="582"/>
      <c r="J26" s="582"/>
      <c r="K26" s="582"/>
      <c r="L26" s="582"/>
      <c r="M26" s="582"/>
      <c r="N26" s="582"/>
      <c r="O26" s="582"/>
      <c r="P26" s="582"/>
      <c r="Q26" s="582"/>
      <c r="R26" s="582"/>
      <c r="S26" s="582"/>
      <c r="T26" s="583"/>
      <c r="U26" s="553" t="s">
        <v>90</v>
      </c>
      <c r="V26" s="553"/>
      <c r="W26" s="553"/>
      <c r="X26" s="553"/>
      <c r="Y26" s="553"/>
      <c r="Z26" s="553"/>
      <c r="AA26" s="553"/>
      <c r="AB26" s="553"/>
      <c r="AC26" s="553"/>
      <c r="AD26" s="553"/>
      <c r="AE26" s="553"/>
      <c r="AF26" s="553"/>
      <c r="AG26" s="553"/>
      <c r="AH26" s="553"/>
      <c r="AI26" s="553"/>
      <c r="AJ26" s="553"/>
      <c r="AK26" s="553"/>
      <c r="AL26" s="553"/>
      <c r="AM26" s="553"/>
      <c r="AN26" s="554"/>
      <c r="AO26" s="108"/>
      <c r="AP26" s="108"/>
      <c r="AQ26" s="108"/>
    </row>
    <row r="27" spans="1:43">
      <c r="A27" s="108"/>
      <c r="B27" s="240"/>
      <c r="C27" s="563" t="s">
        <v>91</v>
      </c>
      <c r="D27" s="564"/>
      <c r="E27" s="564"/>
      <c r="F27" s="564"/>
      <c r="G27" s="564"/>
      <c r="H27" s="564"/>
      <c r="I27" s="564"/>
      <c r="J27" s="564"/>
      <c r="K27" s="564"/>
      <c r="L27" s="564"/>
      <c r="M27" s="564"/>
      <c r="N27" s="564"/>
      <c r="O27" s="564"/>
      <c r="P27" s="564"/>
      <c r="Q27" s="564"/>
      <c r="R27" s="564"/>
      <c r="S27" s="564"/>
      <c r="T27" s="565"/>
      <c r="U27" s="553" t="s">
        <v>92</v>
      </c>
      <c r="V27" s="553"/>
      <c r="W27" s="553"/>
      <c r="X27" s="553"/>
      <c r="Y27" s="553"/>
      <c r="Z27" s="553"/>
      <c r="AA27" s="553"/>
      <c r="AB27" s="553"/>
      <c r="AC27" s="553"/>
      <c r="AD27" s="553"/>
      <c r="AE27" s="553"/>
      <c r="AF27" s="553"/>
      <c r="AG27" s="553"/>
      <c r="AH27" s="553"/>
      <c r="AI27" s="553"/>
      <c r="AJ27" s="553"/>
      <c r="AK27" s="553"/>
      <c r="AL27" s="553"/>
      <c r="AM27" s="553"/>
      <c r="AN27" s="554"/>
      <c r="AO27" s="108"/>
      <c r="AP27" s="108"/>
      <c r="AQ27" s="108"/>
    </row>
    <row r="28" spans="1:43">
      <c r="A28" s="108"/>
      <c r="B28" s="241"/>
      <c r="C28" s="563" t="s">
        <v>93</v>
      </c>
      <c r="D28" s="564"/>
      <c r="E28" s="564"/>
      <c r="F28" s="564"/>
      <c r="G28" s="564"/>
      <c r="H28" s="564"/>
      <c r="I28" s="564"/>
      <c r="J28" s="564"/>
      <c r="K28" s="564"/>
      <c r="L28" s="564"/>
      <c r="M28" s="564"/>
      <c r="N28" s="564"/>
      <c r="O28" s="564"/>
      <c r="P28" s="564"/>
      <c r="Q28" s="564"/>
      <c r="R28" s="564"/>
      <c r="S28" s="564"/>
      <c r="T28" s="565"/>
      <c r="U28" s="553" t="s">
        <v>94</v>
      </c>
      <c r="V28" s="553"/>
      <c r="W28" s="553"/>
      <c r="X28" s="553"/>
      <c r="Y28" s="553"/>
      <c r="Z28" s="553"/>
      <c r="AA28" s="553"/>
      <c r="AB28" s="553"/>
      <c r="AC28" s="553"/>
      <c r="AD28" s="553"/>
      <c r="AE28" s="553"/>
      <c r="AF28" s="553"/>
      <c r="AG28" s="553"/>
      <c r="AH28" s="553"/>
      <c r="AI28" s="553"/>
      <c r="AJ28" s="553"/>
      <c r="AK28" s="553"/>
      <c r="AL28" s="553"/>
      <c r="AM28" s="553"/>
      <c r="AN28" s="554"/>
      <c r="AO28" s="108"/>
      <c r="AP28" s="108"/>
      <c r="AQ28" s="108"/>
    </row>
    <row r="29" spans="1:43">
      <c r="A29" s="108"/>
      <c r="B29" s="242"/>
      <c r="C29" s="572" t="s">
        <v>95</v>
      </c>
      <c r="D29" s="573"/>
      <c r="E29" s="573"/>
      <c r="F29" s="573"/>
      <c r="G29" s="573"/>
      <c r="H29" s="573"/>
      <c r="I29" s="573"/>
      <c r="J29" s="573"/>
      <c r="K29" s="573"/>
      <c r="L29" s="573"/>
      <c r="M29" s="573"/>
      <c r="N29" s="573"/>
      <c r="O29" s="573"/>
      <c r="P29" s="573"/>
      <c r="Q29" s="573"/>
      <c r="R29" s="573"/>
      <c r="S29" s="573"/>
      <c r="T29" s="574"/>
      <c r="U29" s="587" t="s">
        <v>96</v>
      </c>
      <c r="V29" s="588"/>
      <c r="W29" s="588"/>
      <c r="X29" s="588"/>
      <c r="Y29" s="588"/>
      <c r="Z29" s="588"/>
      <c r="AA29" s="588"/>
      <c r="AB29" s="588"/>
      <c r="AC29" s="588"/>
      <c r="AD29" s="588"/>
      <c r="AE29" s="588"/>
      <c r="AF29" s="588"/>
      <c r="AG29" s="588"/>
      <c r="AH29" s="588"/>
      <c r="AI29" s="588"/>
      <c r="AJ29" s="588"/>
      <c r="AK29" s="588"/>
      <c r="AL29" s="588"/>
      <c r="AM29" s="588"/>
      <c r="AN29" s="589"/>
      <c r="AO29" s="108"/>
      <c r="AP29" s="108"/>
      <c r="AQ29" s="108"/>
    </row>
    <row r="30" spans="1:43">
      <c r="A30" s="108"/>
      <c r="B30" s="243"/>
      <c r="C30" s="243"/>
      <c r="D30" s="244"/>
      <c r="E30" s="244"/>
      <c r="F30" s="244"/>
      <c r="G30" s="244"/>
      <c r="H30" s="244"/>
      <c r="I30" s="244"/>
      <c r="J30" s="244"/>
      <c r="K30" s="244"/>
      <c r="L30" s="244"/>
      <c r="M30" s="244"/>
      <c r="N30" s="244"/>
      <c r="O30" s="244"/>
      <c r="P30" s="244"/>
      <c r="Q30" s="244"/>
      <c r="R30" s="244"/>
      <c r="S30" s="244"/>
      <c r="T30" s="244"/>
      <c r="U30" s="245"/>
      <c r="V30" s="245"/>
      <c r="W30" s="245"/>
      <c r="X30" s="245"/>
      <c r="Y30" s="245"/>
      <c r="Z30" s="245"/>
      <c r="AA30" s="245"/>
      <c r="AB30" s="245"/>
      <c r="AC30" s="245"/>
      <c r="AD30" s="245"/>
      <c r="AE30" s="245"/>
      <c r="AF30" s="245"/>
      <c r="AG30" s="245"/>
      <c r="AH30" s="245"/>
      <c r="AI30" s="245"/>
      <c r="AJ30" s="245"/>
      <c r="AK30" s="245"/>
      <c r="AL30" s="245"/>
      <c r="AM30" s="245"/>
      <c r="AN30" s="245"/>
      <c r="AO30" s="108"/>
      <c r="AP30" s="108"/>
      <c r="AQ30" s="108"/>
    </row>
    <row r="31" spans="1:43">
      <c r="A31" s="108"/>
      <c r="B31" s="230" t="s">
        <v>97</v>
      </c>
      <c r="C31" s="246"/>
      <c r="D31" s="246"/>
      <c r="E31" s="246"/>
      <c r="F31" s="246"/>
      <c r="G31" s="246"/>
      <c r="H31" s="246"/>
      <c r="I31" s="246"/>
      <c r="J31" s="246"/>
      <c r="K31" s="246"/>
      <c r="L31" s="246"/>
      <c r="M31" s="246"/>
      <c r="N31" s="246"/>
      <c r="O31" s="246"/>
      <c r="P31" s="246"/>
      <c r="Q31" s="246"/>
      <c r="R31" s="246"/>
      <c r="S31" s="246"/>
      <c r="T31" s="246"/>
      <c r="U31" s="247"/>
      <c r="V31" s="247"/>
      <c r="W31" s="247"/>
      <c r="X31" s="247"/>
      <c r="Y31" s="247"/>
      <c r="Z31" s="247"/>
      <c r="AA31" s="247"/>
      <c r="AB31" s="247"/>
      <c r="AC31" s="247"/>
      <c r="AD31" s="247"/>
      <c r="AE31" s="247"/>
      <c r="AF31" s="247"/>
      <c r="AG31" s="247"/>
      <c r="AH31" s="247"/>
      <c r="AI31" s="247"/>
      <c r="AJ31" s="247"/>
      <c r="AK31" s="247"/>
      <c r="AL31" s="247"/>
      <c r="AM31" s="247"/>
      <c r="AN31" s="247"/>
      <c r="AO31" s="108"/>
      <c r="AP31" s="108"/>
      <c r="AQ31" s="108"/>
    </row>
    <row r="32" spans="1:43">
      <c r="A32" s="108"/>
      <c r="B32" s="233" t="s">
        <v>46</v>
      </c>
      <c r="C32" s="248"/>
      <c r="D32" s="234"/>
      <c r="E32" s="234"/>
      <c r="F32" s="234"/>
      <c r="G32" s="234"/>
      <c r="H32" s="234"/>
      <c r="I32" s="234"/>
      <c r="J32" s="234"/>
      <c r="K32" s="234"/>
      <c r="L32" s="234"/>
      <c r="M32" s="234"/>
      <c r="N32" s="234"/>
      <c r="O32" s="234"/>
      <c r="P32" s="234"/>
      <c r="Q32" s="234"/>
      <c r="R32" s="234"/>
      <c r="S32" s="234"/>
      <c r="T32" s="249"/>
      <c r="U32" s="590" t="s">
        <v>98</v>
      </c>
      <c r="V32" s="590"/>
      <c r="W32" s="590"/>
      <c r="X32" s="590"/>
      <c r="Y32" s="590"/>
      <c r="Z32" s="590"/>
      <c r="AA32" s="590"/>
      <c r="AB32" s="590"/>
      <c r="AC32" s="590"/>
      <c r="AD32" s="590"/>
      <c r="AE32" s="590"/>
      <c r="AF32" s="590"/>
      <c r="AG32" s="590"/>
      <c r="AH32" s="590"/>
      <c r="AI32" s="590"/>
      <c r="AJ32" s="590"/>
      <c r="AK32" s="590"/>
      <c r="AL32" s="590"/>
      <c r="AM32" s="590"/>
      <c r="AN32" s="591"/>
      <c r="AO32" s="108"/>
      <c r="AP32" s="108"/>
      <c r="AQ32" s="108"/>
    </row>
    <row r="33" spans="1:43">
      <c r="A33" s="108"/>
      <c r="B33" s="240"/>
      <c r="C33" s="250" t="s">
        <v>99</v>
      </c>
      <c r="D33" s="249"/>
      <c r="E33" s="249"/>
      <c r="F33" s="249"/>
      <c r="G33" s="249"/>
      <c r="H33" s="249"/>
      <c r="I33" s="249"/>
      <c r="J33" s="249"/>
      <c r="K33" s="249"/>
      <c r="L33" s="249"/>
      <c r="M33" s="249"/>
      <c r="N33" s="249"/>
      <c r="O33" s="249"/>
      <c r="P33" s="249"/>
      <c r="Q33" s="249"/>
      <c r="R33" s="249"/>
      <c r="S33" s="249"/>
      <c r="T33" s="251"/>
      <c r="U33" s="592" t="s">
        <v>100</v>
      </c>
      <c r="V33" s="593"/>
      <c r="W33" s="593"/>
      <c r="X33" s="593"/>
      <c r="Y33" s="593"/>
      <c r="Z33" s="593"/>
      <c r="AA33" s="593"/>
      <c r="AB33" s="593"/>
      <c r="AC33" s="593"/>
      <c r="AD33" s="593"/>
      <c r="AE33" s="593"/>
      <c r="AF33" s="593"/>
      <c r="AG33" s="593"/>
      <c r="AH33" s="593"/>
      <c r="AI33" s="593"/>
      <c r="AJ33" s="593"/>
      <c r="AK33" s="593"/>
      <c r="AL33" s="593"/>
      <c r="AM33" s="593"/>
      <c r="AN33" s="594"/>
      <c r="AO33" s="108"/>
      <c r="AP33" s="108"/>
      <c r="AQ33" s="108"/>
    </row>
    <row r="34" spans="1:43">
      <c r="A34" s="108"/>
      <c r="B34" s="252" t="s">
        <v>47</v>
      </c>
      <c r="C34" s="248"/>
      <c r="D34" s="234"/>
      <c r="E34" s="234"/>
      <c r="F34" s="234"/>
      <c r="G34" s="234"/>
      <c r="H34" s="234"/>
      <c r="I34" s="234"/>
      <c r="J34" s="234"/>
      <c r="K34" s="234"/>
      <c r="L34" s="234"/>
      <c r="M34" s="234"/>
      <c r="N34" s="234"/>
      <c r="O34" s="234"/>
      <c r="P34" s="234"/>
      <c r="Q34" s="234"/>
      <c r="R34" s="234"/>
      <c r="S34" s="234"/>
      <c r="T34" s="249"/>
      <c r="U34" s="253"/>
      <c r="V34" s="253"/>
      <c r="W34" s="253"/>
      <c r="X34" s="253"/>
      <c r="Y34" s="253"/>
      <c r="Z34" s="253"/>
      <c r="AA34" s="253"/>
      <c r="AB34" s="253"/>
      <c r="AC34" s="253"/>
      <c r="AD34" s="253"/>
      <c r="AE34" s="253"/>
      <c r="AF34" s="253"/>
      <c r="AG34" s="253"/>
      <c r="AH34" s="253"/>
      <c r="AI34" s="253"/>
      <c r="AJ34" s="253"/>
      <c r="AK34" s="253"/>
      <c r="AL34" s="253"/>
      <c r="AM34" s="253"/>
      <c r="AN34" s="254"/>
      <c r="AO34" s="108"/>
      <c r="AP34" s="108"/>
      <c r="AQ34" s="108"/>
    </row>
    <row r="35" spans="1:43">
      <c r="A35" s="108"/>
      <c r="B35" s="255"/>
      <c r="C35" s="250" t="s">
        <v>101</v>
      </c>
      <c r="D35" s="249"/>
      <c r="E35" s="249"/>
      <c r="F35" s="249"/>
      <c r="G35" s="249"/>
      <c r="H35" s="249"/>
      <c r="I35" s="249"/>
      <c r="J35" s="249"/>
      <c r="K35" s="249"/>
      <c r="L35" s="249"/>
      <c r="M35" s="249"/>
      <c r="N35" s="249"/>
      <c r="O35" s="249"/>
      <c r="P35" s="249"/>
      <c r="Q35" s="249"/>
      <c r="R35" s="249"/>
      <c r="S35" s="249"/>
      <c r="T35" s="251"/>
      <c r="U35" s="592" t="s">
        <v>102</v>
      </c>
      <c r="V35" s="593"/>
      <c r="W35" s="593"/>
      <c r="X35" s="593"/>
      <c r="Y35" s="593"/>
      <c r="Z35" s="593"/>
      <c r="AA35" s="593"/>
      <c r="AB35" s="593"/>
      <c r="AC35" s="593"/>
      <c r="AD35" s="593"/>
      <c r="AE35" s="593"/>
      <c r="AF35" s="593"/>
      <c r="AG35" s="593"/>
      <c r="AH35" s="593"/>
      <c r="AI35" s="593"/>
      <c r="AJ35" s="593"/>
      <c r="AK35" s="593"/>
      <c r="AL35" s="593"/>
      <c r="AM35" s="593"/>
      <c r="AN35" s="594"/>
      <c r="AO35" s="108"/>
      <c r="AP35" s="108"/>
      <c r="AQ35" s="108"/>
    </row>
    <row r="36" spans="1:43">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row>
  </sheetData>
  <sheetProtection algorithmName="SHA-512" hashValue="XmDTVkKZBuNBuEXRXH/S2wB8hDjBDj56+wWO2LPWghY84OOKK7oqcyg8iNIvWNiKj/5xtdvy0toSd8ptRqRkzw==" saltValue="AYv3ZrmRHkScoyV7p/UG3A==" spinCount="100000" sheet="1" objects="1" scenarios="1" selectLockedCells="1" selectUnlockedCells="1"/>
  <mergeCells count="42">
    <mergeCell ref="C29:T29"/>
    <mergeCell ref="U29:AN29"/>
    <mergeCell ref="U32:AN32"/>
    <mergeCell ref="U33:AN33"/>
    <mergeCell ref="U35:AN35"/>
    <mergeCell ref="C26:T26"/>
    <mergeCell ref="U26:AN26"/>
    <mergeCell ref="C27:T27"/>
    <mergeCell ref="U27:AN27"/>
    <mergeCell ref="C28:T28"/>
    <mergeCell ref="U28:AN28"/>
    <mergeCell ref="C22:T22"/>
    <mergeCell ref="U22:AN22"/>
    <mergeCell ref="C24:T24"/>
    <mergeCell ref="U24:AN24"/>
    <mergeCell ref="C25:T25"/>
    <mergeCell ref="U25:AN25"/>
    <mergeCell ref="C18:T18"/>
    <mergeCell ref="U18:AN18"/>
    <mergeCell ref="C19:T19"/>
    <mergeCell ref="U19:AN19"/>
    <mergeCell ref="C20:T20"/>
    <mergeCell ref="U20:AN20"/>
    <mergeCell ref="C15:T15"/>
    <mergeCell ref="U15:AN15"/>
    <mergeCell ref="C16:T16"/>
    <mergeCell ref="U16:AN16"/>
    <mergeCell ref="C17:T17"/>
    <mergeCell ref="U17:AN17"/>
    <mergeCell ref="C11:T11"/>
    <mergeCell ref="U11:AN11"/>
    <mergeCell ref="C12:T12"/>
    <mergeCell ref="U12:AN12"/>
    <mergeCell ref="C13:T13"/>
    <mergeCell ref="U13:AN13"/>
    <mergeCell ref="C10:T10"/>
    <mergeCell ref="U10:AN10"/>
    <mergeCell ref="U7:AN7"/>
    <mergeCell ref="C8:T8"/>
    <mergeCell ref="U8:AN8"/>
    <mergeCell ref="C9:T9"/>
    <mergeCell ref="U9:AN9"/>
  </mergeCells>
  <phoneticPr fontId="3"/>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5490-DBE2-47CA-BFDA-14A62AF4CA5C}">
  <sheetPr>
    <tabColor rgb="FFFF0000"/>
    <pageSetUpPr fitToPage="1"/>
  </sheetPr>
  <dimension ref="A2:V54"/>
  <sheetViews>
    <sheetView showGridLines="0" view="pageBreakPreview" zoomScaleNormal="100" zoomScaleSheetLayoutView="100" workbookViewId="0">
      <selection activeCell="F27" sqref="F27:I27"/>
    </sheetView>
  </sheetViews>
  <sheetFormatPr defaultRowHeight="14"/>
  <cols>
    <col min="1" max="1" width="5.90625" style="25" customWidth="1"/>
    <col min="2" max="2" width="3.90625" style="25" customWidth="1"/>
    <col min="3" max="3" width="19.453125" style="25" customWidth="1"/>
    <col min="4" max="4" width="8.7265625" style="25" customWidth="1"/>
    <col min="5" max="9" width="8.7265625" style="25"/>
    <col min="10" max="10" width="7.1796875" style="25" customWidth="1"/>
    <col min="11" max="16384" width="8.7265625" style="25"/>
  </cols>
  <sheetData>
    <row r="2" spans="1:10">
      <c r="J2" s="25" t="s">
        <v>284</v>
      </c>
    </row>
    <row r="4" spans="1:10" ht="18" customHeight="1">
      <c r="A4" s="632" t="s">
        <v>285</v>
      </c>
      <c r="B4" s="632"/>
      <c r="C4" s="632"/>
      <c r="D4" s="632"/>
      <c r="E4" s="632"/>
      <c r="F4" s="632"/>
      <c r="G4" s="632"/>
      <c r="H4" s="632"/>
      <c r="I4" s="632"/>
      <c r="J4" s="632"/>
    </row>
    <row r="6" spans="1:10" ht="21" customHeight="1">
      <c r="B6" s="628" t="s">
        <v>286</v>
      </c>
      <c r="C6" s="628"/>
      <c r="H6" s="629" t="s">
        <v>287</v>
      </c>
      <c r="I6" s="629"/>
    </row>
    <row r="7" spans="1:10" ht="20" customHeight="1">
      <c r="B7" s="622" t="s">
        <v>288</v>
      </c>
      <c r="C7" s="622"/>
      <c r="D7" s="604" t="s">
        <v>289</v>
      </c>
      <c r="E7" s="605"/>
      <c r="F7" s="604" t="s">
        <v>290</v>
      </c>
      <c r="G7" s="621"/>
      <c r="H7" s="621"/>
      <c r="I7" s="605"/>
    </row>
    <row r="8" spans="1:10" ht="20" customHeight="1">
      <c r="B8" s="622" t="s">
        <v>291</v>
      </c>
      <c r="C8" s="622"/>
      <c r="D8" s="616">
        <f ca="1">申請書!D25</f>
        <v>0</v>
      </c>
      <c r="E8" s="617"/>
      <c r="F8" s="625"/>
      <c r="G8" s="626"/>
      <c r="H8" s="626"/>
      <c r="I8" s="627"/>
    </row>
    <row r="9" spans="1:10" ht="33.5" customHeight="1">
      <c r="B9" s="633" t="s">
        <v>292</v>
      </c>
      <c r="C9" s="633"/>
      <c r="D9" s="634"/>
      <c r="E9" s="635"/>
      <c r="F9" s="625"/>
      <c r="G9" s="626"/>
      <c r="H9" s="626"/>
      <c r="I9" s="627"/>
    </row>
    <row r="10" spans="1:10" ht="20" customHeight="1">
      <c r="B10" s="622" t="s">
        <v>293</v>
      </c>
      <c r="C10" s="622"/>
      <c r="D10" s="623">
        <f ca="1">E54-D8</f>
        <v>0</v>
      </c>
      <c r="E10" s="624"/>
      <c r="F10" s="625"/>
      <c r="G10" s="626"/>
      <c r="H10" s="626"/>
      <c r="I10" s="627"/>
    </row>
    <row r="11" spans="1:10" ht="20" customHeight="1">
      <c r="B11" s="622" t="s">
        <v>294</v>
      </c>
      <c r="C11" s="622"/>
      <c r="D11" s="623"/>
      <c r="E11" s="624"/>
      <c r="F11" s="611"/>
      <c r="G11" s="612"/>
      <c r="H11" s="612"/>
      <c r="I11" s="613"/>
    </row>
    <row r="12" spans="1:10" ht="20" customHeight="1">
      <c r="B12" s="622" t="s">
        <v>295</v>
      </c>
      <c r="C12" s="622"/>
      <c r="D12" s="616">
        <f ca="1">SUM(D8:E11)</f>
        <v>0</v>
      </c>
      <c r="E12" s="617"/>
      <c r="F12" s="625"/>
      <c r="G12" s="626"/>
      <c r="H12" s="626"/>
      <c r="I12" s="627"/>
    </row>
    <row r="13" spans="1:10" ht="17" customHeight="1"/>
    <row r="14" spans="1:10" ht="21" customHeight="1">
      <c r="A14" s="26"/>
      <c r="B14" s="628" t="s">
        <v>296</v>
      </c>
      <c r="C14" s="628"/>
      <c r="D14" s="26"/>
      <c r="E14" s="26"/>
      <c r="F14" s="26"/>
      <c r="G14" s="26"/>
      <c r="H14" s="629" t="s">
        <v>287</v>
      </c>
      <c r="I14" s="629"/>
    </row>
    <row r="15" spans="1:10" ht="20" customHeight="1">
      <c r="A15" s="26"/>
      <c r="B15" s="622" t="s">
        <v>288</v>
      </c>
      <c r="C15" s="622"/>
      <c r="D15" s="604" t="s">
        <v>289</v>
      </c>
      <c r="E15" s="605"/>
      <c r="F15" s="604" t="s">
        <v>290</v>
      </c>
      <c r="G15" s="621"/>
      <c r="H15" s="621"/>
      <c r="I15" s="605"/>
    </row>
    <row r="16" spans="1:10" ht="20" customHeight="1">
      <c r="A16" s="26"/>
      <c r="B16" s="618" t="s">
        <v>297</v>
      </c>
      <c r="C16" s="49" t="s">
        <v>309</v>
      </c>
      <c r="D16" s="597">
        <f>SUM(個票１:個票１５!$AA$102:$AE$102)</f>
        <v>0</v>
      </c>
      <c r="E16" s="598"/>
      <c r="F16" s="608"/>
      <c r="G16" s="609"/>
      <c r="H16" s="609"/>
      <c r="I16" s="610"/>
    </row>
    <row r="17" spans="1:9" ht="20" customHeight="1">
      <c r="A17" s="26"/>
      <c r="B17" s="619"/>
      <c r="C17" s="50" t="s">
        <v>310</v>
      </c>
      <c r="D17" s="597">
        <f>SUM(個票１:個票１５!$AA$103:$AE$103)</f>
        <v>0</v>
      </c>
      <c r="E17" s="598"/>
      <c r="F17" s="608"/>
      <c r="G17" s="609"/>
      <c r="H17" s="609"/>
      <c r="I17" s="610"/>
    </row>
    <row r="18" spans="1:9" ht="20" customHeight="1">
      <c r="A18" s="26"/>
      <c r="B18" s="619"/>
      <c r="C18" s="50" t="s">
        <v>311</v>
      </c>
      <c r="D18" s="597">
        <f>SUM(個票１:個票１５!$AA$104:$AE$104)</f>
        <v>0</v>
      </c>
      <c r="E18" s="598"/>
      <c r="F18" s="608"/>
      <c r="G18" s="609"/>
      <c r="H18" s="609"/>
      <c r="I18" s="610"/>
    </row>
    <row r="19" spans="1:9" ht="20" customHeight="1">
      <c r="A19" s="26"/>
      <c r="B19" s="619"/>
      <c r="C19" s="50" t="s">
        <v>312</v>
      </c>
      <c r="D19" s="597">
        <f>SUM(個票１:個票１５!$AA$105:$AE$105)</f>
        <v>0</v>
      </c>
      <c r="E19" s="598"/>
      <c r="F19" s="608"/>
      <c r="G19" s="609"/>
      <c r="H19" s="609"/>
      <c r="I19" s="610"/>
    </row>
    <row r="20" spans="1:9" ht="20" customHeight="1">
      <c r="A20" s="26"/>
      <c r="B20" s="619"/>
      <c r="C20" s="50" t="s">
        <v>313</v>
      </c>
      <c r="D20" s="597">
        <f>SUM(個票１:個票１５!$AA$106:$AE$106)</f>
        <v>0</v>
      </c>
      <c r="E20" s="598"/>
      <c r="F20" s="608"/>
      <c r="G20" s="609"/>
      <c r="H20" s="609"/>
      <c r="I20" s="610"/>
    </row>
    <row r="21" spans="1:9" ht="20" customHeight="1">
      <c r="A21" s="26"/>
      <c r="B21" s="619"/>
      <c r="C21" s="50" t="s">
        <v>314</v>
      </c>
      <c r="D21" s="597">
        <f>SUM(個票１:個票１５!$AA$107:$AE$107)</f>
        <v>0</v>
      </c>
      <c r="E21" s="598"/>
      <c r="F21" s="608"/>
      <c r="G21" s="609"/>
      <c r="H21" s="609"/>
      <c r="I21" s="610"/>
    </row>
    <row r="22" spans="1:9" ht="20" customHeight="1">
      <c r="A22" s="26"/>
      <c r="B22" s="619"/>
      <c r="C22" s="50" t="s">
        <v>315</v>
      </c>
      <c r="D22" s="597">
        <f>SUM(個票１:個票１５!$AA$108:$AE$108)</f>
        <v>0</v>
      </c>
      <c r="E22" s="598"/>
      <c r="F22" s="608"/>
      <c r="G22" s="609"/>
      <c r="H22" s="609"/>
      <c r="I22" s="610"/>
    </row>
    <row r="23" spans="1:9" ht="20" customHeight="1">
      <c r="A23" s="26"/>
      <c r="B23" s="619"/>
      <c r="C23" s="50" t="s">
        <v>316</v>
      </c>
      <c r="D23" s="597">
        <f>SUM(個票１:個票１５!$AA$109:$AE$109)</f>
        <v>0</v>
      </c>
      <c r="E23" s="598"/>
      <c r="F23" s="608"/>
      <c r="G23" s="609"/>
      <c r="H23" s="609"/>
      <c r="I23" s="610"/>
    </row>
    <row r="24" spans="1:9" ht="20" customHeight="1">
      <c r="A24" s="26"/>
      <c r="B24" s="619"/>
      <c r="C24" s="50" t="s">
        <v>317</v>
      </c>
      <c r="D24" s="597">
        <f>SUM(個票１:個票１５!$AA$110:$AE$110)</f>
        <v>0</v>
      </c>
      <c r="E24" s="598"/>
      <c r="F24" s="608"/>
      <c r="G24" s="609"/>
      <c r="H24" s="609"/>
      <c r="I24" s="610"/>
    </row>
    <row r="25" spans="1:9" ht="20" customHeight="1">
      <c r="A25" s="26"/>
      <c r="B25" s="619"/>
      <c r="C25" s="50" t="s">
        <v>318</v>
      </c>
      <c r="D25" s="597">
        <f>SUM(個票１:個票１５!$AA$111:$AE$111)</f>
        <v>0</v>
      </c>
      <c r="E25" s="598"/>
      <c r="F25" s="599"/>
      <c r="G25" s="600"/>
      <c r="H25" s="600"/>
      <c r="I25" s="601"/>
    </row>
    <row r="26" spans="1:9" ht="20" customHeight="1">
      <c r="A26" s="26"/>
      <c r="B26" s="620"/>
      <c r="C26" s="27" t="s">
        <v>298</v>
      </c>
      <c r="D26" s="616">
        <f>SUM(D16:E25)</f>
        <v>0</v>
      </c>
      <c r="E26" s="617"/>
      <c r="F26" s="611"/>
      <c r="G26" s="612"/>
      <c r="H26" s="612"/>
      <c r="I26" s="613"/>
    </row>
    <row r="27" spans="1:9" ht="20" customHeight="1">
      <c r="A27" s="26"/>
      <c r="B27" s="604" t="s">
        <v>299</v>
      </c>
      <c r="C27" s="605"/>
      <c r="D27" s="606"/>
      <c r="E27" s="607"/>
      <c r="F27" s="608"/>
      <c r="G27" s="609"/>
      <c r="H27" s="609"/>
      <c r="I27" s="610"/>
    </row>
    <row r="28" spans="1:9" ht="20" customHeight="1">
      <c r="A28" s="26"/>
      <c r="B28" s="604" t="s">
        <v>300</v>
      </c>
      <c r="C28" s="605"/>
      <c r="D28" s="597">
        <f>SUM(D26:E27)</f>
        <v>0</v>
      </c>
      <c r="E28" s="598"/>
      <c r="F28" s="611"/>
      <c r="G28" s="612"/>
      <c r="H28" s="612"/>
      <c r="I28" s="613"/>
    </row>
    <row r="29" spans="1:9" ht="21" customHeight="1">
      <c r="B29" s="614" t="s">
        <v>301</v>
      </c>
      <c r="C29" s="614"/>
      <c r="D29" s="614"/>
      <c r="E29" s="614"/>
      <c r="F29" s="614"/>
      <c r="G29" s="614"/>
      <c r="H29" s="614"/>
      <c r="I29" s="614"/>
    </row>
    <row r="36" spans="2:22">
      <c r="C36" s="46"/>
      <c r="D36" s="46"/>
      <c r="E36" s="603"/>
      <c r="F36" s="603"/>
    </row>
    <row r="37" spans="2:22">
      <c r="B37" s="46"/>
      <c r="C37" s="48"/>
      <c r="D37" s="272"/>
      <c r="E37" s="615"/>
      <c r="F37" s="615"/>
      <c r="G37" s="46"/>
      <c r="H37" s="46"/>
      <c r="I37" s="46"/>
      <c r="J37" s="46"/>
      <c r="K37" s="46"/>
      <c r="L37" s="46"/>
      <c r="M37" s="46"/>
      <c r="N37" s="46"/>
      <c r="O37" s="46"/>
      <c r="P37" s="46"/>
      <c r="Q37" s="46"/>
      <c r="R37" s="46"/>
      <c r="S37" s="46"/>
      <c r="T37" s="46"/>
      <c r="U37" s="46"/>
      <c r="V37" s="46"/>
    </row>
    <row r="38" spans="2:22" ht="15.5" customHeight="1">
      <c r="B38" s="47"/>
      <c r="E38" s="602" t="s">
        <v>334</v>
      </c>
      <c r="F38" s="602"/>
      <c r="G38" s="47"/>
      <c r="H38" s="47"/>
      <c r="I38" s="47"/>
      <c r="J38" s="47"/>
      <c r="K38" s="47"/>
      <c r="L38" s="47"/>
      <c r="M38" s="47"/>
      <c r="N38" s="47"/>
      <c r="O38" s="47"/>
      <c r="P38" s="47"/>
      <c r="Q38" s="47"/>
      <c r="R38" s="47"/>
      <c r="S38" s="47"/>
      <c r="T38" s="47"/>
      <c r="U38" s="47"/>
      <c r="V38" s="47"/>
    </row>
    <row r="39" spans="2:22">
      <c r="B39" s="46"/>
      <c r="C39" s="48" t="s">
        <v>335</v>
      </c>
      <c r="D39" s="273">
        <v>1</v>
      </c>
      <c r="E39" s="595">
        <f ca="1">IFERROR(INDIRECT("個票"&amp;$D39&amp;"！$F$100"),"")</f>
        <v>0</v>
      </c>
      <c r="F39" s="596"/>
      <c r="G39" s="46"/>
      <c r="H39" s="46"/>
      <c r="I39" s="46"/>
      <c r="J39" s="46"/>
      <c r="K39" s="46"/>
      <c r="L39" s="46"/>
      <c r="M39" s="46"/>
      <c r="N39" s="46"/>
      <c r="O39" s="46"/>
      <c r="P39" s="46"/>
      <c r="Q39" s="46"/>
      <c r="R39" s="46"/>
      <c r="S39" s="46"/>
      <c r="T39" s="46"/>
      <c r="U39" s="46"/>
      <c r="V39" s="46"/>
    </row>
    <row r="40" spans="2:22">
      <c r="B40" s="46"/>
      <c r="C40" s="48" t="s">
        <v>335</v>
      </c>
      <c r="D40" s="273">
        <v>2</v>
      </c>
      <c r="E40" s="595">
        <f t="shared" ref="E40:E53" ca="1" si="0">IFERROR(INDIRECT("個票"&amp;$D40&amp;"！$F$100"),"")</f>
        <v>0</v>
      </c>
      <c r="F40" s="596"/>
      <c r="G40" s="46"/>
      <c r="H40" s="46"/>
      <c r="I40" s="46"/>
      <c r="J40" s="46"/>
      <c r="K40" s="46"/>
      <c r="L40" s="46"/>
      <c r="M40" s="46"/>
      <c r="N40" s="46"/>
      <c r="O40" s="46"/>
      <c r="P40" s="46"/>
      <c r="Q40" s="46"/>
      <c r="R40" s="46"/>
      <c r="S40" s="46"/>
      <c r="T40" s="46"/>
      <c r="U40" s="46"/>
      <c r="V40" s="46"/>
    </row>
    <row r="41" spans="2:22">
      <c r="B41" s="46"/>
      <c r="C41" s="48" t="s">
        <v>335</v>
      </c>
      <c r="D41" s="273">
        <v>3</v>
      </c>
      <c r="E41" s="595">
        <f t="shared" ca="1" si="0"/>
        <v>0</v>
      </c>
      <c r="F41" s="596"/>
      <c r="G41" s="46"/>
      <c r="H41" s="46"/>
      <c r="I41" s="46"/>
      <c r="J41" s="46"/>
      <c r="K41" s="46"/>
      <c r="L41" s="46"/>
      <c r="M41" s="46"/>
      <c r="N41" s="46"/>
      <c r="O41" s="46"/>
      <c r="P41" s="46"/>
      <c r="Q41" s="46"/>
      <c r="R41" s="46"/>
      <c r="S41" s="46"/>
      <c r="T41" s="46"/>
      <c r="U41" s="46"/>
      <c r="V41" s="46"/>
    </row>
    <row r="42" spans="2:22">
      <c r="B42" s="46"/>
      <c r="C42" s="48" t="s">
        <v>335</v>
      </c>
      <c r="D42" s="273">
        <v>4</v>
      </c>
      <c r="E42" s="595">
        <f t="shared" ca="1" si="0"/>
        <v>0</v>
      </c>
      <c r="F42" s="596"/>
      <c r="G42" s="46"/>
      <c r="H42" s="46"/>
      <c r="I42" s="46"/>
      <c r="J42" s="46"/>
      <c r="K42" s="46"/>
      <c r="L42" s="46"/>
      <c r="M42" s="46"/>
      <c r="N42" s="46"/>
      <c r="O42" s="46"/>
      <c r="P42" s="46"/>
      <c r="Q42" s="46"/>
      <c r="R42" s="46"/>
      <c r="S42" s="46"/>
      <c r="T42" s="46"/>
      <c r="U42" s="46"/>
      <c r="V42" s="46"/>
    </row>
    <row r="43" spans="2:22">
      <c r="B43" s="46"/>
      <c r="C43" s="48" t="s">
        <v>335</v>
      </c>
      <c r="D43" s="273">
        <v>5</v>
      </c>
      <c r="E43" s="595">
        <f t="shared" ca="1" si="0"/>
        <v>0</v>
      </c>
      <c r="F43" s="596"/>
      <c r="G43" s="46"/>
      <c r="H43" s="46"/>
      <c r="I43" s="46"/>
      <c r="J43" s="46"/>
      <c r="K43" s="46"/>
      <c r="L43" s="46"/>
      <c r="M43" s="46"/>
      <c r="N43" s="46"/>
      <c r="O43" s="46"/>
      <c r="P43" s="46"/>
      <c r="Q43" s="46"/>
      <c r="R43" s="46"/>
      <c r="S43" s="46"/>
      <c r="T43" s="46"/>
      <c r="U43" s="46"/>
      <c r="V43" s="46"/>
    </row>
    <row r="44" spans="2:22">
      <c r="B44" s="46"/>
      <c r="C44" s="48" t="s">
        <v>335</v>
      </c>
      <c r="D44" s="273">
        <v>6</v>
      </c>
      <c r="E44" s="595">
        <f t="shared" ca="1" si="0"/>
        <v>0</v>
      </c>
      <c r="F44" s="596"/>
      <c r="G44" s="46"/>
      <c r="H44" s="46"/>
      <c r="I44" s="46"/>
      <c r="J44" s="46"/>
      <c r="K44" s="46"/>
      <c r="L44" s="46"/>
      <c r="M44" s="46"/>
      <c r="N44" s="46"/>
      <c r="O44" s="46"/>
      <c r="P44" s="46"/>
      <c r="Q44" s="46"/>
      <c r="R44" s="46"/>
      <c r="S44" s="46"/>
      <c r="T44" s="46"/>
      <c r="U44" s="46"/>
      <c r="V44" s="46"/>
    </row>
    <row r="45" spans="2:22">
      <c r="B45" s="46"/>
      <c r="C45" s="48" t="s">
        <v>335</v>
      </c>
      <c r="D45" s="273">
        <v>7</v>
      </c>
      <c r="E45" s="595">
        <f t="shared" ca="1" si="0"/>
        <v>0</v>
      </c>
      <c r="F45" s="596"/>
      <c r="G45" s="46"/>
      <c r="H45" s="46"/>
      <c r="I45" s="46"/>
      <c r="J45" s="46"/>
      <c r="K45" s="46"/>
      <c r="L45" s="46"/>
      <c r="M45" s="46"/>
      <c r="N45" s="46"/>
      <c r="O45" s="46"/>
      <c r="P45" s="46"/>
      <c r="Q45" s="46"/>
      <c r="R45" s="46"/>
      <c r="S45" s="46"/>
      <c r="T45" s="46"/>
      <c r="U45" s="46"/>
      <c r="V45" s="46"/>
    </row>
    <row r="46" spans="2:22">
      <c r="B46" s="46"/>
      <c r="C46" s="48" t="s">
        <v>335</v>
      </c>
      <c r="D46" s="273">
        <v>8</v>
      </c>
      <c r="E46" s="595">
        <f t="shared" ca="1" si="0"/>
        <v>0</v>
      </c>
      <c r="F46" s="596"/>
      <c r="G46" s="46"/>
      <c r="H46" s="46"/>
      <c r="I46" s="46"/>
      <c r="J46" s="46"/>
      <c r="K46" s="46"/>
      <c r="L46" s="46"/>
      <c r="M46" s="46"/>
      <c r="N46" s="46"/>
      <c r="O46" s="46"/>
      <c r="P46" s="46"/>
      <c r="Q46" s="46"/>
      <c r="R46" s="46"/>
      <c r="S46" s="46"/>
      <c r="T46" s="46"/>
      <c r="U46" s="46"/>
      <c r="V46" s="46"/>
    </row>
    <row r="47" spans="2:22">
      <c r="B47" s="46"/>
      <c r="C47" s="48" t="s">
        <v>335</v>
      </c>
      <c r="D47" s="273">
        <v>9</v>
      </c>
      <c r="E47" s="595">
        <f t="shared" ca="1" si="0"/>
        <v>0</v>
      </c>
      <c r="F47" s="596"/>
      <c r="G47" s="46"/>
      <c r="H47" s="46"/>
      <c r="I47" s="46"/>
      <c r="J47" s="46"/>
      <c r="K47" s="46"/>
      <c r="L47" s="46"/>
      <c r="M47" s="46"/>
      <c r="N47" s="46"/>
      <c r="O47" s="46"/>
      <c r="P47" s="46"/>
      <c r="Q47" s="46"/>
      <c r="R47" s="46"/>
      <c r="S47" s="46"/>
      <c r="T47" s="46"/>
      <c r="U47" s="46"/>
      <c r="V47" s="46"/>
    </row>
    <row r="48" spans="2:22">
      <c r="B48" s="46"/>
      <c r="C48" s="48" t="s">
        <v>335</v>
      </c>
      <c r="D48" s="273">
        <v>10</v>
      </c>
      <c r="E48" s="595">
        <f t="shared" ca="1" si="0"/>
        <v>0</v>
      </c>
      <c r="F48" s="596"/>
      <c r="G48" s="46"/>
      <c r="H48" s="46"/>
      <c r="I48" s="46"/>
      <c r="J48" s="46"/>
      <c r="K48" s="46"/>
      <c r="L48" s="46"/>
      <c r="M48" s="46"/>
      <c r="N48" s="46"/>
      <c r="O48" s="46"/>
      <c r="P48" s="46"/>
      <c r="Q48" s="46"/>
      <c r="R48" s="46"/>
      <c r="S48" s="46"/>
      <c r="T48" s="46"/>
      <c r="U48" s="46"/>
      <c r="V48" s="46"/>
    </row>
    <row r="49" spans="2:22">
      <c r="B49" s="46"/>
      <c r="C49" s="48" t="s">
        <v>335</v>
      </c>
      <c r="D49" s="273">
        <v>11</v>
      </c>
      <c r="E49" s="595">
        <f t="shared" ca="1" si="0"/>
        <v>0</v>
      </c>
      <c r="F49" s="596"/>
      <c r="G49" s="46"/>
      <c r="H49" s="46"/>
      <c r="I49" s="46"/>
      <c r="J49" s="46"/>
      <c r="K49" s="46"/>
      <c r="L49" s="46"/>
      <c r="M49" s="46"/>
      <c r="N49" s="46"/>
      <c r="O49" s="46"/>
      <c r="P49" s="46"/>
      <c r="Q49" s="46"/>
      <c r="R49" s="46"/>
      <c r="S49" s="46"/>
      <c r="T49" s="46"/>
      <c r="U49" s="46"/>
      <c r="V49" s="46"/>
    </row>
    <row r="50" spans="2:22">
      <c r="B50" s="46"/>
      <c r="C50" s="48" t="s">
        <v>335</v>
      </c>
      <c r="D50" s="273">
        <v>12</v>
      </c>
      <c r="E50" s="595">
        <f t="shared" ca="1" si="0"/>
        <v>0</v>
      </c>
      <c r="F50" s="596"/>
      <c r="G50" s="46"/>
      <c r="H50" s="46"/>
      <c r="I50" s="46"/>
      <c r="J50" s="46"/>
      <c r="K50" s="46"/>
      <c r="L50" s="46"/>
      <c r="M50" s="46"/>
      <c r="N50" s="46"/>
      <c r="O50" s="46"/>
      <c r="P50" s="46"/>
      <c r="Q50" s="46"/>
      <c r="R50" s="46"/>
      <c r="S50" s="46"/>
      <c r="T50" s="46"/>
      <c r="U50" s="46"/>
      <c r="V50" s="46"/>
    </row>
    <row r="51" spans="2:22">
      <c r="B51" s="46"/>
      <c r="C51" s="48" t="s">
        <v>335</v>
      </c>
      <c r="D51" s="273">
        <v>13</v>
      </c>
      <c r="E51" s="595">
        <f t="shared" ca="1" si="0"/>
        <v>0</v>
      </c>
      <c r="F51" s="596"/>
      <c r="G51" s="46"/>
      <c r="H51" s="46"/>
      <c r="I51" s="46"/>
      <c r="J51" s="46"/>
      <c r="K51" s="46"/>
      <c r="L51" s="46"/>
      <c r="M51" s="46"/>
      <c r="N51" s="46"/>
      <c r="O51" s="46"/>
      <c r="P51" s="46"/>
      <c r="Q51" s="46"/>
      <c r="R51" s="46"/>
      <c r="S51" s="46"/>
      <c r="T51" s="46"/>
      <c r="U51" s="46"/>
      <c r="V51" s="46"/>
    </row>
    <row r="52" spans="2:22">
      <c r="C52" s="48" t="s">
        <v>335</v>
      </c>
      <c r="D52" s="273">
        <v>14</v>
      </c>
      <c r="E52" s="595">
        <f t="shared" ca="1" si="0"/>
        <v>0</v>
      </c>
      <c r="F52" s="596"/>
    </row>
    <row r="53" spans="2:22">
      <c r="C53" s="48" t="s">
        <v>335</v>
      </c>
      <c r="D53" s="273">
        <v>15</v>
      </c>
      <c r="E53" s="595">
        <f t="shared" ca="1" si="0"/>
        <v>0</v>
      </c>
      <c r="F53" s="596"/>
    </row>
    <row r="54" spans="2:22">
      <c r="D54" s="274" t="s">
        <v>336</v>
      </c>
      <c r="E54" s="630">
        <f ca="1">SUM(E39:F53)</f>
        <v>0</v>
      </c>
      <c r="F54" s="631"/>
    </row>
  </sheetData>
  <sheetProtection algorithmName="SHA-512" hashValue="wCTMJgydFwhtOXh/uoV0Ro6lFEbbAe5qcGWTQSJdm4kymLmDhyGP98wYkoj4zw5JcRjZGnCM6KIUnM+YArO/ig==" saltValue="y3fFnqo65MqeByvpDyZiNw==" spinCount="100000" sheet="1" formatCells="0" formatColumns="0" formatRows="0" insertHyperlinks="0" selectLockedCells="1" autoFilter="0" pivotTables="0"/>
  <mergeCells count="75">
    <mergeCell ref="E53:F53"/>
    <mergeCell ref="E54:F54"/>
    <mergeCell ref="A4:J4"/>
    <mergeCell ref="B6:C6"/>
    <mergeCell ref="H6:I6"/>
    <mergeCell ref="B7:C7"/>
    <mergeCell ref="D7:E7"/>
    <mergeCell ref="F7:I7"/>
    <mergeCell ref="B8:C8"/>
    <mergeCell ref="D8:E8"/>
    <mergeCell ref="F8:I8"/>
    <mergeCell ref="B9:C9"/>
    <mergeCell ref="D9:E9"/>
    <mergeCell ref="F9:I9"/>
    <mergeCell ref="B15:C15"/>
    <mergeCell ref="D15:E15"/>
    <mergeCell ref="F15:I15"/>
    <mergeCell ref="B10:C10"/>
    <mergeCell ref="D10:E10"/>
    <mergeCell ref="F10:I10"/>
    <mergeCell ref="B11:C11"/>
    <mergeCell ref="D11:E11"/>
    <mergeCell ref="F11:I11"/>
    <mergeCell ref="B12:C12"/>
    <mergeCell ref="D12:E12"/>
    <mergeCell ref="F12:I12"/>
    <mergeCell ref="B14:C14"/>
    <mergeCell ref="H14:I14"/>
    <mergeCell ref="B16:B26"/>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4:E24"/>
    <mergeCell ref="F24:I24"/>
    <mergeCell ref="D26:E26"/>
    <mergeCell ref="F26:I26"/>
    <mergeCell ref="D23:E23"/>
    <mergeCell ref="F23:I23"/>
    <mergeCell ref="B27:C27"/>
    <mergeCell ref="D27:E27"/>
    <mergeCell ref="F27:I27"/>
    <mergeCell ref="E41:F41"/>
    <mergeCell ref="E42:F42"/>
    <mergeCell ref="B28:C28"/>
    <mergeCell ref="D28:E28"/>
    <mergeCell ref="F28:I28"/>
    <mergeCell ref="B29:I29"/>
    <mergeCell ref="E37:F37"/>
    <mergeCell ref="E49:F49"/>
    <mergeCell ref="E50:F50"/>
    <mergeCell ref="E51:F51"/>
    <mergeCell ref="E52:F52"/>
    <mergeCell ref="D25:E25"/>
    <mergeCell ref="F25:I25"/>
    <mergeCell ref="E43:F43"/>
    <mergeCell ref="E44:F44"/>
    <mergeCell ref="E45:F45"/>
    <mergeCell ref="E46:F46"/>
    <mergeCell ref="E47:F47"/>
    <mergeCell ref="E48:F48"/>
    <mergeCell ref="E38:F38"/>
    <mergeCell ref="E39:F39"/>
    <mergeCell ref="E36:F36"/>
    <mergeCell ref="E40:F40"/>
  </mergeCells>
  <phoneticPr fontId="3"/>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9F98-2BEC-4309-B7A0-3A5D2218B398}">
  <sheetPr>
    <tabColor rgb="FFFF0000"/>
  </sheetPr>
  <dimension ref="A2:K32"/>
  <sheetViews>
    <sheetView showGridLines="0" showRowColHeaders="0" view="pageBreakPreview" zoomScaleNormal="100" zoomScaleSheetLayoutView="100" workbookViewId="0">
      <selection activeCell="D12" sqref="D12:I12"/>
    </sheetView>
  </sheetViews>
  <sheetFormatPr defaultRowHeight="13"/>
  <cols>
    <col min="1" max="1" width="4.453125" style="51" customWidth="1"/>
    <col min="2" max="2" width="8.7265625" style="51"/>
    <col min="3" max="3" width="8.7265625" style="51" customWidth="1"/>
    <col min="4" max="4" width="12.1796875" style="51" customWidth="1"/>
    <col min="5" max="8" width="8.7265625" style="51"/>
    <col min="9" max="9" width="19.6328125" style="51" customWidth="1"/>
    <col min="10" max="10" width="5" style="51" customWidth="1"/>
    <col min="11" max="11" width="3.6328125" style="51" customWidth="1"/>
    <col min="12" max="16384" width="8.7265625" style="51"/>
  </cols>
  <sheetData>
    <row r="2" spans="1:11" ht="32.5">
      <c r="A2" s="645" t="s">
        <v>114</v>
      </c>
      <c r="B2" s="645"/>
      <c r="C2" s="645"/>
      <c r="D2" s="645"/>
      <c r="E2" s="645"/>
      <c r="F2" s="645"/>
      <c r="G2" s="645"/>
      <c r="H2" s="645"/>
      <c r="I2" s="645"/>
      <c r="J2" s="645"/>
    </row>
    <row r="3" spans="1:11" ht="21">
      <c r="C3" s="256"/>
      <c r="D3" s="256"/>
      <c r="E3" s="256"/>
      <c r="F3" s="256"/>
      <c r="G3" s="256"/>
      <c r="H3" s="256"/>
    </row>
    <row r="4" spans="1:11" ht="13" customHeight="1">
      <c r="A4" s="638" t="s">
        <v>115</v>
      </c>
      <c r="B4" s="638"/>
      <c r="C4" s="638"/>
      <c r="D4" s="638"/>
      <c r="E4" s="638"/>
      <c r="F4" s="638"/>
      <c r="G4" s="638"/>
      <c r="H4" s="638"/>
      <c r="I4" s="638"/>
      <c r="J4" s="638"/>
      <c r="K4" s="257"/>
    </row>
    <row r="5" spans="1:11" ht="13" customHeight="1">
      <c r="A5" s="638"/>
      <c r="B5" s="638"/>
      <c r="C5" s="638"/>
      <c r="D5" s="638"/>
      <c r="E5" s="638"/>
      <c r="F5" s="638"/>
      <c r="G5" s="638"/>
      <c r="H5" s="638"/>
      <c r="I5" s="638"/>
      <c r="J5" s="638"/>
      <c r="K5" s="257"/>
    </row>
    <row r="6" spans="1:11" ht="10.5" customHeight="1">
      <c r="A6" s="638"/>
      <c r="B6" s="638"/>
      <c r="C6" s="638"/>
      <c r="D6" s="638"/>
      <c r="E6" s="638"/>
      <c r="F6" s="638"/>
      <c r="G6" s="638"/>
      <c r="H6" s="638"/>
      <c r="I6" s="638"/>
      <c r="J6" s="638"/>
      <c r="K6" s="257"/>
    </row>
    <row r="7" spans="1:11" ht="17" customHeight="1"/>
    <row r="8" spans="1:11" ht="19.5" customHeight="1">
      <c r="E8" s="639" t="s">
        <v>116</v>
      </c>
      <c r="F8" s="639"/>
    </row>
    <row r="9" spans="1:11" ht="15.5" customHeight="1"/>
    <row r="10" spans="1:11" ht="23" customHeight="1">
      <c r="B10" s="636" t="s">
        <v>118</v>
      </c>
      <c r="C10" s="637"/>
      <c r="D10" s="640"/>
      <c r="E10" s="641"/>
      <c r="F10" s="641"/>
      <c r="G10" s="641"/>
      <c r="H10" s="641"/>
      <c r="I10" s="642"/>
    </row>
    <row r="11" spans="1:11" ht="23" customHeight="1">
      <c r="B11" s="636" t="s">
        <v>202</v>
      </c>
      <c r="C11" s="637"/>
      <c r="D11" s="640"/>
      <c r="E11" s="641"/>
      <c r="F11" s="641"/>
      <c r="G11" s="641"/>
      <c r="H11" s="641"/>
      <c r="I11" s="642"/>
    </row>
    <row r="12" spans="1:11" ht="23" customHeight="1">
      <c r="B12" s="649" t="s">
        <v>127</v>
      </c>
      <c r="C12" s="650"/>
      <c r="D12" s="640"/>
      <c r="E12" s="641"/>
      <c r="F12" s="641"/>
      <c r="G12" s="641"/>
      <c r="H12" s="641"/>
      <c r="I12" s="642"/>
    </row>
    <row r="13" spans="1:11" ht="23" customHeight="1">
      <c r="B13" s="636" t="s">
        <v>119</v>
      </c>
      <c r="C13" s="637"/>
      <c r="D13" s="640"/>
      <c r="E13" s="641"/>
      <c r="F13" s="643" t="s">
        <v>120</v>
      </c>
      <c r="G13" s="644"/>
      <c r="H13" s="641"/>
      <c r="I13" s="642"/>
    </row>
    <row r="14" spans="1:11" ht="23" customHeight="1">
      <c r="B14" s="636" t="s">
        <v>121</v>
      </c>
      <c r="C14" s="637"/>
      <c r="D14" s="640"/>
      <c r="E14" s="641"/>
      <c r="F14" s="641"/>
      <c r="G14" s="641"/>
      <c r="H14" s="641"/>
      <c r="I14" s="642"/>
    </row>
    <row r="15" spans="1:11" ht="23" customHeight="1">
      <c r="B15" s="636" t="s">
        <v>122</v>
      </c>
      <c r="C15" s="637"/>
      <c r="D15" s="640"/>
      <c r="E15" s="641"/>
      <c r="F15" s="641"/>
      <c r="G15" s="641"/>
      <c r="H15" s="641"/>
      <c r="I15" s="642"/>
    </row>
    <row r="16" spans="1:11" ht="23" customHeight="1">
      <c r="B16" s="636" t="s">
        <v>123</v>
      </c>
      <c r="C16" s="637"/>
      <c r="D16" s="640"/>
      <c r="E16" s="641"/>
      <c r="F16" s="641"/>
      <c r="G16" s="641"/>
      <c r="H16" s="641"/>
      <c r="I16" s="642"/>
    </row>
    <row r="17" spans="1:11" ht="23" customHeight="1">
      <c r="B17" s="636" t="s">
        <v>124</v>
      </c>
      <c r="C17" s="637"/>
      <c r="D17" s="640"/>
      <c r="E17" s="641"/>
      <c r="F17" s="641"/>
      <c r="G17" s="641"/>
      <c r="H17" s="641"/>
      <c r="I17" s="642"/>
    </row>
    <row r="18" spans="1:11" ht="23" customHeight="1">
      <c r="B18" s="636" t="s">
        <v>125</v>
      </c>
      <c r="C18" s="637"/>
      <c r="D18" s="640"/>
      <c r="E18" s="641"/>
      <c r="F18" s="641"/>
      <c r="G18" s="641"/>
      <c r="H18" s="641"/>
      <c r="I18" s="642"/>
    </row>
    <row r="19" spans="1:11" ht="23" customHeight="1">
      <c r="B19" s="651" t="s">
        <v>126</v>
      </c>
      <c r="C19" s="652"/>
      <c r="D19" s="640"/>
      <c r="E19" s="641"/>
      <c r="F19" s="641"/>
      <c r="G19" s="641"/>
      <c r="H19" s="641"/>
      <c r="I19" s="642"/>
    </row>
    <row r="20" spans="1:11" ht="17.5" customHeight="1">
      <c r="A20" s="63"/>
      <c r="B20" s="63"/>
      <c r="C20" s="258"/>
      <c r="D20" s="63"/>
      <c r="E20" s="63"/>
      <c r="F20" s="63"/>
      <c r="G20" s="63"/>
      <c r="H20" s="63"/>
      <c r="I20" s="258"/>
    </row>
    <row r="21" spans="1:11" ht="13" customHeight="1">
      <c r="A21" s="646" t="s">
        <v>282</v>
      </c>
      <c r="B21" s="646"/>
      <c r="C21" s="646"/>
      <c r="D21" s="646"/>
      <c r="E21" s="646"/>
      <c r="F21" s="646"/>
      <c r="G21" s="646"/>
      <c r="H21" s="646"/>
      <c r="I21" s="646"/>
      <c r="J21" s="646"/>
      <c r="K21" s="259"/>
    </row>
    <row r="22" spans="1:11" ht="13" customHeight="1">
      <c r="A22" s="646"/>
      <c r="B22" s="646"/>
      <c r="C22" s="646"/>
      <c r="D22" s="646"/>
      <c r="E22" s="646"/>
      <c r="F22" s="646"/>
      <c r="G22" s="646"/>
      <c r="H22" s="646"/>
      <c r="I22" s="646"/>
      <c r="J22" s="646"/>
      <c r="K22" s="259"/>
    </row>
    <row r="23" spans="1:11" ht="13" customHeight="1">
      <c r="A23" s="646"/>
      <c r="B23" s="646"/>
      <c r="C23" s="646"/>
      <c r="D23" s="646"/>
      <c r="E23" s="646"/>
      <c r="F23" s="646"/>
      <c r="G23" s="646"/>
      <c r="H23" s="646"/>
      <c r="I23" s="646"/>
      <c r="J23" s="646"/>
      <c r="K23" s="259"/>
    </row>
    <row r="24" spans="1:11" ht="13" customHeight="1">
      <c r="A24" s="646"/>
      <c r="B24" s="646"/>
      <c r="C24" s="646"/>
      <c r="D24" s="646"/>
      <c r="E24" s="646"/>
      <c r="F24" s="646"/>
      <c r="G24" s="646"/>
      <c r="H24" s="646"/>
      <c r="I24" s="646"/>
      <c r="J24" s="646"/>
      <c r="K24" s="259"/>
    </row>
    <row r="25" spans="1:11" ht="13" customHeight="1">
      <c r="A25" s="646"/>
      <c r="B25" s="646"/>
      <c r="C25" s="646"/>
      <c r="D25" s="646"/>
      <c r="E25" s="646"/>
      <c r="F25" s="646"/>
      <c r="G25" s="646"/>
      <c r="H25" s="646"/>
      <c r="I25" s="646"/>
      <c r="J25" s="646"/>
      <c r="K25" s="259"/>
    </row>
    <row r="26" spans="1:11" ht="13" customHeight="1">
      <c r="A26" s="646"/>
      <c r="B26" s="646"/>
      <c r="C26" s="646"/>
      <c r="D26" s="646"/>
      <c r="E26" s="646"/>
      <c r="F26" s="646"/>
      <c r="G26" s="646"/>
      <c r="H26" s="646"/>
      <c r="I26" s="646"/>
      <c r="J26" s="646"/>
      <c r="K26" s="259"/>
    </row>
    <row r="27" spans="1:11" ht="72.5" customHeight="1">
      <c r="A27" s="646"/>
      <c r="B27" s="646"/>
      <c r="C27" s="646"/>
      <c r="D27" s="646"/>
      <c r="E27" s="646"/>
      <c r="F27" s="646"/>
      <c r="G27" s="646"/>
      <c r="H27" s="646"/>
      <c r="I27" s="646"/>
      <c r="J27" s="646"/>
      <c r="K27" s="259"/>
    </row>
    <row r="28" spans="1:11" ht="30" customHeight="1"/>
    <row r="29" spans="1:11" ht="23" customHeight="1">
      <c r="G29" s="260" t="s">
        <v>128</v>
      </c>
      <c r="H29" s="647">
        <f>担当者!D3</f>
        <v>0</v>
      </c>
      <c r="I29" s="647"/>
      <c r="J29" s="647"/>
      <c r="K29" s="261"/>
    </row>
    <row r="30" spans="1:11" ht="23" customHeight="1">
      <c r="G30" s="262" t="s">
        <v>117</v>
      </c>
      <c r="H30" s="648">
        <f>担当者!D5</f>
        <v>0</v>
      </c>
      <c r="I30" s="648"/>
      <c r="J30" s="648"/>
      <c r="K30" s="261"/>
    </row>
    <row r="31" spans="1:11" ht="23" customHeight="1">
      <c r="G31" s="263" t="s">
        <v>129</v>
      </c>
      <c r="H31" s="648">
        <f>担当者!D7</f>
        <v>0</v>
      </c>
      <c r="I31" s="648"/>
      <c r="J31" s="648"/>
      <c r="K31" s="261"/>
    </row>
    <row r="32" spans="1:11" ht="26" customHeight="1"/>
  </sheetData>
  <sheetProtection algorithmName="SHA-512" hashValue="VyG9tl9xZqGHWsDNK98rtwiY4R5+QKEGyF+CjS13cC7ikYNklCpZrdVpF411JVs/IunnZgrMh9/QkNJsnv/dLQ==" saltValue="sYH5+UYItaU9XTs6i7jEsA==" spinCount="100000" sheet="1" formatCells="0" formatColumns="0" formatRows="0" insertHyperlinks="0" selectLockedCells="1" sort="0" autoFilter="0" pivotTables="0"/>
  <mergeCells count="29">
    <mergeCell ref="A2:J2"/>
    <mergeCell ref="A21:J27"/>
    <mergeCell ref="H29:J29"/>
    <mergeCell ref="H30:J30"/>
    <mergeCell ref="H31:J31"/>
    <mergeCell ref="D12:I12"/>
    <mergeCell ref="D18:I18"/>
    <mergeCell ref="B17:C17"/>
    <mergeCell ref="D17:I17"/>
    <mergeCell ref="B18:C18"/>
    <mergeCell ref="B12:C12"/>
    <mergeCell ref="B19:C19"/>
    <mergeCell ref="D19:I19"/>
    <mergeCell ref="B14:C14"/>
    <mergeCell ref="B15:C15"/>
    <mergeCell ref="D15:I15"/>
    <mergeCell ref="B16:C16"/>
    <mergeCell ref="A4:J6"/>
    <mergeCell ref="E8:F8"/>
    <mergeCell ref="D14:I14"/>
    <mergeCell ref="D16:I16"/>
    <mergeCell ref="B10:C10"/>
    <mergeCell ref="D10:I10"/>
    <mergeCell ref="B11:C11"/>
    <mergeCell ref="B13:C13"/>
    <mergeCell ref="D11:I11"/>
    <mergeCell ref="F13:G13"/>
    <mergeCell ref="D13:E13"/>
    <mergeCell ref="H13:I13"/>
  </mergeCells>
  <phoneticPr fontId="3"/>
  <pageMargins left="0.7" right="0.7" top="0.75" bottom="0.75" header="0.3" footer="0.3"/>
  <pageSetup paperSize="9" scale="9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DF83-6E61-4329-83AF-D08B30DB9E67}">
  <sheetPr>
    <tabColor rgb="FFFF0000"/>
  </sheetPr>
  <dimension ref="B3:M37"/>
  <sheetViews>
    <sheetView showGridLines="0" showRowColHeaders="0" view="pageBreakPreview" zoomScaleNormal="100" zoomScaleSheetLayoutView="100" workbookViewId="0">
      <selection activeCell="H5" sqref="H5"/>
    </sheetView>
  </sheetViews>
  <sheetFormatPr defaultRowHeight="13"/>
  <cols>
    <col min="1" max="1" width="3.08984375" style="51" customWidth="1"/>
    <col min="2" max="4" width="8.7265625" style="51"/>
    <col min="5" max="5" width="5.90625" style="51" customWidth="1"/>
    <col min="6" max="6" width="8.36328125" style="51" customWidth="1"/>
    <col min="7" max="7" width="5.453125" style="51" customWidth="1"/>
    <col min="8" max="8" width="4.36328125" style="51" customWidth="1"/>
    <col min="9" max="9" width="3.1796875" style="51" customWidth="1"/>
    <col min="10" max="10" width="4.26953125" style="51" customWidth="1"/>
    <col min="11" max="11" width="3.7265625" style="51" customWidth="1"/>
    <col min="12" max="12" width="4.1796875" style="51" customWidth="1"/>
    <col min="13" max="13" width="12" style="51" customWidth="1"/>
    <col min="14" max="14" width="1.6328125" style="51" customWidth="1"/>
    <col min="15" max="16384" width="8.7265625" style="51"/>
  </cols>
  <sheetData>
    <row r="3" spans="2:13" ht="30" customHeight="1">
      <c r="E3" s="653" t="s">
        <v>130</v>
      </c>
      <c r="F3" s="653"/>
      <c r="G3" s="653"/>
    </row>
    <row r="5" spans="2:13" ht="23" customHeight="1">
      <c r="G5" s="264" t="s">
        <v>110</v>
      </c>
      <c r="H5" s="11"/>
      <c r="I5" s="264" t="s">
        <v>111</v>
      </c>
      <c r="J5" s="11"/>
      <c r="K5" s="264" t="s">
        <v>112</v>
      </c>
      <c r="L5" s="11"/>
      <c r="M5" s="265" t="s">
        <v>113</v>
      </c>
    </row>
    <row r="6" spans="2:13" ht="23" customHeight="1">
      <c r="B6" s="266" t="s">
        <v>131</v>
      </c>
    </row>
    <row r="7" spans="2:13" ht="20" customHeight="1">
      <c r="B7" s="656" t="s">
        <v>187</v>
      </c>
      <c r="C7" s="657" t="s">
        <v>186</v>
      </c>
      <c r="D7" s="658"/>
      <c r="E7" s="659">
        <f>申請書!H11</f>
        <v>0</v>
      </c>
      <c r="F7" s="660"/>
      <c r="G7" s="660"/>
      <c r="H7" s="660"/>
      <c r="I7" s="660"/>
      <c r="J7" s="660"/>
      <c r="K7" s="661"/>
      <c r="L7" s="662" t="s">
        <v>193</v>
      </c>
      <c r="M7" s="663"/>
    </row>
    <row r="8" spans="2:13" ht="20" customHeight="1">
      <c r="B8" s="656"/>
      <c r="C8" s="267" t="s">
        <v>191</v>
      </c>
      <c r="D8" s="268"/>
      <c r="E8" s="659">
        <f>申請書!H12</f>
        <v>0</v>
      </c>
      <c r="F8" s="660"/>
      <c r="G8" s="660"/>
      <c r="H8" s="660"/>
      <c r="I8" s="660"/>
      <c r="J8" s="660"/>
      <c r="K8" s="661"/>
      <c r="L8" s="664"/>
      <c r="M8" s="665"/>
    </row>
    <row r="9" spans="2:13" ht="20" customHeight="1">
      <c r="B9" s="656"/>
      <c r="C9" s="267" t="s">
        <v>188</v>
      </c>
      <c r="D9" s="268"/>
      <c r="E9" s="659">
        <f>申請書!H13</f>
        <v>0</v>
      </c>
      <c r="F9" s="660"/>
      <c r="G9" s="660"/>
      <c r="H9" s="660"/>
      <c r="I9" s="660"/>
      <c r="J9" s="660"/>
      <c r="K9" s="661"/>
      <c r="L9" s="666"/>
      <c r="M9" s="667"/>
    </row>
    <row r="10" spans="2:13" ht="20" customHeight="1">
      <c r="B10" s="656"/>
      <c r="C10" s="269" t="s">
        <v>190</v>
      </c>
      <c r="D10" s="268"/>
      <c r="E10" s="659">
        <f>申請書!H14</f>
        <v>0</v>
      </c>
      <c r="F10" s="660"/>
      <c r="G10" s="660"/>
      <c r="H10" s="660"/>
      <c r="I10" s="660"/>
      <c r="J10" s="660"/>
      <c r="K10" s="661"/>
      <c r="L10" s="668"/>
      <c r="M10" s="669"/>
    </row>
    <row r="11" spans="2:13" ht="14">
      <c r="D11" s="270"/>
      <c r="E11" s="271"/>
      <c r="F11" s="271"/>
      <c r="G11" s="271"/>
      <c r="H11" s="271"/>
      <c r="I11" s="271"/>
      <c r="J11" s="271"/>
    </row>
    <row r="12" spans="2:13" ht="31" customHeight="1">
      <c r="B12" s="654" t="s">
        <v>132</v>
      </c>
      <c r="C12" s="654"/>
      <c r="D12" s="654"/>
      <c r="E12" s="654"/>
      <c r="F12" s="654"/>
      <c r="G12" s="654"/>
      <c r="H12" s="654"/>
      <c r="I12" s="654"/>
      <c r="J12" s="654"/>
      <c r="K12" s="654"/>
      <c r="L12" s="654"/>
      <c r="M12" s="654"/>
    </row>
    <row r="14" spans="2:13">
      <c r="E14" s="655" t="s">
        <v>133</v>
      </c>
      <c r="F14" s="655"/>
    </row>
    <row r="16" spans="2:13" ht="20" customHeight="1">
      <c r="B16" s="656" t="s">
        <v>195</v>
      </c>
      <c r="C16" s="657" t="s">
        <v>194</v>
      </c>
      <c r="D16" s="658"/>
      <c r="E16" s="671"/>
      <c r="F16" s="672"/>
      <c r="G16" s="672"/>
      <c r="H16" s="672"/>
      <c r="I16" s="672"/>
      <c r="J16" s="672"/>
      <c r="K16" s="672"/>
      <c r="L16" s="672"/>
      <c r="M16" s="673"/>
    </row>
    <row r="17" spans="2:13" ht="20" customHeight="1">
      <c r="B17" s="656"/>
      <c r="C17" s="267" t="s">
        <v>196</v>
      </c>
      <c r="D17" s="268"/>
      <c r="E17" s="674"/>
      <c r="F17" s="674"/>
      <c r="G17" s="674"/>
      <c r="H17" s="674"/>
      <c r="I17" s="674"/>
      <c r="J17" s="674"/>
      <c r="K17" s="674"/>
      <c r="L17" s="674"/>
      <c r="M17" s="674"/>
    </row>
    <row r="18" spans="2:13" ht="20" customHeight="1">
      <c r="B18" s="656"/>
      <c r="C18" s="267" t="s">
        <v>197</v>
      </c>
      <c r="D18" s="268"/>
      <c r="E18" s="674"/>
      <c r="F18" s="674"/>
      <c r="G18" s="674"/>
      <c r="H18" s="674"/>
      <c r="I18" s="674"/>
      <c r="J18" s="674"/>
      <c r="K18" s="674"/>
      <c r="L18" s="674"/>
      <c r="M18" s="674"/>
    </row>
    <row r="19" spans="2:13" ht="20" customHeight="1">
      <c r="B19" s="656"/>
      <c r="C19" s="659" t="s">
        <v>198</v>
      </c>
      <c r="D19" s="661"/>
      <c r="E19" s="675"/>
      <c r="F19" s="676"/>
      <c r="G19" s="676"/>
      <c r="H19" s="676"/>
      <c r="I19" s="676"/>
      <c r="J19" s="676"/>
      <c r="K19" s="676"/>
      <c r="L19" s="676"/>
      <c r="M19" s="677"/>
    </row>
    <row r="21" spans="2:13">
      <c r="B21" s="670" t="s">
        <v>134</v>
      </c>
      <c r="C21" s="670"/>
    </row>
    <row r="22" spans="2:13" ht="23" customHeight="1">
      <c r="B22" s="679" t="s">
        <v>135</v>
      </c>
      <c r="C22" s="679"/>
      <c r="D22" s="680">
        <f>口座振込申出書!D14</f>
        <v>0</v>
      </c>
      <c r="E22" s="680"/>
      <c r="F22" s="680"/>
      <c r="G22" s="681" t="s">
        <v>138</v>
      </c>
      <c r="H22" s="681"/>
      <c r="I22" s="681"/>
      <c r="J22" s="681"/>
      <c r="K22" s="680">
        <f>口座振込申出書!D15</f>
        <v>0</v>
      </c>
      <c r="L22" s="680"/>
      <c r="M22" s="680"/>
    </row>
    <row r="23" spans="2:13" ht="23" customHeight="1">
      <c r="B23" s="679" t="s">
        <v>328</v>
      </c>
      <c r="C23" s="679"/>
      <c r="D23" s="680">
        <f>口座振込申出書!D16</f>
        <v>0</v>
      </c>
      <c r="E23" s="680"/>
      <c r="F23" s="680"/>
      <c r="G23" s="681" t="s">
        <v>136</v>
      </c>
      <c r="H23" s="681"/>
      <c r="I23" s="681"/>
      <c r="J23" s="681"/>
      <c r="K23" s="680">
        <f>口座振込申出書!D17</f>
        <v>0</v>
      </c>
      <c r="L23" s="680"/>
      <c r="M23" s="680"/>
    </row>
    <row r="24" spans="2:13" ht="23" customHeight="1">
      <c r="B24" s="679" t="s">
        <v>137</v>
      </c>
      <c r="C24" s="679"/>
      <c r="D24" s="680">
        <f>口座振込申出書!D18</f>
        <v>0</v>
      </c>
      <c r="E24" s="680"/>
      <c r="F24" s="680"/>
      <c r="G24" s="680"/>
      <c r="H24" s="680"/>
      <c r="I24" s="680"/>
      <c r="J24" s="680"/>
      <c r="K24" s="680"/>
      <c r="L24" s="680"/>
      <c r="M24" s="680"/>
    </row>
    <row r="25" spans="2:13" ht="23" customHeight="1">
      <c r="B25" s="679" t="s">
        <v>139</v>
      </c>
      <c r="C25" s="679"/>
      <c r="D25" s="680">
        <f>口座振込申出書!D19</f>
        <v>0</v>
      </c>
      <c r="E25" s="680"/>
      <c r="F25" s="680"/>
      <c r="G25" s="680"/>
      <c r="H25" s="680"/>
      <c r="I25" s="680"/>
      <c r="J25" s="680"/>
      <c r="K25" s="680"/>
      <c r="L25" s="680"/>
      <c r="M25" s="680"/>
    </row>
    <row r="27" spans="2:13">
      <c r="B27" s="678" t="s">
        <v>203</v>
      </c>
      <c r="C27" s="678"/>
      <c r="D27" s="678"/>
      <c r="E27" s="678"/>
      <c r="F27" s="678"/>
      <c r="G27" s="678"/>
      <c r="H27" s="678"/>
      <c r="I27" s="678"/>
      <c r="J27" s="678"/>
      <c r="K27" s="678"/>
      <c r="L27" s="678"/>
      <c r="M27" s="678"/>
    </row>
    <row r="28" spans="2:13" ht="28.5" customHeight="1">
      <c r="B28" s="678"/>
      <c r="C28" s="678"/>
      <c r="D28" s="678"/>
      <c r="E28" s="678"/>
      <c r="F28" s="678"/>
      <c r="G28" s="678"/>
      <c r="H28" s="678"/>
      <c r="I28" s="678"/>
      <c r="J28" s="678"/>
      <c r="K28" s="678"/>
      <c r="L28" s="678"/>
      <c r="M28" s="678"/>
    </row>
    <row r="29" spans="2:13">
      <c r="B29" s="670" t="s">
        <v>192</v>
      </c>
      <c r="C29" s="670"/>
      <c r="D29" s="670"/>
      <c r="E29" s="670"/>
      <c r="F29" s="670"/>
      <c r="G29" s="670"/>
      <c r="H29" s="670"/>
      <c r="I29" s="670"/>
      <c r="J29" s="670"/>
      <c r="K29" s="670"/>
      <c r="L29" s="670"/>
      <c r="M29" s="670"/>
    </row>
    <row r="30" spans="2:13">
      <c r="B30" s="670"/>
      <c r="C30" s="670"/>
      <c r="D30" s="670"/>
      <c r="E30" s="670"/>
      <c r="F30" s="670"/>
      <c r="G30" s="670"/>
      <c r="H30" s="670"/>
      <c r="I30" s="670"/>
      <c r="J30" s="670"/>
      <c r="K30" s="670"/>
      <c r="L30" s="670"/>
      <c r="M30" s="670"/>
    </row>
    <row r="37" spans="8:8">
      <c r="H37" s="61"/>
    </row>
  </sheetData>
  <sheetProtection algorithmName="SHA-512" hashValue="eRH1gj+YJlTgNo/gQbfGJBrb663gxVUwa89TvEY6LQrTDzvNpem8ZVAP4tSYvz1EnWecrnoJPhyOobqorGFXbQ==" saltValue="o7RE/S88QLPrvc7cC8+VkA==" spinCount="100000" sheet="1" formatCells="0" formatColumns="0" formatRows="0" insertHyperlinks="0" selectLockedCells="1" autoFilter="0" pivotTables="0"/>
  <mergeCells count="33">
    <mergeCell ref="B29:M30"/>
    <mergeCell ref="B27:M28"/>
    <mergeCell ref="B22:C22"/>
    <mergeCell ref="B23:C23"/>
    <mergeCell ref="B24:C24"/>
    <mergeCell ref="B25:C25"/>
    <mergeCell ref="D22:F22"/>
    <mergeCell ref="D23:F23"/>
    <mergeCell ref="D24:M24"/>
    <mergeCell ref="D25:M25"/>
    <mergeCell ref="G22:J22"/>
    <mergeCell ref="K22:M22"/>
    <mergeCell ref="G23:J23"/>
    <mergeCell ref="K23:M23"/>
    <mergeCell ref="B21:C21"/>
    <mergeCell ref="B16:B19"/>
    <mergeCell ref="C16:D16"/>
    <mergeCell ref="C19:D19"/>
    <mergeCell ref="E16:M16"/>
    <mergeCell ref="E17:M17"/>
    <mergeCell ref="E18:M18"/>
    <mergeCell ref="E19:M19"/>
    <mergeCell ref="E3:G3"/>
    <mergeCell ref="B12:M12"/>
    <mergeCell ref="E14:F14"/>
    <mergeCell ref="B7:B10"/>
    <mergeCell ref="C7:D7"/>
    <mergeCell ref="E7:K7"/>
    <mergeCell ref="L7:M7"/>
    <mergeCell ref="L8:M10"/>
    <mergeCell ref="E8:K8"/>
    <mergeCell ref="E9:K9"/>
    <mergeCell ref="E10:K10"/>
  </mergeCells>
  <phoneticPr fontId="3"/>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082E3-22F1-4B56-962F-9E82B07045B5}">
  <dimension ref="B1:E30"/>
  <sheetViews>
    <sheetView topLeftCell="A13" workbookViewId="0">
      <selection activeCell="J12" sqref="J12"/>
    </sheetView>
  </sheetViews>
  <sheetFormatPr defaultRowHeight="13"/>
  <cols>
    <col min="1" max="1" width="4.54296875" customWidth="1"/>
    <col min="2" max="2" width="32.08984375" customWidth="1"/>
    <col min="3" max="3" width="10.36328125" style="17" customWidth="1"/>
    <col min="4" max="4" width="11.08984375" style="17" customWidth="1"/>
    <col min="5" max="5" width="9.81640625" style="17" customWidth="1"/>
  </cols>
  <sheetData>
    <row r="1" spans="2:5">
      <c r="B1" s="14" t="s">
        <v>204</v>
      </c>
      <c r="C1" s="16" t="s">
        <v>234</v>
      </c>
      <c r="D1" s="16" t="s">
        <v>235</v>
      </c>
      <c r="E1" s="16" t="s">
        <v>236</v>
      </c>
    </row>
    <row r="2" spans="2:5">
      <c r="B2" s="15" t="s">
        <v>205</v>
      </c>
      <c r="C2" s="18">
        <v>1978</v>
      </c>
      <c r="D2" s="18">
        <v>1978</v>
      </c>
      <c r="E2" s="18">
        <v>989</v>
      </c>
    </row>
    <row r="3" spans="2:5">
      <c r="B3" s="15" t="s">
        <v>206</v>
      </c>
      <c r="C3" s="18">
        <v>631</v>
      </c>
      <c r="D3" s="18">
        <v>631</v>
      </c>
      <c r="E3" s="18">
        <v>316</v>
      </c>
    </row>
    <row r="4" spans="2:5">
      <c r="B4" s="15" t="s">
        <v>207</v>
      </c>
      <c r="C4" s="18">
        <v>288</v>
      </c>
      <c r="D4" s="18">
        <v>288</v>
      </c>
      <c r="E4" s="18">
        <v>144</v>
      </c>
    </row>
    <row r="5" spans="2:5">
      <c r="B5" s="15" t="s">
        <v>208</v>
      </c>
      <c r="C5" s="18">
        <v>228</v>
      </c>
      <c r="D5" s="18">
        <v>228</v>
      </c>
      <c r="E5" s="18">
        <v>114</v>
      </c>
    </row>
    <row r="6" spans="2:5">
      <c r="B6" s="15" t="s">
        <v>209</v>
      </c>
      <c r="C6" s="18">
        <v>221</v>
      </c>
      <c r="D6" s="18">
        <v>221</v>
      </c>
      <c r="E6" s="18">
        <v>110</v>
      </c>
    </row>
    <row r="7" spans="2:5">
      <c r="B7" s="15" t="s">
        <v>210</v>
      </c>
      <c r="C7" s="18">
        <v>279</v>
      </c>
      <c r="D7" s="18">
        <v>279</v>
      </c>
      <c r="E7" s="18">
        <v>140</v>
      </c>
    </row>
    <row r="8" spans="2:5">
      <c r="B8" s="15" t="s">
        <v>211</v>
      </c>
      <c r="C8" s="18">
        <v>294</v>
      </c>
      <c r="D8" s="18">
        <v>294</v>
      </c>
      <c r="E8" s="18">
        <v>147</v>
      </c>
    </row>
    <row r="9" spans="2:5">
      <c r="B9" s="15" t="s">
        <v>212</v>
      </c>
      <c r="C9" s="18">
        <v>271</v>
      </c>
      <c r="D9" s="18">
        <v>271</v>
      </c>
      <c r="E9" s="18">
        <v>136</v>
      </c>
    </row>
    <row r="10" spans="2:5">
      <c r="B10" s="15" t="s">
        <v>213</v>
      </c>
      <c r="C10" s="18">
        <v>172</v>
      </c>
      <c r="D10" s="18">
        <v>172</v>
      </c>
      <c r="E10" s="18">
        <v>86</v>
      </c>
    </row>
    <row r="11" spans="2:5">
      <c r="B11" s="15" t="s">
        <v>214</v>
      </c>
      <c r="C11" s="18">
        <v>257</v>
      </c>
      <c r="D11" s="18">
        <v>257</v>
      </c>
      <c r="E11" s="18">
        <v>128</v>
      </c>
    </row>
    <row r="12" spans="2:5">
      <c r="B12" s="15" t="s">
        <v>215</v>
      </c>
      <c r="C12" s="18">
        <v>146</v>
      </c>
      <c r="D12" s="19" t="s">
        <v>273</v>
      </c>
      <c r="E12" s="18">
        <v>73</v>
      </c>
    </row>
    <row r="13" spans="2:5">
      <c r="B13" s="15" t="s">
        <v>216</v>
      </c>
      <c r="C13" s="18">
        <v>1013</v>
      </c>
      <c r="D13" s="19" t="s">
        <v>273</v>
      </c>
      <c r="E13" s="18">
        <v>506</v>
      </c>
    </row>
    <row r="14" spans="2:5">
      <c r="B14" s="15" t="s">
        <v>217</v>
      </c>
      <c r="C14" s="18">
        <v>335</v>
      </c>
      <c r="D14" s="19" t="s">
        <v>273</v>
      </c>
      <c r="E14" s="18">
        <v>167</v>
      </c>
    </row>
    <row r="15" spans="2:5">
      <c r="B15" s="15" t="s">
        <v>218</v>
      </c>
      <c r="C15" s="18">
        <v>259</v>
      </c>
      <c r="D15" s="19" t="s">
        <v>273</v>
      </c>
      <c r="E15" s="18">
        <v>129</v>
      </c>
    </row>
    <row r="16" spans="2:5">
      <c r="B16" s="15" t="s">
        <v>219</v>
      </c>
      <c r="C16" s="18">
        <v>150</v>
      </c>
      <c r="D16" s="19" t="s">
        <v>273</v>
      </c>
      <c r="E16" s="18">
        <v>75</v>
      </c>
    </row>
    <row r="17" spans="2:5">
      <c r="B17" s="15" t="s">
        <v>220</v>
      </c>
      <c r="C17" s="18">
        <v>985</v>
      </c>
      <c r="D17" s="19" t="s">
        <v>273</v>
      </c>
      <c r="E17" s="18">
        <v>493</v>
      </c>
    </row>
    <row r="18" spans="2:5">
      <c r="B18" s="15" t="s">
        <v>221</v>
      </c>
      <c r="C18" s="18">
        <v>529</v>
      </c>
      <c r="D18" s="19" t="s">
        <v>273</v>
      </c>
      <c r="E18" s="18">
        <v>264</v>
      </c>
    </row>
    <row r="19" spans="2:5">
      <c r="B19" s="15" t="s">
        <v>222</v>
      </c>
      <c r="C19" s="18">
        <v>107</v>
      </c>
      <c r="D19" s="19" t="s">
        <v>273</v>
      </c>
      <c r="E19" s="18">
        <v>41</v>
      </c>
    </row>
    <row r="20" spans="2:5">
      <c r="B20" s="15" t="s">
        <v>223</v>
      </c>
      <c r="C20" s="18">
        <v>175</v>
      </c>
      <c r="D20" s="19" t="s">
        <v>273</v>
      </c>
      <c r="E20" s="18">
        <v>67</v>
      </c>
    </row>
    <row r="21" spans="2:5">
      <c r="B21" s="15" t="s">
        <v>224</v>
      </c>
      <c r="C21" s="18">
        <v>60</v>
      </c>
      <c r="D21" s="19" t="s">
        <v>273</v>
      </c>
      <c r="E21" s="18">
        <v>23</v>
      </c>
    </row>
    <row r="22" spans="2:5">
      <c r="B22" s="15" t="s">
        <v>225</v>
      </c>
      <c r="C22" s="18">
        <v>106</v>
      </c>
      <c r="D22" s="19" t="s">
        <v>273</v>
      </c>
      <c r="E22" s="18">
        <v>41</v>
      </c>
    </row>
    <row r="23" spans="2:5">
      <c r="B23" s="15" t="s">
        <v>226</v>
      </c>
      <c r="C23" s="18">
        <v>35</v>
      </c>
      <c r="D23" s="19" t="s">
        <v>273</v>
      </c>
      <c r="E23" s="18">
        <v>17</v>
      </c>
    </row>
    <row r="24" spans="2:5">
      <c r="B24" s="15" t="s">
        <v>227</v>
      </c>
      <c r="C24" s="18">
        <v>19</v>
      </c>
      <c r="D24" s="19" t="s">
        <v>273</v>
      </c>
      <c r="E24" s="18">
        <v>9</v>
      </c>
    </row>
    <row r="25" spans="2:5">
      <c r="B25" s="15" t="s">
        <v>228</v>
      </c>
      <c r="C25" s="18">
        <v>30</v>
      </c>
      <c r="D25" s="19" t="s">
        <v>273</v>
      </c>
      <c r="E25" s="18">
        <v>11</v>
      </c>
    </row>
    <row r="26" spans="2:5">
      <c r="B26" s="15" t="s">
        <v>229</v>
      </c>
      <c r="C26" s="18">
        <v>35</v>
      </c>
      <c r="D26" s="19" t="s">
        <v>273</v>
      </c>
      <c r="E26" s="18">
        <v>13</v>
      </c>
    </row>
    <row r="27" spans="2:5">
      <c r="B27" s="15" t="s">
        <v>230</v>
      </c>
      <c r="C27" s="18">
        <v>50</v>
      </c>
      <c r="D27" s="19" t="s">
        <v>273</v>
      </c>
      <c r="E27" s="18">
        <v>25</v>
      </c>
    </row>
    <row r="28" spans="2:5">
      <c r="B28" s="15" t="s">
        <v>231</v>
      </c>
      <c r="C28" s="18">
        <v>36</v>
      </c>
      <c r="D28" s="19" t="s">
        <v>273</v>
      </c>
      <c r="E28" s="18">
        <v>18</v>
      </c>
    </row>
    <row r="29" spans="2:5">
      <c r="B29" s="15" t="s">
        <v>232</v>
      </c>
      <c r="C29" s="18">
        <v>38</v>
      </c>
      <c r="D29" s="19" t="s">
        <v>273</v>
      </c>
      <c r="E29" s="18">
        <v>19</v>
      </c>
    </row>
    <row r="30" spans="2:5">
      <c r="B30" s="15" t="s">
        <v>233</v>
      </c>
      <c r="C30" s="18">
        <v>37</v>
      </c>
      <c r="D30" s="19" t="s">
        <v>273</v>
      </c>
      <c r="E30" s="18">
        <v>18</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7426-2565-4543-8DA8-1433E8ACE455}">
  <sheetPr>
    <tabColor rgb="FFFF0000"/>
  </sheetPr>
  <dimension ref="B1:Y151"/>
  <sheetViews>
    <sheetView view="pageBreakPreview" topLeftCell="A6" zoomScale="70" zoomScaleNormal="100" zoomScaleSheetLayoutView="70" workbookViewId="0">
      <selection activeCell="C10" sqref="C10"/>
    </sheetView>
  </sheetViews>
  <sheetFormatPr defaultRowHeight="13"/>
  <cols>
    <col min="1" max="1" width="2.7265625" style="51" customWidth="1"/>
    <col min="2" max="2" width="4.08984375" style="51" customWidth="1"/>
    <col min="3" max="3" width="25.6328125" style="51" customWidth="1"/>
    <col min="4" max="4" width="7.7265625" style="61" customWidth="1"/>
    <col min="5" max="5" width="7.36328125" style="61" customWidth="1"/>
    <col min="6" max="6" width="7.26953125" style="61" customWidth="1"/>
    <col min="7" max="7" width="7.36328125" style="61" customWidth="1"/>
    <col min="8" max="8" width="6.54296875" style="51" customWidth="1"/>
    <col min="9" max="9" width="5" style="51" customWidth="1"/>
    <col min="10" max="10" width="4.453125" style="51" customWidth="1"/>
    <col min="11" max="11" width="5.90625" style="51" customWidth="1"/>
    <col min="12" max="12" width="4.453125" style="51" customWidth="1"/>
    <col min="13" max="13" width="5.81640625" style="51" customWidth="1"/>
    <col min="14" max="14" width="4.1796875" style="51" customWidth="1"/>
    <col min="15" max="15" width="6.54296875" style="51" customWidth="1"/>
    <col min="16" max="16" width="5" style="51" customWidth="1"/>
    <col min="17" max="17" width="4.453125" style="51" customWidth="1"/>
    <col min="18" max="18" width="5.90625" style="51" customWidth="1"/>
    <col min="19" max="19" width="4.453125" style="51" customWidth="1"/>
    <col min="20" max="20" width="5.81640625" style="51" customWidth="1"/>
    <col min="21" max="21" width="4.1796875" style="51" customWidth="1"/>
    <col min="22" max="22" width="1.90625" style="51" customWidth="1"/>
    <col min="23" max="16384" width="8.7265625" style="51"/>
  </cols>
  <sheetData>
    <row r="1" spans="2:25" s="54" customFormat="1" ht="49.5" customHeight="1">
      <c r="B1" s="333" t="s">
        <v>281</v>
      </c>
      <c r="C1" s="333"/>
      <c r="D1" s="333"/>
      <c r="E1" s="333"/>
      <c r="F1" s="333"/>
      <c r="G1" s="333"/>
      <c r="H1" s="333"/>
      <c r="I1" s="333"/>
      <c r="J1" s="333"/>
      <c r="K1" s="333"/>
      <c r="L1" s="333"/>
      <c r="M1" s="333"/>
      <c r="N1" s="333"/>
      <c r="O1" s="333"/>
      <c r="P1" s="333"/>
      <c r="Q1" s="333"/>
      <c r="R1" s="333"/>
      <c r="S1" s="333"/>
      <c r="T1" s="333"/>
      <c r="U1" s="333"/>
    </row>
    <row r="2" spans="2:25" s="54" customFormat="1" ht="24.5" customHeight="1">
      <c r="B2" s="55"/>
      <c r="C2" s="55"/>
      <c r="D2" s="55"/>
      <c r="E2" s="55"/>
      <c r="F2" s="55"/>
      <c r="G2" s="55"/>
      <c r="H2" s="55"/>
      <c r="I2" s="55"/>
      <c r="J2" s="55"/>
      <c r="K2" s="55"/>
      <c r="L2" s="55"/>
      <c r="M2" s="55"/>
      <c r="N2" s="55"/>
      <c r="O2" s="55"/>
      <c r="P2" s="55"/>
      <c r="Q2" s="55"/>
      <c r="R2" s="55"/>
      <c r="S2" s="55"/>
      <c r="T2" s="55"/>
      <c r="U2" s="55"/>
    </row>
    <row r="3" spans="2:25" s="56" customFormat="1" ht="26.5" customHeight="1">
      <c r="D3" s="57"/>
      <c r="E3" s="57"/>
      <c r="F3" s="58"/>
      <c r="G3" s="58"/>
      <c r="H3" s="59"/>
      <c r="I3" s="337" t="s">
        <v>177</v>
      </c>
      <c r="J3" s="338"/>
      <c r="K3" s="339">
        <f>申請書!H11</f>
        <v>0</v>
      </c>
      <c r="L3" s="340"/>
      <c r="M3" s="340"/>
      <c r="N3" s="340"/>
      <c r="O3" s="340"/>
      <c r="P3" s="340"/>
      <c r="Q3" s="340"/>
      <c r="R3" s="340"/>
      <c r="S3" s="340"/>
      <c r="T3" s="340"/>
      <c r="U3" s="341"/>
      <c r="V3" s="59"/>
    </row>
    <row r="4" spans="2:25" ht="23.5" customHeight="1">
      <c r="C4" s="60"/>
      <c r="G4" s="62"/>
      <c r="H4" s="62"/>
      <c r="O4" s="62"/>
      <c r="P4" s="63"/>
      <c r="Q4" s="63"/>
      <c r="R4" s="63"/>
      <c r="S4" s="63"/>
      <c r="T4" s="63"/>
      <c r="U4" s="63"/>
    </row>
    <row r="5" spans="2:25" s="56" customFormat="1" ht="348" customHeight="1">
      <c r="C5" s="336" t="s">
        <v>344</v>
      </c>
      <c r="D5" s="336"/>
      <c r="E5" s="336"/>
      <c r="F5" s="336"/>
      <c r="G5" s="336"/>
      <c r="H5" s="336"/>
      <c r="I5" s="336"/>
      <c r="J5" s="336"/>
      <c r="K5" s="336"/>
      <c r="L5" s="336"/>
      <c r="M5" s="336"/>
      <c r="N5" s="336"/>
      <c r="O5" s="336"/>
      <c r="P5" s="336"/>
      <c r="Q5" s="336"/>
      <c r="R5" s="336"/>
      <c r="S5" s="336"/>
      <c r="T5" s="336"/>
      <c r="U5" s="336"/>
      <c r="V5" s="64"/>
      <c r="W5" s="65"/>
      <c r="X5" s="65"/>
    </row>
    <row r="6" spans="2:25" s="56" customFormat="1" ht="31.5" customHeight="1">
      <c r="C6" s="323" t="s">
        <v>180</v>
      </c>
      <c r="D6" s="325" t="s">
        <v>107</v>
      </c>
      <c r="E6" s="325"/>
      <c r="F6" s="326" t="s">
        <v>181</v>
      </c>
      <c r="G6" s="326"/>
      <c r="H6" s="327" t="s">
        <v>178</v>
      </c>
      <c r="I6" s="328"/>
      <c r="J6" s="328"/>
      <c r="K6" s="328"/>
      <c r="L6" s="328"/>
      <c r="M6" s="328"/>
      <c r="N6" s="329"/>
      <c r="O6" s="327" t="s">
        <v>179</v>
      </c>
      <c r="P6" s="328"/>
      <c r="Q6" s="328"/>
      <c r="R6" s="328"/>
      <c r="S6" s="328"/>
      <c r="T6" s="328"/>
      <c r="U6" s="329"/>
      <c r="V6" s="66"/>
    </row>
    <row r="7" spans="2:25" s="56" customFormat="1" ht="36.5" customHeight="1" thickBot="1">
      <c r="C7" s="324"/>
      <c r="D7" s="67" t="s">
        <v>108</v>
      </c>
      <c r="E7" s="67" t="s">
        <v>109</v>
      </c>
      <c r="F7" s="67" t="s">
        <v>108</v>
      </c>
      <c r="G7" s="67" t="s">
        <v>109</v>
      </c>
      <c r="H7" s="330"/>
      <c r="I7" s="331"/>
      <c r="J7" s="331"/>
      <c r="K7" s="331"/>
      <c r="L7" s="331"/>
      <c r="M7" s="331"/>
      <c r="N7" s="332"/>
      <c r="O7" s="330"/>
      <c r="P7" s="331"/>
      <c r="Q7" s="331"/>
      <c r="R7" s="331"/>
      <c r="S7" s="331"/>
      <c r="T7" s="331"/>
      <c r="U7" s="332"/>
      <c r="V7" s="66"/>
      <c r="Y7" s="57"/>
    </row>
    <row r="8" spans="2:25" s="56" customFormat="1" ht="25" customHeight="1">
      <c r="B8" s="334" t="s">
        <v>162</v>
      </c>
      <c r="C8" s="68" t="s">
        <v>163</v>
      </c>
      <c r="D8" s="69">
        <v>1</v>
      </c>
      <c r="E8" s="69">
        <v>1</v>
      </c>
      <c r="F8" s="69" t="s">
        <v>105</v>
      </c>
      <c r="G8" s="69">
        <v>1</v>
      </c>
      <c r="H8" s="70" t="s">
        <v>110</v>
      </c>
      <c r="I8" s="71">
        <v>6</v>
      </c>
      <c r="J8" s="72" t="s">
        <v>111</v>
      </c>
      <c r="K8" s="71">
        <v>1</v>
      </c>
      <c r="L8" s="72" t="s">
        <v>112</v>
      </c>
      <c r="M8" s="71">
        <v>3</v>
      </c>
      <c r="N8" s="73" t="s">
        <v>113</v>
      </c>
      <c r="O8" s="70" t="s">
        <v>110</v>
      </c>
      <c r="P8" s="71">
        <v>6</v>
      </c>
      <c r="Q8" s="72" t="s">
        <v>111</v>
      </c>
      <c r="R8" s="71">
        <v>1</v>
      </c>
      <c r="S8" s="72" t="s">
        <v>112</v>
      </c>
      <c r="T8" s="71">
        <v>18</v>
      </c>
      <c r="U8" s="74" t="s">
        <v>113</v>
      </c>
      <c r="V8" s="75"/>
      <c r="Y8" s="76"/>
    </row>
    <row r="9" spans="2:25" s="56" customFormat="1" ht="25" customHeight="1" thickBot="1">
      <c r="B9" s="335"/>
      <c r="C9" s="77" t="s">
        <v>163</v>
      </c>
      <c r="D9" s="78" t="s">
        <v>105</v>
      </c>
      <c r="E9" s="78" t="s">
        <v>105</v>
      </c>
      <c r="F9" s="78">
        <v>1</v>
      </c>
      <c r="G9" s="78" t="s">
        <v>105</v>
      </c>
      <c r="H9" s="79" t="s">
        <v>110</v>
      </c>
      <c r="I9" s="80">
        <v>6</v>
      </c>
      <c r="J9" s="81" t="s">
        <v>111</v>
      </c>
      <c r="K9" s="80">
        <v>2</v>
      </c>
      <c r="L9" s="81" t="s">
        <v>112</v>
      </c>
      <c r="M9" s="80">
        <v>27</v>
      </c>
      <c r="N9" s="82" t="s">
        <v>113</v>
      </c>
      <c r="O9" s="79" t="s">
        <v>110</v>
      </c>
      <c r="P9" s="80"/>
      <c r="Q9" s="81" t="s">
        <v>111</v>
      </c>
      <c r="R9" s="80"/>
      <c r="S9" s="81" t="s">
        <v>112</v>
      </c>
      <c r="T9" s="80"/>
      <c r="U9" s="83" t="s">
        <v>113</v>
      </c>
      <c r="V9" s="75"/>
      <c r="Y9" s="76"/>
    </row>
    <row r="10" spans="2:25" s="56" customFormat="1" ht="25" customHeight="1">
      <c r="C10" s="3"/>
      <c r="D10" s="4" t="s">
        <v>105</v>
      </c>
      <c r="E10" s="4" t="s">
        <v>105</v>
      </c>
      <c r="F10" s="4" t="s">
        <v>105</v>
      </c>
      <c r="G10" s="4" t="s">
        <v>105</v>
      </c>
      <c r="H10" s="84" t="s">
        <v>110</v>
      </c>
      <c r="I10" s="5"/>
      <c r="J10" s="85" t="s">
        <v>111</v>
      </c>
      <c r="K10" s="5"/>
      <c r="L10" s="85" t="s">
        <v>112</v>
      </c>
      <c r="M10" s="5"/>
      <c r="N10" s="86" t="s">
        <v>113</v>
      </c>
      <c r="O10" s="84" t="s">
        <v>110</v>
      </c>
      <c r="P10" s="5"/>
      <c r="Q10" s="85" t="s">
        <v>111</v>
      </c>
      <c r="R10" s="5"/>
      <c r="S10" s="85" t="s">
        <v>112</v>
      </c>
      <c r="T10" s="5"/>
      <c r="U10" s="86" t="s">
        <v>113</v>
      </c>
      <c r="V10" s="75"/>
      <c r="Y10" s="76"/>
    </row>
    <row r="11" spans="2:25" s="56" customFormat="1" ht="25" customHeight="1">
      <c r="C11" s="6"/>
      <c r="D11" s="7" t="s">
        <v>105</v>
      </c>
      <c r="E11" s="7" t="s">
        <v>105</v>
      </c>
      <c r="F11" s="7" t="s">
        <v>105</v>
      </c>
      <c r="G11" s="7" t="s">
        <v>105</v>
      </c>
      <c r="H11" s="87" t="s">
        <v>110</v>
      </c>
      <c r="I11" s="8"/>
      <c r="J11" s="88" t="s">
        <v>111</v>
      </c>
      <c r="K11" s="8"/>
      <c r="L11" s="88" t="s">
        <v>112</v>
      </c>
      <c r="M11" s="8"/>
      <c r="N11" s="89" t="s">
        <v>113</v>
      </c>
      <c r="O11" s="87" t="s">
        <v>110</v>
      </c>
      <c r="P11" s="8"/>
      <c r="Q11" s="88" t="s">
        <v>111</v>
      </c>
      <c r="R11" s="8"/>
      <c r="S11" s="88" t="s">
        <v>112</v>
      </c>
      <c r="T11" s="8"/>
      <c r="U11" s="89" t="s">
        <v>113</v>
      </c>
      <c r="V11" s="75"/>
      <c r="Y11" s="76"/>
    </row>
    <row r="12" spans="2:25" s="56" customFormat="1" ht="25" customHeight="1">
      <c r="C12" s="6"/>
      <c r="D12" s="7" t="s">
        <v>105</v>
      </c>
      <c r="E12" s="7" t="s">
        <v>105</v>
      </c>
      <c r="F12" s="7" t="s">
        <v>105</v>
      </c>
      <c r="G12" s="7" t="s">
        <v>105</v>
      </c>
      <c r="H12" s="87" t="s">
        <v>110</v>
      </c>
      <c r="I12" s="8"/>
      <c r="J12" s="88" t="s">
        <v>111</v>
      </c>
      <c r="K12" s="8"/>
      <c r="L12" s="88" t="s">
        <v>112</v>
      </c>
      <c r="M12" s="8"/>
      <c r="N12" s="89" t="s">
        <v>113</v>
      </c>
      <c r="O12" s="87" t="s">
        <v>110</v>
      </c>
      <c r="P12" s="8"/>
      <c r="Q12" s="88" t="s">
        <v>111</v>
      </c>
      <c r="R12" s="8"/>
      <c r="S12" s="88" t="s">
        <v>112</v>
      </c>
      <c r="T12" s="8"/>
      <c r="U12" s="89" t="s">
        <v>113</v>
      </c>
      <c r="V12" s="75"/>
      <c r="Y12" s="76"/>
    </row>
    <row r="13" spans="2:25" s="56" customFormat="1" ht="25" customHeight="1">
      <c r="C13" s="6"/>
      <c r="D13" s="7" t="s">
        <v>105</v>
      </c>
      <c r="E13" s="7" t="s">
        <v>105</v>
      </c>
      <c r="F13" s="7" t="s">
        <v>105</v>
      </c>
      <c r="G13" s="7" t="s">
        <v>105</v>
      </c>
      <c r="H13" s="87" t="s">
        <v>110</v>
      </c>
      <c r="I13" s="8"/>
      <c r="J13" s="88" t="s">
        <v>111</v>
      </c>
      <c r="K13" s="8"/>
      <c r="L13" s="88" t="s">
        <v>112</v>
      </c>
      <c r="M13" s="8"/>
      <c r="N13" s="89" t="s">
        <v>113</v>
      </c>
      <c r="O13" s="87" t="s">
        <v>110</v>
      </c>
      <c r="P13" s="8"/>
      <c r="Q13" s="88" t="s">
        <v>111</v>
      </c>
      <c r="R13" s="8"/>
      <c r="S13" s="88" t="s">
        <v>112</v>
      </c>
      <c r="T13" s="8"/>
      <c r="U13" s="89" t="s">
        <v>113</v>
      </c>
      <c r="V13" s="75"/>
      <c r="Y13" s="76"/>
    </row>
    <row r="14" spans="2:25" s="56" customFormat="1" ht="25" customHeight="1">
      <c r="C14" s="6"/>
      <c r="D14" s="7" t="s">
        <v>105</v>
      </c>
      <c r="E14" s="7" t="s">
        <v>105</v>
      </c>
      <c r="F14" s="7" t="s">
        <v>105</v>
      </c>
      <c r="G14" s="7" t="s">
        <v>105</v>
      </c>
      <c r="H14" s="87" t="s">
        <v>110</v>
      </c>
      <c r="I14" s="8"/>
      <c r="J14" s="88" t="s">
        <v>111</v>
      </c>
      <c r="K14" s="8"/>
      <c r="L14" s="88" t="s">
        <v>112</v>
      </c>
      <c r="M14" s="8"/>
      <c r="N14" s="89" t="s">
        <v>113</v>
      </c>
      <c r="O14" s="87" t="s">
        <v>110</v>
      </c>
      <c r="P14" s="8"/>
      <c r="Q14" s="88" t="s">
        <v>111</v>
      </c>
      <c r="R14" s="8"/>
      <c r="S14" s="88" t="s">
        <v>112</v>
      </c>
      <c r="T14" s="8"/>
      <c r="U14" s="89" t="s">
        <v>113</v>
      </c>
      <c r="V14" s="75"/>
      <c r="Y14" s="76"/>
    </row>
    <row r="15" spans="2:25" s="56" customFormat="1" ht="25" customHeight="1">
      <c r="C15" s="6"/>
      <c r="D15" s="7"/>
      <c r="E15" s="7"/>
      <c r="F15" s="7"/>
      <c r="G15" s="7"/>
      <c r="H15" s="87" t="s">
        <v>110</v>
      </c>
      <c r="I15" s="8"/>
      <c r="J15" s="88" t="s">
        <v>111</v>
      </c>
      <c r="K15" s="8"/>
      <c r="L15" s="88" t="s">
        <v>112</v>
      </c>
      <c r="M15" s="8"/>
      <c r="N15" s="89" t="s">
        <v>113</v>
      </c>
      <c r="O15" s="87" t="s">
        <v>110</v>
      </c>
      <c r="P15" s="8"/>
      <c r="Q15" s="88" t="s">
        <v>111</v>
      </c>
      <c r="R15" s="8"/>
      <c r="S15" s="88" t="s">
        <v>112</v>
      </c>
      <c r="T15" s="8"/>
      <c r="U15" s="89" t="s">
        <v>113</v>
      </c>
      <c r="V15" s="75"/>
      <c r="Y15" s="76"/>
    </row>
    <row r="16" spans="2:25" s="56" customFormat="1" ht="25" customHeight="1">
      <c r="C16" s="6"/>
      <c r="D16" s="7"/>
      <c r="E16" s="7"/>
      <c r="F16" s="7"/>
      <c r="G16" s="7"/>
      <c r="H16" s="87" t="s">
        <v>110</v>
      </c>
      <c r="I16" s="8"/>
      <c r="J16" s="88" t="s">
        <v>111</v>
      </c>
      <c r="K16" s="8"/>
      <c r="L16" s="88" t="s">
        <v>112</v>
      </c>
      <c r="M16" s="8"/>
      <c r="N16" s="89" t="s">
        <v>113</v>
      </c>
      <c r="O16" s="87" t="s">
        <v>110</v>
      </c>
      <c r="P16" s="8"/>
      <c r="Q16" s="88" t="s">
        <v>111</v>
      </c>
      <c r="R16" s="8"/>
      <c r="S16" s="88" t="s">
        <v>112</v>
      </c>
      <c r="T16" s="8"/>
      <c r="U16" s="89" t="s">
        <v>113</v>
      </c>
      <c r="V16" s="75"/>
      <c r="Y16" s="76"/>
    </row>
    <row r="17" spans="3:25" s="56" customFormat="1" ht="25" customHeight="1">
      <c r="C17" s="6"/>
      <c r="D17" s="7"/>
      <c r="E17" s="7"/>
      <c r="F17" s="7"/>
      <c r="G17" s="7"/>
      <c r="H17" s="87" t="s">
        <v>110</v>
      </c>
      <c r="I17" s="8"/>
      <c r="J17" s="88" t="s">
        <v>111</v>
      </c>
      <c r="K17" s="8"/>
      <c r="L17" s="88" t="s">
        <v>112</v>
      </c>
      <c r="M17" s="8"/>
      <c r="N17" s="89" t="s">
        <v>113</v>
      </c>
      <c r="O17" s="87" t="s">
        <v>110</v>
      </c>
      <c r="P17" s="8"/>
      <c r="Q17" s="88" t="s">
        <v>111</v>
      </c>
      <c r="R17" s="8"/>
      <c r="S17" s="88" t="s">
        <v>112</v>
      </c>
      <c r="T17" s="8"/>
      <c r="U17" s="89" t="s">
        <v>113</v>
      </c>
      <c r="V17" s="75"/>
      <c r="Y17" s="76"/>
    </row>
    <row r="18" spans="3:25" s="56" customFormat="1" ht="25" customHeight="1">
      <c r="C18" s="6"/>
      <c r="D18" s="7"/>
      <c r="E18" s="7"/>
      <c r="F18" s="7"/>
      <c r="G18" s="7"/>
      <c r="H18" s="87" t="s">
        <v>110</v>
      </c>
      <c r="I18" s="8"/>
      <c r="J18" s="88" t="s">
        <v>111</v>
      </c>
      <c r="K18" s="8"/>
      <c r="L18" s="88" t="s">
        <v>112</v>
      </c>
      <c r="M18" s="8"/>
      <c r="N18" s="89" t="s">
        <v>113</v>
      </c>
      <c r="O18" s="87" t="s">
        <v>110</v>
      </c>
      <c r="P18" s="8"/>
      <c r="Q18" s="88" t="s">
        <v>111</v>
      </c>
      <c r="R18" s="8"/>
      <c r="S18" s="88" t="s">
        <v>112</v>
      </c>
      <c r="T18" s="8"/>
      <c r="U18" s="89" t="s">
        <v>113</v>
      </c>
      <c r="V18" s="75"/>
      <c r="Y18" s="76"/>
    </row>
    <row r="19" spans="3:25" s="56" customFormat="1" ht="25" customHeight="1">
      <c r="C19" s="6"/>
      <c r="D19" s="7"/>
      <c r="E19" s="7"/>
      <c r="F19" s="7"/>
      <c r="G19" s="7"/>
      <c r="H19" s="87" t="s">
        <v>110</v>
      </c>
      <c r="I19" s="8"/>
      <c r="J19" s="88" t="s">
        <v>111</v>
      </c>
      <c r="K19" s="8"/>
      <c r="L19" s="88" t="s">
        <v>112</v>
      </c>
      <c r="M19" s="8"/>
      <c r="N19" s="89" t="s">
        <v>113</v>
      </c>
      <c r="O19" s="87" t="s">
        <v>110</v>
      </c>
      <c r="P19" s="8"/>
      <c r="Q19" s="88" t="s">
        <v>111</v>
      </c>
      <c r="R19" s="8"/>
      <c r="S19" s="88" t="s">
        <v>112</v>
      </c>
      <c r="T19" s="8"/>
      <c r="U19" s="89" t="s">
        <v>113</v>
      </c>
      <c r="V19" s="75"/>
      <c r="Y19" s="76"/>
    </row>
    <row r="20" spans="3:25" s="56" customFormat="1" ht="25" customHeight="1">
      <c r="C20" s="6"/>
      <c r="D20" s="7"/>
      <c r="E20" s="7"/>
      <c r="F20" s="7"/>
      <c r="G20" s="7"/>
      <c r="H20" s="87" t="s">
        <v>110</v>
      </c>
      <c r="I20" s="8"/>
      <c r="J20" s="88" t="s">
        <v>111</v>
      </c>
      <c r="K20" s="8"/>
      <c r="L20" s="88" t="s">
        <v>112</v>
      </c>
      <c r="M20" s="8"/>
      <c r="N20" s="89" t="s">
        <v>113</v>
      </c>
      <c r="O20" s="87" t="s">
        <v>110</v>
      </c>
      <c r="P20" s="8"/>
      <c r="Q20" s="88" t="s">
        <v>111</v>
      </c>
      <c r="R20" s="8"/>
      <c r="S20" s="88" t="s">
        <v>112</v>
      </c>
      <c r="T20" s="8"/>
      <c r="U20" s="89" t="s">
        <v>113</v>
      </c>
      <c r="V20" s="75"/>
      <c r="Y20" s="76"/>
    </row>
    <row r="21" spans="3:25" s="56" customFormat="1" ht="25" customHeight="1">
      <c r="C21" s="6"/>
      <c r="D21" s="7"/>
      <c r="E21" s="7"/>
      <c r="F21" s="7"/>
      <c r="G21" s="7"/>
      <c r="H21" s="87" t="s">
        <v>110</v>
      </c>
      <c r="I21" s="8"/>
      <c r="J21" s="88" t="s">
        <v>111</v>
      </c>
      <c r="K21" s="8"/>
      <c r="L21" s="88" t="s">
        <v>112</v>
      </c>
      <c r="M21" s="8"/>
      <c r="N21" s="89" t="s">
        <v>113</v>
      </c>
      <c r="O21" s="87" t="s">
        <v>110</v>
      </c>
      <c r="P21" s="8"/>
      <c r="Q21" s="88" t="s">
        <v>111</v>
      </c>
      <c r="R21" s="8"/>
      <c r="S21" s="88" t="s">
        <v>112</v>
      </c>
      <c r="T21" s="8"/>
      <c r="U21" s="89" t="s">
        <v>113</v>
      </c>
      <c r="V21" s="75"/>
      <c r="Y21" s="76"/>
    </row>
    <row r="22" spans="3:25" s="56" customFormat="1" ht="25" customHeight="1">
      <c r="C22" s="6"/>
      <c r="D22" s="7"/>
      <c r="E22" s="7"/>
      <c r="F22" s="7"/>
      <c r="G22" s="7"/>
      <c r="H22" s="87" t="s">
        <v>110</v>
      </c>
      <c r="I22" s="8"/>
      <c r="J22" s="88" t="s">
        <v>111</v>
      </c>
      <c r="K22" s="8"/>
      <c r="L22" s="88" t="s">
        <v>112</v>
      </c>
      <c r="M22" s="8"/>
      <c r="N22" s="89" t="s">
        <v>113</v>
      </c>
      <c r="O22" s="87" t="s">
        <v>110</v>
      </c>
      <c r="P22" s="8"/>
      <c r="Q22" s="88" t="s">
        <v>111</v>
      </c>
      <c r="R22" s="8"/>
      <c r="S22" s="88" t="s">
        <v>112</v>
      </c>
      <c r="T22" s="8"/>
      <c r="U22" s="89" t="s">
        <v>113</v>
      </c>
      <c r="V22" s="75"/>
      <c r="Y22" s="76"/>
    </row>
    <row r="23" spans="3:25" s="56" customFormat="1" ht="25" customHeight="1">
      <c r="C23" s="6"/>
      <c r="D23" s="7" t="s">
        <v>105</v>
      </c>
      <c r="E23" s="7" t="s">
        <v>105</v>
      </c>
      <c r="F23" s="7" t="s">
        <v>105</v>
      </c>
      <c r="G23" s="7" t="s">
        <v>105</v>
      </c>
      <c r="H23" s="87" t="s">
        <v>110</v>
      </c>
      <c r="I23" s="8"/>
      <c r="J23" s="88" t="s">
        <v>111</v>
      </c>
      <c r="K23" s="8"/>
      <c r="L23" s="88" t="s">
        <v>112</v>
      </c>
      <c r="M23" s="8"/>
      <c r="N23" s="89" t="s">
        <v>113</v>
      </c>
      <c r="O23" s="87" t="s">
        <v>110</v>
      </c>
      <c r="P23" s="8"/>
      <c r="Q23" s="88" t="s">
        <v>111</v>
      </c>
      <c r="R23" s="8"/>
      <c r="S23" s="88" t="s">
        <v>112</v>
      </c>
      <c r="T23" s="8"/>
      <c r="U23" s="89" t="s">
        <v>113</v>
      </c>
      <c r="V23" s="75"/>
      <c r="Y23" s="76"/>
    </row>
    <row r="24" spans="3:25" s="56" customFormat="1" ht="25" customHeight="1">
      <c r="C24" s="6"/>
      <c r="D24" s="7" t="s">
        <v>105</v>
      </c>
      <c r="E24" s="7" t="s">
        <v>105</v>
      </c>
      <c r="F24" s="7" t="s">
        <v>105</v>
      </c>
      <c r="G24" s="7" t="s">
        <v>105</v>
      </c>
      <c r="H24" s="87" t="s">
        <v>110</v>
      </c>
      <c r="I24" s="8"/>
      <c r="J24" s="88" t="s">
        <v>111</v>
      </c>
      <c r="K24" s="8"/>
      <c r="L24" s="88" t="s">
        <v>112</v>
      </c>
      <c r="M24" s="8"/>
      <c r="N24" s="89" t="s">
        <v>113</v>
      </c>
      <c r="O24" s="87" t="s">
        <v>110</v>
      </c>
      <c r="P24" s="8"/>
      <c r="Q24" s="88" t="s">
        <v>111</v>
      </c>
      <c r="R24" s="8"/>
      <c r="S24" s="88" t="s">
        <v>112</v>
      </c>
      <c r="T24" s="8"/>
      <c r="U24" s="89" t="s">
        <v>113</v>
      </c>
      <c r="V24" s="75"/>
      <c r="Y24" s="76"/>
    </row>
    <row r="25" spans="3:25" s="56" customFormat="1" ht="25" customHeight="1">
      <c r="C25" s="6"/>
      <c r="D25" s="7" t="s">
        <v>105</v>
      </c>
      <c r="E25" s="7" t="s">
        <v>105</v>
      </c>
      <c r="F25" s="7" t="s">
        <v>105</v>
      </c>
      <c r="G25" s="7" t="s">
        <v>105</v>
      </c>
      <c r="H25" s="87" t="s">
        <v>110</v>
      </c>
      <c r="I25" s="8"/>
      <c r="J25" s="88" t="s">
        <v>111</v>
      </c>
      <c r="K25" s="8"/>
      <c r="L25" s="88" t="s">
        <v>112</v>
      </c>
      <c r="M25" s="8"/>
      <c r="N25" s="89" t="s">
        <v>113</v>
      </c>
      <c r="O25" s="87" t="s">
        <v>110</v>
      </c>
      <c r="P25" s="8"/>
      <c r="Q25" s="88" t="s">
        <v>111</v>
      </c>
      <c r="R25" s="8"/>
      <c r="S25" s="88" t="s">
        <v>112</v>
      </c>
      <c r="T25" s="8"/>
      <c r="U25" s="89" t="s">
        <v>113</v>
      </c>
      <c r="V25" s="75"/>
      <c r="Y25" s="76"/>
    </row>
    <row r="26" spans="3:25" s="56" customFormat="1" ht="25" customHeight="1">
      <c r="C26" s="6"/>
      <c r="D26" s="7" t="s">
        <v>105</v>
      </c>
      <c r="E26" s="7" t="s">
        <v>105</v>
      </c>
      <c r="F26" s="7" t="s">
        <v>105</v>
      </c>
      <c r="G26" s="7" t="s">
        <v>105</v>
      </c>
      <c r="H26" s="87" t="s">
        <v>110</v>
      </c>
      <c r="I26" s="8"/>
      <c r="J26" s="88" t="s">
        <v>111</v>
      </c>
      <c r="K26" s="8"/>
      <c r="L26" s="88" t="s">
        <v>112</v>
      </c>
      <c r="M26" s="8"/>
      <c r="N26" s="89" t="s">
        <v>113</v>
      </c>
      <c r="O26" s="87" t="s">
        <v>110</v>
      </c>
      <c r="P26" s="8"/>
      <c r="Q26" s="88" t="s">
        <v>111</v>
      </c>
      <c r="R26" s="8"/>
      <c r="S26" s="88" t="s">
        <v>112</v>
      </c>
      <c r="T26" s="8"/>
      <c r="U26" s="89" t="s">
        <v>113</v>
      </c>
      <c r="V26" s="75"/>
      <c r="Y26" s="76"/>
    </row>
    <row r="27" spans="3:25" s="56" customFormat="1" ht="25" customHeight="1">
      <c r="C27" s="6"/>
      <c r="D27" s="7" t="s">
        <v>105</v>
      </c>
      <c r="E27" s="7" t="s">
        <v>105</v>
      </c>
      <c r="F27" s="7" t="s">
        <v>105</v>
      </c>
      <c r="G27" s="7" t="s">
        <v>105</v>
      </c>
      <c r="H27" s="87" t="s">
        <v>110</v>
      </c>
      <c r="I27" s="8"/>
      <c r="J27" s="88" t="s">
        <v>111</v>
      </c>
      <c r="K27" s="8"/>
      <c r="L27" s="88" t="s">
        <v>112</v>
      </c>
      <c r="M27" s="8"/>
      <c r="N27" s="89" t="s">
        <v>113</v>
      </c>
      <c r="O27" s="87" t="s">
        <v>110</v>
      </c>
      <c r="P27" s="8"/>
      <c r="Q27" s="88" t="s">
        <v>111</v>
      </c>
      <c r="R27" s="8"/>
      <c r="S27" s="88" t="s">
        <v>112</v>
      </c>
      <c r="T27" s="8"/>
      <c r="U27" s="89" t="s">
        <v>113</v>
      </c>
      <c r="V27" s="75"/>
      <c r="Y27" s="76"/>
    </row>
    <row r="28" spans="3:25" s="56" customFormat="1" ht="25" customHeight="1">
      <c r="C28" s="6"/>
      <c r="D28" s="7" t="s">
        <v>105</v>
      </c>
      <c r="E28" s="7" t="s">
        <v>105</v>
      </c>
      <c r="F28" s="7" t="s">
        <v>105</v>
      </c>
      <c r="G28" s="7" t="s">
        <v>105</v>
      </c>
      <c r="H28" s="87" t="s">
        <v>110</v>
      </c>
      <c r="I28" s="8"/>
      <c r="J28" s="88" t="s">
        <v>111</v>
      </c>
      <c r="K28" s="8"/>
      <c r="L28" s="88" t="s">
        <v>112</v>
      </c>
      <c r="M28" s="8"/>
      <c r="N28" s="89" t="s">
        <v>113</v>
      </c>
      <c r="O28" s="87" t="s">
        <v>110</v>
      </c>
      <c r="P28" s="8"/>
      <c r="Q28" s="88" t="s">
        <v>111</v>
      </c>
      <c r="R28" s="8"/>
      <c r="S28" s="88" t="s">
        <v>112</v>
      </c>
      <c r="T28" s="8"/>
      <c r="U28" s="89" t="s">
        <v>113</v>
      </c>
      <c r="V28" s="75"/>
      <c r="Y28" s="76"/>
    </row>
    <row r="29" spans="3:25" s="56" customFormat="1" ht="25" customHeight="1">
      <c r="C29" s="6"/>
      <c r="D29" s="7" t="s">
        <v>105</v>
      </c>
      <c r="E29" s="7" t="s">
        <v>105</v>
      </c>
      <c r="F29" s="7" t="s">
        <v>105</v>
      </c>
      <c r="G29" s="7" t="s">
        <v>105</v>
      </c>
      <c r="H29" s="87" t="s">
        <v>110</v>
      </c>
      <c r="I29" s="8"/>
      <c r="J29" s="88" t="s">
        <v>111</v>
      </c>
      <c r="K29" s="8"/>
      <c r="L29" s="88" t="s">
        <v>112</v>
      </c>
      <c r="M29" s="8"/>
      <c r="N29" s="89" t="s">
        <v>113</v>
      </c>
      <c r="O29" s="87" t="s">
        <v>110</v>
      </c>
      <c r="P29" s="8"/>
      <c r="Q29" s="88" t="s">
        <v>111</v>
      </c>
      <c r="R29" s="8"/>
      <c r="S29" s="88" t="s">
        <v>112</v>
      </c>
      <c r="T29" s="8"/>
      <c r="U29" s="89" t="s">
        <v>113</v>
      </c>
      <c r="V29" s="75"/>
      <c r="Y29" s="76"/>
    </row>
    <row r="30" spans="3:25" s="56" customFormat="1" ht="25" customHeight="1">
      <c r="C30" s="6"/>
      <c r="D30" s="7" t="s">
        <v>105</v>
      </c>
      <c r="E30" s="7" t="s">
        <v>105</v>
      </c>
      <c r="F30" s="7" t="s">
        <v>105</v>
      </c>
      <c r="G30" s="7" t="s">
        <v>105</v>
      </c>
      <c r="H30" s="87" t="s">
        <v>110</v>
      </c>
      <c r="I30" s="8"/>
      <c r="J30" s="88" t="s">
        <v>111</v>
      </c>
      <c r="K30" s="8"/>
      <c r="L30" s="88" t="s">
        <v>112</v>
      </c>
      <c r="M30" s="8"/>
      <c r="N30" s="89" t="s">
        <v>113</v>
      </c>
      <c r="O30" s="87" t="s">
        <v>110</v>
      </c>
      <c r="P30" s="8"/>
      <c r="Q30" s="88" t="s">
        <v>111</v>
      </c>
      <c r="R30" s="8"/>
      <c r="S30" s="88" t="s">
        <v>112</v>
      </c>
      <c r="T30" s="8"/>
      <c r="U30" s="89" t="s">
        <v>113</v>
      </c>
      <c r="V30" s="75"/>
      <c r="Y30" s="76"/>
    </row>
    <row r="31" spans="3:25" s="56" customFormat="1" ht="25" customHeight="1">
      <c r="C31" s="6"/>
      <c r="D31" s="7" t="s">
        <v>105</v>
      </c>
      <c r="E31" s="7" t="s">
        <v>105</v>
      </c>
      <c r="F31" s="7" t="s">
        <v>105</v>
      </c>
      <c r="G31" s="7" t="s">
        <v>105</v>
      </c>
      <c r="H31" s="87" t="s">
        <v>110</v>
      </c>
      <c r="I31" s="8"/>
      <c r="J31" s="88" t="s">
        <v>111</v>
      </c>
      <c r="K31" s="8"/>
      <c r="L31" s="88" t="s">
        <v>112</v>
      </c>
      <c r="M31" s="8"/>
      <c r="N31" s="89" t="s">
        <v>113</v>
      </c>
      <c r="O31" s="87" t="s">
        <v>110</v>
      </c>
      <c r="P31" s="8"/>
      <c r="Q31" s="88" t="s">
        <v>111</v>
      </c>
      <c r="R31" s="8"/>
      <c r="S31" s="88" t="s">
        <v>112</v>
      </c>
      <c r="T31" s="8"/>
      <c r="U31" s="89" t="s">
        <v>113</v>
      </c>
      <c r="V31" s="75"/>
      <c r="Y31" s="76"/>
    </row>
    <row r="32" spans="3:25" s="56" customFormat="1" ht="16.5">
      <c r="D32" s="57"/>
      <c r="E32" s="57"/>
      <c r="F32" s="57"/>
      <c r="G32" s="57"/>
      <c r="Y32" s="76"/>
    </row>
    <row r="33" spans="3:25" s="56" customFormat="1" ht="20.149999999999999" customHeight="1">
      <c r="C33" s="322"/>
      <c r="D33" s="322"/>
      <c r="E33" s="322"/>
      <c r="F33" s="322"/>
      <c r="G33" s="322"/>
      <c r="H33" s="322"/>
      <c r="I33" s="322"/>
      <c r="J33" s="322"/>
      <c r="K33" s="322"/>
      <c r="L33" s="322"/>
      <c r="M33" s="322"/>
      <c r="N33" s="322"/>
      <c r="O33" s="90"/>
      <c r="P33" s="90"/>
      <c r="Q33" s="90"/>
      <c r="R33" s="90"/>
      <c r="S33" s="90"/>
      <c r="T33" s="90"/>
      <c r="U33" s="90"/>
      <c r="V33" s="90"/>
      <c r="Y33" s="76"/>
    </row>
    <row r="34" spans="3:25" s="56" customFormat="1" ht="23.5" customHeight="1">
      <c r="C34" s="322"/>
      <c r="D34" s="322"/>
      <c r="E34" s="322"/>
      <c r="F34" s="322"/>
      <c r="G34" s="322"/>
      <c r="H34" s="322"/>
      <c r="I34" s="322"/>
      <c r="J34" s="322"/>
      <c r="K34" s="322"/>
      <c r="L34" s="322"/>
      <c r="M34" s="322"/>
      <c r="N34" s="322"/>
      <c r="O34" s="90"/>
      <c r="P34" s="90"/>
      <c r="Q34" s="90"/>
      <c r="R34" s="90"/>
      <c r="S34" s="90"/>
      <c r="T34" s="90"/>
      <c r="U34" s="90"/>
      <c r="V34" s="90"/>
      <c r="Y34" s="76"/>
    </row>
    <row r="35" spans="3:25" s="56" customFormat="1" ht="16.5">
      <c r="D35" s="57"/>
      <c r="E35" s="57"/>
      <c r="F35" s="57"/>
      <c r="G35" s="57"/>
      <c r="Y35" s="76"/>
    </row>
    <row r="36" spans="3:25" s="56" customFormat="1" ht="16.5">
      <c r="D36" s="57"/>
      <c r="E36" s="57"/>
      <c r="F36" s="57"/>
      <c r="G36" s="57"/>
      <c r="Y36" s="76"/>
    </row>
    <row r="37" spans="3:25" s="56" customFormat="1" ht="16.5">
      <c r="D37" s="57"/>
      <c r="E37" s="57"/>
      <c r="F37" s="57"/>
      <c r="G37" s="57"/>
      <c r="Y37" s="76"/>
    </row>
    <row r="38" spans="3:25">
      <c r="Y38" s="91"/>
    </row>
    <row r="39" spans="3:25">
      <c r="Y39" s="91"/>
    </row>
    <row r="40" spans="3:25">
      <c r="Y40" s="91"/>
    </row>
    <row r="41" spans="3:25">
      <c r="Y41" s="91"/>
    </row>
    <row r="42" spans="3:25">
      <c r="Y42" s="91"/>
    </row>
    <row r="43" spans="3:25">
      <c r="Y43" s="91"/>
    </row>
    <row r="44" spans="3:25">
      <c r="Y44" s="91"/>
    </row>
    <row r="45" spans="3:25">
      <c r="Y45" s="91"/>
    </row>
    <row r="46" spans="3:25">
      <c r="Y46" s="91"/>
    </row>
    <row r="47" spans="3:25">
      <c r="Y47" s="91"/>
    </row>
    <row r="48" spans="3:25">
      <c r="Y48" s="91"/>
    </row>
    <row r="49" spans="25:25">
      <c r="Y49" s="91"/>
    </row>
    <row r="50" spans="25:25">
      <c r="Y50" s="91"/>
    </row>
    <row r="51" spans="25:25">
      <c r="Y51" s="91"/>
    </row>
    <row r="52" spans="25:25">
      <c r="Y52" s="91"/>
    </row>
    <row r="53" spans="25:25">
      <c r="Y53" s="91"/>
    </row>
    <row r="54" spans="25:25">
      <c r="Y54" s="91"/>
    </row>
    <row r="55" spans="25:25">
      <c r="Y55" s="91"/>
    </row>
    <row r="56" spans="25:25">
      <c r="Y56" s="91"/>
    </row>
    <row r="57" spans="25:25">
      <c r="Y57" s="91"/>
    </row>
    <row r="58" spans="25:25">
      <c r="Y58" s="91"/>
    </row>
    <row r="59" spans="25:25">
      <c r="Y59" s="91"/>
    </row>
    <row r="60" spans="25:25">
      <c r="Y60" s="91"/>
    </row>
    <row r="61" spans="25:25">
      <c r="Y61" s="91"/>
    </row>
    <row r="62" spans="25:25">
      <c r="Y62" s="91"/>
    </row>
    <row r="63" spans="25:25">
      <c r="Y63" s="91"/>
    </row>
    <row r="64" spans="25:25">
      <c r="Y64" s="91"/>
    </row>
    <row r="65" spans="25:25">
      <c r="Y65" s="91"/>
    </row>
    <row r="66" spans="25:25">
      <c r="Y66" s="91"/>
    </row>
    <row r="67" spans="25:25">
      <c r="Y67" s="91"/>
    </row>
    <row r="68" spans="25:25">
      <c r="Y68" s="91"/>
    </row>
    <row r="69" spans="25:25">
      <c r="Y69" s="91"/>
    </row>
    <row r="70" spans="25:25">
      <c r="Y70" s="91"/>
    </row>
    <row r="71" spans="25:25">
      <c r="Y71" s="91"/>
    </row>
    <row r="72" spans="25:25">
      <c r="Y72" s="91"/>
    </row>
    <row r="73" spans="25:25">
      <c r="Y73" s="91"/>
    </row>
    <row r="74" spans="25:25">
      <c r="Y74" s="91"/>
    </row>
    <row r="75" spans="25:25">
      <c r="Y75" s="91"/>
    </row>
    <row r="76" spans="25:25">
      <c r="Y76" s="91"/>
    </row>
    <row r="77" spans="25:25">
      <c r="Y77" s="91"/>
    </row>
    <row r="78" spans="25:25">
      <c r="Y78" s="91"/>
    </row>
    <row r="79" spans="25:25">
      <c r="Y79" s="91"/>
    </row>
    <row r="80" spans="25:25">
      <c r="Y80" s="91"/>
    </row>
    <row r="81" spans="25:25">
      <c r="Y81" s="91"/>
    </row>
    <row r="82" spans="25:25">
      <c r="Y82" s="91"/>
    </row>
    <row r="83" spans="25:25">
      <c r="Y83" s="91"/>
    </row>
    <row r="84" spans="25:25">
      <c r="Y84" s="91"/>
    </row>
    <row r="85" spans="25:25">
      <c r="Y85" s="91"/>
    </row>
    <row r="86" spans="25:25">
      <c r="Y86" s="91"/>
    </row>
    <row r="87" spans="25:25">
      <c r="Y87" s="91"/>
    </row>
    <row r="88" spans="25:25">
      <c r="Y88" s="91"/>
    </row>
    <row r="89" spans="25:25">
      <c r="Y89" s="91"/>
    </row>
    <row r="90" spans="25:25">
      <c r="Y90" s="91"/>
    </row>
    <row r="91" spans="25:25">
      <c r="Y91" s="91"/>
    </row>
    <row r="92" spans="25:25">
      <c r="Y92" s="91"/>
    </row>
    <row r="93" spans="25:25">
      <c r="Y93" s="91"/>
    </row>
    <row r="94" spans="25:25">
      <c r="Y94" s="91"/>
    </row>
    <row r="95" spans="25:25">
      <c r="Y95" s="91"/>
    </row>
    <row r="96" spans="25:25">
      <c r="Y96" s="91"/>
    </row>
    <row r="97" spans="25:25">
      <c r="Y97" s="91"/>
    </row>
    <row r="98" spans="25:25">
      <c r="Y98" s="91"/>
    </row>
    <row r="99" spans="25:25">
      <c r="Y99" s="91"/>
    </row>
    <row r="100" spans="25:25">
      <c r="Y100" s="91"/>
    </row>
    <row r="101" spans="25:25">
      <c r="Y101" s="91"/>
    </row>
    <row r="102" spans="25:25">
      <c r="Y102" s="91"/>
    </row>
    <row r="103" spans="25:25">
      <c r="Y103" s="91"/>
    </row>
    <row r="104" spans="25:25">
      <c r="Y104" s="91"/>
    </row>
    <row r="105" spans="25:25">
      <c r="Y105" s="91"/>
    </row>
    <row r="106" spans="25:25">
      <c r="Y106" s="91"/>
    </row>
    <row r="107" spans="25:25">
      <c r="Y107" s="91"/>
    </row>
    <row r="108" spans="25:25">
      <c r="Y108" s="91"/>
    </row>
    <row r="109" spans="25:25">
      <c r="Y109" s="91"/>
    </row>
    <row r="110" spans="25:25">
      <c r="Y110" s="91"/>
    </row>
    <row r="111" spans="25:25">
      <c r="Y111" s="91"/>
    </row>
    <row r="112" spans="25:25">
      <c r="Y112" s="91"/>
    </row>
    <row r="113" spans="25:25">
      <c r="Y113" s="91"/>
    </row>
    <row r="114" spans="25:25">
      <c r="Y114" s="61"/>
    </row>
    <row r="151" ht="12.5" customHeight="1"/>
  </sheetData>
  <sheetProtection algorithmName="SHA-512" hashValue="nivyDppHk8c8bkL2rhLt4jcDpAgFsIqplpBvHuDZZ6b2MJg/XdssfhUoNII3VrKikd+bKpRfgCeOvoSo1eTm6A==" saltValue="FD5hBchC9o0fsgdcxaQwmw==" spinCount="100000" sheet="1" formatCells="0" formatColumns="0" formatRows="0" insertHyperlinks="0" selectLockedCells="1" autoFilter="0" pivotTables="0"/>
  <mergeCells count="11">
    <mergeCell ref="B1:U1"/>
    <mergeCell ref="B8:B9"/>
    <mergeCell ref="O6:U7"/>
    <mergeCell ref="C5:U5"/>
    <mergeCell ref="I3:J3"/>
    <mergeCell ref="K3:U3"/>
    <mergeCell ref="C33:N34"/>
    <mergeCell ref="C6:C7"/>
    <mergeCell ref="D6:E6"/>
    <mergeCell ref="F6:G6"/>
    <mergeCell ref="H6:N7"/>
  </mergeCells>
  <phoneticPr fontId="3"/>
  <dataValidations count="1">
    <dataValidation type="list" allowBlank="1" showInputMessage="1" showErrorMessage="1" error="数字のみを入力してください" sqref="D8:G31" xr:uid="{30C8ECE4-9318-4DE1-B48B-C114392F6C09}">
      <formula1>"　,1,2,3,4,5,6,7,8,9,10,11,12,13,14,15,16,17,18,19,20,21,22,23,24,25,26,27,28,29,30,31,32,33,34,35,36,37,38,39,40,41,42,43,44,45,46,47,48,49,50"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6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44"/>
  <sheetViews>
    <sheetView view="pageBreakPreview" zoomScale="70" zoomScaleNormal="140" zoomScaleSheetLayoutView="70" workbookViewId="0">
      <selection activeCell="E16" sqref="E16"/>
    </sheetView>
  </sheetViews>
  <sheetFormatPr defaultColWidth="2.26953125" defaultRowHeight="13"/>
  <cols>
    <col min="1" max="1" width="2.26953125" style="92"/>
    <col min="2" max="2" width="3.08984375" style="92" customWidth="1"/>
    <col min="3" max="3" width="12.90625" style="92" customWidth="1"/>
    <col min="4" max="4" width="16.90625" style="92" customWidth="1"/>
    <col min="5" max="5" width="18.90625" style="92" customWidth="1"/>
    <col min="6" max="8" width="11.26953125" style="92" customWidth="1"/>
    <col min="9" max="11" width="11.6328125" style="92" customWidth="1"/>
    <col min="12" max="14" width="11.26953125" style="92" customWidth="1"/>
    <col min="15" max="15" width="12.6328125" style="92" customWidth="1"/>
    <col min="16" max="16384" width="2.26953125" style="92"/>
  </cols>
  <sheetData>
    <row r="1" spans="1:50">
      <c r="A1" s="92" t="s">
        <v>182</v>
      </c>
    </row>
    <row r="3" spans="1:50" ht="18" customHeight="1" thickBot="1">
      <c r="B3" s="93"/>
      <c r="R3" s="94" t="s">
        <v>160</v>
      </c>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row>
    <row r="4" spans="1:50" ht="43.5" customHeight="1" thickBot="1">
      <c r="B4" s="353" t="s">
        <v>0</v>
      </c>
      <c r="C4" s="354" t="s">
        <v>1</v>
      </c>
      <c r="D4" s="355" t="s">
        <v>2</v>
      </c>
      <c r="E4" s="356" t="s">
        <v>3</v>
      </c>
      <c r="F4" s="345" t="s">
        <v>4</v>
      </c>
      <c r="G4" s="346"/>
      <c r="H4" s="347"/>
      <c r="I4" s="357" t="s">
        <v>199</v>
      </c>
      <c r="J4" s="358"/>
      <c r="K4" s="359"/>
      <c r="L4" s="345" t="s">
        <v>45</v>
      </c>
      <c r="M4" s="346"/>
      <c r="N4" s="347"/>
      <c r="O4" s="348" t="s">
        <v>5</v>
      </c>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ht="27.75" customHeight="1">
      <c r="B5" s="353"/>
      <c r="C5" s="354"/>
      <c r="D5" s="355"/>
      <c r="E5" s="356"/>
      <c r="F5" s="96" t="s">
        <v>6</v>
      </c>
      <c r="G5" s="96" t="s">
        <v>7</v>
      </c>
      <c r="H5" s="97" t="s">
        <v>8</v>
      </c>
      <c r="I5" s="96" t="s">
        <v>6</v>
      </c>
      <c r="J5" s="96" t="s">
        <v>7</v>
      </c>
      <c r="K5" s="97" t="s">
        <v>8</v>
      </c>
      <c r="L5" s="98" t="s">
        <v>9</v>
      </c>
      <c r="M5" s="96" t="s">
        <v>10</v>
      </c>
      <c r="N5" s="99" t="s">
        <v>11</v>
      </c>
      <c r="O5" s="349"/>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22.5" customHeight="1">
      <c r="B6" s="9">
        <v>1</v>
      </c>
      <c r="C6" s="44">
        <f ca="1">IFERROR(INDIRECT("個票"&amp;$B6&amp;"！$AH$3"),"")</f>
        <v>0</v>
      </c>
      <c r="D6" s="44">
        <f ca="1">IFERROR(INDIRECT("個票"&amp;$B6&amp;"！$J$2"),"")</f>
        <v>0</v>
      </c>
      <c r="E6" s="28">
        <f ca="1">IFERROR(INDIRECT("個票"&amp;$B6&amp;"！$J$４"),"")</f>
        <v>0</v>
      </c>
      <c r="F6" s="29">
        <f ca="1">IF(G6&lt;&gt;0,IFERROR(INDIRECT("個票"&amp;$B6&amp;"！$AB$22"),""),0)</f>
        <v>0</v>
      </c>
      <c r="G6" s="29">
        <f ca="1">IFERROR(INDIRECT("個票"&amp;$B6&amp;"！$AJ$22"),"")</f>
        <v>0</v>
      </c>
      <c r="H6" s="31">
        <f ca="1">MIN(F6:G6)</f>
        <v>0</v>
      </c>
      <c r="I6" s="29">
        <f ca="1">IF(J6&lt;&gt;0,IFERROR(INDIRECT("個票"&amp;$B6&amp;"！$AB$33"),""),0)</f>
        <v>0</v>
      </c>
      <c r="J6" s="29">
        <f ca="1">IFERROR(INDIRECT("個票"&amp;$B6&amp;"！$AJ$33"),"")</f>
        <v>0</v>
      </c>
      <c r="K6" s="31">
        <f ca="1">MIN(I6:J6)</f>
        <v>0</v>
      </c>
      <c r="L6" s="29">
        <f ca="1">IF(M6&lt;&gt;0,IFERROR(INDIRECT("個票"&amp;$B6&amp;"！$AB$69"),""),0)</f>
        <v>0</v>
      </c>
      <c r="M6" s="29">
        <f ca="1">IFERROR(INDIRECT("個票"&amp;$B6&amp;"！$AJ$69"),"")</f>
        <v>0</v>
      </c>
      <c r="N6" s="33">
        <f ca="1">MIN(L6:M6)</f>
        <v>0</v>
      </c>
      <c r="O6" s="33">
        <f ca="1">H6+K6+N6</f>
        <v>0</v>
      </c>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22.5" customHeight="1">
      <c r="B7" s="9">
        <v>2</v>
      </c>
      <c r="C7" s="44">
        <f t="shared" ref="C7:C20" ca="1" si="0">IFERROR(INDIRECT("個票"&amp;$B7&amp;"！$AH$3"),"")</f>
        <v>0</v>
      </c>
      <c r="D7" s="44">
        <f t="shared" ref="D7:D20" ca="1" si="1">IFERROR(INDIRECT("個票"&amp;$B7&amp;"！$J$2"),"")</f>
        <v>0</v>
      </c>
      <c r="E7" s="28">
        <f t="shared" ref="E7:E20" ca="1" si="2">IFERROR(INDIRECT("個票"&amp;$B7&amp;"！$J$４"),"")</f>
        <v>0</v>
      </c>
      <c r="F7" s="29">
        <f t="shared" ref="F7:F20" ca="1" si="3">IF(G7&lt;&gt;0,IFERROR(INDIRECT("個票"&amp;$B7&amp;"！$AB$22"),""),0)</f>
        <v>0</v>
      </c>
      <c r="G7" s="29">
        <f t="shared" ref="G7:G20" ca="1" si="4">IFERROR(INDIRECT("個票"&amp;$B7&amp;"！$AJ$22"),"")</f>
        <v>0</v>
      </c>
      <c r="H7" s="31">
        <f t="shared" ref="H7:H20" ca="1" si="5">MIN(F7:G7)</f>
        <v>0</v>
      </c>
      <c r="I7" s="29">
        <f t="shared" ref="I7:I20" ca="1" si="6">IF(J7&lt;&gt;0,IFERROR(INDIRECT("個票"&amp;$B7&amp;"！$AB$33"),""),0)</f>
        <v>0</v>
      </c>
      <c r="J7" s="29">
        <f t="shared" ref="J7:J20" ca="1" si="7">IFERROR(INDIRECT("個票"&amp;$B7&amp;"！$AJ$33"),"")</f>
        <v>0</v>
      </c>
      <c r="K7" s="31">
        <f t="shared" ref="K7:K20" ca="1" si="8">MIN(I7:J7)</f>
        <v>0</v>
      </c>
      <c r="L7" s="29">
        <f t="shared" ref="L7:L20" ca="1" si="9">IF(M7&lt;&gt;0,IFERROR(INDIRECT("個票"&amp;$B7&amp;"！$AB$69"),""),0)</f>
        <v>0</v>
      </c>
      <c r="M7" s="29">
        <f t="shared" ref="M7:M20" ca="1" si="10">IFERROR(INDIRECT("個票"&amp;$B7&amp;"！$AJ$69"),"")</f>
        <v>0</v>
      </c>
      <c r="N7" s="33">
        <f t="shared" ref="N7:N20" ca="1" si="11">MIN(L7:M7)</f>
        <v>0</v>
      </c>
      <c r="O7" s="33">
        <f t="shared" ref="O7:O20" ca="1" si="12">H7+K7+N7</f>
        <v>0</v>
      </c>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22.5" customHeight="1">
      <c r="B8" s="9">
        <v>3</v>
      </c>
      <c r="C8" s="44">
        <f t="shared" ca="1" si="0"/>
        <v>0</v>
      </c>
      <c r="D8" s="44">
        <f t="shared" ca="1" si="1"/>
        <v>0</v>
      </c>
      <c r="E8" s="28">
        <f t="shared" ca="1" si="2"/>
        <v>0</v>
      </c>
      <c r="F8" s="29">
        <f t="shared" ca="1" si="3"/>
        <v>0</v>
      </c>
      <c r="G8" s="29">
        <f t="shared" ca="1" si="4"/>
        <v>0</v>
      </c>
      <c r="H8" s="31">
        <f t="shared" ca="1" si="5"/>
        <v>0</v>
      </c>
      <c r="I8" s="29">
        <f t="shared" ca="1" si="6"/>
        <v>0</v>
      </c>
      <c r="J8" s="29">
        <f t="shared" ca="1" si="7"/>
        <v>0</v>
      </c>
      <c r="K8" s="31">
        <f t="shared" ca="1" si="8"/>
        <v>0</v>
      </c>
      <c r="L8" s="29">
        <f t="shared" ca="1" si="9"/>
        <v>0</v>
      </c>
      <c r="M8" s="29">
        <f t="shared" ca="1" si="10"/>
        <v>0</v>
      </c>
      <c r="N8" s="33">
        <f t="shared" ca="1" si="11"/>
        <v>0</v>
      </c>
      <c r="O8" s="33">
        <f t="shared" ca="1" si="12"/>
        <v>0</v>
      </c>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22.5" customHeight="1">
      <c r="B9" s="9">
        <v>4</v>
      </c>
      <c r="C9" s="44">
        <f t="shared" ca="1" si="0"/>
        <v>0</v>
      </c>
      <c r="D9" s="44">
        <f t="shared" ca="1" si="1"/>
        <v>0</v>
      </c>
      <c r="E9" s="28">
        <f t="shared" ca="1" si="2"/>
        <v>0</v>
      </c>
      <c r="F9" s="29">
        <f t="shared" ca="1" si="3"/>
        <v>0</v>
      </c>
      <c r="G9" s="29">
        <f t="shared" ca="1" si="4"/>
        <v>0</v>
      </c>
      <c r="H9" s="31">
        <f t="shared" ca="1" si="5"/>
        <v>0</v>
      </c>
      <c r="I9" s="29">
        <f t="shared" ca="1" si="6"/>
        <v>0</v>
      </c>
      <c r="J9" s="29">
        <f t="shared" ca="1" si="7"/>
        <v>0</v>
      </c>
      <c r="K9" s="31">
        <f t="shared" ca="1" si="8"/>
        <v>0</v>
      </c>
      <c r="L9" s="29">
        <f t="shared" ca="1" si="9"/>
        <v>0</v>
      </c>
      <c r="M9" s="29">
        <f t="shared" ca="1" si="10"/>
        <v>0</v>
      </c>
      <c r="N9" s="33">
        <f t="shared" ca="1" si="11"/>
        <v>0</v>
      </c>
      <c r="O9" s="33">
        <f t="shared" ca="1" si="12"/>
        <v>0</v>
      </c>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22.5" customHeight="1">
      <c r="B10" s="9">
        <v>5</v>
      </c>
      <c r="C10" s="44">
        <f t="shared" ca="1" si="0"/>
        <v>0</v>
      </c>
      <c r="D10" s="44">
        <f t="shared" ca="1" si="1"/>
        <v>0</v>
      </c>
      <c r="E10" s="28">
        <f t="shared" ca="1" si="2"/>
        <v>0</v>
      </c>
      <c r="F10" s="29">
        <f t="shared" ca="1" si="3"/>
        <v>0</v>
      </c>
      <c r="G10" s="29">
        <f t="shared" ca="1" si="4"/>
        <v>0</v>
      </c>
      <c r="H10" s="31">
        <f t="shared" ca="1" si="5"/>
        <v>0</v>
      </c>
      <c r="I10" s="29">
        <f t="shared" ca="1" si="6"/>
        <v>0</v>
      </c>
      <c r="J10" s="29">
        <f t="shared" ca="1" si="7"/>
        <v>0</v>
      </c>
      <c r="K10" s="31">
        <f t="shared" ca="1" si="8"/>
        <v>0</v>
      </c>
      <c r="L10" s="29">
        <f t="shared" ca="1" si="9"/>
        <v>0</v>
      </c>
      <c r="M10" s="29">
        <f t="shared" ca="1" si="10"/>
        <v>0</v>
      </c>
      <c r="N10" s="33">
        <f t="shared" ca="1" si="11"/>
        <v>0</v>
      </c>
      <c r="O10" s="33">
        <f t="shared" ca="1" si="12"/>
        <v>0</v>
      </c>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0" ht="22.5" customHeight="1">
      <c r="B11" s="9">
        <v>6</v>
      </c>
      <c r="C11" s="44">
        <f t="shared" ca="1" si="0"/>
        <v>0</v>
      </c>
      <c r="D11" s="44">
        <f t="shared" ca="1" si="1"/>
        <v>0</v>
      </c>
      <c r="E11" s="28">
        <f t="shared" ca="1" si="2"/>
        <v>0</v>
      </c>
      <c r="F11" s="29">
        <f t="shared" ca="1" si="3"/>
        <v>0</v>
      </c>
      <c r="G11" s="29">
        <f t="shared" ca="1" si="4"/>
        <v>0</v>
      </c>
      <c r="H11" s="31">
        <f t="shared" ca="1" si="5"/>
        <v>0</v>
      </c>
      <c r="I11" s="29">
        <f t="shared" ca="1" si="6"/>
        <v>0</v>
      </c>
      <c r="J11" s="29">
        <f t="shared" ca="1" si="7"/>
        <v>0</v>
      </c>
      <c r="K11" s="31">
        <f t="shared" ca="1" si="8"/>
        <v>0</v>
      </c>
      <c r="L11" s="32">
        <f t="shared" ca="1" si="9"/>
        <v>0</v>
      </c>
      <c r="M11" s="29">
        <f t="shared" ca="1" si="10"/>
        <v>0</v>
      </c>
      <c r="N11" s="33">
        <f t="shared" ca="1" si="11"/>
        <v>0</v>
      </c>
      <c r="O11" s="33">
        <f t="shared" ca="1" si="12"/>
        <v>0</v>
      </c>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row>
    <row r="12" spans="1:50" ht="22.5" customHeight="1">
      <c r="B12" s="9">
        <v>7</v>
      </c>
      <c r="C12" s="44">
        <f t="shared" ca="1" si="0"/>
        <v>0</v>
      </c>
      <c r="D12" s="44">
        <f t="shared" ca="1" si="1"/>
        <v>0</v>
      </c>
      <c r="E12" s="28">
        <f t="shared" ca="1" si="2"/>
        <v>0</v>
      </c>
      <c r="F12" s="29">
        <f t="shared" ca="1" si="3"/>
        <v>0</v>
      </c>
      <c r="G12" s="29">
        <f t="shared" ca="1" si="4"/>
        <v>0</v>
      </c>
      <c r="H12" s="31">
        <f t="shared" ca="1" si="5"/>
        <v>0</v>
      </c>
      <c r="I12" s="29">
        <f t="shared" ca="1" si="6"/>
        <v>0</v>
      </c>
      <c r="J12" s="29">
        <f t="shared" ca="1" si="7"/>
        <v>0</v>
      </c>
      <c r="K12" s="31">
        <f t="shared" ca="1" si="8"/>
        <v>0</v>
      </c>
      <c r="L12" s="32">
        <f t="shared" ca="1" si="9"/>
        <v>0</v>
      </c>
      <c r="M12" s="29">
        <f t="shared" ca="1" si="10"/>
        <v>0</v>
      </c>
      <c r="N12" s="33">
        <f t="shared" ca="1" si="11"/>
        <v>0</v>
      </c>
      <c r="O12" s="33">
        <f t="shared" ca="1" si="12"/>
        <v>0</v>
      </c>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row>
    <row r="13" spans="1:50" ht="22.5" customHeight="1">
      <c r="B13" s="9">
        <v>8</v>
      </c>
      <c r="C13" s="44">
        <f t="shared" ca="1" si="0"/>
        <v>0</v>
      </c>
      <c r="D13" s="44">
        <f t="shared" ca="1" si="1"/>
        <v>0</v>
      </c>
      <c r="E13" s="28">
        <f t="shared" ca="1" si="2"/>
        <v>0</v>
      </c>
      <c r="F13" s="29">
        <f t="shared" ca="1" si="3"/>
        <v>0</v>
      </c>
      <c r="G13" s="29">
        <f t="shared" ca="1" si="4"/>
        <v>0</v>
      </c>
      <c r="H13" s="31">
        <f t="shared" ca="1" si="5"/>
        <v>0</v>
      </c>
      <c r="I13" s="29">
        <f t="shared" ca="1" si="6"/>
        <v>0</v>
      </c>
      <c r="J13" s="29">
        <f t="shared" ca="1" si="7"/>
        <v>0</v>
      </c>
      <c r="K13" s="31">
        <f t="shared" ca="1" si="8"/>
        <v>0</v>
      </c>
      <c r="L13" s="32">
        <f t="shared" ca="1" si="9"/>
        <v>0</v>
      </c>
      <c r="M13" s="29">
        <f t="shared" ca="1" si="10"/>
        <v>0</v>
      </c>
      <c r="N13" s="33">
        <f t="shared" ca="1" si="11"/>
        <v>0</v>
      </c>
      <c r="O13" s="33">
        <f t="shared" ca="1" si="12"/>
        <v>0</v>
      </c>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row>
    <row r="14" spans="1:50" ht="22.5" customHeight="1">
      <c r="B14" s="9">
        <v>9</v>
      </c>
      <c r="C14" s="44">
        <f t="shared" ca="1" si="0"/>
        <v>0</v>
      </c>
      <c r="D14" s="44">
        <f t="shared" ca="1" si="1"/>
        <v>0</v>
      </c>
      <c r="E14" s="28">
        <f t="shared" ca="1" si="2"/>
        <v>0</v>
      </c>
      <c r="F14" s="29">
        <f t="shared" ca="1" si="3"/>
        <v>0</v>
      </c>
      <c r="G14" s="29">
        <f t="shared" ca="1" si="4"/>
        <v>0</v>
      </c>
      <c r="H14" s="31">
        <f t="shared" ca="1" si="5"/>
        <v>0</v>
      </c>
      <c r="I14" s="29">
        <f t="shared" ca="1" si="6"/>
        <v>0</v>
      </c>
      <c r="J14" s="29">
        <f t="shared" ca="1" si="7"/>
        <v>0</v>
      </c>
      <c r="K14" s="31">
        <f t="shared" ca="1" si="8"/>
        <v>0</v>
      </c>
      <c r="L14" s="32">
        <f t="shared" ca="1" si="9"/>
        <v>0</v>
      </c>
      <c r="M14" s="29">
        <f t="shared" ca="1" si="10"/>
        <v>0</v>
      </c>
      <c r="N14" s="33">
        <f t="shared" ca="1" si="11"/>
        <v>0</v>
      </c>
      <c r="O14" s="33">
        <f t="shared" ca="1" si="12"/>
        <v>0</v>
      </c>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row>
    <row r="15" spans="1:50" ht="22.5" customHeight="1">
      <c r="B15" s="9">
        <v>10</v>
      </c>
      <c r="C15" s="44">
        <f t="shared" ca="1" si="0"/>
        <v>0</v>
      </c>
      <c r="D15" s="44">
        <f t="shared" ca="1" si="1"/>
        <v>0</v>
      </c>
      <c r="E15" s="28">
        <f t="shared" ca="1" si="2"/>
        <v>0</v>
      </c>
      <c r="F15" s="29">
        <f t="shared" ca="1" si="3"/>
        <v>0</v>
      </c>
      <c r="G15" s="29">
        <f t="shared" ca="1" si="4"/>
        <v>0</v>
      </c>
      <c r="H15" s="31">
        <f t="shared" ca="1" si="5"/>
        <v>0</v>
      </c>
      <c r="I15" s="29">
        <f t="shared" ca="1" si="6"/>
        <v>0</v>
      </c>
      <c r="J15" s="29">
        <f t="shared" ca="1" si="7"/>
        <v>0</v>
      </c>
      <c r="K15" s="31">
        <f t="shared" ca="1" si="8"/>
        <v>0</v>
      </c>
      <c r="L15" s="32">
        <f t="shared" ca="1" si="9"/>
        <v>0</v>
      </c>
      <c r="M15" s="29">
        <f t="shared" ca="1" si="10"/>
        <v>0</v>
      </c>
      <c r="N15" s="33">
        <f t="shared" ca="1" si="11"/>
        <v>0</v>
      </c>
      <c r="O15" s="33">
        <f t="shared" ca="1" si="12"/>
        <v>0</v>
      </c>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22.5" customHeight="1">
      <c r="B16" s="9">
        <v>11</v>
      </c>
      <c r="C16" s="44">
        <f t="shared" ca="1" si="0"/>
        <v>0</v>
      </c>
      <c r="D16" s="44">
        <f t="shared" ca="1" si="1"/>
        <v>0</v>
      </c>
      <c r="E16" s="28">
        <f t="shared" ca="1" si="2"/>
        <v>0</v>
      </c>
      <c r="F16" s="29">
        <f t="shared" ca="1" si="3"/>
        <v>0</v>
      </c>
      <c r="G16" s="29">
        <f t="shared" ca="1" si="4"/>
        <v>0</v>
      </c>
      <c r="H16" s="31">
        <f t="shared" ca="1" si="5"/>
        <v>0</v>
      </c>
      <c r="I16" s="29">
        <f t="shared" ca="1" si="6"/>
        <v>0</v>
      </c>
      <c r="J16" s="29">
        <f t="shared" ca="1" si="7"/>
        <v>0</v>
      </c>
      <c r="K16" s="31">
        <f t="shared" ca="1" si="8"/>
        <v>0</v>
      </c>
      <c r="L16" s="32">
        <f t="shared" ca="1" si="9"/>
        <v>0</v>
      </c>
      <c r="M16" s="29">
        <f t="shared" ca="1" si="10"/>
        <v>0</v>
      </c>
      <c r="N16" s="33">
        <f t="shared" ca="1" si="11"/>
        <v>0</v>
      </c>
      <c r="O16" s="33">
        <f t="shared" ca="1" si="12"/>
        <v>0</v>
      </c>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22.5" customHeight="1">
      <c r="B17" s="9">
        <v>12</v>
      </c>
      <c r="C17" s="44">
        <f t="shared" ca="1" si="0"/>
        <v>0</v>
      </c>
      <c r="D17" s="44">
        <f t="shared" ca="1" si="1"/>
        <v>0</v>
      </c>
      <c r="E17" s="28">
        <f t="shared" ca="1" si="2"/>
        <v>0</v>
      </c>
      <c r="F17" s="29">
        <f t="shared" ca="1" si="3"/>
        <v>0</v>
      </c>
      <c r="G17" s="29">
        <f t="shared" ca="1" si="4"/>
        <v>0</v>
      </c>
      <c r="H17" s="31">
        <f t="shared" ca="1" si="5"/>
        <v>0</v>
      </c>
      <c r="I17" s="29">
        <f t="shared" ca="1" si="6"/>
        <v>0</v>
      </c>
      <c r="J17" s="29">
        <f t="shared" ca="1" si="7"/>
        <v>0</v>
      </c>
      <c r="K17" s="31">
        <f t="shared" ca="1" si="8"/>
        <v>0</v>
      </c>
      <c r="L17" s="32">
        <f t="shared" ca="1" si="9"/>
        <v>0</v>
      </c>
      <c r="M17" s="29">
        <f t="shared" ca="1" si="10"/>
        <v>0</v>
      </c>
      <c r="N17" s="33">
        <f t="shared" ca="1" si="11"/>
        <v>0</v>
      </c>
      <c r="O17" s="33">
        <f t="shared" ca="1" si="12"/>
        <v>0</v>
      </c>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22.5" customHeight="1">
      <c r="B18" s="9">
        <v>13</v>
      </c>
      <c r="C18" s="44">
        <f t="shared" ca="1" si="0"/>
        <v>0</v>
      </c>
      <c r="D18" s="44">
        <f t="shared" ca="1" si="1"/>
        <v>0</v>
      </c>
      <c r="E18" s="28">
        <f t="shared" ca="1" si="2"/>
        <v>0</v>
      </c>
      <c r="F18" s="29">
        <f t="shared" ca="1" si="3"/>
        <v>0</v>
      </c>
      <c r="G18" s="29">
        <f t="shared" ca="1" si="4"/>
        <v>0</v>
      </c>
      <c r="H18" s="31">
        <f t="shared" ca="1" si="5"/>
        <v>0</v>
      </c>
      <c r="I18" s="29">
        <f t="shared" ca="1" si="6"/>
        <v>0</v>
      </c>
      <c r="J18" s="29">
        <f t="shared" ca="1" si="7"/>
        <v>0</v>
      </c>
      <c r="K18" s="31">
        <f t="shared" ca="1" si="8"/>
        <v>0</v>
      </c>
      <c r="L18" s="32">
        <f t="shared" ca="1" si="9"/>
        <v>0</v>
      </c>
      <c r="M18" s="29">
        <f t="shared" ca="1" si="10"/>
        <v>0</v>
      </c>
      <c r="N18" s="33">
        <f t="shared" ca="1" si="11"/>
        <v>0</v>
      </c>
      <c r="O18" s="33">
        <f t="shared" ca="1" si="12"/>
        <v>0</v>
      </c>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22.5" customHeight="1">
      <c r="B19" s="9">
        <v>14</v>
      </c>
      <c r="C19" s="44">
        <f t="shared" ca="1" si="0"/>
        <v>0</v>
      </c>
      <c r="D19" s="44">
        <f t="shared" ca="1" si="1"/>
        <v>0</v>
      </c>
      <c r="E19" s="28">
        <f t="shared" ca="1" si="2"/>
        <v>0</v>
      </c>
      <c r="F19" s="29">
        <f t="shared" ca="1" si="3"/>
        <v>0</v>
      </c>
      <c r="G19" s="29">
        <f t="shared" ca="1" si="4"/>
        <v>0</v>
      </c>
      <c r="H19" s="31">
        <f t="shared" ca="1" si="5"/>
        <v>0</v>
      </c>
      <c r="I19" s="29">
        <f t="shared" ca="1" si="6"/>
        <v>0</v>
      </c>
      <c r="J19" s="29">
        <f t="shared" ca="1" si="7"/>
        <v>0</v>
      </c>
      <c r="K19" s="31">
        <f t="shared" ca="1" si="8"/>
        <v>0</v>
      </c>
      <c r="L19" s="32">
        <f t="shared" ca="1" si="9"/>
        <v>0</v>
      </c>
      <c r="M19" s="29">
        <f t="shared" ca="1" si="10"/>
        <v>0</v>
      </c>
      <c r="N19" s="33">
        <f t="shared" ca="1" si="11"/>
        <v>0</v>
      </c>
      <c r="O19" s="33">
        <f t="shared" ca="1" si="12"/>
        <v>0</v>
      </c>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22.5" customHeight="1" thickBot="1">
      <c r="B20" s="10">
        <v>15</v>
      </c>
      <c r="C20" s="44">
        <f t="shared" ca="1" si="0"/>
        <v>0</v>
      </c>
      <c r="D20" s="44">
        <f t="shared" ca="1" si="1"/>
        <v>0</v>
      </c>
      <c r="E20" s="28">
        <f t="shared" ca="1" si="2"/>
        <v>0</v>
      </c>
      <c r="F20" s="30">
        <f t="shared" ca="1" si="3"/>
        <v>0</v>
      </c>
      <c r="G20" s="30">
        <f t="shared" ca="1" si="4"/>
        <v>0</v>
      </c>
      <c r="H20" s="34">
        <f t="shared" ca="1" si="5"/>
        <v>0</v>
      </c>
      <c r="I20" s="38">
        <f t="shared" ca="1" si="6"/>
        <v>0</v>
      </c>
      <c r="J20" s="30">
        <f t="shared" ca="1" si="7"/>
        <v>0</v>
      </c>
      <c r="K20" s="34">
        <f t="shared" ca="1" si="8"/>
        <v>0</v>
      </c>
      <c r="L20" s="35">
        <f t="shared" ca="1" si="9"/>
        <v>0</v>
      </c>
      <c r="M20" s="36">
        <f t="shared" ca="1" si="10"/>
        <v>0</v>
      </c>
      <c r="N20" s="37">
        <f t="shared" ca="1" si="11"/>
        <v>0</v>
      </c>
      <c r="O20" s="38">
        <f t="shared" ca="1" si="12"/>
        <v>0</v>
      </c>
      <c r="P20" s="100"/>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row>
    <row r="21" spans="1:50" ht="22.5" customHeight="1" thickTop="1" thickBot="1">
      <c r="B21" s="350" t="s">
        <v>12</v>
      </c>
      <c r="C21" s="351"/>
      <c r="D21" s="351"/>
      <c r="E21" s="352"/>
      <c r="F21" s="39"/>
      <c r="G21" s="39"/>
      <c r="H21" s="40">
        <f ca="1">SUM(H6:H20)</f>
        <v>0</v>
      </c>
      <c r="I21" s="39"/>
      <c r="J21" s="39"/>
      <c r="K21" s="40">
        <f ca="1">SUM(K6:K20)</f>
        <v>0</v>
      </c>
      <c r="L21" s="41"/>
      <c r="M21" s="39"/>
      <c r="N21" s="42">
        <f ca="1">SUM(N6:N20)</f>
        <v>0</v>
      </c>
      <c r="O21" s="43">
        <f ca="1">SUM(O6:O20)</f>
        <v>0</v>
      </c>
      <c r="R21" s="95"/>
      <c r="S21" s="342" t="s">
        <v>302</v>
      </c>
      <c r="T21" s="342"/>
      <c r="U21" s="342"/>
      <c r="V21" s="342"/>
      <c r="W21" s="342"/>
      <c r="X21" s="342"/>
      <c r="Y21" s="342"/>
      <c r="Z21" s="343">
        <f ca="1">G54+J54+M54</f>
        <v>0</v>
      </c>
      <c r="AA21" s="344"/>
      <c r="AB21" s="344"/>
      <c r="AC21" s="344"/>
      <c r="AD21" s="344"/>
      <c r="AE21" s="344"/>
      <c r="AF21" s="344"/>
      <c r="AG21" s="344"/>
      <c r="AH21" s="344"/>
      <c r="AI21" s="344"/>
      <c r="AJ21" s="95"/>
      <c r="AK21" s="95"/>
      <c r="AL21" s="95"/>
      <c r="AM21" s="95"/>
      <c r="AN21" s="95"/>
      <c r="AO21" s="95"/>
      <c r="AP21" s="95"/>
      <c r="AQ21" s="95"/>
      <c r="AR21" s="95"/>
      <c r="AS21" s="95"/>
      <c r="AT21" s="95"/>
      <c r="AU21" s="95"/>
      <c r="AV21" s="95"/>
      <c r="AW21" s="95"/>
      <c r="AX21" s="95"/>
    </row>
    <row r="22" spans="1:50" ht="19.5" customHeight="1">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8" customHeight="1">
      <c r="A23" s="92" t="s">
        <v>13</v>
      </c>
    </row>
    <row r="24" spans="1:50" ht="16.5" customHeight="1">
      <c r="B24" s="101">
        <v>1</v>
      </c>
      <c r="C24" s="102" t="s">
        <v>14</v>
      </c>
    </row>
    <row r="25" spans="1:50" ht="16.5" customHeight="1">
      <c r="B25" s="101">
        <v>2</v>
      </c>
      <c r="C25" s="102" t="s">
        <v>15</v>
      </c>
    </row>
    <row r="26" spans="1:50" ht="16.5" customHeight="1">
      <c r="B26" s="101">
        <v>3</v>
      </c>
      <c r="C26" s="102" t="s">
        <v>338</v>
      </c>
    </row>
    <row r="27" spans="1:50" ht="16.5" customHeight="1">
      <c r="B27" s="103">
        <v>4</v>
      </c>
      <c r="C27" s="104" t="s">
        <v>16</v>
      </c>
    </row>
    <row r="28" spans="1:50" ht="16.5" customHeight="1">
      <c r="B28" s="103">
        <v>5</v>
      </c>
      <c r="C28" s="104" t="s">
        <v>17</v>
      </c>
    </row>
    <row r="29" spans="1:50" ht="22.5" customHeight="1"/>
    <row r="30" spans="1:50" ht="22.5" customHeight="1"/>
    <row r="31" spans="1:50" ht="22.5" customHeight="1"/>
    <row r="32" spans="1:50" ht="22.5" customHeight="1"/>
    <row r="33" ht="22.5" customHeight="1"/>
    <row r="34" ht="22.5" customHeight="1"/>
    <row r="35" ht="22.5" customHeight="1"/>
    <row r="36" ht="22.5" customHeight="1"/>
    <row r="37" ht="22.5" customHeight="1"/>
    <row r="38" ht="22.5" customHeight="1"/>
    <row r="39" ht="22.5" customHeight="1"/>
    <row r="54" spans="6:13" ht="41" customHeight="1">
      <c r="F54" s="92" t="s">
        <v>303</v>
      </c>
      <c r="G54" s="105">
        <f ca="1">SUM(G6:G20)</f>
        <v>0</v>
      </c>
      <c r="J54" s="105">
        <f ca="1">SUM(J6:J20)</f>
        <v>0</v>
      </c>
      <c r="M54" s="105">
        <f ca="1">SUM(M6:M20)</f>
        <v>0</v>
      </c>
    </row>
    <row r="72" ht="46.5" customHeight="1"/>
    <row r="144" ht="12.5" customHeight="1"/>
  </sheetData>
  <sheetProtection algorithmName="SHA-512" hashValue="LileU2tNBBcNZ05pUW5Y1F9FXEMR4naxN4RaoKXcewrdPSpDuk2gTATK162exPf6X8B7i21sWjF9AuNGdeVtBQ==" saltValue="B0ffsuvckcmkQtbQqY2yWg==" spinCount="100000" sheet="1" objects="1" scenarios="1" selectLockedCells="1" selectUnlockedCells="1"/>
  <mergeCells count="11">
    <mergeCell ref="S21:Y21"/>
    <mergeCell ref="Z21:AI21"/>
    <mergeCell ref="L4:N4"/>
    <mergeCell ref="O4:O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261E7CD6-9075-48DF-9CF3-C820851B79BD}">
      <formula1>#REF!</formula1>
    </dataValidation>
  </dataValidations>
  <pageMargins left="0.19685039370078741" right="0.19685039370078741" top="0.39370078740157483" bottom="0.39370078740157483" header="0" footer="0"/>
  <pageSetup paperSize="9" scale="5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115"/>
      <c r="U7" s="115"/>
      <c r="V7" s="115"/>
      <c r="W7" s="115"/>
      <c r="X7" s="115"/>
      <c r="Y7" s="115"/>
      <c r="Z7" s="115"/>
      <c r="AA7" s="115"/>
      <c r="AB7" s="115"/>
      <c r="AC7" s="115"/>
      <c r="AD7" s="115"/>
      <c r="AE7" s="115"/>
      <c r="AF7" s="115"/>
      <c r="AG7" s="115"/>
      <c r="AH7" s="115"/>
      <c r="AI7" s="115"/>
      <c r="AJ7" s="115"/>
      <c r="AK7" s="115"/>
      <c r="AL7" s="115"/>
      <c r="AM7" s="115"/>
      <c r="AN7" s="115"/>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116" t="s">
        <v>105</v>
      </c>
      <c r="K8" s="117" t="s">
        <v>337</v>
      </c>
      <c r="L8" s="118"/>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20"/>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116" t="s">
        <v>105</v>
      </c>
      <c r="K9" s="121"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130"/>
      <c r="C12" s="119"/>
      <c r="D12" s="131"/>
      <c r="E12" s="132"/>
      <c r="F12" s="132"/>
      <c r="G12" s="132"/>
      <c r="H12" s="133" t="s">
        <v>105</v>
      </c>
      <c r="I12" s="133"/>
      <c r="J12" s="133" t="s">
        <v>105</v>
      </c>
      <c r="K12" s="133"/>
      <c r="L12" s="133" t="s">
        <v>105</v>
      </c>
      <c r="M12" s="133"/>
      <c r="N12" s="133" t="s">
        <v>105</v>
      </c>
      <c r="O12" s="133"/>
      <c r="P12" s="133" t="s">
        <v>105</v>
      </c>
      <c r="Q12" s="133"/>
      <c r="R12" s="132"/>
      <c r="S12" s="132"/>
      <c r="T12" s="132"/>
      <c r="U12" s="132"/>
      <c r="V12" s="132"/>
      <c r="W12" s="132"/>
      <c r="X12" s="132"/>
      <c r="Y12" s="132"/>
      <c r="Z12" s="132"/>
      <c r="AA12" s="132"/>
      <c r="AB12" s="132"/>
      <c r="AC12" s="132"/>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121"/>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250</v>
      </c>
      <c r="C23" s="147" t="s">
        <v>27</v>
      </c>
      <c r="D23" s="147"/>
      <c r="E23" s="147"/>
      <c r="F23" s="147"/>
      <c r="G23" s="147"/>
      <c r="H23" s="147"/>
      <c r="I23" s="147"/>
      <c r="J23" s="147"/>
      <c r="K23" s="147"/>
      <c r="L23" s="147"/>
      <c r="M23" s="147"/>
      <c r="N23" s="142" t="s">
        <v>28</v>
      </c>
      <c r="O23" s="148"/>
      <c r="P23" s="147" t="s">
        <v>29</v>
      </c>
      <c r="Q23" s="149"/>
      <c r="R23" s="149"/>
      <c r="S23" s="150"/>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150"/>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163" t="s">
        <v>39</v>
      </c>
      <c r="E29" s="127"/>
      <c r="F29" s="164"/>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119"/>
      <c r="AE31" s="119"/>
      <c r="AF31" s="119"/>
      <c r="AG31" s="119"/>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150"/>
      <c r="U32" s="111"/>
      <c r="V32" s="111"/>
      <c r="W32" s="111"/>
      <c r="X32" s="179"/>
      <c r="Y32" s="131"/>
      <c r="Z32" s="131"/>
      <c r="AA32" s="131"/>
      <c r="AB32" s="181"/>
      <c r="AC32" s="177"/>
      <c r="AD32" s="119"/>
      <c r="AE32" s="119"/>
      <c r="AF32" s="119"/>
      <c r="AG32" s="119"/>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121"/>
      <c r="C33" s="123"/>
      <c r="D33" s="121"/>
      <c r="E33" s="121"/>
      <c r="F33" s="185"/>
      <c r="G33" s="121"/>
      <c r="H33" s="121"/>
      <c r="I33" s="121"/>
      <c r="J33" s="121"/>
      <c r="K33" s="171"/>
      <c r="L33" s="171"/>
      <c r="M33" s="171"/>
      <c r="N33" s="171"/>
      <c r="O33" s="171"/>
      <c r="P33" s="186"/>
      <c r="Q33" s="122"/>
      <c r="R33" s="122"/>
      <c r="S33" s="122"/>
      <c r="T33" s="171"/>
      <c r="U33" s="121"/>
      <c r="V33" s="121"/>
      <c r="W33" s="187"/>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121"/>
      <c r="D37" s="190"/>
      <c r="E37" s="121"/>
      <c r="F37" s="185"/>
      <c r="G37" s="121"/>
      <c r="H37" s="121"/>
      <c r="I37" s="121"/>
      <c r="J37" s="121"/>
      <c r="K37" s="171"/>
      <c r="L37" s="171"/>
      <c r="M37" s="171"/>
      <c r="N37" s="171"/>
      <c r="O37" s="171"/>
      <c r="P37" s="186"/>
      <c r="Q37" s="191"/>
      <c r="R37" s="192"/>
      <c r="S37" s="192"/>
      <c r="T37" s="171"/>
      <c r="U37" s="121"/>
      <c r="V37" s="171"/>
      <c r="W37" s="171"/>
      <c r="X37" s="171"/>
      <c r="Y37" s="171"/>
      <c r="Z37" s="121"/>
      <c r="AA37" s="121"/>
      <c r="AB37" s="121"/>
      <c r="AC37" s="121"/>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130"/>
      <c r="C63" s="119"/>
      <c r="D63" s="131"/>
      <c r="E63" s="132"/>
      <c r="F63" s="132"/>
      <c r="G63" s="132"/>
      <c r="H63" s="133" t="s">
        <v>105</v>
      </c>
      <c r="I63" s="133"/>
      <c r="J63" s="133" t="s">
        <v>105</v>
      </c>
      <c r="K63" s="133"/>
      <c r="L63" s="133" t="s">
        <v>105</v>
      </c>
      <c r="M63" s="133"/>
      <c r="N63" s="133" t="s">
        <v>105</v>
      </c>
      <c r="O63" s="133"/>
      <c r="P63" s="133" t="s">
        <v>105</v>
      </c>
      <c r="Q63" s="133"/>
      <c r="R63" s="132"/>
      <c r="S63" s="132"/>
      <c r="T63" s="132"/>
      <c r="U63" s="132"/>
      <c r="V63" s="132"/>
      <c r="W63" s="132"/>
      <c r="X63" s="132"/>
      <c r="Y63" s="132"/>
      <c r="Z63" s="132"/>
      <c r="AA63" s="132"/>
      <c r="AB63" s="132"/>
      <c r="AC63" s="132"/>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121"/>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04" t="s">
        <v>250</v>
      </c>
      <c r="C70" s="157" t="s">
        <v>255</v>
      </c>
      <c r="D70" s="147"/>
      <c r="E70" s="147"/>
      <c r="F70" s="147"/>
      <c r="G70" s="147"/>
      <c r="H70" s="147"/>
      <c r="I70" s="147"/>
      <c r="J70" s="147"/>
      <c r="K70" s="147"/>
      <c r="L70" s="147"/>
      <c r="M70" s="147"/>
      <c r="N70" s="142"/>
      <c r="O70" s="205"/>
      <c r="P70" s="147"/>
      <c r="Q70" s="149"/>
      <c r="R70" s="149"/>
      <c r="S70" s="150" t="s">
        <v>256</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265</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150"/>
      <c r="U72" s="111"/>
      <c r="V72" s="211" t="s">
        <v>264</v>
      </c>
      <c r="W72" s="442"/>
      <c r="X72" s="442"/>
      <c r="Y72" s="442"/>
      <c r="Z72" s="442"/>
      <c r="AA72" s="442"/>
      <c r="AB72" s="442"/>
      <c r="AC72" s="442"/>
      <c r="AD72" s="442"/>
      <c r="AE72" s="442"/>
      <c r="AF72" s="442"/>
      <c r="AG72" s="442"/>
      <c r="AH72" s="442"/>
      <c r="AI72" s="442"/>
      <c r="AJ72" s="442"/>
      <c r="AK72" s="442"/>
      <c r="AL72" s="442"/>
      <c r="AM72" s="442"/>
      <c r="AN72" s="212" t="s">
        <v>265</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121"/>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jUXdEgObh1wYz12Z4raGUnqCV7f61hTd2VT34vf0ECtTQrbmqE83BvjQFxDAnqsuU9FhPzEtdGP/nF/cnOHG0Q==" saltValue="rg+RgNRGyHYY06gdpl8sKg==" spinCount="100000" sheet="1" formatCells="0" formatColumns="0" formatRows="0" insertHyperlinks="0" selectLockedCells="1" autoFilter="0" pivotTables="0"/>
  <mergeCells count="284">
    <mergeCell ref="B95:E95"/>
    <mergeCell ref="F95:J95"/>
    <mergeCell ref="K95:O95"/>
    <mergeCell ref="P95:AN95"/>
    <mergeCell ref="P91:AN91"/>
    <mergeCell ref="F92:J92"/>
    <mergeCell ref="K93:O93"/>
    <mergeCell ref="P93:AN93"/>
    <mergeCell ref="B90:E90"/>
    <mergeCell ref="F90:J90"/>
    <mergeCell ref="F94:J94"/>
    <mergeCell ref="K94:O94"/>
    <mergeCell ref="B92:E92"/>
    <mergeCell ref="B93:E93"/>
    <mergeCell ref="B94:E94"/>
    <mergeCell ref="P94:AN94"/>
    <mergeCell ref="B82:E82"/>
    <mergeCell ref="K83:O83"/>
    <mergeCell ref="P83:AN83"/>
    <mergeCell ref="F84:J84"/>
    <mergeCell ref="P90:AN90"/>
    <mergeCell ref="K84:O84"/>
    <mergeCell ref="P84:AN84"/>
    <mergeCell ref="K85:O85"/>
    <mergeCell ref="F85:J85"/>
    <mergeCell ref="P85:AN85"/>
    <mergeCell ref="B83:E83"/>
    <mergeCell ref="B84:E84"/>
    <mergeCell ref="B86:E86"/>
    <mergeCell ref="B85:E85"/>
    <mergeCell ref="P89:AN89"/>
    <mergeCell ref="B88:E88"/>
    <mergeCell ref="P56:AN56"/>
    <mergeCell ref="P53:AN53"/>
    <mergeCell ref="B54:E54"/>
    <mergeCell ref="F54:J54"/>
    <mergeCell ref="F87:J87"/>
    <mergeCell ref="K87:O87"/>
    <mergeCell ref="P87:AN87"/>
    <mergeCell ref="F88:J88"/>
    <mergeCell ref="K88:O88"/>
    <mergeCell ref="P88:AN88"/>
    <mergeCell ref="B61:AN61"/>
    <mergeCell ref="C64:D65"/>
    <mergeCell ref="E64:F65"/>
    <mergeCell ref="G64:AN65"/>
    <mergeCell ref="AJ69:AL69"/>
    <mergeCell ref="AM69:AN69"/>
    <mergeCell ref="B57:E57"/>
    <mergeCell ref="F57:J57"/>
    <mergeCell ref="K57:O57"/>
    <mergeCell ref="P57:AN57"/>
    <mergeCell ref="B58:E58"/>
    <mergeCell ref="F58:J58"/>
    <mergeCell ref="K58:O58"/>
    <mergeCell ref="P58:AN58"/>
    <mergeCell ref="J2:AG3"/>
    <mergeCell ref="B2:I3"/>
    <mergeCell ref="B4:I4"/>
    <mergeCell ref="B5:I5"/>
    <mergeCell ref="J6:AN6"/>
    <mergeCell ref="J5:AN5"/>
    <mergeCell ref="B6:I6"/>
    <mergeCell ref="J4:Z4"/>
    <mergeCell ref="G15:AN16"/>
    <mergeCell ref="C13:D14"/>
    <mergeCell ref="C15:D16"/>
    <mergeCell ref="AH2:AN2"/>
    <mergeCell ref="B8:I9"/>
    <mergeCell ref="AH3:AN3"/>
    <mergeCell ref="AA4:AN4"/>
    <mergeCell ref="E13:F14"/>
    <mergeCell ref="G13:AN14"/>
    <mergeCell ref="E15:F16"/>
    <mergeCell ref="K54:O54"/>
    <mergeCell ref="P54:AN54"/>
    <mergeCell ref="B55:E55"/>
    <mergeCell ref="F55:J55"/>
    <mergeCell ref="K55:O55"/>
    <mergeCell ref="P55:AN55"/>
    <mergeCell ref="B51:E51"/>
    <mergeCell ref="F51:J51"/>
    <mergeCell ref="K51:O51"/>
    <mergeCell ref="P51:AN51"/>
    <mergeCell ref="B53:E53"/>
    <mergeCell ref="F53:J53"/>
    <mergeCell ref="K53:O53"/>
    <mergeCell ref="K52:O52"/>
    <mergeCell ref="P52:AN52"/>
    <mergeCell ref="B42:E42"/>
    <mergeCell ref="F42:J42"/>
    <mergeCell ref="K42:O42"/>
    <mergeCell ref="P42:AN42"/>
    <mergeCell ref="B43:E43"/>
    <mergeCell ref="F43:J43"/>
    <mergeCell ref="K43:O43"/>
    <mergeCell ref="P43:AN43"/>
    <mergeCell ref="P47:AN47"/>
    <mergeCell ref="B44:E44"/>
    <mergeCell ref="F44:J44"/>
    <mergeCell ref="K44:O44"/>
    <mergeCell ref="P44:AN44"/>
    <mergeCell ref="E17:F18"/>
    <mergeCell ref="G17:AN18"/>
    <mergeCell ref="G19:AN20"/>
    <mergeCell ref="E19:F20"/>
    <mergeCell ref="B34:B35"/>
    <mergeCell ref="O26:T26"/>
    <mergeCell ref="AB22:AD22"/>
    <mergeCell ref="AJ22:AL22"/>
    <mergeCell ref="X33:AA33"/>
    <mergeCell ref="AE33:AF33"/>
    <mergeCell ref="AG33:AI33"/>
    <mergeCell ref="AM33:AN33"/>
    <mergeCell ref="AB33:AD33"/>
    <mergeCell ref="AJ33:AL33"/>
    <mergeCell ref="B23:B30"/>
    <mergeCell ref="D24:AB24"/>
    <mergeCell ref="AD24:AN24"/>
    <mergeCell ref="C17:D18"/>
    <mergeCell ref="S34:AC34"/>
    <mergeCell ref="D34:Q34"/>
    <mergeCell ref="B40:E40"/>
    <mergeCell ref="F40:J40"/>
    <mergeCell ref="K40:O40"/>
    <mergeCell ref="P40:AN40"/>
    <mergeCell ref="B41:E41"/>
    <mergeCell ref="F41:J41"/>
    <mergeCell ref="K41:O41"/>
    <mergeCell ref="P41:AN41"/>
    <mergeCell ref="F89:J89"/>
    <mergeCell ref="K89:O89"/>
    <mergeCell ref="B56:E56"/>
    <mergeCell ref="F56:J56"/>
    <mergeCell ref="K56:O56"/>
    <mergeCell ref="B59:E59"/>
    <mergeCell ref="F59:J59"/>
    <mergeCell ref="K59:O59"/>
    <mergeCell ref="K79:O79"/>
    <mergeCell ref="B71:B72"/>
    <mergeCell ref="C71:C72"/>
    <mergeCell ref="D71:J72"/>
    <mergeCell ref="K75:O75"/>
    <mergeCell ref="B52:E52"/>
    <mergeCell ref="F52:J52"/>
    <mergeCell ref="P49:AN49"/>
    <mergeCell ref="B38:E38"/>
    <mergeCell ref="F38:J38"/>
    <mergeCell ref="K38:O38"/>
    <mergeCell ref="P38:AN38"/>
    <mergeCell ref="B39:E39"/>
    <mergeCell ref="F39:J39"/>
    <mergeCell ref="K39:O39"/>
    <mergeCell ref="P39:AN39"/>
    <mergeCell ref="C19:D20"/>
    <mergeCell ref="X22:AA22"/>
    <mergeCell ref="AE22:AF22"/>
    <mergeCell ref="AG22:AI22"/>
    <mergeCell ref="AM22:AN22"/>
    <mergeCell ref="D25:N25"/>
    <mergeCell ref="U26:AM26"/>
    <mergeCell ref="C28:AI28"/>
    <mergeCell ref="T30:AN30"/>
    <mergeCell ref="AE34:AN34"/>
    <mergeCell ref="T35:AN35"/>
    <mergeCell ref="B77:E77"/>
    <mergeCell ref="B78:E78"/>
    <mergeCell ref="B80:E80"/>
    <mergeCell ref="B79:E79"/>
    <mergeCell ref="F77:J77"/>
    <mergeCell ref="K77:O77"/>
    <mergeCell ref="P77:AN77"/>
    <mergeCell ref="F78:J78"/>
    <mergeCell ref="K78:O78"/>
    <mergeCell ref="P78:AN78"/>
    <mergeCell ref="F79:J79"/>
    <mergeCell ref="P79:AN79"/>
    <mergeCell ref="B50:E50"/>
    <mergeCell ref="F50:J50"/>
    <mergeCell ref="K50:O50"/>
    <mergeCell ref="P50:AN50"/>
    <mergeCell ref="B45:E45"/>
    <mergeCell ref="F45:J45"/>
    <mergeCell ref="K45:O45"/>
    <mergeCell ref="P45:AN45"/>
    <mergeCell ref="B46:E46"/>
    <mergeCell ref="F46:J46"/>
    <mergeCell ref="K46:O46"/>
    <mergeCell ref="P46:AN46"/>
    <mergeCell ref="B47:E47"/>
    <mergeCell ref="F47:J47"/>
    <mergeCell ref="K47:O47"/>
    <mergeCell ref="B49:E49"/>
    <mergeCell ref="F49:J49"/>
    <mergeCell ref="K49:O49"/>
    <mergeCell ref="B48:E48"/>
    <mergeCell ref="F48:J48"/>
    <mergeCell ref="K48:O48"/>
    <mergeCell ref="P48:AN48"/>
    <mergeCell ref="BA59:BB59"/>
    <mergeCell ref="BA33:BC33"/>
    <mergeCell ref="BD33:BF33"/>
    <mergeCell ref="AR96:AU96"/>
    <mergeCell ref="AV96:AZ96"/>
    <mergeCell ref="AQ64:AT64"/>
    <mergeCell ref="AU64:AW64"/>
    <mergeCell ref="P75:AN75"/>
    <mergeCell ref="C66:D67"/>
    <mergeCell ref="E66:F67"/>
    <mergeCell ref="G66:AN67"/>
    <mergeCell ref="X69:AA69"/>
    <mergeCell ref="AB69:AD69"/>
    <mergeCell ref="AE69:AF69"/>
    <mergeCell ref="AG69:AI69"/>
    <mergeCell ref="W72:AM72"/>
    <mergeCell ref="K80:O80"/>
    <mergeCell ref="P80:AN80"/>
    <mergeCell ref="F76:J76"/>
    <mergeCell ref="K76:O76"/>
    <mergeCell ref="P76:AN76"/>
    <mergeCell ref="B75:E75"/>
    <mergeCell ref="B76:E76"/>
    <mergeCell ref="F80:J80"/>
    <mergeCell ref="B96:E96"/>
    <mergeCell ref="B87:E87"/>
    <mergeCell ref="F81:J81"/>
    <mergeCell ref="K81:O81"/>
    <mergeCell ref="P81:AN81"/>
    <mergeCell ref="F82:J82"/>
    <mergeCell ref="K82:O82"/>
    <mergeCell ref="P82:AN82"/>
    <mergeCell ref="F96:J96"/>
    <mergeCell ref="K96:O96"/>
    <mergeCell ref="P96:AN96"/>
    <mergeCell ref="B91:E91"/>
    <mergeCell ref="B89:E89"/>
    <mergeCell ref="F83:J83"/>
    <mergeCell ref="F86:J86"/>
    <mergeCell ref="K86:O86"/>
    <mergeCell ref="P86:AN86"/>
    <mergeCell ref="K91:O91"/>
    <mergeCell ref="K90:O90"/>
    <mergeCell ref="F91:J91"/>
    <mergeCell ref="K92:O92"/>
    <mergeCell ref="P92:AN92"/>
    <mergeCell ref="F93:J93"/>
    <mergeCell ref="B81:E81"/>
    <mergeCell ref="F100:J100"/>
    <mergeCell ref="S102:Z102"/>
    <mergeCell ref="S103:Z103"/>
    <mergeCell ref="S104:Z104"/>
    <mergeCell ref="S105:Z105"/>
    <mergeCell ref="S107:Z107"/>
    <mergeCell ref="S108:Z108"/>
    <mergeCell ref="AQ59:AT59"/>
    <mergeCell ref="AU59:AZ59"/>
    <mergeCell ref="F75:J75"/>
    <mergeCell ref="AM70:AN70"/>
    <mergeCell ref="S71:AM71"/>
    <mergeCell ref="P59:AN59"/>
    <mergeCell ref="AA111:AE111"/>
    <mergeCell ref="L102:R102"/>
    <mergeCell ref="L103:R103"/>
    <mergeCell ref="L104:R104"/>
    <mergeCell ref="L105:R105"/>
    <mergeCell ref="L106:R106"/>
    <mergeCell ref="L107:R107"/>
    <mergeCell ref="L108:R108"/>
    <mergeCell ref="L109:R109"/>
    <mergeCell ref="L110:R110"/>
    <mergeCell ref="L111:R111"/>
    <mergeCell ref="AA102:AE102"/>
    <mergeCell ref="AA103:AE103"/>
    <mergeCell ref="AA104:AE104"/>
    <mergeCell ref="AA106:AE106"/>
    <mergeCell ref="AA105:AE105"/>
    <mergeCell ref="AA107:AE107"/>
    <mergeCell ref="AA108:AE108"/>
    <mergeCell ref="AA109:AE109"/>
    <mergeCell ref="AA110:AE110"/>
    <mergeCell ref="S109:Z109"/>
    <mergeCell ref="S110:Z110"/>
    <mergeCell ref="S111:Z111"/>
    <mergeCell ref="S106:Z106"/>
  </mergeCells>
  <phoneticPr fontId="3"/>
  <dataValidations count="3">
    <dataValidation imeMode="halfAlpha" allowBlank="1" showInputMessage="1" showErrorMessage="1" sqref="W23:AB23 O23:R23 AG23:AI23 X25:AC25 P25:S25 AH25:AK25 AN28 T37:Y37 AE37:AI37 X31:AC32 P31:S32 AH31:AK32 P29 T30 S36 AN37 T33:W33 K35:O36 T35 K37:O37 K33:O33 U29:X29 K29:O30 W70:AB70 O70:R70 T74:Y74 AE74:AI74 K74:O74 K73:O73 R71:S72 S73 AN74" xr:uid="{00000000-0002-0000-0200-000000000000}"/>
    <dataValidation type="list" allowBlank="1" showInputMessage="1" showErrorMessage="1" sqref="F39:J58 F76:J95" xr:uid="{D783D8F0-3532-4F12-867B-3EBDC6009670}">
      <formula1>"需用費,委託費,賃借料,賃金,給与,職員諸手当等,旅費,共済費,役務費,報償費"</formula1>
    </dataValidation>
    <dataValidation type="list" allowBlank="1" showInputMessage="1" showErrorMessage="1" sqref="J8:J9 D13:D18 C13:C19 C64:D67" xr:uid="{54818DCE-3A07-4E21-8880-B7636B195523}">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6" r:id="rId4" name="Check Box 52">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083" r:id="rId8" name="Check Box 59">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093" r:id="rId18" name="Check Box 69">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094" r:id="rId19" name="Check Box 70">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095" r:id="rId20" name="Check Box 71">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100" r:id="rId25" name="Check Box 76">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130" r:id="rId26" name="Check Box 106">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131" r:id="rId27" name="Check Box 107">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133" r:id="rId28" name="Check Box 109">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135" r:id="rId29" name="Check Box 111">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CC94CCC-5F45-4E03-90B1-85CEC78768EA}">
          <x14:formula1>
            <xm:f>基準単価表!$B$2:$B$30</xm:f>
          </x14:formula1>
          <xm:sqref>J4:Z4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4E23-94B5-4CE1-B20D-DD875A3321CF}">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038BF960-DBAD-477F-B144-EF16EA61A545}">
      <formula1>"　,〇"</formula1>
    </dataValidation>
    <dataValidation type="list" allowBlank="1" showInputMessage="1" showErrorMessage="1" sqref="F39:J58 F76:J95" xr:uid="{2E95BE85-94F3-4796-9AE8-67C086C45D94}">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0ABB2773-249F-49D3-B309-174C29814B21}"/>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35170"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35171"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35172"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35173"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35174"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35175"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35176"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35177"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35178"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35179"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35180"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35181"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35182"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35183"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35184"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35185"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35186"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35187"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35188"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35189"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35190"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35191"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35192"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35193"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35194"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F38F999-7A52-48AB-869F-49F1C5F494E7}">
          <x14:formula1>
            <xm:f>基準単価表!$B$2:$B$30</xm:f>
          </x14:formula1>
          <xm:sqref>J4:Z4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5846B-E889-4C4A-97D3-AAFC6EDA4E54}">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56BA8853-9B42-4107-9DBB-6C8C2B925DDD}"/>
    <dataValidation type="list" allowBlank="1" showInputMessage="1" showErrorMessage="1" sqref="F39:J58 F76:J95" xr:uid="{5A9EBF56-DBC6-4D2B-AEBA-19BF25A18B80}">
      <formula1>"需用費,委託費,賃借料,賃金,給与,職員諸手当等,旅費,共済費,役務費,報償費"</formula1>
    </dataValidation>
    <dataValidation type="list" allowBlank="1" showInputMessage="1" showErrorMessage="1" sqref="J8:J9 D13:D18 C13:C19 C64:D67" xr:uid="{C746CF2C-FE15-4AE3-AA33-D0AFC90F4F27}">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36194"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36195"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36196"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36197"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36198"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36199"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36200"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36201"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36202"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36203"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36204"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36205"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36206"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36207"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36208"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36209"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36210"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36211"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36212"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36213"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36214"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36215"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36216"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36217"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36218"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22BA25C-BB5F-46A8-A5EC-E7DE50C06817}">
          <x14:formula1>
            <xm:f>基準単価表!$B$2:$B$30</xm:f>
          </x14:formula1>
          <xm:sqref>J4:Z4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846B-7084-4E33-BC5D-236AE6972AD7}">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type="list" allowBlank="1" showInputMessage="1" showErrorMessage="1" sqref="J8:J9 D13:D18 C13:C19 C64:D67" xr:uid="{0D4936C6-5712-485D-BDAE-6733A7E8F00A}">
      <formula1>"　,〇"</formula1>
    </dataValidation>
    <dataValidation type="list" allowBlank="1" showInputMessage="1" showErrorMessage="1" sqref="F39:J58 F76:J95" xr:uid="{A1F0FBD3-7780-4270-886A-50264ABAF829}">
      <formula1>"需用費,委託費,賃借料,賃金,給与,職員諸手当等,旅費,共済費,役務費,報償費"</formula1>
    </dataValidation>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4AB470B1-573F-4CF2-A5F4-4887C69A6F2A}"/>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37218"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37219"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37220"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37221"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37222"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37223"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37224"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37225"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37226"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37227"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37228"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37229"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37230"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37231"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37232"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37233"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37234"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37235"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37236"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37237"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37238"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37239"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37240"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37241"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37242"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F3B7EF5-A99C-4F2C-9387-A5B132A392E7}">
          <x14:formula1>
            <xm:f>基準単価表!$B$2:$B$30</xm:f>
          </x14:formula1>
          <xm:sqref>J4:Z4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48D9-90B4-4EFB-99F3-8E1D702F80F3}">
  <sheetPr>
    <tabColor rgb="FFFF0000"/>
    <pageSetUpPr fitToPage="1"/>
  </sheetPr>
  <dimension ref="A1:BK111"/>
  <sheetViews>
    <sheetView showGridLines="0" showRowColHeaders="0" view="pageBreakPreview" zoomScale="110" zoomScaleNormal="120" zoomScaleSheetLayoutView="110" workbookViewId="0">
      <selection activeCell="J2" sqref="J2:AG3"/>
    </sheetView>
  </sheetViews>
  <sheetFormatPr defaultColWidth="2.26953125" defaultRowHeight="13"/>
  <cols>
    <col min="1" max="1" width="2.26953125" style="106"/>
    <col min="2" max="2" width="4" style="106" customWidth="1"/>
    <col min="3" max="9" width="2.36328125" style="106" customWidth="1"/>
    <col min="10" max="10" width="4.1796875" style="106" customWidth="1"/>
    <col min="11" max="40" width="2.36328125" style="106" customWidth="1"/>
    <col min="41" max="42" width="2.26953125" style="106" customWidth="1"/>
    <col min="43" max="55" width="2.26953125" style="106"/>
    <col min="56" max="56" width="5.81640625" style="106" customWidth="1"/>
    <col min="57" max="57" width="4.26953125" style="106" customWidth="1"/>
    <col min="58" max="58" width="2.26953125" style="106"/>
    <col min="59" max="59" width="3.7265625" style="106" customWidth="1"/>
    <col min="60" max="61" width="2.26953125" style="106"/>
    <col min="62" max="62" width="3.7265625" style="106" customWidth="1"/>
    <col min="63" max="16384" width="2.26953125" style="106"/>
  </cols>
  <sheetData>
    <row r="1" spans="1:63">
      <c r="B1" s="107" t="s">
        <v>183</v>
      </c>
      <c r="C1" s="107"/>
      <c r="D1" s="107"/>
      <c r="E1" s="107"/>
      <c r="F1" s="107"/>
      <c r="G1" s="107"/>
      <c r="H1" s="107"/>
      <c r="I1" s="107"/>
      <c r="J1" s="107"/>
      <c r="K1" s="108"/>
    </row>
    <row r="2" spans="1:63" s="109" customFormat="1" ht="10" customHeight="1">
      <c r="B2" s="500" t="s">
        <v>19</v>
      </c>
      <c r="C2" s="501"/>
      <c r="D2" s="501"/>
      <c r="E2" s="501"/>
      <c r="F2" s="501"/>
      <c r="G2" s="501"/>
      <c r="H2" s="501"/>
      <c r="I2" s="502"/>
      <c r="J2" s="495"/>
      <c r="K2" s="496"/>
      <c r="L2" s="496"/>
      <c r="M2" s="496"/>
      <c r="N2" s="496"/>
      <c r="O2" s="496"/>
      <c r="P2" s="496"/>
      <c r="Q2" s="496"/>
      <c r="R2" s="496"/>
      <c r="S2" s="496"/>
      <c r="T2" s="496"/>
      <c r="U2" s="496"/>
      <c r="V2" s="496"/>
      <c r="W2" s="496"/>
      <c r="X2" s="496"/>
      <c r="Y2" s="496"/>
      <c r="Z2" s="496"/>
      <c r="AA2" s="496"/>
      <c r="AB2" s="496"/>
      <c r="AC2" s="496"/>
      <c r="AD2" s="496"/>
      <c r="AE2" s="496"/>
      <c r="AF2" s="496"/>
      <c r="AG2" s="497"/>
      <c r="AH2" s="515" t="s">
        <v>18</v>
      </c>
      <c r="AI2" s="516"/>
      <c r="AJ2" s="516"/>
      <c r="AK2" s="516"/>
      <c r="AL2" s="516"/>
      <c r="AM2" s="516"/>
      <c r="AN2" s="517"/>
      <c r="AQ2" s="110" t="s">
        <v>161</v>
      </c>
      <c r="AR2" s="110"/>
      <c r="AS2" s="110"/>
      <c r="AT2" s="110"/>
      <c r="AU2" s="110"/>
      <c r="AV2" s="110"/>
      <c r="AW2" s="110"/>
      <c r="AX2" s="110"/>
      <c r="AY2" s="110"/>
      <c r="AZ2" s="110"/>
      <c r="BA2" s="110"/>
      <c r="BB2" s="110"/>
      <c r="BC2" s="110"/>
      <c r="BD2" s="110"/>
      <c r="BE2" s="110"/>
      <c r="BF2" s="110"/>
      <c r="BG2" s="110"/>
      <c r="BH2" s="110"/>
      <c r="BI2" s="110"/>
      <c r="BJ2" s="110"/>
      <c r="BK2" s="110"/>
    </row>
    <row r="3" spans="1:63" s="109" customFormat="1" ht="13" customHeight="1">
      <c r="B3" s="503"/>
      <c r="C3" s="504"/>
      <c r="D3" s="504"/>
      <c r="E3" s="504"/>
      <c r="F3" s="504"/>
      <c r="G3" s="504"/>
      <c r="H3" s="504"/>
      <c r="I3" s="505"/>
      <c r="J3" s="498"/>
      <c r="K3" s="442"/>
      <c r="L3" s="442"/>
      <c r="M3" s="442"/>
      <c r="N3" s="442"/>
      <c r="O3" s="442"/>
      <c r="P3" s="442"/>
      <c r="Q3" s="442"/>
      <c r="R3" s="442"/>
      <c r="S3" s="442"/>
      <c r="T3" s="442"/>
      <c r="U3" s="442"/>
      <c r="V3" s="442"/>
      <c r="W3" s="442"/>
      <c r="X3" s="442"/>
      <c r="Y3" s="442"/>
      <c r="Z3" s="442"/>
      <c r="AA3" s="442"/>
      <c r="AB3" s="442"/>
      <c r="AC3" s="442"/>
      <c r="AD3" s="442"/>
      <c r="AE3" s="442"/>
      <c r="AF3" s="442"/>
      <c r="AG3" s="499"/>
      <c r="AH3" s="524"/>
      <c r="AI3" s="525"/>
      <c r="AJ3" s="525"/>
      <c r="AK3" s="525"/>
      <c r="AL3" s="525"/>
      <c r="AM3" s="525"/>
      <c r="AN3" s="526"/>
      <c r="AQ3" s="110"/>
      <c r="AR3" s="110"/>
      <c r="AS3" s="110"/>
      <c r="AT3" s="110"/>
      <c r="AU3" s="110"/>
      <c r="AV3" s="110"/>
      <c r="AW3" s="110"/>
      <c r="AX3" s="110"/>
      <c r="AY3" s="110"/>
      <c r="AZ3" s="110"/>
      <c r="BA3" s="110"/>
      <c r="BB3" s="110"/>
      <c r="BC3" s="110"/>
      <c r="BD3" s="110"/>
      <c r="BE3" s="110"/>
      <c r="BF3" s="110"/>
      <c r="BG3" s="110"/>
      <c r="BH3" s="110"/>
      <c r="BI3" s="110"/>
      <c r="BJ3" s="110"/>
      <c r="BK3" s="110"/>
    </row>
    <row r="4" spans="1:63" s="109" customFormat="1" ht="21.5" customHeight="1">
      <c r="B4" s="500" t="s">
        <v>20</v>
      </c>
      <c r="C4" s="501"/>
      <c r="D4" s="501"/>
      <c r="E4" s="501"/>
      <c r="F4" s="501"/>
      <c r="G4" s="501"/>
      <c r="H4" s="501"/>
      <c r="I4" s="501"/>
      <c r="J4" s="512"/>
      <c r="K4" s="513"/>
      <c r="L4" s="513"/>
      <c r="M4" s="513"/>
      <c r="N4" s="513"/>
      <c r="O4" s="513"/>
      <c r="P4" s="513"/>
      <c r="Q4" s="513"/>
      <c r="R4" s="513"/>
      <c r="S4" s="513"/>
      <c r="T4" s="513"/>
      <c r="U4" s="513"/>
      <c r="V4" s="513"/>
      <c r="W4" s="513"/>
      <c r="X4" s="513"/>
      <c r="Y4" s="513"/>
      <c r="Z4" s="514"/>
      <c r="AA4" s="527" t="s">
        <v>339</v>
      </c>
      <c r="AB4" s="527"/>
      <c r="AC4" s="527"/>
      <c r="AD4" s="527"/>
      <c r="AE4" s="527"/>
      <c r="AF4" s="527"/>
      <c r="AG4" s="527"/>
      <c r="AH4" s="528"/>
      <c r="AI4" s="528"/>
      <c r="AJ4" s="528"/>
      <c r="AK4" s="528"/>
      <c r="AL4" s="528"/>
      <c r="AM4" s="528"/>
      <c r="AN4" s="529"/>
      <c r="AQ4" s="110"/>
      <c r="AR4" s="110"/>
      <c r="AS4" s="110"/>
      <c r="AT4" s="110"/>
      <c r="AU4" s="110"/>
      <c r="AV4" s="110"/>
      <c r="AW4" s="110"/>
      <c r="AX4" s="110"/>
      <c r="AY4" s="110"/>
      <c r="AZ4" s="110"/>
      <c r="BA4" s="110"/>
      <c r="BB4" s="110"/>
      <c r="BC4" s="110"/>
      <c r="BD4" s="110"/>
      <c r="BE4" s="110"/>
      <c r="BF4" s="110"/>
      <c r="BG4" s="110"/>
      <c r="BH4" s="110"/>
      <c r="BI4" s="110"/>
      <c r="BJ4" s="110"/>
      <c r="BK4" s="110"/>
    </row>
    <row r="5" spans="1:63" s="109" customFormat="1" ht="17" customHeight="1">
      <c r="B5" s="506" t="s">
        <v>21</v>
      </c>
      <c r="C5" s="507"/>
      <c r="D5" s="507"/>
      <c r="E5" s="507"/>
      <c r="F5" s="507"/>
      <c r="G5" s="507"/>
      <c r="H5" s="507"/>
      <c r="I5" s="508"/>
      <c r="J5" s="498"/>
      <c r="K5" s="442"/>
      <c r="L5" s="442"/>
      <c r="M5" s="442"/>
      <c r="N5" s="442"/>
      <c r="O5" s="442"/>
      <c r="P5" s="442"/>
      <c r="Q5" s="442"/>
      <c r="R5" s="442"/>
      <c r="S5" s="442"/>
      <c r="T5" s="442"/>
      <c r="U5" s="442"/>
      <c r="V5" s="442"/>
      <c r="W5" s="442"/>
      <c r="X5" s="442"/>
      <c r="Y5" s="442"/>
      <c r="Z5" s="442"/>
      <c r="AA5" s="510"/>
      <c r="AB5" s="510"/>
      <c r="AC5" s="510"/>
      <c r="AD5" s="510"/>
      <c r="AE5" s="510"/>
      <c r="AF5" s="510"/>
      <c r="AG5" s="510"/>
      <c r="AH5" s="510"/>
      <c r="AI5" s="510"/>
      <c r="AJ5" s="510"/>
      <c r="AK5" s="510"/>
      <c r="AL5" s="510"/>
      <c r="AM5" s="510"/>
      <c r="AN5" s="511"/>
      <c r="AQ5" s="110"/>
      <c r="AR5" s="110"/>
      <c r="AS5" s="110"/>
      <c r="AT5" s="110"/>
      <c r="AU5" s="110"/>
      <c r="AV5" s="110"/>
      <c r="AW5" s="110"/>
      <c r="AX5" s="110"/>
      <c r="AY5" s="110"/>
      <c r="AZ5" s="110"/>
      <c r="BA5" s="110"/>
      <c r="BB5" s="110"/>
      <c r="BC5" s="110"/>
      <c r="BD5" s="110"/>
      <c r="BE5" s="110"/>
      <c r="BF5" s="110"/>
      <c r="BG5" s="110"/>
      <c r="BH5" s="110"/>
      <c r="BI5" s="110"/>
      <c r="BJ5" s="110"/>
      <c r="BK5" s="110"/>
    </row>
    <row r="6" spans="1:63" s="109" customFormat="1" ht="17.5" customHeight="1">
      <c r="B6" s="506" t="s">
        <v>201</v>
      </c>
      <c r="C6" s="507"/>
      <c r="D6" s="507"/>
      <c r="E6" s="507"/>
      <c r="F6" s="507"/>
      <c r="G6" s="507"/>
      <c r="H6" s="507"/>
      <c r="I6" s="508"/>
      <c r="J6" s="509"/>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1"/>
      <c r="AQ6" s="110"/>
      <c r="AR6" s="110"/>
      <c r="AS6" s="110"/>
      <c r="AT6" s="110"/>
      <c r="AU6" s="110"/>
      <c r="AV6" s="110"/>
      <c r="AW6" s="110"/>
      <c r="AX6" s="110"/>
      <c r="AY6" s="110"/>
      <c r="AZ6" s="110"/>
      <c r="BA6" s="110"/>
      <c r="BB6" s="110"/>
      <c r="BC6" s="110"/>
      <c r="BD6" s="110"/>
      <c r="BE6" s="110"/>
      <c r="BF6" s="110"/>
      <c r="BG6" s="110"/>
      <c r="BH6" s="110"/>
      <c r="BI6" s="110"/>
      <c r="BJ6" s="110"/>
      <c r="BK6" s="110"/>
    </row>
    <row r="7" spans="1:63" s="109" customFormat="1" ht="14" customHeight="1">
      <c r="A7" s="111"/>
      <c r="B7" s="112"/>
      <c r="C7" s="113"/>
      <c r="D7" s="114"/>
      <c r="E7" s="114"/>
      <c r="F7" s="113"/>
      <c r="G7" s="113"/>
      <c r="H7" s="113"/>
      <c r="I7" s="113"/>
      <c r="J7" s="113"/>
      <c r="K7" s="113"/>
      <c r="L7" s="113"/>
      <c r="M7" s="113"/>
      <c r="N7" s="113"/>
      <c r="O7" s="113"/>
      <c r="P7" s="113"/>
      <c r="Q7" s="113"/>
      <c r="R7" s="113"/>
      <c r="S7" s="113"/>
      <c r="T7" s="277"/>
      <c r="U7" s="277"/>
      <c r="V7" s="277"/>
      <c r="W7" s="277"/>
      <c r="X7" s="277"/>
      <c r="Y7" s="277"/>
      <c r="Z7" s="277"/>
      <c r="AA7" s="277"/>
      <c r="AB7" s="277"/>
      <c r="AC7" s="277"/>
      <c r="AD7" s="277"/>
      <c r="AE7" s="277"/>
      <c r="AF7" s="277"/>
      <c r="AG7" s="277"/>
      <c r="AH7" s="277"/>
      <c r="AI7" s="277"/>
      <c r="AJ7" s="277"/>
      <c r="AK7" s="277"/>
      <c r="AL7" s="277"/>
      <c r="AM7" s="277"/>
      <c r="AN7" s="277"/>
      <c r="AO7" s="111"/>
      <c r="AQ7" s="110"/>
      <c r="AR7" s="110"/>
      <c r="AS7" s="110"/>
      <c r="AT7" s="110"/>
      <c r="AU7" s="110"/>
      <c r="AV7" s="110"/>
      <c r="AW7" s="110"/>
      <c r="AX7" s="110"/>
      <c r="AY7" s="110"/>
      <c r="AZ7" s="110"/>
      <c r="BA7" s="110"/>
      <c r="BB7" s="110"/>
      <c r="BC7" s="110"/>
      <c r="BD7" s="110"/>
      <c r="BE7" s="110"/>
      <c r="BF7" s="110"/>
      <c r="BG7" s="110"/>
      <c r="BH7" s="110"/>
      <c r="BI7" s="110"/>
      <c r="BJ7" s="110"/>
      <c r="BK7" s="110"/>
    </row>
    <row r="8" spans="1:63" s="109" customFormat="1" ht="18" customHeight="1">
      <c r="B8" s="518" t="s">
        <v>23</v>
      </c>
      <c r="C8" s="519"/>
      <c r="D8" s="519"/>
      <c r="E8" s="519"/>
      <c r="F8" s="519"/>
      <c r="G8" s="519"/>
      <c r="H8" s="519"/>
      <c r="I8" s="520"/>
      <c r="J8" s="275" t="s">
        <v>105</v>
      </c>
      <c r="K8" s="278" t="s">
        <v>337</v>
      </c>
      <c r="L8" s="118"/>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Q8" s="110"/>
      <c r="AR8" s="110"/>
      <c r="AS8" s="110"/>
      <c r="AT8" s="110"/>
      <c r="AU8" s="110"/>
      <c r="AV8" s="110"/>
      <c r="AW8" s="110"/>
      <c r="AX8" s="110"/>
      <c r="AY8" s="110"/>
      <c r="AZ8" s="110"/>
      <c r="BA8" s="110"/>
      <c r="BB8" s="110"/>
      <c r="BC8" s="110"/>
      <c r="BD8" s="110"/>
      <c r="BE8" s="110"/>
      <c r="BF8" s="110"/>
      <c r="BG8" s="110"/>
      <c r="BH8" s="110"/>
      <c r="BI8" s="110"/>
      <c r="BJ8" s="110"/>
      <c r="BK8" s="110"/>
    </row>
    <row r="9" spans="1:63" s="109" customFormat="1" ht="18" customHeight="1">
      <c r="B9" s="521"/>
      <c r="C9" s="522"/>
      <c r="D9" s="522"/>
      <c r="E9" s="522"/>
      <c r="F9" s="522"/>
      <c r="G9" s="522"/>
      <c r="H9" s="522"/>
      <c r="I9" s="523"/>
      <c r="J9" s="275" t="s">
        <v>105</v>
      </c>
      <c r="K9" s="280" t="s">
        <v>245</v>
      </c>
      <c r="L9" s="122"/>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4"/>
      <c r="AQ9" s="110"/>
      <c r="AR9" s="110"/>
      <c r="AS9" s="110"/>
      <c r="AT9" s="110"/>
      <c r="AU9" s="110"/>
      <c r="AV9" s="110"/>
      <c r="AW9" s="110"/>
      <c r="AX9" s="110"/>
      <c r="AY9" s="110"/>
      <c r="AZ9" s="110"/>
      <c r="BA9" s="110"/>
      <c r="BB9" s="110"/>
      <c r="BC9" s="110"/>
      <c r="BD9" s="110"/>
      <c r="BE9" s="110"/>
      <c r="BF9" s="110"/>
      <c r="BG9" s="110"/>
      <c r="BH9" s="110"/>
      <c r="BI9" s="110"/>
      <c r="BJ9" s="110"/>
      <c r="BK9" s="110"/>
    </row>
    <row r="10" spans="1:63" s="109" customFormat="1" ht="3.5" customHeight="1">
      <c r="B10" s="125"/>
      <c r="C10" s="125"/>
      <c r="D10" s="125"/>
      <c r="E10" s="125"/>
      <c r="F10" s="125"/>
      <c r="G10" s="125"/>
      <c r="H10" s="125"/>
      <c r="I10" s="125"/>
      <c r="J10" s="126"/>
      <c r="K10" s="125"/>
      <c r="L10" s="111"/>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s="109" customFormat="1" ht="15" customHeight="1">
      <c r="B11" s="128" t="s">
        <v>240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11"/>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s="109" customFormat="1" ht="15" customHeight="1">
      <c r="B12" s="276"/>
      <c r="C12" s="286"/>
      <c r="D12" s="131"/>
      <c r="E12" s="279"/>
      <c r="F12" s="279"/>
      <c r="G12" s="279"/>
      <c r="H12" s="133" t="s">
        <v>105</v>
      </c>
      <c r="I12" s="133"/>
      <c r="J12" s="133" t="s">
        <v>105</v>
      </c>
      <c r="K12" s="133"/>
      <c r="L12" s="133" t="s">
        <v>105</v>
      </c>
      <c r="M12" s="133"/>
      <c r="N12" s="133" t="s">
        <v>105</v>
      </c>
      <c r="O12" s="133"/>
      <c r="P12" s="133" t="s">
        <v>105</v>
      </c>
      <c r="Q12" s="133"/>
      <c r="R12" s="279"/>
      <c r="S12" s="279"/>
      <c r="T12" s="279"/>
      <c r="U12" s="279"/>
      <c r="V12" s="279"/>
      <c r="W12" s="279"/>
      <c r="X12" s="279"/>
      <c r="Y12" s="279"/>
      <c r="Z12" s="279"/>
      <c r="AA12" s="279"/>
      <c r="AB12" s="279"/>
      <c r="AC12" s="279"/>
      <c r="AD12" s="134"/>
      <c r="AE12" s="135"/>
      <c r="AF12" s="135"/>
      <c r="AG12" s="135"/>
      <c r="AH12" s="135"/>
      <c r="AI12" s="135"/>
      <c r="AJ12" s="135"/>
      <c r="AK12" s="135"/>
      <c r="AL12" s="135"/>
      <c r="AM12" s="135"/>
      <c r="AN12" s="136"/>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s="109" customFormat="1" ht="13" customHeight="1">
      <c r="B13" s="137"/>
      <c r="C13" s="429"/>
      <c r="D13" s="429"/>
      <c r="E13" s="430" t="s">
        <v>241</v>
      </c>
      <c r="F13" s="431"/>
      <c r="G13" s="434" t="s">
        <v>242</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5"/>
      <c r="AQ13" s="138"/>
      <c r="AR13" s="138"/>
      <c r="AS13" s="138"/>
      <c r="AT13" s="138"/>
      <c r="AU13" s="138"/>
      <c r="AV13" s="138"/>
      <c r="AW13" s="138"/>
      <c r="AX13" s="138"/>
      <c r="AY13" s="138"/>
      <c r="AZ13" s="138"/>
      <c r="BA13" s="138"/>
      <c r="BB13" s="138"/>
      <c r="BC13" s="138"/>
      <c r="BD13" s="138"/>
      <c r="BE13" s="138"/>
      <c r="BF13" s="138"/>
      <c r="BG13" s="138"/>
    </row>
    <row r="14" spans="1:63" s="109" customFormat="1" ht="7.5" customHeight="1">
      <c r="B14" s="139"/>
      <c r="C14" s="429"/>
      <c r="D14" s="429"/>
      <c r="E14" s="432"/>
      <c r="F14" s="433"/>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row>
    <row r="15" spans="1:63" s="109" customFormat="1" ht="13" customHeight="1">
      <c r="B15" s="139"/>
      <c r="C15" s="429" t="s">
        <v>105</v>
      </c>
      <c r="D15" s="429"/>
      <c r="E15" s="430" t="s">
        <v>243</v>
      </c>
      <c r="F15" s="431"/>
      <c r="G15" s="434" t="s">
        <v>244</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5"/>
    </row>
    <row r="16" spans="1:63" s="109" customFormat="1" ht="8" customHeight="1">
      <c r="B16" s="139"/>
      <c r="C16" s="429"/>
      <c r="D16" s="429"/>
      <c r="E16" s="432"/>
      <c r="F16" s="433"/>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7"/>
    </row>
    <row r="17" spans="1:62" s="109" customFormat="1" ht="13" customHeight="1">
      <c r="B17" s="139"/>
      <c r="C17" s="429" t="s">
        <v>105</v>
      </c>
      <c r="D17" s="429"/>
      <c r="E17" s="430" t="s">
        <v>246</v>
      </c>
      <c r="F17" s="431"/>
      <c r="G17" s="434" t="s">
        <v>247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5"/>
    </row>
    <row r="18" spans="1:62" s="109" customFormat="1" ht="17.5" customHeight="1">
      <c r="B18" s="139"/>
      <c r="C18" s="429"/>
      <c r="D18" s="429"/>
      <c r="E18" s="432"/>
      <c r="F18" s="433"/>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spans="1:62" s="109" customFormat="1" ht="13" customHeight="1">
      <c r="B19" s="139"/>
      <c r="C19" s="455" t="s">
        <v>105</v>
      </c>
      <c r="D19" s="456"/>
      <c r="E19" s="430" t="s">
        <v>248</v>
      </c>
      <c r="F19" s="431"/>
      <c r="G19" s="473" t="s">
        <v>249</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62" s="109" customFormat="1" ht="36.5" customHeight="1">
      <c r="B20" s="139"/>
      <c r="C20" s="457"/>
      <c r="D20" s="458"/>
      <c r="E20" s="432"/>
      <c r="F20" s="433"/>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6"/>
    </row>
    <row r="21" spans="1:62" s="109" customFormat="1" ht="6" customHeight="1">
      <c r="B21" s="140"/>
      <c r="C21" s="141"/>
      <c r="D21" s="142"/>
      <c r="E21" s="142"/>
      <c r="F21" s="142"/>
      <c r="G21" s="142"/>
      <c r="H21" s="142"/>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3"/>
      <c r="AF21" s="143"/>
      <c r="AG21" s="141"/>
      <c r="AH21" s="141"/>
      <c r="AI21" s="142"/>
      <c r="AJ21" s="142"/>
      <c r="AK21" s="142"/>
      <c r="AL21" s="142"/>
      <c r="AM21" s="142"/>
      <c r="AN21" s="142"/>
      <c r="AO21" s="144"/>
      <c r="AP21" s="111"/>
    </row>
    <row r="22" spans="1:62" s="109" customFormat="1" ht="15.5" customHeight="1">
      <c r="A22" s="145"/>
      <c r="B22" s="280"/>
      <c r="C22" s="122"/>
      <c r="D22" s="146"/>
      <c r="E22" s="146"/>
      <c r="F22" s="146"/>
      <c r="G22" s="146"/>
      <c r="H22" s="146"/>
      <c r="I22" s="146"/>
      <c r="J22" s="146"/>
      <c r="K22" s="146"/>
      <c r="L22" s="146"/>
      <c r="M22" s="146"/>
      <c r="N22" s="146"/>
      <c r="O22" s="146"/>
      <c r="P22" s="146"/>
      <c r="Q22" s="146"/>
      <c r="R22" s="146"/>
      <c r="S22" s="146"/>
      <c r="T22" s="146"/>
      <c r="U22" s="146"/>
      <c r="V22" s="146"/>
      <c r="W22" s="146"/>
      <c r="X22" s="438" t="s">
        <v>24</v>
      </c>
      <c r="Y22" s="439"/>
      <c r="Z22" s="439"/>
      <c r="AA22" s="440"/>
      <c r="AB22" s="441" t="str">
        <f>IF($J$4="","",VLOOKUP($J$4,基準単価表!$B$2:$C$30,2,0))</f>
        <v/>
      </c>
      <c r="AC22" s="441"/>
      <c r="AD22" s="441"/>
      <c r="AE22" s="439" t="s">
        <v>25</v>
      </c>
      <c r="AF22" s="439"/>
      <c r="AG22" s="438" t="s">
        <v>26</v>
      </c>
      <c r="AH22" s="439"/>
      <c r="AI22" s="440"/>
      <c r="AJ22" s="480"/>
      <c r="AK22" s="481"/>
      <c r="AL22" s="481"/>
      <c r="AM22" s="439" t="s">
        <v>25</v>
      </c>
      <c r="AN22" s="459"/>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s="109" customFormat="1" ht="16" customHeight="1">
      <c r="A23" s="145"/>
      <c r="B23" s="484" t="s">
        <v>140</v>
      </c>
      <c r="C23" s="147" t="s">
        <v>27</v>
      </c>
      <c r="D23" s="147"/>
      <c r="E23" s="147"/>
      <c r="F23" s="147"/>
      <c r="G23" s="147"/>
      <c r="H23" s="147"/>
      <c r="I23" s="147"/>
      <c r="J23" s="147"/>
      <c r="K23" s="147"/>
      <c r="L23" s="147"/>
      <c r="M23" s="147"/>
      <c r="N23" s="142" t="s">
        <v>28</v>
      </c>
      <c r="O23" s="148"/>
      <c r="P23" s="147" t="s">
        <v>29</v>
      </c>
      <c r="Q23" s="149"/>
      <c r="R23" s="149"/>
      <c r="S23" s="284"/>
      <c r="T23" s="111"/>
      <c r="U23" s="111"/>
      <c r="V23" s="111"/>
      <c r="W23" s="149"/>
      <c r="X23" s="125"/>
      <c r="Y23" s="125"/>
      <c r="Z23" s="151"/>
      <c r="AA23" s="147" t="s">
        <v>30</v>
      </c>
      <c r="AB23" s="125"/>
      <c r="AC23" s="127"/>
      <c r="AD23" s="127"/>
      <c r="AE23" s="127"/>
      <c r="AF23" s="127"/>
      <c r="AG23" s="125"/>
      <c r="AH23" s="151"/>
      <c r="AI23" s="147" t="s">
        <v>31</v>
      </c>
      <c r="AJ23" s="142"/>
      <c r="AK23" s="142"/>
      <c r="AL23" s="111"/>
      <c r="AM23" s="142"/>
      <c r="AN23" s="152"/>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s="109" customFormat="1" ht="16" customHeight="1">
      <c r="A24" s="145"/>
      <c r="B24" s="485"/>
      <c r="C24" s="153"/>
      <c r="D24" s="487" t="s">
        <v>341</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3"/>
      <c r="AD24" s="460" t="s">
        <v>32</v>
      </c>
      <c r="AE24" s="460"/>
      <c r="AF24" s="460"/>
      <c r="AG24" s="460"/>
      <c r="AH24" s="460"/>
      <c r="AI24" s="460"/>
      <c r="AJ24" s="460"/>
      <c r="AK24" s="460"/>
      <c r="AL24" s="460"/>
      <c r="AM24" s="460"/>
      <c r="AN24" s="488"/>
      <c r="AO24" s="111"/>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s="109" customFormat="1" ht="16" customHeight="1">
      <c r="A25" s="145"/>
      <c r="B25" s="485"/>
      <c r="C25" s="153"/>
      <c r="D25" s="460" t="s">
        <v>33</v>
      </c>
      <c r="E25" s="460"/>
      <c r="F25" s="460"/>
      <c r="G25" s="460"/>
      <c r="H25" s="460"/>
      <c r="I25" s="460"/>
      <c r="J25" s="460"/>
      <c r="K25" s="460"/>
      <c r="L25" s="460"/>
      <c r="M25" s="460"/>
      <c r="N25" s="460"/>
      <c r="O25" s="142" t="s">
        <v>28</v>
      </c>
      <c r="P25" s="154"/>
      <c r="Q25" s="147" t="s">
        <v>34</v>
      </c>
      <c r="R25" s="149"/>
      <c r="S25" s="149"/>
      <c r="T25" s="284"/>
      <c r="U25" s="111"/>
      <c r="V25" s="111"/>
      <c r="W25" s="111"/>
      <c r="X25" s="149"/>
      <c r="Y25" s="125"/>
      <c r="Z25" s="125"/>
      <c r="AA25" s="125"/>
      <c r="AB25" s="155"/>
      <c r="AC25" s="147" t="s">
        <v>35</v>
      </c>
      <c r="AD25" s="127"/>
      <c r="AE25" s="127"/>
      <c r="AF25" s="127"/>
      <c r="AG25" s="127"/>
      <c r="AH25" s="125"/>
      <c r="AI25" s="125"/>
      <c r="AJ25" s="155"/>
      <c r="AK25" s="147" t="s">
        <v>31</v>
      </c>
      <c r="AL25" s="142"/>
      <c r="AM25" s="142"/>
      <c r="AN25" s="152"/>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s="109" customFormat="1" ht="16" customHeight="1">
      <c r="A26" s="145"/>
      <c r="B26" s="485"/>
      <c r="C26" s="153"/>
      <c r="D26" s="147" t="s">
        <v>36</v>
      </c>
      <c r="E26" s="142"/>
      <c r="F26" s="142"/>
      <c r="G26" s="142"/>
      <c r="H26" s="142"/>
      <c r="I26" s="142"/>
      <c r="J26" s="142"/>
      <c r="K26" s="142"/>
      <c r="L26" s="111"/>
      <c r="M26" s="142"/>
      <c r="N26" s="111"/>
      <c r="O26" s="479" t="s">
        <v>37</v>
      </c>
      <c r="P26" s="479"/>
      <c r="Q26" s="479"/>
      <c r="R26" s="479"/>
      <c r="S26" s="479"/>
      <c r="T26" s="479"/>
      <c r="U26" s="461"/>
      <c r="V26" s="461"/>
      <c r="W26" s="461"/>
      <c r="X26" s="461"/>
      <c r="Y26" s="461"/>
      <c r="Z26" s="461"/>
      <c r="AA26" s="461"/>
      <c r="AB26" s="461"/>
      <c r="AC26" s="461"/>
      <c r="AD26" s="461"/>
      <c r="AE26" s="461"/>
      <c r="AF26" s="461"/>
      <c r="AG26" s="461"/>
      <c r="AH26" s="461"/>
      <c r="AI26" s="461"/>
      <c r="AJ26" s="461"/>
      <c r="AK26" s="461"/>
      <c r="AL26" s="461"/>
      <c r="AM26" s="461"/>
      <c r="AN26" s="156" t="s">
        <v>22</v>
      </c>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s="109" customFormat="1" ht="16" customHeight="1">
      <c r="A27" s="145"/>
      <c r="B27" s="485"/>
      <c r="C27" s="153"/>
      <c r="D27" s="147" t="s">
        <v>237</v>
      </c>
      <c r="E27" s="142"/>
      <c r="F27" s="142"/>
      <c r="G27" s="142"/>
      <c r="H27" s="142"/>
      <c r="I27" s="142"/>
      <c r="J27" s="142"/>
      <c r="K27" s="142"/>
      <c r="L27" s="157"/>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58"/>
      <c r="AK27" s="158"/>
      <c r="AL27" s="158"/>
      <c r="AM27" s="158"/>
      <c r="AN27" s="159"/>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s="109" customFormat="1" ht="16" customHeight="1">
      <c r="A28" s="145"/>
      <c r="B28" s="485"/>
      <c r="C28" s="462" t="s">
        <v>38</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160"/>
      <c r="AK28" s="160"/>
      <c r="AL28" s="160"/>
      <c r="AM28" s="160"/>
      <c r="AN28" s="161"/>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s="109" customFormat="1" ht="16" customHeight="1">
      <c r="A29" s="145"/>
      <c r="B29" s="485"/>
      <c r="C29" s="162"/>
      <c r="D29" s="285" t="s">
        <v>39</v>
      </c>
      <c r="E29" s="127"/>
      <c r="F29" s="283"/>
      <c r="G29" s="127"/>
      <c r="H29" s="127"/>
      <c r="I29" s="127"/>
      <c r="J29" s="127"/>
      <c r="K29" s="149"/>
      <c r="L29" s="149"/>
      <c r="M29" s="149"/>
      <c r="N29" s="149"/>
      <c r="O29" s="149"/>
      <c r="P29" s="149"/>
      <c r="Q29" s="165"/>
      <c r="R29" s="166" t="s">
        <v>40</v>
      </c>
      <c r="S29" s="111"/>
      <c r="T29" s="111"/>
      <c r="U29" s="149"/>
      <c r="V29" s="125"/>
      <c r="W29" s="125"/>
      <c r="X29" s="125"/>
      <c r="Y29" s="125"/>
      <c r="Z29" s="125"/>
      <c r="AA29" s="167"/>
      <c r="AB29" s="147" t="s">
        <v>41</v>
      </c>
      <c r="AC29" s="125"/>
      <c r="AD29" s="125"/>
      <c r="AE29" s="125"/>
      <c r="AF29" s="125"/>
      <c r="AG29" s="125"/>
      <c r="AH29" s="125"/>
      <c r="AI29" s="125"/>
      <c r="AJ29" s="125"/>
      <c r="AK29" s="125"/>
      <c r="AL29" s="125"/>
      <c r="AM29" s="111"/>
      <c r="AN29" s="145"/>
      <c r="AO29" s="111"/>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s="109" customFormat="1" ht="16" customHeight="1">
      <c r="A30" s="145"/>
      <c r="B30" s="486"/>
      <c r="C30" s="168"/>
      <c r="D30" s="169" t="s">
        <v>42</v>
      </c>
      <c r="E30" s="123"/>
      <c r="F30" s="170"/>
      <c r="G30" s="123"/>
      <c r="H30" s="123"/>
      <c r="I30" s="123"/>
      <c r="J30" s="123"/>
      <c r="K30" s="171"/>
      <c r="L30" s="171"/>
      <c r="M30" s="171"/>
      <c r="N30" s="171"/>
      <c r="O30" s="171"/>
      <c r="P30" s="172"/>
      <c r="Q30" s="172"/>
      <c r="R30" s="173"/>
      <c r="S30" s="174"/>
      <c r="T30" s="464" t="s">
        <v>43</v>
      </c>
      <c r="U30" s="464"/>
      <c r="V30" s="464"/>
      <c r="W30" s="464"/>
      <c r="X30" s="464"/>
      <c r="Y30" s="464"/>
      <c r="Z30" s="464"/>
      <c r="AA30" s="464"/>
      <c r="AB30" s="464"/>
      <c r="AC30" s="464"/>
      <c r="AD30" s="464"/>
      <c r="AE30" s="464"/>
      <c r="AF30" s="464"/>
      <c r="AG30" s="464"/>
      <c r="AH30" s="464"/>
      <c r="AI30" s="464"/>
      <c r="AJ30" s="464"/>
      <c r="AK30" s="464"/>
      <c r="AL30" s="464"/>
      <c r="AM30" s="464"/>
      <c r="AN30" s="465"/>
      <c r="AO30" s="111"/>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s="109" customFormat="1" ht="16" customHeight="1">
      <c r="B31" s="175" t="s">
        <v>251</v>
      </c>
      <c r="C31" s="176"/>
      <c r="D31" s="177" t="s">
        <v>238</v>
      </c>
      <c r="E31" s="143"/>
      <c r="F31" s="143"/>
      <c r="G31" s="143"/>
      <c r="H31" s="143"/>
      <c r="I31" s="143"/>
      <c r="J31" s="143"/>
      <c r="K31" s="143"/>
      <c r="L31" s="143"/>
      <c r="M31" s="143"/>
      <c r="N31" s="143"/>
      <c r="O31" s="143"/>
      <c r="P31" s="178"/>
      <c r="Q31" s="177"/>
      <c r="R31" s="179"/>
      <c r="S31" s="179"/>
      <c r="T31" s="180"/>
      <c r="U31" s="118"/>
      <c r="V31" s="118"/>
      <c r="W31" s="118"/>
      <c r="X31" s="179"/>
      <c r="Y31" s="131"/>
      <c r="Z31" s="131"/>
      <c r="AA31" s="131"/>
      <c r="AB31" s="181"/>
      <c r="AC31" s="177"/>
      <c r="AD31" s="286"/>
      <c r="AE31" s="286"/>
      <c r="AF31" s="286"/>
      <c r="AG31" s="286"/>
      <c r="AH31" s="131"/>
      <c r="AI31" s="131"/>
      <c r="AJ31" s="181"/>
      <c r="AK31" s="177"/>
      <c r="AL31" s="143"/>
      <c r="AM31" s="143"/>
      <c r="AN31" s="143"/>
      <c r="AO31" s="144"/>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s="109" customFormat="1" ht="5" customHeight="1">
      <c r="A32" s="145"/>
      <c r="B32" s="182"/>
      <c r="C32" s="142"/>
      <c r="D32" s="147"/>
      <c r="E32" s="142"/>
      <c r="F32" s="142"/>
      <c r="G32" s="142"/>
      <c r="H32" s="142"/>
      <c r="I32" s="142"/>
      <c r="J32" s="142"/>
      <c r="K32" s="142"/>
      <c r="L32" s="142"/>
      <c r="M32" s="142"/>
      <c r="N32" s="142"/>
      <c r="O32" s="142"/>
      <c r="P32" s="183"/>
      <c r="Q32" s="147"/>
      <c r="R32" s="149"/>
      <c r="S32" s="149"/>
      <c r="T32" s="284"/>
      <c r="U32" s="111"/>
      <c r="V32" s="111"/>
      <c r="W32" s="111"/>
      <c r="X32" s="179"/>
      <c r="Y32" s="131"/>
      <c r="Z32" s="131"/>
      <c r="AA32" s="131"/>
      <c r="AB32" s="181"/>
      <c r="AC32" s="177"/>
      <c r="AD32" s="286"/>
      <c r="AE32" s="286"/>
      <c r="AF32" s="286"/>
      <c r="AG32" s="286"/>
      <c r="AH32" s="131"/>
      <c r="AI32" s="131"/>
      <c r="AJ32" s="181"/>
      <c r="AK32" s="177"/>
      <c r="AL32" s="143"/>
      <c r="AM32" s="143"/>
      <c r="AN32" s="184"/>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s="109" customFormat="1" ht="15.5" customHeight="1">
      <c r="A33" s="145"/>
      <c r="B33" s="280"/>
      <c r="C33" s="123"/>
      <c r="D33" s="280"/>
      <c r="E33" s="280"/>
      <c r="F33" s="185"/>
      <c r="G33" s="280"/>
      <c r="H33" s="280"/>
      <c r="I33" s="280"/>
      <c r="J33" s="280"/>
      <c r="K33" s="171"/>
      <c r="L33" s="171"/>
      <c r="M33" s="171"/>
      <c r="N33" s="171"/>
      <c r="O33" s="171"/>
      <c r="P33" s="186"/>
      <c r="Q33" s="122"/>
      <c r="R33" s="122"/>
      <c r="S33" s="122"/>
      <c r="T33" s="171"/>
      <c r="U33" s="280"/>
      <c r="V33" s="280"/>
      <c r="W33" s="281"/>
      <c r="X33" s="438" t="s">
        <v>24</v>
      </c>
      <c r="Y33" s="439"/>
      <c r="Z33" s="439"/>
      <c r="AA33" s="440"/>
      <c r="AB33" s="441" t="str">
        <f>IF($J$4="","",VLOOKUP($J$4,基準単価表!$B$2:$D$30,3,0))</f>
        <v/>
      </c>
      <c r="AC33" s="441"/>
      <c r="AD33" s="441"/>
      <c r="AE33" s="482" t="s">
        <v>25</v>
      </c>
      <c r="AF33" s="482"/>
      <c r="AG33" s="438" t="s">
        <v>26</v>
      </c>
      <c r="AH33" s="439"/>
      <c r="AI33" s="440"/>
      <c r="AJ33" s="480"/>
      <c r="AK33" s="481"/>
      <c r="AL33" s="481"/>
      <c r="AM33" s="482" t="s">
        <v>25</v>
      </c>
      <c r="AN33" s="483"/>
      <c r="AO33" s="144"/>
      <c r="AQ33" s="110"/>
      <c r="AR33" s="110"/>
      <c r="AS33" s="110"/>
      <c r="AT33" s="110"/>
      <c r="AU33" s="110"/>
      <c r="AV33" s="110"/>
      <c r="AW33" s="110"/>
      <c r="AX33" s="110"/>
      <c r="AY33" s="110"/>
      <c r="AZ33" s="110"/>
      <c r="BA33" s="425"/>
      <c r="BB33" s="425"/>
      <c r="BC33" s="425"/>
      <c r="BD33" s="426"/>
      <c r="BE33" s="426"/>
      <c r="BF33" s="426"/>
      <c r="BG33" s="110"/>
      <c r="BH33" s="110"/>
      <c r="BI33" s="110"/>
      <c r="BJ33" s="110"/>
    </row>
    <row r="34" spans="1:62" s="109" customFormat="1" ht="18.75" customHeight="1">
      <c r="A34" s="111"/>
      <c r="B34" s="477" t="s">
        <v>252</v>
      </c>
      <c r="C34" s="188"/>
      <c r="D34" s="490" t="s">
        <v>44</v>
      </c>
      <c r="E34" s="490"/>
      <c r="F34" s="490"/>
      <c r="G34" s="490"/>
      <c r="H34" s="490"/>
      <c r="I34" s="490"/>
      <c r="J34" s="490"/>
      <c r="K34" s="490"/>
      <c r="L34" s="490"/>
      <c r="M34" s="490"/>
      <c r="N34" s="490"/>
      <c r="O34" s="490"/>
      <c r="P34" s="490"/>
      <c r="Q34" s="490"/>
      <c r="R34" s="165"/>
      <c r="S34" s="489" t="s">
        <v>40</v>
      </c>
      <c r="T34" s="489"/>
      <c r="U34" s="489"/>
      <c r="V34" s="489"/>
      <c r="W34" s="489"/>
      <c r="X34" s="489"/>
      <c r="Y34" s="489"/>
      <c r="Z34" s="489"/>
      <c r="AA34" s="489"/>
      <c r="AB34" s="489"/>
      <c r="AC34" s="489"/>
      <c r="AD34" s="167"/>
      <c r="AE34" s="466" t="s">
        <v>41</v>
      </c>
      <c r="AF34" s="466"/>
      <c r="AG34" s="466"/>
      <c r="AH34" s="466"/>
      <c r="AI34" s="466"/>
      <c r="AJ34" s="466"/>
      <c r="AK34" s="466"/>
      <c r="AL34" s="466"/>
      <c r="AM34" s="466"/>
      <c r="AN34" s="467"/>
      <c r="AO34" s="125"/>
      <c r="AP34" s="111"/>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s="109" customFormat="1" ht="18.75" customHeight="1">
      <c r="A35" s="111"/>
      <c r="B35" s="478"/>
      <c r="C35" s="168"/>
      <c r="D35" s="169" t="s">
        <v>42</v>
      </c>
      <c r="E35" s="123"/>
      <c r="F35" s="170"/>
      <c r="G35" s="123"/>
      <c r="H35" s="123"/>
      <c r="I35" s="123"/>
      <c r="J35" s="123"/>
      <c r="K35" s="171"/>
      <c r="L35" s="171"/>
      <c r="M35" s="171"/>
      <c r="N35" s="171"/>
      <c r="O35" s="171"/>
      <c r="P35" s="172"/>
      <c r="Q35" s="172"/>
      <c r="R35" s="173"/>
      <c r="S35" s="174"/>
      <c r="T35" s="464" t="s">
        <v>43</v>
      </c>
      <c r="U35" s="464"/>
      <c r="V35" s="464"/>
      <c r="W35" s="464"/>
      <c r="X35" s="464"/>
      <c r="Y35" s="464"/>
      <c r="Z35" s="464"/>
      <c r="AA35" s="464"/>
      <c r="AB35" s="464"/>
      <c r="AC35" s="464"/>
      <c r="AD35" s="464"/>
      <c r="AE35" s="464"/>
      <c r="AF35" s="464"/>
      <c r="AG35" s="464"/>
      <c r="AH35" s="464"/>
      <c r="AI35" s="464"/>
      <c r="AJ35" s="464"/>
      <c r="AK35" s="464"/>
      <c r="AL35" s="464"/>
      <c r="AM35" s="464"/>
      <c r="AN35" s="465"/>
      <c r="AO35" s="111"/>
      <c r="AP35" s="111"/>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s="109" customFormat="1" ht="4.5" customHeight="1">
      <c r="B36" s="144"/>
      <c r="C36" s="288"/>
      <c r="D36" s="289"/>
      <c r="E36" s="114"/>
      <c r="F36" s="290"/>
      <c r="G36" s="114"/>
      <c r="H36" s="114"/>
      <c r="I36" s="114"/>
      <c r="J36" s="114"/>
      <c r="K36" s="291"/>
      <c r="L36" s="291"/>
      <c r="M36" s="291"/>
      <c r="N36" s="291"/>
      <c r="O36" s="291"/>
      <c r="P36" s="292"/>
      <c r="Q36" s="293"/>
      <c r="R36" s="294"/>
      <c r="S36" s="277"/>
      <c r="T36" s="277"/>
      <c r="U36" s="277"/>
      <c r="V36" s="277"/>
      <c r="W36" s="277"/>
      <c r="X36" s="277"/>
      <c r="Y36" s="277"/>
      <c r="Z36" s="277"/>
      <c r="AA36" s="277"/>
      <c r="AB36" s="277"/>
      <c r="AC36" s="277"/>
      <c r="AD36" s="277"/>
      <c r="AE36" s="277"/>
      <c r="AF36" s="277"/>
      <c r="AG36" s="277"/>
      <c r="AH36" s="277"/>
      <c r="AI36" s="277"/>
      <c r="AJ36" s="277"/>
      <c r="AK36" s="277"/>
      <c r="AL36" s="113"/>
      <c r="AM36" s="113"/>
      <c r="AN36" s="136"/>
      <c r="AO36" s="144"/>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6" customHeight="1">
      <c r="B37" s="189" t="s">
        <v>239</v>
      </c>
      <c r="C37" s="280"/>
      <c r="D37" s="190"/>
      <c r="E37" s="280"/>
      <c r="F37" s="185"/>
      <c r="G37" s="280"/>
      <c r="H37" s="280"/>
      <c r="I37" s="280"/>
      <c r="J37" s="280"/>
      <c r="K37" s="171"/>
      <c r="L37" s="171"/>
      <c r="M37" s="171"/>
      <c r="N37" s="171"/>
      <c r="O37" s="171"/>
      <c r="P37" s="186"/>
      <c r="Q37" s="191"/>
      <c r="R37" s="192"/>
      <c r="S37" s="192"/>
      <c r="T37" s="171"/>
      <c r="U37" s="280"/>
      <c r="V37" s="171"/>
      <c r="W37" s="171"/>
      <c r="X37" s="171"/>
      <c r="Y37" s="171"/>
      <c r="Z37" s="280"/>
      <c r="AA37" s="280"/>
      <c r="AB37" s="280"/>
      <c r="AC37" s="280"/>
      <c r="AD37" s="190"/>
      <c r="AE37" s="171"/>
      <c r="AF37" s="171"/>
      <c r="AG37" s="171"/>
      <c r="AH37" s="171"/>
      <c r="AI37" s="171"/>
      <c r="AJ37" s="193"/>
      <c r="AK37" s="193"/>
      <c r="AL37" s="193"/>
      <c r="AM37" s="193"/>
      <c r="AN37" s="194"/>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4" customHeight="1">
      <c r="B38" s="373" t="s">
        <v>274</v>
      </c>
      <c r="C38" s="374"/>
      <c r="D38" s="374"/>
      <c r="E38" s="375"/>
      <c r="F38" s="373" t="s">
        <v>48</v>
      </c>
      <c r="G38" s="374"/>
      <c r="H38" s="374"/>
      <c r="I38" s="374"/>
      <c r="J38" s="375"/>
      <c r="K38" s="373" t="s">
        <v>49</v>
      </c>
      <c r="L38" s="374"/>
      <c r="M38" s="374"/>
      <c r="N38" s="374"/>
      <c r="O38" s="375"/>
      <c r="P38" s="373" t="s">
        <v>50</v>
      </c>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5"/>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3" customHeight="1">
      <c r="B39" s="385" t="s">
        <v>140</v>
      </c>
      <c r="C39" s="386"/>
      <c r="D39" s="386"/>
      <c r="E39" s="387"/>
      <c r="F39" s="446"/>
      <c r="G39" s="447"/>
      <c r="H39" s="447"/>
      <c r="I39" s="447"/>
      <c r="J39" s="448"/>
      <c r="K39" s="449"/>
      <c r="L39" s="450"/>
      <c r="M39" s="450"/>
      <c r="N39" s="450"/>
      <c r="O39" s="451"/>
      <c r="P39" s="452"/>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3" customHeight="1">
      <c r="B40" s="385" t="s">
        <v>141</v>
      </c>
      <c r="C40" s="386"/>
      <c r="D40" s="386"/>
      <c r="E40" s="387"/>
      <c r="F40" s="388"/>
      <c r="G40" s="389"/>
      <c r="H40" s="389"/>
      <c r="I40" s="389"/>
      <c r="J40" s="390"/>
      <c r="K40" s="391"/>
      <c r="L40" s="392"/>
      <c r="M40" s="392"/>
      <c r="N40" s="392"/>
      <c r="O40" s="393"/>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1"/>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3" customHeight="1">
      <c r="B41" s="385" t="s">
        <v>142</v>
      </c>
      <c r="C41" s="386"/>
      <c r="D41" s="386"/>
      <c r="E41" s="387"/>
      <c r="F41" s="388"/>
      <c r="G41" s="389"/>
      <c r="H41" s="389"/>
      <c r="I41" s="389"/>
      <c r="J41" s="390"/>
      <c r="K41" s="391"/>
      <c r="L41" s="392"/>
      <c r="M41" s="392"/>
      <c r="N41" s="392"/>
      <c r="O41" s="393"/>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3" customHeight="1">
      <c r="B42" s="385" t="s">
        <v>143</v>
      </c>
      <c r="C42" s="386"/>
      <c r="D42" s="386"/>
      <c r="E42" s="387"/>
      <c r="F42" s="388"/>
      <c r="G42" s="389"/>
      <c r="H42" s="389"/>
      <c r="I42" s="389"/>
      <c r="J42" s="390"/>
      <c r="K42" s="397"/>
      <c r="L42" s="398"/>
      <c r="M42" s="398"/>
      <c r="N42" s="398"/>
      <c r="O42" s="399"/>
      <c r="P42" s="394"/>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6"/>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3" customHeight="1">
      <c r="B43" s="385" t="s">
        <v>144</v>
      </c>
      <c r="C43" s="386"/>
      <c r="D43" s="386"/>
      <c r="E43" s="387"/>
      <c r="F43" s="388"/>
      <c r="G43" s="389"/>
      <c r="H43" s="389"/>
      <c r="I43" s="389"/>
      <c r="J43" s="390"/>
      <c r="K43" s="414"/>
      <c r="L43" s="415"/>
      <c r="M43" s="415"/>
      <c r="N43" s="415"/>
      <c r="O43" s="416"/>
      <c r="P43" s="443"/>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5"/>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3" customHeight="1">
      <c r="B44" s="385" t="s">
        <v>145</v>
      </c>
      <c r="C44" s="386"/>
      <c r="D44" s="386"/>
      <c r="E44" s="387"/>
      <c r="F44" s="388"/>
      <c r="G44" s="389"/>
      <c r="H44" s="389"/>
      <c r="I44" s="389"/>
      <c r="J44" s="390"/>
      <c r="K44" s="391"/>
      <c r="L44" s="392"/>
      <c r="M44" s="392"/>
      <c r="N44" s="392"/>
      <c r="O44" s="393"/>
      <c r="P44" s="394"/>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6"/>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3" customHeight="1">
      <c r="B45" s="385" t="s">
        <v>146</v>
      </c>
      <c r="C45" s="386"/>
      <c r="D45" s="386"/>
      <c r="E45" s="387"/>
      <c r="F45" s="388"/>
      <c r="G45" s="389"/>
      <c r="H45" s="389"/>
      <c r="I45" s="389"/>
      <c r="J45" s="390"/>
      <c r="K45" s="397"/>
      <c r="L45" s="398"/>
      <c r="M45" s="398"/>
      <c r="N45" s="398"/>
      <c r="O45" s="399"/>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2"/>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13" customHeight="1">
      <c r="B46" s="385" t="s">
        <v>147</v>
      </c>
      <c r="C46" s="386"/>
      <c r="D46" s="386"/>
      <c r="E46" s="387"/>
      <c r="F46" s="388"/>
      <c r="G46" s="389"/>
      <c r="H46" s="389"/>
      <c r="I46" s="389"/>
      <c r="J46" s="390"/>
      <c r="K46" s="411"/>
      <c r="L46" s="412"/>
      <c r="M46" s="412"/>
      <c r="N46" s="412"/>
      <c r="O46" s="413"/>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2"/>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13" customHeight="1">
      <c r="B47" s="385" t="s">
        <v>148</v>
      </c>
      <c r="C47" s="386"/>
      <c r="D47" s="386"/>
      <c r="E47" s="387"/>
      <c r="F47" s="388"/>
      <c r="G47" s="389"/>
      <c r="H47" s="389"/>
      <c r="I47" s="389"/>
      <c r="J47" s="390"/>
      <c r="K47" s="411"/>
      <c r="L47" s="412"/>
      <c r="M47" s="412"/>
      <c r="N47" s="412"/>
      <c r="O47" s="413"/>
      <c r="P47" s="443"/>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5"/>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13" customHeight="1">
      <c r="B48" s="385" t="s">
        <v>149</v>
      </c>
      <c r="C48" s="386"/>
      <c r="D48" s="386"/>
      <c r="E48" s="387"/>
      <c r="F48" s="388"/>
      <c r="G48" s="389"/>
      <c r="H48" s="389"/>
      <c r="I48" s="389"/>
      <c r="J48" s="390"/>
      <c r="K48" s="411"/>
      <c r="L48" s="412"/>
      <c r="M48" s="412"/>
      <c r="N48" s="412"/>
      <c r="O48" s="413"/>
      <c r="P48" s="394"/>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6"/>
      <c r="AQ48" s="110"/>
      <c r="AR48" s="110"/>
      <c r="AS48" s="110"/>
      <c r="AT48" s="110"/>
      <c r="AU48" s="110"/>
      <c r="AV48" s="110"/>
      <c r="AW48" s="110"/>
      <c r="AX48" s="110"/>
      <c r="AY48" s="110"/>
      <c r="AZ48" s="110"/>
      <c r="BA48" s="110"/>
      <c r="BB48" s="110"/>
      <c r="BC48" s="110"/>
      <c r="BD48" s="110"/>
      <c r="BE48" s="110"/>
      <c r="BF48" s="110"/>
      <c r="BG48" s="110"/>
      <c r="BH48" s="110"/>
      <c r="BI48" s="110"/>
      <c r="BJ48" s="110"/>
    </row>
    <row r="49" spans="2:63" ht="13" customHeight="1">
      <c r="B49" s="385" t="s">
        <v>150</v>
      </c>
      <c r="C49" s="386"/>
      <c r="D49" s="386"/>
      <c r="E49" s="387"/>
      <c r="F49" s="388"/>
      <c r="G49" s="389"/>
      <c r="H49" s="389"/>
      <c r="I49" s="389"/>
      <c r="J49" s="390"/>
      <c r="K49" s="411"/>
      <c r="L49" s="412"/>
      <c r="M49" s="412"/>
      <c r="N49" s="412"/>
      <c r="O49" s="413"/>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2"/>
      <c r="AQ49" s="110"/>
      <c r="AR49" s="110"/>
      <c r="AS49" s="110"/>
      <c r="AT49" s="110"/>
      <c r="AU49" s="110"/>
      <c r="AV49" s="110"/>
      <c r="AW49" s="110"/>
      <c r="AX49" s="110"/>
      <c r="AY49" s="110"/>
      <c r="AZ49" s="110"/>
      <c r="BA49" s="110"/>
      <c r="BB49" s="110"/>
      <c r="BC49" s="110"/>
      <c r="BD49" s="110"/>
      <c r="BE49" s="110"/>
      <c r="BF49" s="110"/>
      <c r="BG49" s="110"/>
      <c r="BH49" s="110"/>
      <c r="BI49" s="110"/>
      <c r="BJ49" s="110"/>
    </row>
    <row r="50" spans="2:63" ht="13" customHeight="1">
      <c r="B50" s="385" t="s">
        <v>151</v>
      </c>
      <c r="C50" s="386"/>
      <c r="D50" s="386"/>
      <c r="E50" s="387"/>
      <c r="F50" s="388"/>
      <c r="G50" s="389"/>
      <c r="H50" s="389"/>
      <c r="I50" s="389"/>
      <c r="J50" s="390"/>
      <c r="K50" s="411"/>
      <c r="L50" s="412"/>
      <c r="M50" s="412"/>
      <c r="N50" s="412"/>
      <c r="O50" s="413"/>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2"/>
      <c r="AQ50" s="110"/>
      <c r="AR50" s="110"/>
      <c r="AS50" s="110"/>
      <c r="AT50" s="110"/>
      <c r="AU50" s="110"/>
      <c r="AV50" s="110"/>
      <c r="AW50" s="110"/>
      <c r="AX50" s="110"/>
      <c r="AY50" s="110"/>
      <c r="AZ50" s="110"/>
      <c r="BA50" s="110"/>
      <c r="BB50" s="110"/>
      <c r="BC50" s="110"/>
      <c r="BD50" s="110"/>
      <c r="BE50" s="110"/>
      <c r="BF50" s="110"/>
      <c r="BG50" s="110"/>
      <c r="BH50" s="110"/>
      <c r="BI50" s="110"/>
      <c r="BJ50" s="110"/>
    </row>
    <row r="51" spans="2:63" ht="13" customHeight="1">
      <c r="B51" s="385" t="s">
        <v>152</v>
      </c>
      <c r="C51" s="386"/>
      <c r="D51" s="386"/>
      <c r="E51" s="387"/>
      <c r="F51" s="388"/>
      <c r="G51" s="389"/>
      <c r="H51" s="389"/>
      <c r="I51" s="389"/>
      <c r="J51" s="390"/>
      <c r="K51" s="411"/>
      <c r="L51" s="412"/>
      <c r="M51" s="412"/>
      <c r="N51" s="412"/>
      <c r="O51" s="413"/>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2"/>
      <c r="AQ51" s="110"/>
      <c r="AR51" s="110"/>
      <c r="AS51" s="110"/>
      <c r="AT51" s="110"/>
      <c r="AU51" s="110"/>
      <c r="AV51" s="110"/>
      <c r="AW51" s="110"/>
      <c r="AX51" s="110"/>
      <c r="AY51" s="110"/>
      <c r="AZ51" s="110"/>
      <c r="BA51" s="110"/>
      <c r="BB51" s="110"/>
      <c r="BC51" s="110"/>
      <c r="BD51" s="110"/>
      <c r="BE51" s="110"/>
      <c r="BF51" s="110"/>
      <c r="BG51" s="110"/>
      <c r="BH51" s="110"/>
      <c r="BI51" s="110"/>
      <c r="BJ51" s="110"/>
    </row>
    <row r="52" spans="2:63" ht="13" customHeight="1">
      <c r="B52" s="385" t="s">
        <v>153</v>
      </c>
      <c r="C52" s="386"/>
      <c r="D52" s="386"/>
      <c r="E52" s="387"/>
      <c r="F52" s="388"/>
      <c r="G52" s="389"/>
      <c r="H52" s="389"/>
      <c r="I52" s="389"/>
      <c r="J52" s="390"/>
      <c r="K52" s="411"/>
      <c r="L52" s="412"/>
      <c r="M52" s="412"/>
      <c r="N52" s="412"/>
      <c r="O52" s="468"/>
      <c r="P52" s="494"/>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195"/>
      <c r="AQ52" s="110"/>
      <c r="AR52" s="110"/>
      <c r="AS52" s="110"/>
      <c r="AT52" s="110"/>
      <c r="AU52" s="110"/>
      <c r="AV52" s="110"/>
      <c r="AW52" s="110"/>
      <c r="AX52" s="110"/>
      <c r="AY52" s="110"/>
      <c r="AZ52" s="110"/>
      <c r="BA52" s="110"/>
      <c r="BB52" s="110"/>
      <c r="BC52" s="110"/>
      <c r="BD52" s="110"/>
      <c r="BE52" s="110"/>
      <c r="BF52" s="110"/>
      <c r="BG52" s="110"/>
      <c r="BH52" s="110"/>
      <c r="BI52" s="110"/>
      <c r="BJ52" s="110"/>
    </row>
    <row r="53" spans="2:63" ht="13" customHeight="1">
      <c r="B53" s="408" t="s">
        <v>154</v>
      </c>
      <c r="C53" s="409"/>
      <c r="D53" s="409"/>
      <c r="E53" s="410"/>
      <c r="F53" s="491"/>
      <c r="G53" s="492"/>
      <c r="H53" s="492"/>
      <c r="I53" s="492"/>
      <c r="J53" s="493"/>
      <c r="K53" s="411"/>
      <c r="L53" s="412"/>
      <c r="M53" s="412"/>
      <c r="N53" s="412"/>
      <c r="O53" s="413"/>
      <c r="P53" s="530"/>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Q53" s="110"/>
      <c r="AR53" s="110"/>
      <c r="AS53" s="110"/>
      <c r="AT53" s="110"/>
      <c r="AU53" s="110"/>
      <c r="AV53" s="110"/>
      <c r="AW53" s="110"/>
      <c r="AX53" s="110"/>
      <c r="AY53" s="110"/>
      <c r="AZ53" s="110"/>
      <c r="BA53" s="110"/>
      <c r="BB53" s="110"/>
      <c r="BC53" s="110"/>
      <c r="BD53" s="110"/>
      <c r="BE53" s="110"/>
      <c r="BF53" s="110"/>
      <c r="BG53" s="110"/>
      <c r="BH53" s="110"/>
      <c r="BI53" s="110"/>
      <c r="BJ53" s="110"/>
    </row>
    <row r="54" spans="2:63" ht="13" customHeight="1">
      <c r="B54" s="408" t="s">
        <v>155</v>
      </c>
      <c r="C54" s="409"/>
      <c r="D54" s="409"/>
      <c r="E54" s="410"/>
      <c r="F54" s="388"/>
      <c r="G54" s="389"/>
      <c r="H54" s="389"/>
      <c r="I54" s="389"/>
      <c r="J54" s="390"/>
      <c r="K54" s="414"/>
      <c r="L54" s="415"/>
      <c r="M54" s="415"/>
      <c r="N54" s="415"/>
      <c r="O54" s="41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5"/>
      <c r="AQ54" s="110"/>
      <c r="AR54" s="110"/>
      <c r="AS54" s="110"/>
      <c r="AT54" s="110"/>
      <c r="AU54" s="110"/>
      <c r="AV54" s="110"/>
      <c r="AW54" s="110"/>
      <c r="AX54" s="110"/>
      <c r="AY54" s="110"/>
      <c r="AZ54" s="110"/>
      <c r="BA54" s="110"/>
      <c r="BB54" s="110"/>
      <c r="BC54" s="110"/>
      <c r="BD54" s="110"/>
      <c r="BE54" s="110"/>
      <c r="BF54" s="110"/>
      <c r="BG54" s="110"/>
      <c r="BH54" s="110"/>
      <c r="BI54" s="110"/>
      <c r="BJ54" s="110"/>
    </row>
    <row r="55" spans="2:63" ht="13" customHeight="1">
      <c r="B55" s="408" t="s">
        <v>156</v>
      </c>
      <c r="C55" s="409"/>
      <c r="D55" s="409"/>
      <c r="E55" s="410"/>
      <c r="F55" s="491"/>
      <c r="G55" s="492"/>
      <c r="H55" s="492"/>
      <c r="I55" s="492"/>
      <c r="J55" s="493"/>
      <c r="K55" s="417"/>
      <c r="L55" s="418"/>
      <c r="M55" s="418"/>
      <c r="N55" s="418"/>
      <c r="O55" s="418"/>
      <c r="P55" s="419"/>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1"/>
      <c r="AQ55" s="110"/>
      <c r="AR55" s="110"/>
      <c r="AS55" s="110"/>
      <c r="AT55" s="110"/>
      <c r="AU55" s="110"/>
      <c r="AV55" s="110"/>
      <c r="AW55" s="110"/>
      <c r="AX55" s="110"/>
      <c r="AY55" s="110"/>
      <c r="AZ55" s="110"/>
      <c r="BA55" s="110"/>
      <c r="BB55" s="110"/>
      <c r="BC55" s="110"/>
      <c r="BD55" s="110"/>
      <c r="BE55" s="110"/>
      <c r="BF55" s="110"/>
      <c r="BG55" s="110"/>
      <c r="BH55" s="110"/>
      <c r="BI55" s="110"/>
      <c r="BJ55" s="110"/>
    </row>
    <row r="56" spans="2:63" ht="13" customHeight="1">
      <c r="B56" s="408" t="s">
        <v>157</v>
      </c>
      <c r="C56" s="409"/>
      <c r="D56" s="409"/>
      <c r="E56" s="410"/>
      <c r="F56" s="422"/>
      <c r="G56" s="423"/>
      <c r="H56" s="423"/>
      <c r="I56" s="423"/>
      <c r="J56" s="424"/>
      <c r="K56" s="411"/>
      <c r="L56" s="412"/>
      <c r="M56" s="412"/>
      <c r="N56" s="412"/>
      <c r="O56" s="41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c r="AQ56" s="110"/>
      <c r="AR56" s="110"/>
      <c r="AS56" s="110"/>
      <c r="AT56" s="110"/>
      <c r="AU56" s="110"/>
      <c r="AV56" s="110"/>
      <c r="AW56" s="110"/>
      <c r="AX56" s="110"/>
      <c r="AY56" s="110"/>
      <c r="AZ56" s="110"/>
      <c r="BA56" s="110"/>
      <c r="BB56" s="110"/>
      <c r="BC56" s="110"/>
      <c r="BD56" s="110"/>
      <c r="BE56" s="110"/>
      <c r="BF56" s="110"/>
      <c r="BG56" s="110"/>
      <c r="BH56" s="110"/>
      <c r="BI56" s="110"/>
      <c r="BJ56" s="110"/>
    </row>
    <row r="57" spans="2:63" ht="13" customHeight="1">
      <c r="B57" s="408" t="s">
        <v>158</v>
      </c>
      <c r="C57" s="409"/>
      <c r="D57" s="409"/>
      <c r="E57" s="410"/>
      <c r="F57" s="388"/>
      <c r="G57" s="389"/>
      <c r="H57" s="389"/>
      <c r="I57" s="389"/>
      <c r="J57" s="390"/>
      <c r="K57" s="538"/>
      <c r="L57" s="539"/>
      <c r="M57" s="539"/>
      <c r="N57" s="539"/>
      <c r="O57" s="539"/>
      <c r="P57" s="540"/>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2"/>
      <c r="AQ57" s="110"/>
      <c r="AR57" s="110"/>
      <c r="AS57" s="110"/>
      <c r="AT57" s="110"/>
      <c r="AU57" s="110"/>
      <c r="AV57" s="110"/>
      <c r="AW57" s="110"/>
      <c r="AX57" s="110"/>
      <c r="AY57" s="110"/>
      <c r="AZ57" s="110"/>
      <c r="BA57" s="110"/>
      <c r="BB57" s="110"/>
      <c r="BC57" s="110"/>
      <c r="BD57" s="110"/>
      <c r="BE57" s="110"/>
      <c r="BF57" s="110"/>
      <c r="BG57" s="110"/>
      <c r="BH57" s="110"/>
      <c r="BI57" s="110"/>
      <c r="BJ57" s="110"/>
    </row>
    <row r="58" spans="2:63" ht="13" customHeight="1" thickBot="1">
      <c r="B58" s="408" t="s">
        <v>159</v>
      </c>
      <c r="C58" s="409"/>
      <c r="D58" s="409"/>
      <c r="E58" s="410"/>
      <c r="F58" s="388"/>
      <c r="G58" s="389"/>
      <c r="H58" s="389"/>
      <c r="I58" s="389"/>
      <c r="J58" s="390"/>
      <c r="K58" s="543"/>
      <c r="L58" s="544"/>
      <c r="M58" s="544"/>
      <c r="N58" s="544"/>
      <c r="O58" s="545"/>
      <c r="P58" s="546"/>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c r="AQ58" s="110"/>
      <c r="AR58" s="110"/>
      <c r="AS58" s="110"/>
      <c r="AT58" s="110"/>
      <c r="AU58" s="110"/>
      <c r="AV58" s="110"/>
      <c r="AW58" s="110"/>
      <c r="AX58" s="110"/>
      <c r="AY58" s="110"/>
      <c r="AZ58" s="110"/>
      <c r="BA58" s="110"/>
      <c r="BB58" s="110"/>
      <c r="BC58" s="110"/>
      <c r="BD58" s="110"/>
      <c r="BE58" s="110"/>
      <c r="BF58" s="110"/>
      <c r="BG58" s="110"/>
      <c r="BH58" s="110"/>
      <c r="BI58" s="110"/>
      <c r="BJ58" s="110"/>
    </row>
    <row r="59" spans="2:63" ht="15" customHeight="1" thickTop="1">
      <c r="B59" s="382" t="s">
        <v>271</v>
      </c>
      <c r="C59" s="383"/>
      <c r="D59" s="383"/>
      <c r="E59" s="384"/>
      <c r="F59" s="403"/>
      <c r="G59" s="404"/>
      <c r="H59" s="404"/>
      <c r="I59" s="404"/>
      <c r="J59" s="405"/>
      <c r="K59" s="406">
        <f>SUM(K39:O58)</f>
        <v>0</v>
      </c>
      <c r="L59" s="407"/>
      <c r="M59" s="407"/>
      <c r="N59" s="407"/>
      <c r="O59" s="407"/>
      <c r="P59" s="379"/>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1"/>
      <c r="AQ59" s="370"/>
      <c r="AR59" s="370"/>
      <c r="AS59" s="370"/>
      <c r="AT59" s="370"/>
      <c r="AU59" s="371"/>
      <c r="AV59" s="372"/>
      <c r="AW59" s="372"/>
      <c r="AX59" s="372"/>
      <c r="AY59" s="372"/>
      <c r="AZ59" s="372"/>
      <c r="BA59" s="370"/>
      <c r="BB59" s="370"/>
      <c r="BC59" s="110"/>
      <c r="BD59" s="110"/>
      <c r="BE59" s="110"/>
      <c r="BF59" s="110"/>
      <c r="BG59" s="110"/>
      <c r="BH59" s="110"/>
      <c r="BI59" s="110"/>
      <c r="BJ59" s="110"/>
    </row>
    <row r="60" spans="2:63" ht="15" customHeight="1">
      <c r="B60" s="196"/>
      <c r="C60" s="197"/>
      <c r="D60" s="197"/>
      <c r="E60" s="197"/>
      <c r="F60" s="198"/>
      <c r="G60" s="198"/>
      <c r="H60" s="198"/>
      <c r="I60" s="198"/>
      <c r="J60" s="198"/>
      <c r="K60" s="199"/>
      <c r="L60" s="199"/>
      <c r="M60" s="199"/>
      <c r="N60" s="199"/>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Q60" s="110"/>
      <c r="AR60" s="110"/>
      <c r="AS60" s="110"/>
      <c r="AT60" s="110"/>
      <c r="AU60" s="110"/>
      <c r="AV60" s="110"/>
      <c r="AW60" s="110"/>
      <c r="AX60" s="110"/>
      <c r="AY60" s="110"/>
      <c r="AZ60" s="110"/>
      <c r="BA60" s="110"/>
      <c r="BB60" s="110"/>
      <c r="BC60" s="110"/>
      <c r="BD60" s="110"/>
      <c r="BE60" s="110"/>
      <c r="BF60" s="110"/>
      <c r="BG60" s="110"/>
      <c r="BH60" s="110"/>
      <c r="BI60" s="110"/>
      <c r="BJ60" s="110"/>
    </row>
    <row r="61" spans="2:63" ht="6.5" customHeight="1">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Q61" s="110"/>
      <c r="AR61" s="110"/>
      <c r="AS61" s="110"/>
      <c r="AT61" s="110"/>
      <c r="AU61" s="110"/>
      <c r="AV61" s="110"/>
      <c r="AW61" s="110"/>
      <c r="AX61" s="110"/>
      <c r="AY61" s="110"/>
      <c r="AZ61" s="110"/>
      <c r="BA61" s="110"/>
      <c r="BB61" s="110"/>
      <c r="BC61" s="110"/>
      <c r="BD61" s="110"/>
      <c r="BE61" s="110"/>
      <c r="BF61" s="110"/>
      <c r="BG61" s="110"/>
      <c r="BH61" s="110"/>
      <c r="BI61" s="110"/>
      <c r="BJ61" s="110"/>
    </row>
    <row r="62" spans="2:63" s="109" customFormat="1" ht="15" customHeight="1">
      <c r="B62" s="202" t="s">
        <v>319</v>
      </c>
      <c r="C62" s="203"/>
      <c r="D62" s="203"/>
      <c r="E62" s="203"/>
      <c r="F62" s="203"/>
      <c r="G62" s="203"/>
      <c r="H62" s="203"/>
      <c r="I62" s="203"/>
      <c r="J62" s="203"/>
      <c r="K62" s="203"/>
      <c r="L62" s="203"/>
      <c r="M62" s="203"/>
      <c r="N62" s="203"/>
      <c r="O62" s="203"/>
      <c r="P62" s="203"/>
      <c r="Q62" s="203"/>
      <c r="R62" s="203"/>
      <c r="S62" s="203"/>
      <c r="T62" s="203"/>
      <c r="U62" s="203"/>
      <c r="V62" s="203"/>
      <c r="W62" s="203"/>
      <c r="X62" s="129"/>
      <c r="Y62" s="129"/>
      <c r="Z62" s="129"/>
      <c r="AA62" s="129"/>
      <c r="AB62" s="129"/>
      <c r="AC62" s="129"/>
      <c r="AD62" s="129"/>
      <c r="AE62" s="129"/>
      <c r="AF62" s="129"/>
      <c r="AG62" s="129"/>
      <c r="AH62" s="129"/>
      <c r="AI62" s="129"/>
      <c r="AJ62" s="129"/>
      <c r="AK62" s="129"/>
      <c r="AL62" s="129"/>
      <c r="AM62" s="129"/>
      <c r="AN62" s="129"/>
      <c r="AO62" s="111"/>
      <c r="AQ62" s="110"/>
      <c r="AR62" s="110"/>
      <c r="AS62" s="110"/>
      <c r="AT62" s="110"/>
      <c r="AU62" s="110"/>
      <c r="AV62" s="110"/>
      <c r="AW62" s="110"/>
      <c r="AX62" s="110"/>
      <c r="AY62" s="110"/>
      <c r="AZ62" s="110"/>
      <c r="BA62" s="110"/>
      <c r="BB62" s="110"/>
      <c r="BC62" s="110"/>
      <c r="BD62" s="110"/>
      <c r="BE62" s="110"/>
      <c r="BF62" s="110"/>
      <c r="BG62" s="110"/>
      <c r="BH62" s="110"/>
      <c r="BI62" s="110"/>
      <c r="BJ62" s="110"/>
      <c r="BK62" s="110"/>
    </row>
    <row r="63" spans="2:63" s="109" customFormat="1" ht="15.5" customHeight="1">
      <c r="B63" s="276"/>
      <c r="C63" s="286"/>
      <c r="D63" s="131"/>
      <c r="E63" s="279"/>
      <c r="F63" s="279"/>
      <c r="G63" s="279"/>
      <c r="H63" s="133" t="s">
        <v>105</v>
      </c>
      <c r="I63" s="133"/>
      <c r="J63" s="133" t="s">
        <v>105</v>
      </c>
      <c r="K63" s="133"/>
      <c r="L63" s="133" t="s">
        <v>105</v>
      </c>
      <c r="M63" s="133"/>
      <c r="N63" s="133" t="s">
        <v>105</v>
      </c>
      <c r="O63" s="133"/>
      <c r="P63" s="133" t="s">
        <v>105</v>
      </c>
      <c r="Q63" s="133"/>
      <c r="R63" s="279"/>
      <c r="S63" s="279"/>
      <c r="T63" s="279"/>
      <c r="U63" s="279"/>
      <c r="V63" s="279"/>
      <c r="W63" s="279"/>
      <c r="X63" s="279"/>
      <c r="Y63" s="279"/>
      <c r="Z63" s="279"/>
      <c r="AA63" s="279"/>
      <c r="AB63" s="279"/>
      <c r="AC63" s="279"/>
      <c r="AD63" s="134"/>
      <c r="AE63" s="135"/>
      <c r="AF63" s="135"/>
      <c r="AG63" s="135"/>
      <c r="AH63" s="135"/>
      <c r="AI63" s="135"/>
      <c r="AJ63" s="135"/>
      <c r="AK63" s="135"/>
      <c r="AL63" s="135"/>
      <c r="AM63" s="135"/>
      <c r="AN63" s="136"/>
      <c r="AQ63" s="110"/>
      <c r="AR63" s="110"/>
      <c r="AS63" s="110"/>
      <c r="AT63" s="110"/>
      <c r="AU63" s="110"/>
      <c r="AV63" s="110"/>
      <c r="AW63" s="110"/>
      <c r="AX63" s="110"/>
      <c r="AY63" s="110"/>
      <c r="AZ63" s="110"/>
      <c r="BA63" s="110"/>
      <c r="BB63" s="110"/>
      <c r="BC63" s="110"/>
      <c r="BD63" s="110"/>
      <c r="BE63" s="110"/>
      <c r="BF63" s="110"/>
      <c r="BG63" s="110"/>
      <c r="BH63" s="110"/>
      <c r="BI63" s="110"/>
      <c r="BJ63" s="110"/>
      <c r="BK63" s="110"/>
    </row>
    <row r="64" spans="2:63" s="109" customFormat="1" ht="13" customHeight="1">
      <c r="B64" s="137"/>
      <c r="C64" s="429" t="s">
        <v>105</v>
      </c>
      <c r="D64" s="429"/>
      <c r="E64" s="430" t="s">
        <v>241</v>
      </c>
      <c r="F64" s="431"/>
      <c r="G64" s="534" t="s">
        <v>253</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5"/>
      <c r="AQ64" s="428"/>
      <c r="AR64" s="428"/>
      <c r="AS64" s="428"/>
      <c r="AT64" s="428"/>
      <c r="AU64" s="426"/>
      <c r="AV64" s="426"/>
      <c r="AW64" s="426"/>
      <c r="AX64" s="110"/>
      <c r="AY64" s="110"/>
      <c r="AZ64" s="110"/>
      <c r="BA64" s="110"/>
      <c r="BB64" s="110"/>
      <c r="BC64" s="110"/>
      <c r="BD64" s="110"/>
      <c r="BE64" s="110"/>
      <c r="BF64" s="110"/>
      <c r="BG64" s="110"/>
      <c r="BH64" s="110"/>
      <c r="BI64" s="110"/>
      <c r="BJ64" s="110"/>
    </row>
    <row r="65" spans="1:62" s="109" customFormat="1" ht="11.5" customHeight="1">
      <c r="B65" s="139"/>
      <c r="C65" s="429"/>
      <c r="D65" s="429"/>
      <c r="E65" s="432"/>
      <c r="F65" s="433"/>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7"/>
      <c r="AQ65" s="110"/>
      <c r="AR65" s="110"/>
      <c r="AS65" s="110"/>
      <c r="AT65" s="110"/>
      <c r="AU65" s="110"/>
      <c r="AV65" s="110"/>
      <c r="AW65" s="110"/>
      <c r="AX65" s="110"/>
      <c r="AY65" s="110"/>
      <c r="AZ65" s="110"/>
      <c r="BA65" s="110"/>
      <c r="BB65" s="110"/>
      <c r="BC65" s="110"/>
      <c r="BD65" s="110"/>
      <c r="BE65" s="110"/>
      <c r="BF65" s="110"/>
      <c r="BG65" s="110"/>
      <c r="BH65" s="110"/>
      <c r="BI65" s="110"/>
      <c r="BJ65" s="110"/>
    </row>
    <row r="66" spans="1:62" s="109" customFormat="1" ht="13" customHeight="1">
      <c r="B66" s="139"/>
      <c r="C66" s="429" t="s">
        <v>105</v>
      </c>
      <c r="D66" s="429"/>
      <c r="E66" s="430" t="s">
        <v>243</v>
      </c>
      <c r="F66" s="431"/>
      <c r="G66" s="434" t="s">
        <v>254</v>
      </c>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5"/>
      <c r="AQ66" s="110"/>
      <c r="AR66" s="110"/>
      <c r="AS66" s="110"/>
      <c r="AT66" s="110"/>
      <c r="AU66" s="110"/>
      <c r="AV66" s="110"/>
      <c r="AW66" s="110"/>
      <c r="AX66" s="110"/>
      <c r="AY66" s="110"/>
      <c r="AZ66" s="110"/>
      <c r="BA66" s="110"/>
      <c r="BB66" s="110"/>
      <c r="BC66" s="110"/>
      <c r="BD66" s="110"/>
      <c r="BE66" s="110"/>
      <c r="BF66" s="110"/>
      <c r="BG66" s="110"/>
      <c r="BH66" s="110"/>
      <c r="BI66" s="110"/>
      <c r="BJ66" s="110"/>
    </row>
    <row r="67" spans="1:62" s="109" customFormat="1" ht="8" customHeight="1">
      <c r="B67" s="139"/>
      <c r="C67" s="429"/>
      <c r="D67" s="429"/>
      <c r="E67" s="432"/>
      <c r="F67" s="433"/>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7"/>
      <c r="AQ67" s="110"/>
      <c r="AR67" s="110"/>
      <c r="AS67" s="110"/>
      <c r="AT67" s="110"/>
      <c r="AU67" s="110"/>
      <c r="AV67" s="110"/>
      <c r="AW67" s="110"/>
      <c r="AX67" s="110"/>
      <c r="AY67" s="110"/>
      <c r="AZ67" s="110"/>
      <c r="BA67" s="110"/>
      <c r="BB67" s="110"/>
      <c r="BC67" s="110"/>
      <c r="BD67" s="110"/>
      <c r="BE67" s="110"/>
      <c r="BF67" s="110"/>
      <c r="BG67" s="110"/>
      <c r="BH67" s="110"/>
      <c r="BI67" s="110"/>
      <c r="BJ67" s="110"/>
    </row>
    <row r="68" spans="1:62" s="109" customFormat="1" ht="6" customHeight="1">
      <c r="B68" s="140"/>
      <c r="C68" s="141"/>
      <c r="D68" s="142"/>
      <c r="E68" s="142"/>
      <c r="F68" s="142"/>
      <c r="G68" s="142"/>
      <c r="H68" s="142"/>
      <c r="I68" s="142"/>
      <c r="J68" s="142"/>
      <c r="K68" s="142"/>
      <c r="L68" s="142"/>
      <c r="M68" s="142"/>
      <c r="N68" s="142"/>
      <c r="O68" s="142"/>
      <c r="P68" s="142"/>
      <c r="Q68" s="142"/>
      <c r="R68" s="142"/>
      <c r="S68" s="142"/>
      <c r="T68" s="142"/>
      <c r="U68" s="142"/>
      <c r="V68" s="142"/>
      <c r="W68" s="142"/>
      <c r="X68" s="143"/>
      <c r="Y68" s="143"/>
      <c r="Z68" s="143"/>
      <c r="AA68" s="143"/>
      <c r="AB68" s="143"/>
      <c r="AC68" s="143"/>
      <c r="AD68" s="143"/>
      <c r="AE68" s="143"/>
      <c r="AF68" s="143"/>
      <c r="AG68" s="141"/>
      <c r="AH68" s="141"/>
      <c r="AI68" s="142"/>
      <c r="AJ68" s="142"/>
      <c r="AK68" s="142"/>
      <c r="AL68" s="142"/>
      <c r="AM68" s="142"/>
      <c r="AN68" s="142"/>
      <c r="AO68" s="144"/>
      <c r="AP68" s="111"/>
      <c r="AQ68" s="110"/>
      <c r="AR68" s="110"/>
      <c r="AS68" s="110"/>
      <c r="AT68" s="110"/>
      <c r="AU68" s="110"/>
      <c r="AV68" s="110"/>
      <c r="AW68" s="110"/>
      <c r="AX68" s="110"/>
      <c r="AY68" s="110"/>
      <c r="AZ68" s="110"/>
      <c r="BA68" s="110"/>
      <c r="BB68" s="110"/>
      <c r="BC68" s="110"/>
      <c r="BD68" s="110"/>
      <c r="BE68" s="110"/>
      <c r="BF68" s="110"/>
      <c r="BG68" s="110"/>
      <c r="BH68" s="110"/>
      <c r="BI68" s="110"/>
      <c r="BJ68" s="110"/>
    </row>
    <row r="69" spans="1:62" s="109" customFormat="1" ht="15.5" customHeight="1">
      <c r="A69" s="145"/>
      <c r="B69" s="280"/>
      <c r="C69" s="122"/>
      <c r="D69" s="146"/>
      <c r="E69" s="146"/>
      <c r="F69" s="146"/>
      <c r="G69" s="146"/>
      <c r="H69" s="146"/>
      <c r="I69" s="146"/>
      <c r="J69" s="146"/>
      <c r="K69" s="146"/>
      <c r="L69" s="146"/>
      <c r="M69" s="146"/>
      <c r="N69" s="146"/>
      <c r="O69" s="146"/>
      <c r="P69" s="146"/>
      <c r="Q69" s="146"/>
      <c r="R69" s="146"/>
      <c r="S69" s="146"/>
      <c r="T69" s="146"/>
      <c r="U69" s="146"/>
      <c r="V69" s="146"/>
      <c r="W69" s="146"/>
      <c r="X69" s="438" t="s">
        <v>24</v>
      </c>
      <c r="Y69" s="439"/>
      <c r="Z69" s="439"/>
      <c r="AA69" s="440"/>
      <c r="AB69" s="441" t="str">
        <f>IF($J$4="","",VLOOKUP($J$4,基準単価表!$B$2:$E$30,4,0))</f>
        <v/>
      </c>
      <c r="AC69" s="441"/>
      <c r="AD69" s="441"/>
      <c r="AE69" s="439" t="s">
        <v>25</v>
      </c>
      <c r="AF69" s="439"/>
      <c r="AG69" s="438" t="s">
        <v>26</v>
      </c>
      <c r="AH69" s="439"/>
      <c r="AI69" s="440"/>
      <c r="AJ69" s="481"/>
      <c r="AK69" s="481"/>
      <c r="AL69" s="481"/>
      <c r="AM69" s="439" t="s">
        <v>25</v>
      </c>
      <c r="AN69" s="459"/>
      <c r="AQ69" s="110"/>
      <c r="AR69" s="110"/>
      <c r="AS69" s="110"/>
      <c r="AT69" s="110"/>
      <c r="AU69" s="110"/>
      <c r="AV69" s="110"/>
      <c r="AW69" s="110"/>
      <c r="AX69" s="110"/>
      <c r="AY69" s="110"/>
      <c r="AZ69" s="110"/>
      <c r="BA69" s="110"/>
      <c r="BB69" s="110"/>
      <c r="BC69" s="110"/>
      <c r="BD69" s="110"/>
      <c r="BE69" s="110"/>
      <c r="BF69" s="110"/>
      <c r="BG69" s="110"/>
      <c r="BH69" s="110"/>
      <c r="BI69" s="110"/>
      <c r="BJ69" s="110"/>
    </row>
    <row r="70" spans="1:62" s="109" customFormat="1" ht="16" customHeight="1">
      <c r="A70" s="145"/>
      <c r="B70" s="282" t="s">
        <v>140</v>
      </c>
      <c r="C70" s="157" t="s">
        <v>255</v>
      </c>
      <c r="D70" s="147"/>
      <c r="E70" s="147"/>
      <c r="F70" s="147"/>
      <c r="G70" s="147"/>
      <c r="H70" s="147"/>
      <c r="I70" s="147"/>
      <c r="J70" s="147"/>
      <c r="K70" s="147"/>
      <c r="L70" s="147"/>
      <c r="M70" s="147"/>
      <c r="N70" s="142"/>
      <c r="O70" s="205"/>
      <c r="P70" s="147"/>
      <c r="Q70" s="149"/>
      <c r="R70" s="149"/>
      <c r="S70" s="284" t="s">
        <v>104</v>
      </c>
      <c r="T70" s="206"/>
      <c r="U70" s="207" t="s">
        <v>257</v>
      </c>
      <c r="V70" s="111"/>
      <c r="W70" s="149"/>
      <c r="X70" s="125"/>
      <c r="Y70" s="125"/>
      <c r="Z70" s="125"/>
      <c r="AA70" s="147"/>
      <c r="AB70" s="125"/>
      <c r="AC70" s="127"/>
      <c r="AD70" s="127"/>
      <c r="AE70" s="167"/>
      <c r="AF70" s="208" t="s">
        <v>258</v>
      </c>
      <c r="AG70" s="208"/>
      <c r="AH70" s="208"/>
      <c r="AI70" s="208"/>
      <c r="AJ70" s="208"/>
      <c r="AK70" s="208"/>
      <c r="AL70" s="206"/>
      <c r="AM70" s="376" t="s">
        <v>259</v>
      </c>
      <c r="AN70" s="377"/>
      <c r="AQ70" s="110"/>
      <c r="AR70" s="110"/>
      <c r="AS70" s="110"/>
      <c r="AT70" s="110"/>
      <c r="AU70" s="110"/>
      <c r="AV70" s="110"/>
      <c r="AW70" s="110"/>
      <c r="AX70" s="110"/>
      <c r="AY70" s="110"/>
      <c r="AZ70" s="110"/>
      <c r="BA70" s="110"/>
      <c r="BB70" s="110"/>
      <c r="BC70" s="110"/>
      <c r="BD70" s="110"/>
      <c r="BE70" s="110"/>
      <c r="BF70" s="110"/>
      <c r="BG70" s="110"/>
      <c r="BH70" s="110"/>
      <c r="BI70" s="110"/>
      <c r="BJ70" s="110"/>
    </row>
    <row r="71" spans="1:62" s="109" customFormat="1" ht="16" customHeight="1">
      <c r="B71" s="469" t="s">
        <v>251</v>
      </c>
      <c r="C71" s="471"/>
      <c r="D71" s="466" t="s">
        <v>260</v>
      </c>
      <c r="E71" s="466"/>
      <c r="F71" s="466"/>
      <c r="G71" s="466"/>
      <c r="H71" s="466"/>
      <c r="I71" s="466"/>
      <c r="J71" s="466"/>
      <c r="K71" s="133"/>
      <c r="L71" s="133" t="s">
        <v>261</v>
      </c>
      <c r="M71" s="133"/>
      <c r="N71" s="133"/>
      <c r="O71" s="133"/>
      <c r="P71" s="133"/>
      <c r="Q71" s="133"/>
      <c r="R71" s="209" t="s">
        <v>263</v>
      </c>
      <c r="S71" s="378"/>
      <c r="T71" s="378"/>
      <c r="U71" s="378"/>
      <c r="V71" s="378"/>
      <c r="W71" s="378"/>
      <c r="X71" s="378"/>
      <c r="Y71" s="378"/>
      <c r="Z71" s="378"/>
      <c r="AA71" s="378"/>
      <c r="AB71" s="378"/>
      <c r="AC71" s="378"/>
      <c r="AD71" s="378"/>
      <c r="AE71" s="378"/>
      <c r="AF71" s="378"/>
      <c r="AG71" s="378"/>
      <c r="AH71" s="378"/>
      <c r="AI71" s="378"/>
      <c r="AJ71" s="378"/>
      <c r="AK71" s="378"/>
      <c r="AL71" s="378"/>
      <c r="AM71" s="378"/>
      <c r="AN71" s="210" t="s">
        <v>103</v>
      </c>
      <c r="AO71" s="144"/>
      <c r="AQ71" s="110"/>
      <c r="AR71" s="110"/>
      <c r="AS71" s="110"/>
      <c r="AT71" s="110"/>
      <c r="AU71" s="110"/>
      <c r="AV71" s="110"/>
      <c r="AW71" s="110"/>
      <c r="AX71" s="110"/>
      <c r="AY71" s="110"/>
      <c r="AZ71" s="110"/>
      <c r="BA71" s="110"/>
      <c r="BB71" s="110"/>
      <c r="BC71" s="110"/>
      <c r="BD71" s="110"/>
      <c r="BE71" s="110"/>
      <c r="BF71" s="110"/>
      <c r="BG71" s="110"/>
      <c r="BH71" s="110"/>
      <c r="BI71" s="110"/>
      <c r="BJ71" s="110"/>
    </row>
    <row r="72" spans="1:62" s="109" customFormat="1" ht="13.5" customHeight="1">
      <c r="A72" s="145"/>
      <c r="B72" s="470"/>
      <c r="C72" s="472"/>
      <c r="D72" s="464"/>
      <c r="E72" s="464"/>
      <c r="F72" s="464"/>
      <c r="G72" s="464"/>
      <c r="H72" s="464"/>
      <c r="I72" s="464"/>
      <c r="J72" s="464"/>
      <c r="K72" s="190"/>
      <c r="L72" s="190" t="s">
        <v>262</v>
      </c>
      <c r="M72" s="190"/>
      <c r="N72" s="190"/>
      <c r="O72" s="190"/>
      <c r="P72" s="190"/>
      <c r="Q72" s="190"/>
      <c r="R72" s="149"/>
      <c r="S72" s="149"/>
      <c r="T72" s="284"/>
      <c r="U72" s="111"/>
      <c r="V72" s="211" t="s">
        <v>104</v>
      </c>
      <c r="W72" s="442"/>
      <c r="X72" s="442"/>
      <c r="Y72" s="442"/>
      <c r="Z72" s="442"/>
      <c r="AA72" s="442"/>
      <c r="AB72" s="442"/>
      <c r="AC72" s="442"/>
      <c r="AD72" s="442"/>
      <c r="AE72" s="442"/>
      <c r="AF72" s="442"/>
      <c r="AG72" s="442"/>
      <c r="AH72" s="442"/>
      <c r="AI72" s="442"/>
      <c r="AJ72" s="442"/>
      <c r="AK72" s="442"/>
      <c r="AL72" s="442"/>
      <c r="AM72" s="442"/>
      <c r="AN72" s="212" t="s">
        <v>103</v>
      </c>
      <c r="AQ72" s="110"/>
      <c r="AR72" s="110"/>
      <c r="AS72" s="110"/>
      <c r="AT72" s="110"/>
      <c r="AU72" s="110"/>
      <c r="AV72" s="110"/>
      <c r="AW72" s="110"/>
      <c r="AX72" s="110"/>
      <c r="AY72" s="110"/>
      <c r="AZ72" s="110"/>
      <c r="BA72" s="110"/>
      <c r="BB72" s="110"/>
      <c r="BC72" s="110"/>
      <c r="BD72" s="110"/>
      <c r="BE72" s="110"/>
      <c r="BF72" s="110"/>
      <c r="BG72" s="110"/>
      <c r="BH72" s="110"/>
      <c r="BI72" s="110"/>
      <c r="BJ72" s="110"/>
    </row>
    <row r="73" spans="1:62" s="109" customFormat="1" ht="4.5" customHeight="1">
      <c r="B73" s="144"/>
      <c r="C73" s="288"/>
      <c r="D73" s="289"/>
      <c r="E73" s="114"/>
      <c r="F73" s="290"/>
      <c r="G73" s="114"/>
      <c r="H73" s="114"/>
      <c r="I73" s="114"/>
      <c r="J73" s="114"/>
      <c r="K73" s="291"/>
      <c r="L73" s="291"/>
      <c r="M73" s="291"/>
      <c r="N73" s="291"/>
      <c r="O73" s="291"/>
      <c r="P73" s="292"/>
      <c r="Q73" s="293"/>
      <c r="R73" s="294"/>
      <c r="S73" s="277"/>
      <c r="T73" s="277"/>
      <c r="U73" s="277"/>
      <c r="V73" s="277"/>
      <c r="W73" s="277"/>
      <c r="X73" s="277"/>
      <c r="Y73" s="277"/>
      <c r="Z73" s="277"/>
      <c r="AA73" s="277"/>
      <c r="AB73" s="277"/>
      <c r="AC73" s="277"/>
      <c r="AD73" s="277"/>
      <c r="AE73" s="277"/>
      <c r="AF73" s="277"/>
      <c r="AG73" s="277"/>
      <c r="AH73" s="277"/>
      <c r="AI73" s="277"/>
      <c r="AJ73" s="277"/>
      <c r="AK73" s="277"/>
      <c r="AL73" s="113"/>
      <c r="AM73" s="113"/>
      <c r="AN73" s="136"/>
      <c r="AO73" s="144"/>
      <c r="AQ73" s="110"/>
      <c r="AR73" s="110"/>
      <c r="AS73" s="110"/>
      <c r="AT73" s="110"/>
      <c r="AU73" s="110"/>
      <c r="AV73" s="110"/>
      <c r="AW73" s="110"/>
      <c r="AX73" s="110"/>
      <c r="AY73" s="110"/>
      <c r="AZ73" s="110"/>
      <c r="BA73" s="110"/>
      <c r="BB73" s="110"/>
      <c r="BC73" s="110"/>
      <c r="BD73" s="110"/>
      <c r="BE73" s="110"/>
      <c r="BF73" s="110"/>
      <c r="BG73" s="110"/>
      <c r="BH73" s="110"/>
      <c r="BI73" s="110"/>
      <c r="BJ73" s="110"/>
    </row>
    <row r="74" spans="1:62" ht="16" customHeight="1">
      <c r="B74" s="189" t="s">
        <v>239</v>
      </c>
      <c r="C74" s="280"/>
      <c r="D74" s="190"/>
      <c r="E74" s="280"/>
      <c r="F74" s="185"/>
      <c r="G74" s="280"/>
      <c r="H74" s="280"/>
      <c r="I74" s="280"/>
      <c r="J74" s="280"/>
      <c r="K74" s="171"/>
      <c r="L74" s="171"/>
      <c r="M74" s="171"/>
      <c r="N74" s="171"/>
      <c r="O74" s="171"/>
      <c r="P74" s="186"/>
      <c r="Q74" s="191"/>
      <c r="R74" s="192"/>
      <c r="S74" s="192"/>
      <c r="T74" s="171"/>
      <c r="U74" s="280"/>
      <c r="V74" s="171"/>
      <c r="W74" s="171"/>
      <c r="X74" s="171"/>
      <c r="Y74" s="171"/>
      <c r="Z74" s="280"/>
      <c r="AA74" s="280"/>
      <c r="AB74" s="280"/>
      <c r="AC74" s="280"/>
      <c r="AD74" s="190"/>
      <c r="AE74" s="171"/>
      <c r="AF74" s="171"/>
      <c r="AG74" s="171"/>
      <c r="AH74" s="171"/>
      <c r="AI74" s="171"/>
      <c r="AJ74" s="193"/>
      <c r="AK74" s="193"/>
      <c r="AL74" s="193"/>
      <c r="AM74" s="193"/>
      <c r="AN74" s="194"/>
      <c r="AQ74" s="110"/>
      <c r="AR74" s="110"/>
      <c r="AS74" s="110"/>
      <c r="AT74" s="110"/>
      <c r="AU74" s="110"/>
      <c r="AV74" s="110"/>
      <c r="AW74" s="110"/>
      <c r="AX74" s="110"/>
      <c r="AY74" s="110"/>
      <c r="AZ74" s="110"/>
      <c r="BA74" s="110"/>
      <c r="BB74" s="110"/>
      <c r="BC74" s="110"/>
      <c r="BD74" s="110"/>
      <c r="BE74" s="110"/>
      <c r="BF74" s="110"/>
      <c r="BG74" s="110"/>
      <c r="BH74" s="110"/>
      <c r="BI74" s="110"/>
      <c r="BJ74" s="110"/>
    </row>
    <row r="75" spans="1:62" ht="14" customHeight="1">
      <c r="B75" s="373" t="s">
        <v>274</v>
      </c>
      <c r="C75" s="374"/>
      <c r="D75" s="374"/>
      <c r="E75" s="375"/>
      <c r="F75" s="373" t="s">
        <v>48</v>
      </c>
      <c r="G75" s="374"/>
      <c r="H75" s="374"/>
      <c r="I75" s="374"/>
      <c r="J75" s="375"/>
      <c r="K75" s="373" t="s">
        <v>49</v>
      </c>
      <c r="L75" s="374"/>
      <c r="M75" s="374"/>
      <c r="N75" s="374"/>
      <c r="O75" s="375"/>
      <c r="P75" s="373" t="s">
        <v>50</v>
      </c>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5"/>
      <c r="AQ75" s="110"/>
      <c r="AR75" s="110"/>
      <c r="AS75" s="110"/>
      <c r="AT75" s="110"/>
      <c r="AU75" s="110"/>
      <c r="AV75" s="110"/>
      <c r="AW75" s="110"/>
      <c r="AX75" s="110"/>
      <c r="AY75" s="110"/>
      <c r="AZ75" s="110"/>
      <c r="BA75" s="110"/>
      <c r="BB75" s="110"/>
      <c r="BC75" s="110"/>
      <c r="BD75" s="110"/>
      <c r="BE75" s="110"/>
      <c r="BF75" s="110"/>
      <c r="BG75" s="110"/>
      <c r="BH75" s="110"/>
      <c r="BI75" s="110"/>
      <c r="BJ75" s="110"/>
    </row>
    <row r="76" spans="1:62" ht="13" customHeight="1">
      <c r="B76" s="385" t="s">
        <v>140</v>
      </c>
      <c r="C76" s="386"/>
      <c r="D76" s="386"/>
      <c r="E76" s="387"/>
      <c r="F76" s="446"/>
      <c r="G76" s="447"/>
      <c r="H76" s="447"/>
      <c r="I76" s="447"/>
      <c r="J76" s="448"/>
      <c r="K76" s="449"/>
      <c r="L76" s="450"/>
      <c r="M76" s="450"/>
      <c r="N76" s="450"/>
      <c r="O76" s="451"/>
      <c r="P76" s="452"/>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4"/>
      <c r="AQ76" s="110"/>
      <c r="AR76" s="110"/>
      <c r="AS76" s="110"/>
      <c r="AT76" s="110"/>
      <c r="AU76" s="110"/>
      <c r="AV76" s="110"/>
      <c r="AW76" s="110"/>
      <c r="AX76" s="110"/>
      <c r="AY76" s="110"/>
      <c r="AZ76" s="110"/>
      <c r="BA76" s="110"/>
      <c r="BB76" s="110"/>
      <c r="BC76" s="110"/>
      <c r="BD76" s="110"/>
      <c r="BE76" s="110"/>
      <c r="BF76" s="110"/>
      <c r="BG76" s="110"/>
      <c r="BH76" s="110"/>
      <c r="BI76" s="110"/>
      <c r="BJ76" s="110"/>
    </row>
    <row r="77" spans="1:62" ht="13" customHeight="1">
      <c r="B77" s="385" t="s">
        <v>141</v>
      </c>
      <c r="C77" s="386"/>
      <c r="D77" s="386"/>
      <c r="E77" s="387"/>
      <c r="F77" s="388"/>
      <c r="G77" s="389"/>
      <c r="H77" s="389"/>
      <c r="I77" s="389"/>
      <c r="J77" s="390"/>
      <c r="K77" s="391"/>
      <c r="L77" s="392"/>
      <c r="M77" s="392"/>
      <c r="N77" s="392"/>
      <c r="O77" s="393"/>
      <c r="P77" s="419"/>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1"/>
      <c r="AQ77" s="110"/>
      <c r="AR77" s="110"/>
      <c r="AS77" s="110"/>
      <c r="AT77" s="110"/>
      <c r="AU77" s="110"/>
      <c r="AV77" s="110"/>
      <c r="AW77" s="110"/>
      <c r="AX77" s="110"/>
      <c r="AY77" s="110"/>
      <c r="AZ77" s="110"/>
      <c r="BA77" s="110"/>
      <c r="BB77" s="110"/>
      <c r="BC77" s="110"/>
      <c r="BD77" s="110"/>
      <c r="BE77" s="110"/>
      <c r="BF77" s="110"/>
      <c r="BG77" s="110"/>
      <c r="BH77" s="110"/>
      <c r="BI77" s="110"/>
      <c r="BJ77" s="110"/>
    </row>
    <row r="78" spans="1:62" ht="13" customHeight="1">
      <c r="B78" s="385" t="s">
        <v>142</v>
      </c>
      <c r="C78" s="386"/>
      <c r="D78" s="386"/>
      <c r="E78" s="387"/>
      <c r="F78" s="388"/>
      <c r="G78" s="389"/>
      <c r="H78" s="389"/>
      <c r="I78" s="389"/>
      <c r="J78" s="390"/>
      <c r="K78" s="391"/>
      <c r="L78" s="392"/>
      <c r="M78" s="392"/>
      <c r="N78" s="392"/>
      <c r="O78" s="393"/>
      <c r="P78" s="419"/>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1"/>
      <c r="AQ78" s="110"/>
      <c r="AR78" s="110"/>
      <c r="AS78" s="110"/>
      <c r="AT78" s="110"/>
      <c r="AU78" s="110"/>
      <c r="AV78" s="110"/>
      <c r="AW78" s="110"/>
      <c r="AX78" s="110"/>
      <c r="AY78" s="110"/>
      <c r="AZ78" s="110"/>
      <c r="BA78" s="110"/>
      <c r="BB78" s="110"/>
      <c r="BC78" s="110"/>
      <c r="BD78" s="110"/>
      <c r="BE78" s="110"/>
      <c r="BF78" s="110"/>
      <c r="BG78" s="110"/>
      <c r="BH78" s="110"/>
      <c r="BI78" s="110"/>
      <c r="BJ78" s="110"/>
    </row>
    <row r="79" spans="1:62" ht="13" customHeight="1">
      <c r="B79" s="385" t="s">
        <v>143</v>
      </c>
      <c r="C79" s="386"/>
      <c r="D79" s="386"/>
      <c r="E79" s="387"/>
      <c r="F79" s="388"/>
      <c r="G79" s="389"/>
      <c r="H79" s="389"/>
      <c r="I79" s="389"/>
      <c r="J79" s="390"/>
      <c r="K79" s="397"/>
      <c r="L79" s="398"/>
      <c r="M79" s="398"/>
      <c r="N79" s="398"/>
      <c r="O79" s="399"/>
      <c r="P79" s="394"/>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6"/>
      <c r="AQ79" s="110"/>
      <c r="AR79" s="110"/>
      <c r="AS79" s="110"/>
      <c r="AT79" s="110"/>
      <c r="AU79" s="110"/>
      <c r="AV79" s="110"/>
      <c r="AW79" s="110"/>
      <c r="AX79" s="110"/>
      <c r="AY79" s="110"/>
      <c r="AZ79" s="110"/>
      <c r="BA79" s="110"/>
      <c r="BB79" s="110"/>
      <c r="BC79" s="110"/>
      <c r="BD79" s="110"/>
      <c r="BE79" s="110"/>
      <c r="BF79" s="110"/>
      <c r="BG79" s="110"/>
      <c r="BH79" s="110"/>
      <c r="BI79" s="110"/>
      <c r="BJ79" s="110"/>
    </row>
    <row r="80" spans="1:62" ht="13" customHeight="1">
      <c r="B80" s="385" t="s">
        <v>144</v>
      </c>
      <c r="C80" s="386"/>
      <c r="D80" s="386"/>
      <c r="E80" s="387"/>
      <c r="F80" s="388"/>
      <c r="G80" s="389"/>
      <c r="H80" s="389"/>
      <c r="I80" s="389"/>
      <c r="J80" s="390"/>
      <c r="K80" s="414"/>
      <c r="L80" s="415"/>
      <c r="M80" s="415"/>
      <c r="N80" s="415"/>
      <c r="O80" s="416"/>
      <c r="P80" s="443"/>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5"/>
      <c r="AQ80" s="110"/>
      <c r="AR80" s="110"/>
      <c r="AS80" s="110"/>
      <c r="AT80" s="110"/>
      <c r="AU80" s="110"/>
      <c r="AV80" s="110"/>
      <c r="AW80" s="110"/>
      <c r="AX80" s="110"/>
      <c r="AY80" s="110"/>
      <c r="AZ80" s="110"/>
      <c r="BA80" s="110"/>
      <c r="BB80" s="110"/>
      <c r="BC80" s="110"/>
      <c r="BD80" s="110"/>
      <c r="BE80" s="110"/>
      <c r="BF80" s="110"/>
      <c r="BG80" s="110"/>
      <c r="BH80" s="110"/>
      <c r="BI80" s="110"/>
      <c r="BJ80" s="110"/>
    </row>
    <row r="81" spans="2:62" ht="13" customHeight="1">
      <c r="B81" s="385" t="s">
        <v>145</v>
      </c>
      <c r="C81" s="386"/>
      <c r="D81" s="386"/>
      <c r="E81" s="387"/>
      <c r="F81" s="388"/>
      <c r="G81" s="389"/>
      <c r="H81" s="389"/>
      <c r="I81" s="389"/>
      <c r="J81" s="390"/>
      <c r="K81" s="391"/>
      <c r="L81" s="392"/>
      <c r="M81" s="392"/>
      <c r="N81" s="392"/>
      <c r="O81" s="393"/>
      <c r="P81" s="394"/>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6"/>
      <c r="AQ81" s="110"/>
      <c r="AR81" s="110"/>
      <c r="AS81" s="110"/>
      <c r="AT81" s="110"/>
      <c r="AU81" s="110"/>
      <c r="AV81" s="110"/>
      <c r="AW81" s="110"/>
      <c r="AX81" s="110"/>
      <c r="AY81" s="110"/>
      <c r="AZ81" s="110"/>
      <c r="BA81" s="110"/>
      <c r="BB81" s="110"/>
      <c r="BC81" s="110"/>
      <c r="BD81" s="110"/>
      <c r="BE81" s="110"/>
      <c r="BF81" s="110"/>
      <c r="BG81" s="110"/>
      <c r="BH81" s="110"/>
      <c r="BI81" s="110"/>
      <c r="BJ81" s="110"/>
    </row>
    <row r="82" spans="2:62" ht="13" customHeight="1">
      <c r="B82" s="385" t="s">
        <v>146</v>
      </c>
      <c r="C82" s="386"/>
      <c r="D82" s="386"/>
      <c r="E82" s="387"/>
      <c r="F82" s="388"/>
      <c r="G82" s="389"/>
      <c r="H82" s="389"/>
      <c r="I82" s="389"/>
      <c r="J82" s="390"/>
      <c r="K82" s="397"/>
      <c r="L82" s="398"/>
      <c r="M82" s="398"/>
      <c r="N82" s="398"/>
      <c r="O82" s="399"/>
      <c r="P82" s="400"/>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2"/>
      <c r="AQ82" s="110"/>
      <c r="AR82" s="110"/>
      <c r="AS82" s="110"/>
      <c r="AT82" s="110"/>
      <c r="AU82" s="110"/>
      <c r="AV82" s="110"/>
      <c r="AW82" s="110"/>
      <c r="AX82" s="110"/>
      <c r="AY82" s="110"/>
      <c r="AZ82" s="110"/>
      <c r="BA82" s="110"/>
      <c r="BB82" s="110"/>
      <c r="BC82" s="110"/>
      <c r="BD82" s="110"/>
      <c r="BE82" s="110"/>
      <c r="BF82" s="110"/>
      <c r="BG82" s="110"/>
      <c r="BH82" s="110"/>
      <c r="BI82" s="110"/>
      <c r="BJ82" s="110"/>
    </row>
    <row r="83" spans="2:62" ht="13" customHeight="1">
      <c r="B83" s="385" t="s">
        <v>147</v>
      </c>
      <c r="C83" s="386"/>
      <c r="D83" s="386"/>
      <c r="E83" s="387"/>
      <c r="F83" s="388"/>
      <c r="G83" s="389"/>
      <c r="H83" s="389"/>
      <c r="I83" s="389"/>
      <c r="J83" s="390"/>
      <c r="K83" s="411"/>
      <c r="L83" s="412"/>
      <c r="M83" s="412"/>
      <c r="N83" s="412"/>
      <c r="O83" s="413"/>
      <c r="P83" s="400"/>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2"/>
      <c r="AQ83" s="110"/>
      <c r="AR83" s="110"/>
      <c r="AS83" s="110"/>
      <c r="AT83" s="110"/>
      <c r="AU83" s="110"/>
      <c r="AV83" s="110"/>
      <c r="AW83" s="110"/>
      <c r="AX83" s="110"/>
      <c r="AY83" s="110"/>
      <c r="AZ83" s="110"/>
      <c r="BA83" s="110"/>
      <c r="BB83" s="110"/>
      <c r="BC83" s="110"/>
      <c r="BD83" s="110"/>
      <c r="BE83" s="110"/>
      <c r="BF83" s="110"/>
      <c r="BG83" s="110"/>
      <c r="BH83" s="110"/>
      <c r="BI83" s="110"/>
      <c r="BJ83" s="110"/>
    </row>
    <row r="84" spans="2:62" ht="13" customHeight="1">
      <c r="B84" s="385" t="s">
        <v>148</v>
      </c>
      <c r="C84" s="386"/>
      <c r="D84" s="386"/>
      <c r="E84" s="387"/>
      <c r="F84" s="388"/>
      <c r="G84" s="389"/>
      <c r="H84" s="389"/>
      <c r="I84" s="389"/>
      <c r="J84" s="390"/>
      <c r="K84" s="411"/>
      <c r="L84" s="412"/>
      <c r="M84" s="412"/>
      <c r="N84" s="412"/>
      <c r="O84" s="413"/>
      <c r="P84" s="443"/>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5"/>
      <c r="AQ84" s="110"/>
      <c r="AR84" s="110"/>
      <c r="AS84" s="110"/>
      <c r="AT84" s="110"/>
      <c r="AU84" s="110"/>
      <c r="AV84" s="110"/>
      <c r="AW84" s="110"/>
      <c r="AX84" s="110"/>
      <c r="AY84" s="110"/>
      <c r="AZ84" s="110"/>
      <c r="BA84" s="110"/>
      <c r="BB84" s="110"/>
      <c r="BC84" s="110"/>
      <c r="BD84" s="110"/>
      <c r="BE84" s="110"/>
      <c r="BF84" s="110"/>
      <c r="BG84" s="110"/>
      <c r="BH84" s="110"/>
      <c r="BI84" s="110"/>
      <c r="BJ84" s="110"/>
    </row>
    <row r="85" spans="2:62" ht="13" customHeight="1">
      <c r="B85" s="385" t="s">
        <v>149</v>
      </c>
      <c r="C85" s="386"/>
      <c r="D85" s="386"/>
      <c r="E85" s="387"/>
      <c r="F85" s="388"/>
      <c r="G85" s="389"/>
      <c r="H85" s="389"/>
      <c r="I85" s="389"/>
      <c r="J85" s="390"/>
      <c r="K85" s="411"/>
      <c r="L85" s="412"/>
      <c r="M85" s="412"/>
      <c r="N85" s="412"/>
      <c r="O85" s="413"/>
      <c r="P85" s="394"/>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6"/>
      <c r="AQ85" s="110"/>
      <c r="AR85" s="110"/>
      <c r="AS85" s="110"/>
      <c r="AT85" s="110"/>
      <c r="AU85" s="110"/>
      <c r="AV85" s="110"/>
      <c r="AW85" s="110"/>
      <c r="AX85" s="110"/>
      <c r="AY85" s="110"/>
      <c r="AZ85" s="110"/>
      <c r="BA85" s="110"/>
      <c r="BB85" s="110"/>
      <c r="BC85" s="110"/>
      <c r="BD85" s="110"/>
      <c r="BE85" s="110"/>
      <c r="BF85" s="110"/>
      <c r="BG85" s="110"/>
      <c r="BH85" s="110"/>
      <c r="BI85" s="110"/>
      <c r="BJ85" s="110"/>
    </row>
    <row r="86" spans="2:62" ht="13" customHeight="1">
      <c r="B86" s="385" t="s">
        <v>150</v>
      </c>
      <c r="C86" s="386"/>
      <c r="D86" s="386"/>
      <c r="E86" s="387"/>
      <c r="F86" s="388"/>
      <c r="G86" s="389"/>
      <c r="H86" s="389"/>
      <c r="I86" s="389"/>
      <c r="J86" s="390"/>
      <c r="K86" s="411"/>
      <c r="L86" s="412"/>
      <c r="M86" s="412"/>
      <c r="N86" s="412"/>
      <c r="O86" s="413"/>
      <c r="P86" s="400"/>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2"/>
      <c r="AQ86" s="110"/>
      <c r="AR86" s="110"/>
      <c r="AS86" s="110"/>
      <c r="AT86" s="110"/>
      <c r="AU86" s="110"/>
      <c r="AV86" s="110"/>
      <c r="AW86" s="110"/>
      <c r="AX86" s="110"/>
      <c r="AY86" s="110"/>
      <c r="AZ86" s="110"/>
      <c r="BA86" s="110"/>
      <c r="BB86" s="110"/>
      <c r="BC86" s="110"/>
      <c r="BD86" s="110"/>
      <c r="BE86" s="110"/>
      <c r="BF86" s="110"/>
      <c r="BG86" s="110"/>
      <c r="BH86" s="110"/>
      <c r="BI86" s="110"/>
      <c r="BJ86" s="110"/>
    </row>
    <row r="87" spans="2:62" ht="13" customHeight="1">
      <c r="B87" s="385" t="s">
        <v>151</v>
      </c>
      <c r="C87" s="386"/>
      <c r="D87" s="386"/>
      <c r="E87" s="387"/>
      <c r="F87" s="388"/>
      <c r="G87" s="389"/>
      <c r="H87" s="389"/>
      <c r="I87" s="389"/>
      <c r="J87" s="390"/>
      <c r="K87" s="411"/>
      <c r="L87" s="412"/>
      <c r="M87" s="412"/>
      <c r="N87" s="412"/>
      <c r="O87" s="413"/>
      <c r="P87" s="400"/>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2"/>
      <c r="AQ87" s="110"/>
      <c r="AR87" s="110"/>
      <c r="AS87" s="110"/>
      <c r="AT87" s="110"/>
      <c r="AU87" s="110"/>
      <c r="AV87" s="110"/>
      <c r="AW87" s="110"/>
      <c r="AX87" s="110"/>
      <c r="AY87" s="110"/>
      <c r="AZ87" s="110"/>
      <c r="BA87" s="110"/>
      <c r="BB87" s="110"/>
      <c r="BC87" s="110"/>
      <c r="BD87" s="110"/>
      <c r="BE87" s="110"/>
      <c r="BF87" s="110"/>
      <c r="BG87" s="110"/>
      <c r="BH87" s="110"/>
      <c r="BI87" s="110"/>
      <c r="BJ87" s="110"/>
    </row>
    <row r="88" spans="2:62" ht="13" customHeight="1">
      <c r="B88" s="385" t="s">
        <v>152</v>
      </c>
      <c r="C88" s="386"/>
      <c r="D88" s="386"/>
      <c r="E88" s="387"/>
      <c r="F88" s="388"/>
      <c r="G88" s="389"/>
      <c r="H88" s="389"/>
      <c r="I88" s="389"/>
      <c r="J88" s="390"/>
      <c r="K88" s="411"/>
      <c r="L88" s="412"/>
      <c r="M88" s="412"/>
      <c r="N88" s="412"/>
      <c r="O88" s="413"/>
      <c r="P88" s="400"/>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2"/>
      <c r="AQ88" s="110"/>
      <c r="AR88" s="110"/>
      <c r="AS88" s="110"/>
      <c r="AT88" s="110"/>
      <c r="AU88" s="110"/>
      <c r="AV88" s="110"/>
      <c r="AW88" s="110"/>
      <c r="AX88" s="110"/>
      <c r="AY88" s="110"/>
      <c r="AZ88" s="110"/>
      <c r="BA88" s="110"/>
      <c r="BB88" s="110"/>
      <c r="BC88" s="110"/>
      <c r="BD88" s="110"/>
      <c r="BE88" s="110"/>
      <c r="BF88" s="110"/>
      <c r="BG88" s="110"/>
      <c r="BH88" s="110"/>
      <c r="BI88" s="110"/>
      <c r="BJ88" s="110"/>
    </row>
    <row r="89" spans="2:62" ht="13" customHeight="1">
      <c r="B89" s="385" t="s">
        <v>153</v>
      </c>
      <c r="C89" s="386"/>
      <c r="D89" s="386"/>
      <c r="E89" s="387"/>
      <c r="F89" s="388"/>
      <c r="G89" s="389"/>
      <c r="H89" s="389"/>
      <c r="I89" s="389"/>
      <c r="J89" s="390"/>
      <c r="K89" s="411"/>
      <c r="L89" s="412"/>
      <c r="M89" s="412"/>
      <c r="N89" s="412"/>
      <c r="O89" s="468"/>
      <c r="P89" s="494"/>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195"/>
      <c r="AQ89" s="110"/>
      <c r="AR89" s="110"/>
      <c r="AS89" s="110"/>
      <c r="AT89" s="110"/>
      <c r="AU89" s="110"/>
      <c r="AV89" s="110"/>
      <c r="AW89" s="110"/>
      <c r="AX89" s="110"/>
      <c r="AY89" s="110"/>
      <c r="AZ89" s="110"/>
      <c r="BA89" s="110"/>
      <c r="BB89" s="110"/>
      <c r="BC89" s="110"/>
      <c r="BD89" s="110"/>
      <c r="BE89" s="110"/>
      <c r="BF89" s="110"/>
      <c r="BG89" s="110"/>
      <c r="BH89" s="110"/>
      <c r="BI89" s="110"/>
      <c r="BJ89" s="110"/>
    </row>
    <row r="90" spans="2:62" ht="13" customHeight="1">
      <c r="B90" s="408" t="s">
        <v>154</v>
      </c>
      <c r="C90" s="409"/>
      <c r="D90" s="409"/>
      <c r="E90" s="410"/>
      <c r="F90" s="491"/>
      <c r="G90" s="492"/>
      <c r="H90" s="492"/>
      <c r="I90" s="492"/>
      <c r="J90" s="493"/>
      <c r="K90" s="411"/>
      <c r="L90" s="412"/>
      <c r="M90" s="412"/>
      <c r="N90" s="412"/>
      <c r="O90" s="413"/>
      <c r="P90" s="530"/>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2"/>
      <c r="AQ90" s="110"/>
      <c r="AR90" s="110"/>
      <c r="AS90" s="110"/>
      <c r="AT90" s="110"/>
      <c r="AU90" s="110"/>
      <c r="AV90" s="110"/>
      <c r="AW90" s="110"/>
      <c r="AX90" s="110"/>
      <c r="AY90" s="110"/>
      <c r="AZ90" s="110"/>
      <c r="BA90" s="110"/>
      <c r="BB90" s="110"/>
      <c r="BC90" s="110"/>
      <c r="BD90" s="110"/>
      <c r="BE90" s="110"/>
      <c r="BF90" s="110"/>
      <c r="BG90" s="110"/>
      <c r="BH90" s="110"/>
      <c r="BI90" s="110"/>
      <c r="BJ90" s="110"/>
    </row>
    <row r="91" spans="2:62" ht="13" customHeight="1">
      <c r="B91" s="408" t="s">
        <v>155</v>
      </c>
      <c r="C91" s="409"/>
      <c r="D91" s="409"/>
      <c r="E91" s="410"/>
      <c r="F91" s="388"/>
      <c r="G91" s="389"/>
      <c r="H91" s="389"/>
      <c r="I91" s="389"/>
      <c r="J91" s="390"/>
      <c r="K91" s="414"/>
      <c r="L91" s="415"/>
      <c r="M91" s="415"/>
      <c r="N91" s="415"/>
      <c r="O91" s="416"/>
      <c r="P91" s="443"/>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Q91" s="110"/>
      <c r="AR91" s="110"/>
      <c r="AS91" s="110"/>
      <c r="AT91" s="110"/>
      <c r="AU91" s="110"/>
      <c r="AV91" s="110"/>
      <c r="AW91" s="110"/>
      <c r="AX91" s="110"/>
      <c r="AY91" s="110"/>
      <c r="AZ91" s="110"/>
      <c r="BA91" s="110"/>
      <c r="BB91" s="110"/>
      <c r="BC91" s="110"/>
      <c r="BD91" s="110"/>
      <c r="BE91" s="110"/>
      <c r="BF91" s="110"/>
      <c r="BG91" s="110"/>
      <c r="BH91" s="110"/>
      <c r="BI91" s="110"/>
      <c r="BJ91" s="110"/>
    </row>
    <row r="92" spans="2:62" ht="13" customHeight="1">
      <c r="B92" s="408" t="s">
        <v>156</v>
      </c>
      <c r="C92" s="409"/>
      <c r="D92" s="409"/>
      <c r="E92" s="410"/>
      <c r="F92" s="491"/>
      <c r="G92" s="492"/>
      <c r="H92" s="492"/>
      <c r="I92" s="492"/>
      <c r="J92" s="493"/>
      <c r="K92" s="417"/>
      <c r="L92" s="418"/>
      <c r="M92" s="418"/>
      <c r="N92" s="418"/>
      <c r="O92" s="418"/>
      <c r="P92" s="419"/>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1"/>
      <c r="AQ92" s="110"/>
      <c r="AR92" s="110"/>
      <c r="AS92" s="110"/>
      <c r="AT92" s="110"/>
      <c r="AU92" s="110"/>
      <c r="AV92" s="110"/>
      <c r="AW92" s="110"/>
      <c r="AX92" s="110"/>
      <c r="AY92" s="110"/>
      <c r="AZ92" s="110"/>
      <c r="BA92" s="110"/>
      <c r="BB92" s="110"/>
      <c r="BC92" s="110"/>
      <c r="BD92" s="110"/>
      <c r="BE92" s="110"/>
      <c r="BF92" s="110"/>
      <c r="BG92" s="110"/>
      <c r="BH92" s="110"/>
      <c r="BI92" s="110"/>
      <c r="BJ92" s="110"/>
    </row>
    <row r="93" spans="2:62" ht="13" customHeight="1">
      <c r="B93" s="408" t="s">
        <v>157</v>
      </c>
      <c r="C93" s="409"/>
      <c r="D93" s="409"/>
      <c r="E93" s="410"/>
      <c r="F93" s="422"/>
      <c r="G93" s="423"/>
      <c r="H93" s="423"/>
      <c r="I93" s="423"/>
      <c r="J93" s="424"/>
      <c r="K93" s="411"/>
      <c r="L93" s="412"/>
      <c r="M93" s="412"/>
      <c r="N93" s="412"/>
      <c r="O93" s="413"/>
      <c r="P93" s="394"/>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6"/>
      <c r="AQ93" s="110"/>
      <c r="AR93" s="110"/>
      <c r="AS93" s="110"/>
      <c r="AT93" s="110"/>
      <c r="AU93" s="110"/>
      <c r="AV93" s="110"/>
      <c r="AW93" s="110"/>
      <c r="AX93" s="110"/>
      <c r="AY93" s="110"/>
      <c r="AZ93" s="110"/>
      <c r="BA93" s="110"/>
      <c r="BB93" s="110"/>
      <c r="BC93" s="110"/>
      <c r="BD93" s="110"/>
      <c r="BE93" s="110"/>
      <c r="BF93" s="110"/>
      <c r="BG93" s="110"/>
      <c r="BH93" s="110"/>
      <c r="BI93" s="110"/>
      <c r="BJ93" s="110"/>
    </row>
    <row r="94" spans="2:62" ht="13" customHeight="1">
      <c r="B94" s="408" t="s">
        <v>158</v>
      </c>
      <c r="C94" s="409"/>
      <c r="D94" s="409"/>
      <c r="E94" s="410"/>
      <c r="F94" s="388"/>
      <c r="G94" s="389"/>
      <c r="H94" s="389"/>
      <c r="I94" s="389"/>
      <c r="J94" s="390"/>
      <c r="K94" s="538"/>
      <c r="L94" s="539"/>
      <c r="M94" s="539"/>
      <c r="N94" s="539"/>
      <c r="O94" s="539"/>
      <c r="P94" s="540"/>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2"/>
      <c r="AQ94" s="110"/>
      <c r="AR94" s="110"/>
      <c r="AS94" s="110"/>
      <c r="AT94" s="110"/>
      <c r="AU94" s="110"/>
      <c r="AV94" s="110"/>
      <c r="AW94" s="110"/>
      <c r="AX94" s="110"/>
      <c r="AY94" s="110"/>
      <c r="AZ94" s="110"/>
      <c r="BA94" s="110"/>
      <c r="BB94" s="110"/>
      <c r="BC94" s="110"/>
      <c r="BD94" s="110"/>
      <c r="BE94" s="110"/>
      <c r="BF94" s="110"/>
      <c r="BG94" s="110"/>
      <c r="BH94" s="110"/>
      <c r="BI94" s="110"/>
      <c r="BJ94" s="110"/>
    </row>
    <row r="95" spans="2:62" ht="13" customHeight="1" thickBot="1">
      <c r="B95" s="408" t="s">
        <v>159</v>
      </c>
      <c r="C95" s="409"/>
      <c r="D95" s="409"/>
      <c r="E95" s="410"/>
      <c r="F95" s="388"/>
      <c r="G95" s="389"/>
      <c r="H95" s="389"/>
      <c r="I95" s="389"/>
      <c r="J95" s="390"/>
      <c r="K95" s="543"/>
      <c r="L95" s="544"/>
      <c r="M95" s="544"/>
      <c r="N95" s="544"/>
      <c r="O95" s="545"/>
      <c r="P95" s="546"/>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8"/>
      <c r="AQ95" s="110"/>
      <c r="AR95" s="110"/>
      <c r="AS95" s="110"/>
      <c r="AT95" s="110"/>
      <c r="AU95" s="110"/>
      <c r="AV95" s="110"/>
      <c r="AW95" s="110"/>
      <c r="AX95" s="110"/>
      <c r="AY95" s="110"/>
      <c r="AZ95" s="110"/>
      <c r="BA95" s="110"/>
      <c r="BB95" s="110"/>
      <c r="BC95" s="110"/>
      <c r="BD95" s="110"/>
      <c r="BE95" s="110"/>
      <c r="BF95" s="110"/>
      <c r="BG95" s="110"/>
      <c r="BH95" s="110"/>
      <c r="BI95" s="110"/>
      <c r="BJ95" s="110"/>
    </row>
    <row r="96" spans="2:62" ht="15" customHeight="1" thickTop="1">
      <c r="B96" s="382" t="s">
        <v>272</v>
      </c>
      <c r="C96" s="383"/>
      <c r="D96" s="383"/>
      <c r="E96" s="384"/>
      <c r="F96" s="403"/>
      <c r="G96" s="404"/>
      <c r="H96" s="404"/>
      <c r="I96" s="404"/>
      <c r="J96" s="405"/>
      <c r="K96" s="406">
        <f>SUM(K76:O95)</f>
        <v>0</v>
      </c>
      <c r="L96" s="407"/>
      <c r="M96" s="407"/>
      <c r="N96" s="407"/>
      <c r="O96" s="407"/>
      <c r="P96" s="379"/>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Q96" s="110"/>
      <c r="AR96" s="370"/>
      <c r="AS96" s="370"/>
      <c r="AT96" s="370"/>
      <c r="AU96" s="370"/>
      <c r="AV96" s="427"/>
      <c r="AW96" s="427"/>
      <c r="AX96" s="427"/>
      <c r="AY96" s="427"/>
      <c r="AZ96" s="427"/>
      <c r="BA96" s="110"/>
      <c r="BB96" s="110"/>
      <c r="BC96" s="110"/>
      <c r="BD96" s="110"/>
      <c r="BE96" s="110"/>
      <c r="BF96" s="110"/>
      <c r="BG96" s="110"/>
      <c r="BH96" s="110"/>
      <c r="BI96" s="110"/>
      <c r="BJ96" s="110"/>
    </row>
    <row r="97" spans="2:62" ht="15" customHeight="1">
      <c r="B97" s="213"/>
      <c r="C97" s="197"/>
      <c r="D97" s="197"/>
      <c r="E97" s="197"/>
      <c r="F97" s="198"/>
      <c r="G97" s="198"/>
      <c r="H97" s="198"/>
      <c r="I97" s="198"/>
      <c r="J97" s="198"/>
      <c r="K97" s="199"/>
      <c r="L97" s="199"/>
      <c r="M97" s="199"/>
      <c r="N97" s="199"/>
      <c r="O97" s="199"/>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1"/>
      <c r="AQ97" s="214"/>
      <c r="AR97" s="214"/>
      <c r="AS97" s="214"/>
      <c r="AT97" s="214"/>
      <c r="AU97" s="214"/>
      <c r="AV97" s="214"/>
      <c r="AW97" s="214"/>
      <c r="AX97" s="214"/>
      <c r="AY97" s="214"/>
      <c r="AZ97" s="214"/>
      <c r="BA97" s="214"/>
      <c r="BB97" s="214"/>
      <c r="BC97" s="214"/>
      <c r="BD97" s="214"/>
      <c r="BE97" s="214"/>
      <c r="BF97" s="214"/>
      <c r="BG97" s="214"/>
      <c r="BH97" s="214"/>
      <c r="BI97" s="214"/>
      <c r="BJ97" s="214"/>
    </row>
    <row r="98" spans="2:62" ht="10.5"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01"/>
      <c r="AM98" s="201"/>
      <c r="AN98" s="201"/>
    </row>
    <row r="100" spans="2:62">
      <c r="B100" s="216" t="s">
        <v>308</v>
      </c>
      <c r="F100" s="366">
        <f>SUM(K59+K96)</f>
        <v>0</v>
      </c>
      <c r="G100" s="366"/>
      <c r="H100" s="366"/>
      <c r="I100" s="366"/>
      <c r="J100" s="366"/>
    </row>
    <row r="101" spans="2:62">
      <c r="B101" s="217"/>
      <c r="C101" s="218"/>
      <c r="D101" s="218"/>
      <c r="E101" s="218"/>
      <c r="F101" s="218"/>
      <c r="G101" s="218"/>
      <c r="I101" s="218"/>
      <c r="L101" s="219" t="s">
        <v>322</v>
      </c>
      <c r="M101" s="218"/>
      <c r="O101" s="218"/>
      <c r="Q101" s="218"/>
      <c r="S101" s="219" t="s">
        <v>321</v>
      </c>
      <c r="T101" s="218"/>
      <c r="U101" s="218"/>
      <c r="V101" s="218"/>
      <c r="W101" s="218"/>
      <c r="Y101" s="218"/>
      <c r="Z101" s="218"/>
      <c r="AA101" s="220" t="s">
        <v>320</v>
      </c>
      <c r="AF101" s="218"/>
      <c r="AG101" s="218"/>
      <c r="AH101" s="218"/>
      <c r="AI101" s="218"/>
      <c r="AJ101" s="218"/>
      <c r="AK101" s="218"/>
      <c r="AL101" s="207"/>
      <c r="AM101" s="207"/>
      <c r="AN101" s="207"/>
    </row>
    <row r="102" spans="2:62" ht="14">
      <c r="B102" s="217"/>
      <c r="C102" s="218"/>
      <c r="D102" s="221" t="s">
        <v>309</v>
      </c>
      <c r="E102" s="222"/>
      <c r="F102" s="222"/>
      <c r="G102" s="222"/>
      <c r="H102" s="222"/>
      <c r="I102" s="222"/>
      <c r="J102" s="223"/>
      <c r="K102" s="223"/>
      <c r="L102" s="363">
        <f>SUMIF(F39:J58,"需用費",K39:O58)</f>
        <v>0</v>
      </c>
      <c r="M102" s="364"/>
      <c r="N102" s="364"/>
      <c r="O102" s="364"/>
      <c r="P102" s="364"/>
      <c r="Q102" s="364"/>
      <c r="R102" s="365"/>
      <c r="S102" s="367">
        <f>SUMIF(F76:J95,"需用費",K76:O95)</f>
        <v>0</v>
      </c>
      <c r="T102" s="368"/>
      <c r="U102" s="368"/>
      <c r="V102" s="368"/>
      <c r="W102" s="368"/>
      <c r="X102" s="368"/>
      <c r="Y102" s="368"/>
      <c r="Z102" s="369"/>
      <c r="AA102" s="360">
        <f>SUM(L102:Z102)</f>
        <v>0</v>
      </c>
      <c r="AB102" s="361"/>
      <c r="AC102" s="361"/>
      <c r="AD102" s="361"/>
      <c r="AE102" s="362"/>
    </row>
    <row r="103" spans="2:62" ht="14">
      <c r="B103" s="217"/>
      <c r="C103" s="157"/>
      <c r="D103" s="221" t="s">
        <v>310</v>
      </c>
      <c r="E103" s="222"/>
      <c r="F103" s="222"/>
      <c r="G103" s="222"/>
      <c r="H103" s="222"/>
      <c r="I103" s="222"/>
      <c r="J103" s="223"/>
      <c r="K103" s="223"/>
      <c r="L103" s="363">
        <f>SUMIF(F39:J58,"委託費",K39:O58)</f>
        <v>0</v>
      </c>
      <c r="M103" s="364"/>
      <c r="N103" s="364"/>
      <c r="O103" s="364"/>
      <c r="P103" s="364"/>
      <c r="Q103" s="364"/>
      <c r="R103" s="365"/>
      <c r="S103" s="367">
        <f>SUMIF(F76:J95,"委託費",K76:O95)</f>
        <v>0</v>
      </c>
      <c r="T103" s="368"/>
      <c r="U103" s="368"/>
      <c r="V103" s="368"/>
      <c r="W103" s="368"/>
      <c r="X103" s="368"/>
      <c r="Y103" s="368"/>
      <c r="Z103" s="369"/>
      <c r="AA103" s="360">
        <f t="shared" ref="AA103:AA111" si="0">SUM(L103:Z103)</f>
        <v>0</v>
      </c>
      <c r="AB103" s="361"/>
      <c r="AC103" s="361"/>
      <c r="AD103" s="361"/>
      <c r="AE103" s="362"/>
    </row>
    <row r="104" spans="2:62" ht="14">
      <c r="B104" s="217"/>
      <c r="C104" s="157"/>
      <c r="D104" s="221" t="s">
        <v>311</v>
      </c>
      <c r="E104" s="222"/>
      <c r="F104" s="222"/>
      <c r="G104" s="222"/>
      <c r="H104" s="222"/>
      <c r="I104" s="222"/>
      <c r="J104" s="223"/>
      <c r="K104" s="223"/>
      <c r="L104" s="363">
        <f>SUMIF(F39:J58,"賃借料",K39:O58)</f>
        <v>0</v>
      </c>
      <c r="M104" s="364"/>
      <c r="N104" s="364"/>
      <c r="O104" s="364"/>
      <c r="P104" s="364"/>
      <c r="Q104" s="364"/>
      <c r="R104" s="365"/>
      <c r="S104" s="367">
        <f>SUMIF(F76:J95,"賃借料",K76:O95)</f>
        <v>0</v>
      </c>
      <c r="T104" s="368"/>
      <c r="U104" s="368"/>
      <c r="V104" s="368"/>
      <c r="W104" s="368"/>
      <c r="X104" s="368"/>
      <c r="Y104" s="368"/>
      <c r="Z104" s="369"/>
      <c r="AA104" s="360">
        <f t="shared" si="0"/>
        <v>0</v>
      </c>
      <c r="AB104" s="361"/>
      <c r="AC104" s="361"/>
      <c r="AD104" s="361"/>
      <c r="AE104" s="362"/>
    </row>
    <row r="105" spans="2:62" ht="14">
      <c r="B105" s="217"/>
      <c r="C105" s="218"/>
      <c r="D105" s="221" t="s">
        <v>312</v>
      </c>
      <c r="E105" s="222"/>
      <c r="F105" s="222"/>
      <c r="G105" s="222"/>
      <c r="H105" s="222"/>
      <c r="I105" s="222"/>
      <c r="J105" s="223"/>
      <c r="K105" s="223"/>
      <c r="L105" s="363">
        <f>SUMIF(F39:J58,"賃金",K39:O58)</f>
        <v>0</v>
      </c>
      <c r="M105" s="364"/>
      <c r="N105" s="364"/>
      <c r="O105" s="364"/>
      <c r="P105" s="364"/>
      <c r="Q105" s="364"/>
      <c r="R105" s="365"/>
      <c r="S105" s="367">
        <f>SUMIF(F76:J95,"賃金",K76:O95)</f>
        <v>0</v>
      </c>
      <c r="T105" s="368"/>
      <c r="U105" s="368"/>
      <c r="V105" s="368"/>
      <c r="W105" s="368"/>
      <c r="X105" s="368"/>
      <c r="Y105" s="368"/>
      <c r="Z105" s="369"/>
      <c r="AA105" s="360">
        <f t="shared" si="0"/>
        <v>0</v>
      </c>
      <c r="AB105" s="361"/>
      <c r="AC105" s="361"/>
      <c r="AD105" s="361"/>
      <c r="AE105" s="362"/>
    </row>
    <row r="106" spans="2:62" ht="12.5" customHeight="1">
      <c r="D106" s="221" t="s">
        <v>313</v>
      </c>
      <c r="E106" s="223"/>
      <c r="F106" s="223"/>
      <c r="G106" s="223"/>
      <c r="H106" s="223"/>
      <c r="I106" s="223"/>
      <c r="J106" s="223"/>
      <c r="K106" s="223"/>
      <c r="L106" s="363">
        <f>SUMIF(F39:J58,"給与",K39:O58)</f>
        <v>0</v>
      </c>
      <c r="M106" s="364"/>
      <c r="N106" s="364"/>
      <c r="O106" s="364"/>
      <c r="P106" s="364"/>
      <c r="Q106" s="364"/>
      <c r="R106" s="365"/>
      <c r="S106" s="360">
        <f>SUMIF(F76:J95,"給与",K76:O95)</f>
        <v>0</v>
      </c>
      <c r="T106" s="361"/>
      <c r="U106" s="361"/>
      <c r="V106" s="361"/>
      <c r="W106" s="361"/>
      <c r="X106" s="361"/>
      <c r="Y106" s="361"/>
      <c r="Z106" s="362"/>
      <c r="AA106" s="360">
        <f t="shared" si="0"/>
        <v>0</v>
      </c>
      <c r="AB106" s="361"/>
      <c r="AC106" s="361"/>
      <c r="AD106" s="361"/>
      <c r="AE106" s="362"/>
      <c r="AF106" s="224"/>
      <c r="AG106" s="224"/>
      <c r="AH106" s="224"/>
      <c r="AI106" s="224"/>
    </row>
    <row r="107" spans="2:62" ht="14">
      <c r="D107" s="221" t="s">
        <v>314</v>
      </c>
      <c r="E107" s="223"/>
      <c r="F107" s="223"/>
      <c r="G107" s="223"/>
      <c r="H107" s="223"/>
      <c r="I107" s="223"/>
      <c r="J107" s="223"/>
      <c r="K107" s="223"/>
      <c r="L107" s="363">
        <f>SUMIF(F39:J58,"職員諸手当等",K39:O58)</f>
        <v>0</v>
      </c>
      <c r="M107" s="364"/>
      <c r="N107" s="364"/>
      <c r="O107" s="364"/>
      <c r="P107" s="364"/>
      <c r="Q107" s="364"/>
      <c r="R107" s="365"/>
      <c r="S107" s="360">
        <f>SUMIF(F76:J95,"職員諸手当等",K76:O95)</f>
        <v>0</v>
      </c>
      <c r="T107" s="361"/>
      <c r="U107" s="361"/>
      <c r="V107" s="361"/>
      <c r="W107" s="361"/>
      <c r="X107" s="361"/>
      <c r="Y107" s="361"/>
      <c r="Z107" s="362"/>
      <c r="AA107" s="360">
        <f t="shared" si="0"/>
        <v>0</v>
      </c>
      <c r="AB107" s="361"/>
      <c r="AC107" s="361"/>
      <c r="AD107" s="361"/>
      <c r="AE107" s="362"/>
    </row>
    <row r="108" spans="2:62" ht="14">
      <c r="D108" s="221" t="s">
        <v>315</v>
      </c>
      <c r="E108" s="223"/>
      <c r="F108" s="223"/>
      <c r="G108" s="223"/>
      <c r="H108" s="223"/>
      <c r="I108" s="223"/>
      <c r="J108" s="223"/>
      <c r="K108" s="223"/>
      <c r="L108" s="363">
        <f>SUMIF(F39:J58,"旅費",K39:O58)</f>
        <v>0</v>
      </c>
      <c r="M108" s="364"/>
      <c r="N108" s="364"/>
      <c r="O108" s="364"/>
      <c r="P108" s="364"/>
      <c r="Q108" s="364"/>
      <c r="R108" s="365"/>
      <c r="S108" s="360">
        <f>SUMIF(F76:J95,"旅費",K76:O95)</f>
        <v>0</v>
      </c>
      <c r="T108" s="361"/>
      <c r="U108" s="361"/>
      <c r="V108" s="361"/>
      <c r="W108" s="361"/>
      <c r="X108" s="361"/>
      <c r="Y108" s="361"/>
      <c r="Z108" s="362"/>
      <c r="AA108" s="360">
        <f t="shared" si="0"/>
        <v>0</v>
      </c>
      <c r="AB108" s="361"/>
      <c r="AC108" s="361"/>
      <c r="AD108" s="361"/>
      <c r="AE108" s="362"/>
    </row>
    <row r="109" spans="2:62" ht="14">
      <c r="D109" s="221" t="s">
        <v>316</v>
      </c>
      <c r="E109" s="223"/>
      <c r="F109" s="223"/>
      <c r="G109" s="223"/>
      <c r="H109" s="223"/>
      <c r="I109" s="223"/>
      <c r="J109" s="223"/>
      <c r="K109" s="223"/>
      <c r="L109" s="363">
        <f>SUMIF(F39:J58,"共済費",K39:O58)</f>
        <v>0</v>
      </c>
      <c r="M109" s="364"/>
      <c r="N109" s="364"/>
      <c r="O109" s="364"/>
      <c r="P109" s="364"/>
      <c r="Q109" s="364"/>
      <c r="R109" s="365"/>
      <c r="S109" s="360">
        <f>SUMIF(F76:J95,"共済費",K76:O95)</f>
        <v>0</v>
      </c>
      <c r="T109" s="361"/>
      <c r="U109" s="361"/>
      <c r="V109" s="361"/>
      <c r="W109" s="361"/>
      <c r="X109" s="361"/>
      <c r="Y109" s="361"/>
      <c r="Z109" s="362"/>
      <c r="AA109" s="360">
        <f t="shared" si="0"/>
        <v>0</v>
      </c>
      <c r="AB109" s="361"/>
      <c r="AC109" s="361"/>
      <c r="AD109" s="361"/>
      <c r="AE109" s="362"/>
    </row>
    <row r="110" spans="2:62" ht="14">
      <c r="D110" s="221" t="s">
        <v>317</v>
      </c>
      <c r="E110" s="223"/>
      <c r="F110" s="223"/>
      <c r="G110" s="223"/>
      <c r="H110" s="223"/>
      <c r="I110" s="223"/>
      <c r="J110" s="223"/>
      <c r="K110" s="223"/>
      <c r="L110" s="363">
        <f>SUMIF(F39:J58,"役務費",K39:O58)</f>
        <v>0</v>
      </c>
      <c r="M110" s="364"/>
      <c r="N110" s="364"/>
      <c r="O110" s="364"/>
      <c r="P110" s="364"/>
      <c r="Q110" s="364"/>
      <c r="R110" s="365"/>
      <c r="S110" s="360">
        <f>SUMIF(F76:J95,"役務費",K76:O95)</f>
        <v>0</v>
      </c>
      <c r="T110" s="361"/>
      <c r="U110" s="361"/>
      <c r="V110" s="361"/>
      <c r="W110" s="361"/>
      <c r="X110" s="361"/>
      <c r="Y110" s="361"/>
      <c r="Z110" s="362"/>
      <c r="AA110" s="360">
        <f t="shared" si="0"/>
        <v>0</v>
      </c>
      <c r="AB110" s="361"/>
      <c r="AC110" s="361"/>
      <c r="AD110" s="361"/>
      <c r="AE110" s="362"/>
    </row>
    <row r="111" spans="2:62" ht="14">
      <c r="D111" s="221" t="s">
        <v>318</v>
      </c>
      <c r="E111" s="223"/>
      <c r="F111" s="223"/>
      <c r="G111" s="223"/>
      <c r="H111" s="223"/>
      <c r="I111" s="223"/>
      <c r="J111" s="223"/>
      <c r="K111" s="223"/>
      <c r="L111" s="363">
        <f>SUMIF(F39:J58,"報償費",K39:O58)</f>
        <v>0</v>
      </c>
      <c r="M111" s="364"/>
      <c r="N111" s="364"/>
      <c r="O111" s="364"/>
      <c r="P111" s="364"/>
      <c r="Q111" s="364"/>
      <c r="R111" s="365"/>
      <c r="S111" s="360">
        <f>SUMIF(F76:J95,"報償費",K76:O95)</f>
        <v>0</v>
      </c>
      <c r="T111" s="361"/>
      <c r="U111" s="361"/>
      <c r="V111" s="361"/>
      <c r="W111" s="361"/>
      <c r="X111" s="361"/>
      <c r="Y111" s="361"/>
      <c r="Z111" s="362"/>
      <c r="AA111" s="360">
        <f t="shared" si="0"/>
        <v>0</v>
      </c>
      <c r="AB111" s="361"/>
      <c r="AC111" s="361"/>
      <c r="AD111" s="361"/>
      <c r="AE111" s="362"/>
    </row>
  </sheetData>
  <sheetProtection algorithmName="SHA-512" hashValue="nNmY9+GPqaFFpXhm6qJB2Fhhxo+3BxBXEOtfoBlY/iTmLqvJUCk4DISHBvNd8FMDhYi8Wd64wcPI9keT4kPiPw==" saltValue="Xyobi3dCL++M7O8iu9MIVQ==" spinCount="100000" sheet="1" formatCells="0" formatColumns="0" formatRows="0" insertHyperlinks="0" selectLockedCells="1" autoFilter="0" pivotTables="0"/>
  <mergeCells count="284">
    <mergeCell ref="L111:R111"/>
    <mergeCell ref="S111:Z111"/>
    <mergeCell ref="AA111:AE111"/>
    <mergeCell ref="L109:R109"/>
    <mergeCell ref="S109:Z109"/>
    <mergeCell ref="AA109:AE109"/>
    <mergeCell ref="L110:R110"/>
    <mergeCell ref="S110:Z110"/>
    <mergeCell ref="AA110:AE110"/>
    <mergeCell ref="L107:R107"/>
    <mergeCell ref="S107:Z107"/>
    <mergeCell ref="AA107:AE107"/>
    <mergeCell ref="L108:R108"/>
    <mergeCell ref="S108:Z108"/>
    <mergeCell ref="AA108:AE108"/>
    <mergeCell ref="L105:R105"/>
    <mergeCell ref="S105:Z105"/>
    <mergeCell ref="AA105:AE105"/>
    <mergeCell ref="L106:R106"/>
    <mergeCell ref="S106:Z106"/>
    <mergeCell ref="AA106:AE106"/>
    <mergeCell ref="L103:R103"/>
    <mergeCell ref="S103:Z103"/>
    <mergeCell ref="AA103:AE103"/>
    <mergeCell ref="L104:R104"/>
    <mergeCell ref="S104:Z104"/>
    <mergeCell ref="AA104:AE104"/>
    <mergeCell ref="AR96:AU96"/>
    <mergeCell ref="AV96:AZ96"/>
    <mergeCell ref="F100:J100"/>
    <mergeCell ref="L102:R102"/>
    <mergeCell ref="S102:Z102"/>
    <mergeCell ref="AA102:AE102"/>
    <mergeCell ref="B95:E95"/>
    <mergeCell ref="F95:J95"/>
    <mergeCell ref="K95:O95"/>
    <mergeCell ref="P95:AN95"/>
    <mergeCell ref="B96:E96"/>
    <mergeCell ref="F96:J96"/>
    <mergeCell ref="K96:O96"/>
    <mergeCell ref="P96:AN96"/>
    <mergeCell ref="B93:E93"/>
    <mergeCell ref="F93:J93"/>
    <mergeCell ref="K93:O93"/>
    <mergeCell ref="P93:AN93"/>
    <mergeCell ref="B94:E94"/>
    <mergeCell ref="F94:J94"/>
    <mergeCell ref="K94:O94"/>
    <mergeCell ref="P94:AN94"/>
    <mergeCell ref="B91:E91"/>
    <mergeCell ref="F91:J91"/>
    <mergeCell ref="K91:O91"/>
    <mergeCell ref="P91:AN91"/>
    <mergeCell ref="B92:E92"/>
    <mergeCell ref="F92:J92"/>
    <mergeCell ref="K92:O92"/>
    <mergeCell ref="P92:AN92"/>
    <mergeCell ref="B89:E89"/>
    <mergeCell ref="F89:J89"/>
    <mergeCell ref="K89:O89"/>
    <mergeCell ref="P89:AN89"/>
    <mergeCell ref="B90:E90"/>
    <mergeCell ref="F90:J90"/>
    <mergeCell ref="K90:O90"/>
    <mergeCell ref="P90:AN90"/>
    <mergeCell ref="B87:E87"/>
    <mergeCell ref="F87:J87"/>
    <mergeCell ref="K87:O87"/>
    <mergeCell ref="P87:AN87"/>
    <mergeCell ref="B88:E88"/>
    <mergeCell ref="F88:J88"/>
    <mergeCell ref="K88:O88"/>
    <mergeCell ref="P88:AN88"/>
    <mergeCell ref="B85:E85"/>
    <mergeCell ref="F85:J85"/>
    <mergeCell ref="K85:O85"/>
    <mergeCell ref="P85:AN85"/>
    <mergeCell ref="B86:E86"/>
    <mergeCell ref="F86:J86"/>
    <mergeCell ref="K86:O86"/>
    <mergeCell ref="P86:AN86"/>
    <mergeCell ref="B83:E83"/>
    <mergeCell ref="F83:J83"/>
    <mergeCell ref="K83:O83"/>
    <mergeCell ref="P83:AN83"/>
    <mergeCell ref="B84:E84"/>
    <mergeCell ref="F84:J84"/>
    <mergeCell ref="K84:O84"/>
    <mergeCell ref="P84:AN84"/>
    <mergeCell ref="B81:E81"/>
    <mergeCell ref="F81:J81"/>
    <mergeCell ref="K81:O81"/>
    <mergeCell ref="P81:AN81"/>
    <mergeCell ref="B82:E82"/>
    <mergeCell ref="F82:J82"/>
    <mergeCell ref="K82:O82"/>
    <mergeCell ref="P82:AN82"/>
    <mergeCell ref="B79:E79"/>
    <mergeCell ref="F79:J79"/>
    <mergeCell ref="K79:O79"/>
    <mergeCell ref="P79:AN79"/>
    <mergeCell ref="B80:E80"/>
    <mergeCell ref="F80:J80"/>
    <mergeCell ref="K80:O80"/>
    <mergeCell ref="P80:AN80"/>
    <mergeCell ref="B77:E77"/>
    <mergeCell ref="F77:J77"/>
    <mergeCell ref="K77:O77"/>
    <mergeCell ref="P77:AN77"/>
    <mergeCell ref="B78:E78"/>
    <mergeCell ref="F78:J78"/>
    <mergeCell ref="K78:O78"/>
    <mergeCell ref="P78:AN78"/>
    <mergeCell ref="B75:E75"/>
    <mergeCell ref="F75:J75"/>
    <mergeCell ref="K75:O75"/>
    <mergeCell ref="P75:AN75"/>
    <mergeCell ref="B76:E76"/>
    <mergeCell ref="F76:J76"/>
    <mergeCell ref="K76:O76"/>
    <mergeCell ref="P76:AN76"/>
    <mergeCell ref="AM70:AN70"/>
    <mergeCell ref="B71:B72"/>
    <mergeCell ref="C71:C72"/>
    <mergeCell ref="D71:J72"/>
    <mergeCell ref="S71:AM71"/>
    <mergeCell ref="W72:AM72"/>
    <mergeCell ref="C66:D67"/>
    <mergeCell ref="E66:F67"/>
    <mergeCell ref="G66:AN67"/>
    <mergeCell ref="X69:AA69"/>
    <mergeCell ref="AB69:AD69"/>
    <mergeCell ref="AE69:AF69"/>
    <mergeCell ref="AG69:AI69"/>
    <mergeCell ref="AJ69:AL69"/>
    <mergeCell ref="AM69:AN69"/>
    <mergeCell ref="AQ59:AT59"/>
    <mergeCell ref="AU59:AZ59"/>
    <mergeCell ref="BA59:BB59"/>
    <mergeCell ref="B61:AN61"/>
    <mergeCell ref="C64:D65"/>
    <mergeCell ref="E64:F65"/>
    <mergeCell ref="G64:AN65"/>
    <mergeCell ref="AQ64:AT64"/>
    <mergeCell ref="AU64:AW64"/>
    <mergeCell ref="B58:E58"/>
    <mergeCell ref="F58:J58"/>
    <mergeCell ref="K58:O58"/>
    <mergeCell ref="P58:AN58"/>
    <mergeCell ref="B59:E59"/>
    <mergeCell ref="F59:J59"/>
    <mergeCell ref="K59:O59"/>
    <mergeCell ref="P59:AN59"/>
    <mergeCell ref="B56:E56"/>
    <mergeCell ref="F56:J56"/>
    <mergeCell ref="K56:O56"/>
    <mergeCell ref="P56:AN56"/>
    <mergeCell ref="B57:E57"/>
    <mergeCell ref="F57:J57"/>
    <mergeCell ref="K57:O57"/>
    <mergeCell ref="P57:AN57"/>
    <mergeCell ref="B54:E54"/>
    <mergeCell ref="F54:J54"/>
    <mergeCell ref="K54:O54"/>
    <mergeCell ref="P54:AN54"/>
    <mergeCell ref="B55:E55"/>
    <mergeCell ref="F55:J55"/>
    <mergeCell ref="K55:O55"/>
    <mergeCell ref="P55:AN55"/>
    <mergeCell ref="B52:E52"/>
    <mergeCell ref="F52:J52"/>
    <mergeCell ref="K52:O52"/>
    <mergeCell ref="P52:AN52"/>
    <mergeCell ref="B53:E53"/>
    <mergeCell ref="F53:J53"/>
    <mergeCell ref="K53:O53"/>
    <mergeCell ref="P53:AN53"/>
    <mergeCell ref="B50:E50"/>
    <mergeCell ref="F50:J50"/>
    <mergeCell ref="K50:O50"/>
    <mergeCell ref="P50:AN50"/>
    <mergeCell ref="B51:E51"/>
    <mergeCell ref="F51:J51"/>
    <mergeCell ref="K51:O51"/>
    <mergeCell ref="P51:AN51"/>
    <mergeCell ref="B48:E48"/>
    <mergeCell ref="F48:J48"/>
    <mergeCell ref="K48:O48"/>
    <mergeCell ref="P48:AN48"/>
    <mergeCell ref="B49:E49"/>
    <mergeCell ref="F49:J49"/>
    <mergeCell ref="K49:O49"/>
    <mergeCell ref="P49:AN49"/>
    <mergeCell ref="B46:E46"/>
    <mergeCell ref="F46:J46"/>
    <mergeCell ref="K46:O46"/>
    <mergeCell ref="P46:AN46"/>
    <mergeCell ref="B47:E47"/>
    <mergeCell ref="F47:J47"/>
    <mergeCell ref="K47:O47"/>
    <mergeCell ref="P47:AN47"/>
    <mergeCell ref="B44:E44"/>
    <mergeCell ref="F44:J44"/>
    <mergeCell ref="K44:O44"/>
    <mergeCell ref="P44:AN44"/>
    <mergeCell ref="B45:E45"/>
    <mergeCell ref="F45:J45"/>
    <mergeCell ref="K45:O45"/>
    <mergeCell ref="P45:AN45"/>
    <mergeCell ref="B42:E42"/>
    <mergeCell ref="F42:J42"/>
    <mergeCell ref="K42:O42"/>
    <mergeCell ref="P42:AN42"/>
    <mergeCell ref="B43:E43"/>
    <mergeCell ref="F43:J43"/>
    <mergeCell ref="K43:O43"/>
    <mergeCell ref="P43:AN43"/>
    <mergeCell ref="B40:E40"/>
    <mergeCell ref="F40:J40"/>
    <mergeCell ref="K40:O40"/>
    <mergeCell ref="P40:AN40"/>
    <mergeCell ref="B41:E41"/>
    <mergeCell ref="F41:J41"/>
    <mergeCell ref="K41:O41"/>
    <mergeCell ref="P41:AN41"/>
    <mergeCell ref="B38:E38"/>
    <mergeCell ref="F38:J38"/>
    <mergeCell ref="K38:O38"/>
    <mergeCell ref="P38:AN38"/>
    <mergeCell ref="B39:E39"/>
    <mergeCell ref="F39:J39"/>
    <mergeCell ref="K39:O39"/>
    <mergeCell ref="P39:AN39"/>
    <mergeCell ref="BA33:BC33"/>
    <mergeCell ref="BD33:BF33"/>
    <mergeCell ref="B34:B35"/>
    <mergeCell ref="D34:Q34"/>
    <mergeCell ref="S34:AC34"/>
    <mergeCell ref="AE34:AN34"/>
    <mergeCell ref="T35:AN35"/>
    <mergeCell ref="X33:AA33"/>
    <mergeCell ref="AB33:AD33"/>
    <mergeCell ref="AE33:AF33"/>
    <mergeCell ref="AG33:AI33"/>
    <mergeCell ref="AJ33:AL33"/>
    <mergeCell ref="AM33:AN33"/>
    <mergeCell ref="B23:B30"/>
    <mergeCell ref="D24:AB24"/>
    <mergeCell ref="AD24:AN24"/>
    <mergeCell ref="D25:N25"/>
    <mergeCell ref="O26:T26"/>
    <mergeCell ref="U26:AM26"/>
    <mergeCell ref="C28:AI28"/>
    <mergeCell ref="T30:AN30"/>
    <mergeCell ref="C19:D20"/>
    <mergeCell ref="E19:F20"/>
    <mergeCell ref="G19:AN20"/>
    <mergeCell ref="X22:AA22"/>
    <mergeCell ref="AB22:AD22"/>
    <mergeCell ref="AE22:AF22"/>
    <mergeCell ref="AG22:AI22"/>
    <mergeCell ref="AJ22:AL22"/>
    <mergeCell ref="AM22:AN22"/>
    <mergeCell ref="C17:D18"/>
    <mergeCell ref="E17:F18"/>
    <mergeCell ref="G17:AN18"/>
    <mergeCell ref="B5:I5"/>
    <mergeCell ref="J5:AN5"/>
    <mergeCell ref="B6:I6"/>
    <mergeCell ref="J6:AN6"/>
    <mergeCell ref="B8:I9"/>
    <mergeCell ref="C13:D14"/>
    <mergeCell ref="E13:F14"/>
    <mergeCell ref="G13:AN14"/>
    <mergeCell ref="B2:I3"/>
    <mergeCell ref="J2:AG3"/>
    <mergeCell ref="AH2:AN2"/>
    <mergeCell ref="AH3:AN3"/>
    <mergeCell ref="B4:I4"/>
    <mergeCell ref="J4:Z4"/>
    <mergeCell ref="AA4:AN4"/>
    <mergeCell ref="C15:D16"/>
    <mergeCell ref="E15:F16"/>
    <mergeCell ref="G15:AN16"/>
  </mergeCells>
  <phoneticPr fontId="3"/>
  <dataValidations count="3">
    <dataValidation imeMode="halfAlpha" allowBlank="1" showInputMessage="1" showErrorMessage="1" sqref="W23:AB23 O23:R23 AG23:AI23 X25:AC25 P25:S25 AH25:AK25 AN28 T37:Y37 AE37:AI37 X31:AC32 P31:S32 AH31:AK32 P29 T30 S36 AN37 T33:W33 K35:O37 T35 K33:O33 U29:X29 K29:O30 W70:AB70 O70:R70 T74:Y74 AE74:AI74 K73:O74 R71:S72 S73 AN74" xr:uid="{6CEB2C84-DF23-4940-92F0-8E1FE138C917}"/>
    <dataValidation type="list" allowBlank="1" showInputMessage="1" showErrorMessage="1" sqref="F39:J58 F76:J95" xr:uid="{F85FCEBB-927E-49D0-BFFB-71BA89F6D1DD}">
      <formula1>"需用費,委託費,賃借料,賃金,給与,職員諸手当等,旅費,共済費,役務費,報償費"</formula1>
    </dataValidation>
    <dataValidation type="list" allowBlank="1" showInputMessage="1" showErrorMessage="1" sqref="J8:J9 D13:D18 C13:C19 C64:D67" xr:uid="{0912DE89-A1F6-4ACB-9A0C-F16AE2346C6B}">
      <formula1>"　,〇"</formula1>
    </dataValidation>
  </dataValidations>
  <printOptions horizontalCentered="1"/>
  <pageMargins left="0.55118110236220474" right="0.35433070866141736" top="0.19685039370078741" bottom="0.19685039370078741" header="0.51181102362204722" footer="0.35433070866141736"/>
  <pageSetup paperSize="9" scale="95" fitToHeight="0" orientation="portrait" cellComments="asDisplayed" r:id="rId1"/>
  <headerFooter alignWithMargins="0"/>
  <rowBreaks count="2" manualBreakCount="2">
    <brk id="61" max="40" man="1"/>
    <brk id="99"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Check Box 1">
              <controlPr defaultSize="0" autoFill="0" autoLine="0" autoPict="0">
                <anchor moveWithCells="1">
                  <from>
                    <xdr:col>2</xdr:col>
                    <xdr:colOff>0</xdr:colOff>
                    <xdr:row>24</xdr:row>
                    <xdr:rowOff>6350</xdr:rowOff>
                  </from>
                  <to>
                    <xdr:col>3</xdr:col>
                    <xdr:colOff>38100</xdr:colOff>
                    <xdr:row>25</xdr:row>
                    <xdr:rowOff>44450</xdr:rowOff>
                  </to>
                </anchor>
              </controlPr>
            </control>
          </mc:Choice>
        </mc:AlternateContent>
        <mc:AlternateContent xmlns:mc="http://schemas.openxmlformats.org/markup-compatibility/2006">
          <mc:Choice Requires="x14">
            <control shapeId="138242" r:id="rId5" name="Check Box 2">
              <controlPr defaultSize="0" autoFill="0" autoLine="0" autoPict="0">
                <anchor moveWithCells="1">
                  <from>
                    <xdr:col>2</xdr:col>
                    <xdr:colOff>0</xdr:colOff>
                    <xdr:row>25</xdr:row>
                    <xdr:rowOff>6350</xdr:rowOff>
                  </from>
                  <to>
                    <xdr:col>3</xdr:col>
                    <xdr:colOff>38100</xdr:colOff>
                    <xdr:row>26</xdr:row>
                    <xdr:rowOff>44450</xdr:rowOff>
                  </to>
                </anchor>
              </controlPr>
            </control>
          </mc:Choice>
        </mc:AlternateContent>
        <mc:AlternateContent xmlns:mc="http://schemas.openxmlformats.org/markup-compatibility/2006">
          <mc:Choice Requires="x14">
            <control shapeId="138243" r:id="rId6" name="Check Box 3">
              <controlPr defaultSize="0" autoFill="0" autoLine="0" autoPict="0">
                <anchor moveWithCells="1">
                  <from>
                    <xdr:col>2</xdr:col>
                    <xdr:colOff>0</xdr:colOff>
                    <xdr:row>23</xdr:row>
                    <xdr:rowOff>6350</xdr:rowOff>
                  </from>
                  <to>
                    <xdr:col>3</xdr:col>
                    <xdr:colOff>38100</xdr:colOff>
                    <xdr:row>24</xdr:row>
                    <xdr:rowOff>44450</xdr:rowOff>
                  </to>
                </anchor>
              </controlPr>
            </control>
          </mc:Choice>
        </mc:AlternateContent>
        <mc:AlternateContent xmlns:mc="http://schemas.openxmlformats.org/markup-compatibility/2006">
          <mc:Choice Requires="x14">
            <control shapeId="138244" r:id="rId7" name="Check Box 4">
              <controlPr defaultSize="0" autoFill="0" autoLine="0" autoPict="0">
                <anchor moveWithCells="1">
                  <from>
                    <xdr:col>2</xdr:col>
                    <xdr:colOff>0</xdr:colOff>
                    <xdr:row>26</xdr:row>
                    <xdr:rowOff>6350</xdr:rowOff>
                  </from>
                  <to>
                    <xdr:col>3</xdr:col>
                    <xdr:colOff>38100</xdr:colOff>
                    <xdr:row>27</xdr:row>
                    <xdr:rowOff>44450</xdr:rowOff>
                  </to>
                </anchor>
              </controlPr>
            </control>
          </mc:Choice>
        </mc:AlternateContent>
        <mc:AlternateContent xmlns:mc="http://schemas.openxmlformats.org/markup-compatibility/2006">
          <mc:Choice Requires="x14">
            <control shapeId="138245" r:id="rId8" name="Check Box 5">
              <controlPr defaultSize="0" autoFill="0" autoLine="0" autoPict="0">
                <anchor moveWithCells="1">
                  <from>
                    <xdr:col>2</xdr:col>
                    <xdr:colOff>0</xdr:colOff>
                    <xdr:row>28</xdr:row>
                    <xdr:rowOff>6350</xdr:rowOff>
                  </from>
                  <to>
                    <xdr:col>3</xdr:col>
                    <xdr:colOff>38100</xdr:colOff>
                    <xdr:row>29</xdr:row>
                    <xdr:rowOff>44450</xdr:rowOff>
                  </to>
                </anchor>
              </controlPr>
            </control>
          </mc:Choice>
        </mc:AlternateContent>
        <mc:AlternateContent xmlns:mc="http://schemas.openxmlformats.org/markup-compatibility/2006">
          <mc:Choice Requires="x14">
            <control shapeId="138246" r:id="rId9" name="Check Box 6">
              <controlPr defaultSize="0" autoFill="0" autoLine="0" autoPict="0">
                <anchor moveWithCells="1">
                  <from>
                    <xdr:col>2</xdr:col>
                    <xdr:colOff>0</xdr:colOff>
                    <xdr:row>29</xdr:row>
                    <xdr:rowOff>6350</xdr:rowOff>
                  </from>
                  <to>
                    <xdr:col>3</xdr:col>
                    <xdr:colOff>38100</xdr:colOff>
                    <xdr:row>30</xdr:row>
                    <xdr:rowOff>44450</xdr:rowOff>
                  </to>
                </anchor>
              </controlPr>
            </control>
          </mc:Choice>
        </mc:AlternateContent>
        <mc:AlternateContent xmlns:mc="http://schemas.openxmlformats.org/markup-compatibility/2006">
          <mc:Choice Requires="x14">
            <control shapeId="138247" r:id="rId10" name="Check Box 7">
              <controlPr defaultSize="0" autoFill="0" autoLine="0" autoPict="0">
                <anchor moveWithCells="1">
                  <from>
                    <xdr:col>14</xdr:col>
                    <xdr:colOff>0</xdr:colOff>
                    <xdr:row>22</xdr:row>
                    <xdr:rowOff>6350</xdr:rowOff>
                  </from>
                  <to>
                    <xdr:col>15</xdr:col>
                    <xdr:colOff>38100</xdr:colOff>
                    <xdr:row>23</xdr:row>
                    <xdr:rowOff>44450</xdr:rowOff>
                  </to>
                </anchor>
              </controlPr>
            </control>
          </mc:Choice>
        </mc:AlternateContent>
        <mc:AlternateContent xmlns:mc="http://schemas.openxmlformats.org/markup-compatibility/2006">
          <mc:Choice Requires="x14">
            <control shapeId="138248" r:id="rId11" name="Check Box 8">
              <controlPr defaultSize="0" autoFill="0" autoLine="0" autoPict="0">
                <anchor moveWithCells="1">
                  <from>
                    <xdr:col>15</xdr:col>
                    <xdr:colOff>0</xdr:colOff>
                    <xdr:row>24</xdr:row>
                    <xdr:rowOff>6350</xdr:rowOff>
                  </from>
                  <to>
                    <xdr:col>16</xdr:col>
                    <xdr:colOff>38100</xdr:colOff>
                    <xdr:row>25</xdr:row>
                    <xdr:rowOff>44450</xdr:rowOff>
                  </to>
                </anchor>
              </controlPr>
            </control>
          </mc:Choice>
        </mc:AlternateContent>
        <mc:AlternateContent xmlns:mc="http://schemas.openxmlformats.org/markup-compatibility/2006">
          <mc:Choice Requires="x14">
            <control shapeId="138249" r:id="rId12" name="Check Box 9">
              <controlPr defaultSize="0" autoFill="0" autoLine="0" autoPict="0">
                <anchor moveWithCells="1">
                  <from>
                    <xdr:col>25</xdr:col>
                    <xdr:colOff>0</xdr:colOff>
                    <xdr:row>22</xdr:row>
                    <xdr:rowOff>6350</xdr:rowOff>
                  </from>
                  <to>
                    <xdr:col>26</xdr:col>
                    <xdr:colOff>38100</xdr:colOff>
                    <xdr:row>23</xdr:row>
                    <xdr:rowOff>44450</xdr:rowOff>
                  </to>
                </anchor>
              </controlPr>
            </control>
          </mc:Choice>
        </mc:AlternateContent>
        <mc:AlternateContent xmlns:mc="http://schemas.openxmlformats.org/markup-compatibility/2006">
          <mc:Choice Requires="x14">
            <control shapeId="138250" r:id="rId13" name="Check Box 10">
              <controlPr defaultSize="0" autoFill="0" autoLine="0" autoPict="0">
                <anchor moveWithCells="1">
                  <from>
                    <xdr:col>33</xdr:col>
                    <xdr:colOff>0</xdr:colOff>
                    <xdr:row>22</xdr:row>
                    <xdr:rowOff>6350</xdr:rowOff>
                  </from>
                  <to>
                    <xdr:col>34</xdr:col>
                    <xdr:colOff>38100</xdr:colOff>
                    <xdr:row>23</xdr:row>
                    <xdr:rowOff>44450</xdr:rowOff>
                  </to>
                </anchor>
              </controlPr>
            </control>
          </mc:Choice>
        </mc:AlternateContent>
        <mc:AlternateContent xmlns:mc="http://schemas.openxmlformats.org/markup-compatibility/2006">
          <mc:Choice Requires="x14">
            <control shapeId="138251" r:id="rId14" name="Check Box 11">
              <controlPr defaultSize="0" autoFill="0" autoLine="0" autoPict="0">
                <anchor moveWithCells="1">
                  <from>
                    <xdr:col>35</xdr:col>
                    <xdr:colOff>0</xdr:colOff>
                    <xdr:row>24</xdr:row>
                    <xdr:rowOff>6350</xdr:rowOff>
                  </from>
                  <to>
                    <xdr:col>36</xdr:col>
                    <xdr:colOff>38100</xdr:colOff>
                    <xdr:row>25</xdr:row>
                    <xdr:rowOff>44450</xdr:rowOff>
                  </to>
                </anchor>
              </controlPr>
            </control>
          </mc:Choice>
        </mc:AlternateContent>
        <mc:AlternateContent xmlns:mc="http://schemas.openxmlformats.org/markup-compatibility/2006">
          <mc:Choice Requires="x14">
            <control shapeId="138252" r:id="rId15" name="Check Box 12">
              <controlPr defaultSize="0" autoFill="0" autoLine="0" autoPict="0">
                <anchor moveWithCells="1">
                  <from>
                    <xdr:col>28</xdr:col>
                    <xdr:colOff>0</xdr:colOff>
                    <xdr:row>23</xdr:row>
                    <xdr:rowOff>6350</xdr:rowOff>
                  </from>
                  <to>
                    <xdr:col>29</xdr:col>
                    <xdr:colOff>38100</xdr:colOff>
                    <xdr:row>24</xdr:row>
                    <xdr:rowOff>44450</xdr:rowOff>
                  </to>
                </anchor>
              </controlPr>
            </control>
          </mc:Choice>
        </mc:AlternateContent>
        <mc:AlternateContent xmlns:mc="http://schemas.openxmlformats.org/markup-compatibility/2006">
          <mc:Choice Requires="x14">
            <control shapeId="138253" r:id="rId16" name="Check Box 13">
              <controlPr defaultSize="0" autoFill="0" autoLine="0" autoPict="0">
                <anchor moveWithCells="1">
                  <from>
                    <xdr:col>27</xdr:col>
                    <xdr:colOff>0</xdr:colOff>
                    <xdr:row>24</xdr:row>
                    <xdr:rowOff>6350</xdr:rowOff>
                  </from>
                  <to>
                    <xdr:col>28</xdr:col>
                    <xdr:colOff>38100</xdr:colOff>
                    <xdr:row>25</xdr:row>
                    <xdr:rowOff>44450</xdr:rowOff>
                  </to>
                </anchor>
              </controlPr>
            </control>
          </mc:Choice>
        </mc:AlternateContent>
        <mc:AlternateContent xmlns:mc="http://schemas.openxmlformats.org/markup-compatibility/2006">
          <mc:Choice Requires="x14">
            <control shapeId="138254" r:id="rId17" name="Check Box 14">
              <controlPr defaultSize="0" autoFill="0" autoLine="0" autoPict="0">
                <anchor moveWithCells="1">
                  <from>
                    <xdr:col>16</xdr:col>
                    <xdr:colOff>0</xdr:colOff>
                    <xdr:row>28</xdr:row>
                    <xdr:rowOff>6350</xdr:rowOff>
                  </from>
                  <to>
                    <xdr:col>17</xdr:col>
                    <xdr:colOff>38100</xdr:colOff>
                    <xdr:row>29</xdr:row>
                    <xdr:rowOff>44450</xdr:rowOff>
                  </to>
                </anchor>
              </controlPr>
            </control>
          </mc:Choice>
        </mc:AlternateContent>
        <mc:AlternateContent xmlns:mc="http://schemas.openxmlformats.org/markup-compatibility/2006">
          <mc:Choice Requires="x14">
            <control shapeId="138255" r:id="rId18" name="Check Box 15">
              <controlPr defaultSize="0" autoFill="0" autoLine="0" autoPict="0">
                <anchor moveWithCells="1">
                  <from>
                    <xdr:col>26</xdr:col>
                    <xdr:colOff>0</xdr:colOff>
                    <xdr:row>28</xdr:row>
                    <xdr:rowOff>6350</xdr:rowOff>
                  </from>
                  <to>
                    <xdr:col>27</xdr:col>
                    <xdr:colOff>38100</xdr:colOff>
                    <xdr:row>29</xdr:row>
                    <xdr:rowOff>44450</xdr:rowOff>
                  </to>
                </anchor>
              </controlPr>
            </control>
          </mc:Choice>
        </mc:AlternateContent>
        <mc:AlternateContent xmlns:mc="http://schemas.openxmlformats.org/markup-compatibility/2006">
          <mc:Choice Requires="x14">
            <control shapeId="138256" r:id="rId19" name="Check Box 16">
              <controlPr defaultSize="0" autoFill="0" autoLine="0" autoPict="0">
                <anchor moveWithCells="1">
                  <from>
                    <xdr:col>18</xdr:col>
                    <xdr:colOff>0</xdr:colOff>
                    <xdr:row>29</xdr:row>
                    <xdr:rowOff>6350</xdr:rowOff>
                  </from>
                  <to>
                    <xdr:col>19</xdr:col>
                    <xdr:colOff>38100</xdr:colOff>
                    <xdr:row>30</xdr:row>
                    <xdr:rowOff>44450</xdr:rowOff>
                  </to>
                </anchor>
              </controlPr>
            </control>
          </mc:Choice>
        </mc:AlternateContent>
        <mc:AlternateContent xmlns:mc="http://schemas.openxmlformats.org/markup-compatibility/2006">
          <mc:Choice Requires="x14">
            <control shapeId="138257" r:id="rId20" name="Check Box 17">
              <controlPr defaultSize="0" autoFill="0" autoLine="0" autoPict="0">
                <anchor moveWithCells="1">
                  <from>
                    <xdr:col>2</xdr:col>
                    <xdr:colOff>0</xdr:colOff>
                    <xdr:row>30</xdr:row>
                    <xdr:rowOff>6350</xdr:rowOff>
                  </from>
                  <to>
                    <xdr:col>3</xdr:col>
                    <xdr:colOff>38100</xdr:colOff>
                    <xdr:row>31</xdr:row>
                    <xdr:rowOff>44450</xdr:rowOff>
                  </to>
                </anchor>
              </controlPr>
            </control>
          </mc:Choice>
        </mc:AlternateContent>
        <mc:AlternateContent xmlns:mc="http://schemas.openxmlformats.org/markup-compatibility/2006">
          <mc:Choice Requires="x14">
            <control shapeId="138258" r:id="rId21" name="Check Box 18">
              <controlPr defaultSize="0" autoFill="0" autoLine="0" autoPict="0">
                <anchor moveWithCells="1">
                  <from>
                    <xdr:col>2</xdr:col>
                    <xdr:colOff>0</xdr:colOff>
                    <xdr:row>33</xdr:row>
                    <xdr:rowOff>6350</xdr:rowOff>
                  </from>
                  <to>
                    <xdr:col>3</xdr:col>
                    <xdr:colOff>38100</xdr:colOff>
                    <xdr:row>34</xdr:row>
                    <xdr:rowOff>12700</xdr:rowOff>
                  </to>
                </anchor>
              </controlPr>
            </control>
          </mc:Choice>
        </mc:AlternateContent>
        <mc:AlternateContent xmlns:mc="http://schemas.openxmlformats.org/markup-compatibility/2006">
          <mc:Choice Requires="x14">
            <control shapeId="138259" r:id="rId22" name="Check Box 19">
              <controlPr defaultSize="0" autoFill="0" autoLine="0" autoPict="0">
                <anchor moveWithCells="1">
                  <from>
                    <xdr:col>2</xdr:col>
                    <xdr:colOff>0</xdr:colOff>
                    <xdr:row>34</xdr:row>
                    <xdr:rowOff>6350</xdr:rowOff>
                  </from>
                  <to>
                    <xdr:col>3</xdr:col>
                    <xdr:colOff>38100</xdr:colOff>
                    <xdr:row>35</xdr:row>
                    <xdr:rowOff>12700</xdr:rowOff>
                  </to>
                </anchor>
              </controlPr>
            </control>
          </mc:Choice>
        </mc:AlternateContent>
        <mc:AlternateContent xmlns:mc="http://schemas.openxmlformats.org/markup-compatibility/2006">
          <mc:Choice Requires="x14">
            <control shapeId="138260" r:id="rId23" name="Check Box 20">
              <controlPr defaultSize="0" autoFill="0" autoLine="0" autoPict="0">
                <anchor moveWithCells="1">
                  <from>
                    <xdr:col>17</xdr:col>
                    <xdr:colOff>0</xdr:colOff>
                    <xdr:row>33</xdr:row>
                    <xdr:rowOff>6350</xdr:rowOff>
                  </from>
                  <to>
                    <xdr:col>18</xdr:col>
                    <xdr:colOff>38100</xdr:colOff>
                    <xdr:row>34</xdr:row>
                    <xdr:rowOff>12700</xdr:rowOff>
                  </to>
                </anchor>
              </controlPr>
            </control>
          </mc:Choice>
        </mc:AlternateContent>
        <mc:AlternateContent xmlns:mc="http://schemas.openxmlformats.org/markup-compatibility/2006">
          <mc:Choice Requires="x14">
            <control shapeId="138261" r:id="rId24" name="Check Box 21">
              <controlPr defaultSize="0" autoFill="0" autoLine="0" autoPict="0">
                <anchor moveWithCells="1">
                  <from>
                    <xdr:col>18</xdr:col>
                    <xdr:colOff>0</xdr:colOff>
                    <xdr:row>34</xdr:row>
                    <xdr:rowOff>6350</xdr:rowOff>
                  </from>
                  <to>
                    <xdr:col>19</xdr:col>
                    <xdr:colOff>38100</xdr:colOff>
                    <xdr:row>35</xdr:row>
                    <xdr:rowOff>12700</xdr:rowOff>
                  </to>
                </anchor>
              </controlPr>
            </control>
          </mc:Choice>
        </mc:AlternateContent>
        <mc:AlternateContent xmlns:mc="http://schemas.openxmlformats.org/markup-compatibility/2006">
          <mc:Choice Requires="x14">
            <control shapeId="138262" r:id="rId25" name="Check Box 22">
              <controlPr defaultSize="0" autoFill="0" autoLine="0" autoPict="0">
                <anchor moveWithCells="1">
                  <from>
                    <xdr:col>29</xdr:col>
                    <xdr:colOff>0</xdr:colOff>
                    <xdr:row>33</xdr:row>
                    <xdr:rowOff>6350</xdr:rowOff>
                  </from>
                  <to>
                    <xdr:col>30</xdr:col>
                    <xdr:colOff>38100</xdr:colOff>
                    <xdr:row>34</xdr:row>
                    <xdr:rowOff>12700</xdr:rowOff>
                  </to>
                </anchor>
              </controlPr>
            </control>
          </mc:Choice>
        </mc:AlternateContent>
        <mc:AlternateContent xmlns:mc="http://schemas.openxmlformats.org/markup-compatibility/2006">
          <mc:Choice Requires="x14">
            <control shapeId="138263" r:id="rId26" name="Check Box 23">
              <controlPr defaultSize="0" autoFill="0" autoLine="0" autoPict="0">
                <anchor moveWithCells="1">
                  <from>
                    <xdr:col>19</xdr:col>
                    <xdr:colOff>0</xdr:colOff>
                    <xdr:row>69</xdr:row>
                    <xdr:rowOff>6350</xdr:rowOff>
                  </from>
                  <to>
                    <xdr:col>20</xdr:col>
                    <xdr:colOff>38100</xdr:colOff>
                    <xdr:row>70</xdr:row>
                    <xdr:rowOff>44450</xdr:rowOff>
                  </to>
                </anchor>
              </controlPr>
            </control>
          </mc:Choice>
        </mc:AlternateContent>
        <mc:AlternateContent xmlns:mc="http://schemas.openxmlformats.org/markup-compatibility/2006">
          <mc:Choice Requires="x14">
            <control shapeId="138264" r:id="rId27" name="Check Box 24">
              <controlPr defaultSize="0" autoFill="0" autoLine="0" autoPict="0">
                <anchor moveWithCells="1">
                  <from>
                    <xdr:col>30</xdr:col>
                    <xdr:colOff>0</xdr:colOff>
                    <xdr:row>69</xdr:row>
                    <xdr:rowOff>6350</xdr:rowOff>
                  </from>
                  <to>
                    <xdr:col>31</xdr:col>
                    <xdr:colOff>38100</xdr:colOff>
                    <xdr:row>70</xdr:row>
                    <xdr:rowOff>44450</xdr:rowOff>
                  </to>
                </anchor>
              </controlPr>
            </control>
          </mc:Choice>
        </mc:AlternateContent>
        <mc:AlternateContent xmlns:mc="http://schemas.openxmlformats.org/markup-compatibility/2006">
          <mc:Choice Requires="x14">
            <control shapeId="138265" r:id="rId28" name="Check Box 25">
              <controlPr defaultSize="0" autoFill="0" autoLine="0" autoPict="0">
                <anchor moveWithCells="1">
                  <from>
                    <xdr:col>37</xdr:col>
                    <xdr:colOff>0</xdr:colOff>
                    <xdr:row>69</xdr:row>
                    <xdr:rowOff>6350</xdr:rowOff>
                  </from>
                  <to>
                    <xdr:col>38</xdr:col>
                    <xdr:colOff>38100</xdr:colOff>
                    <xdr:row>70</xdr:row>
                    <xdr:rowOff>44450</xdr:rowOff>
                  </to>
                </anchor>
              </controlPr>
            </control>
          </mc:Choice>
        </mc:AlternateContent>
        <mc:AlternateContent xmlns:mc="http://schemas.openxmlformats.org/markup-compatibility/2006">
          <mc:Choice Requires="x14">
            <control shapeId="138266" r:id="rId29" name="Check Box 26">
              <controlPr defaultSize="0" autoFill="0" autoLine="0" autoPict="0">
                <anchor moveWithCells="1">
                  <from>
                    <xdr:col>1</xdr:col>
                    <xdr:colOff>273050</xdr:colOff>
                    <xdr:row>70</xdr:row>
                    <xdr:rowOff>50800</xdr:rowOff>
                  </from>
                  <to>
                    <xdr:col>3</xdr:col>
                    <xdr:colOff>31750</xdr:colOff>
                    <xdr:row>71</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5EFD3C7-EFA8-46E6-AFB1-1D36029097A2}">
          <x14:formula1>
            <xm:f>基準単価表!$B$2:$B$30</xm:f>
          </x14:formula1>
          <xm:sqref>J4:Z4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担当者</vt:lpstr>
      <vt:lpstr>申請書</vt:lpstr>
      <vt:lpstr>調査票</vt:lpstr>
      <vt:lpstr>一覧表</vt:lpstr>
      <vt:lpstr>個票１</vt:lpstr>
      <vt:lpstr>個票２</vt:lpstr>
      <vt:lpstr>個票３</vt:lpstr>
      <vt:lpstr>個票４</vt:lpstr>
      <vt:lpstr>個票５</vt:lpstr>
      <vt:lpstr>個票６</vt:lpstr>
      <vt:lpstr>個票７</vt:lpstr>
      <vt:lpstr>個票８</vt:lpstr>
      <vt:lpstr>個票９</vt:lpstr>
      <vt:lpstr>個票１０</vt:lpstr>
      <vt:lpstr>個票１１</vt:lpstr>
      <vt:lpstr>個票１２</vt:lpstr>
      <vt:lpstr>個票１３</vt:lpstr>
      <vt:lpstr>個票１４</vt:lpstr>
      <vt:lpstr>個票１５</vt:lpstr>
      <vt:lpstr>費目</vt:lpstr>
      <vt:lpstr>事業収支予算書</vt:lpstr>
      <vt:lpstr>口座振込申出書</vt:lpstr>
      <vt:lpstr>委任状</vt:lpstr>
      <vt:lpstr>基準単価表</vt:lpstr>
      <vt:lpstr>委任状!Print_Area</vt:lpstr>
      <vt:lpstr>一覧表!Print_Area</vt:lpstr>
      <vt:lpstr>個票１!Print_Area</vt:lpstr>
      <vt:lpstr>個票１０!Print_Area</vt:lpstr>
      <vt:lpstr>個票１１!Print_Area</vt:lpstr>
      <vt:lpstr>個票１２!Print_Area</vt:lpstr>
      <vt:lpstr>個票１３!Print_Area</vt:lpstr>
      <vt:lpstr>個票１４!Print_Area</vt:lpstr>
      <vt:lpstr>個票１５!Print_Area</vt:lpstr>
      <vt:lpstr>個票２!Print_Area</vt:lpstr>
      <vt:lpstr>個票３!Print_Area</vt:lpstr>
      <vt:lpstr>個票４!Print_Area</vt:lpstr>
      <vt:lpstr>個票５!Print_Area</vt:lpstr>
      <vt:lpstr>個票６!Print_Area</vt:lpstr>
      <vt:lpstr>個票７!Print_Area</vt:lpstr>
      <vt:lpstr>個票８!Print_Area</vt:lpstr>
      <vt:lpstr>個票９!Print_Area</vt:lpstr>
      <vt:lpstr>口座振込申出書!Print_Area</vt:lpstr>
      <vt:lpstr>事業収支予算書!Print_Area</vt:lpstr>
      <vt:lpstr>申請書!Print_Area</vt:lpstr>
      <vt:lpstr>担当者!Print_Area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2023-11-01T07:41:37Z</dcterms:modified>
</cp:coreProperties>
</file>