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5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0" windowWidth="19395" windowHeight="7395" activeTab="3"/>
  </bookViews>
  <sheets>
    <sheet name="実績報告書" sheetId="7" r:id="rId1"/>
    <sheet name="【記入例】実績報告書" sheetId="17" r:id="rId2"/>
    <sheet name="事業実績内訳書（H31.4までに指定）" sheetId="10" r:id="rId3"/>
    <sheet name="【記入例】事業実績内訳書（H31.4までに指定）" sheetId="16" r:id="rId4"/>
    <sheet name="事業実績内訳書（R01.5-R02.3の間に指定）" sheetId="11" r:id="rId5"/>
    <sheet name="【記入例】業実績内訳書（R01.5-R02.3の間に指定）" sheetId="18" r:id="rId6"/>
    <sheet name="請求書" sheetId="30" r:id="rId7"/>
  </sheets>
  <definedNames>
    <definedName name="_xlnm.Print_Area" localSheetId="5">'【記入例】業実績内訳書（R01.5-R02.3の間に指定）'!$A$1:$W$106</definedName>
    <definedName name="_xlnm.Print_Area" localSheetId="3">'【記入例】事業実績内訳書（H31.4までに指定）'!$A$1:$W$106</definedName>
    <definedName name="_xlnm.Print_Area" localSheetId="1">【記入例】実績報告書!$A$1:$W$51</definedName>
    <definedName name="_xlnm.Print_Area" localSheetId="2">'事業実績内訳書（H31.4までに指定）'!$A$1:$W$106</definedName>
    <definedName name="_xlnm.Print_Area" localSheetId="4">'事業実績内訳書（R01.5-R02.3の間に指定）'!$A$1:$W$106</definedName>
    <definedName name="_xlnm.Print_Area" localSheetId="0">実績報告書!$A$1:$W$51</definedName>
    <definedName name="_xlnm.Print_Area" localSheetId="6">請求書!$A$1:$BB$40</definedName>
  </definedNames>
  <calcPr calcId="145621"/>
</workbook>
</file>

<file path=xl/calcChain.xml><?xml version="1.0" encoding="utf-8"?>
<calcChain xmlns="http://schemas.openxmlformats.org/spreadsheetml/2006/main">
  <c r="O105" i="18" l="1"/>
  <c r="J105" i="18"/>
  <c r="E105" i="18"/>
  <c r="O103" i="18"/>
  <c r="T103" i="18" s="1"/>
  <c r="O101" i="18"/>
  <c r="T101" i="18" s="1"/>
  <c r="O99" i="18"/>
  <c r="T99" i="18" s="1"/>
  <c r="O97" i="18"/>
  <c r="T97" i="18" s="1"/>
  <c r="O95" i="18"/>
  <c r="T95" i="18" s="1"/>
  <c r="O93" i="18"/>
  <c r="T93" i="18" s="1"/>
  <c r="O91" i="18"/>
  <c r="T91" i="18" s="1"/>
  <c r="R83" i="18"/>
  <c r="O83" i="18"/>
  <c r="L83" i="18"/>
  <c r="I83" i="18"/>
  <c r="F83" i="18"/>
  <c r="C83" i="18"/>
  <c r="R73" i="18"/>
  <c r="R87" i="18" s="1"/>
  <c r="O73" i="18"/>
  <c r="O87" i="18" s="1"/>
  <c r="L73" i="18"/>
  <c r="L87" i="18" s="1"/>
  <c r="I73" i="18"/>
  <c r="F73" i="18"/>
  <c r="F87" i="18" s="1"/>
  <c r="C73" i="18"/>
  <c r="C87" i="18" s="1"/>
  <c r="J48" i="18"/>
  <c r="E48" i="18"/>
  <c r="O48" i="18" s="1"/>
  <c r="O46" i="18"/>
  <c r="O44" i="18"/>
  <c r="O42" i="18"/>
  <c r="O40" i="18"/>
  <c r="O38" i="18"/>
  <c r="O36" i="18"/>
  <c r="O34" i="18"/>
  <c r="O32" i="18"/>
  <c r="O30" i="18"/>
  <c r="O28" i="18"/>
  <c r="O26" i="18"/>
  <c r="O24" i="18"/>
  <c r="F87" i="11"/>
  <c r="I87" i="11"/>
  <c r="L87" i="11"/>
  <c r="O87" i="11"/>
  <c r="R87" i="11"/>
  <c r="C87" i="11"/>
  <c r="F86" i="10"/>
  <c r="I86" i="10"/>
  <c r="L86" i="10"/>
  <c r="O86" i="10"/>
  <c r="R86" i="10"/>
  <c r="C86" i="10"/>
  <c r="I86" i="16"/>
  <c r="R86" i="16"/>
  <c r="J104" i="16"/>
  <c r="E104" i="16"/>
  <c r="O102" i="16"/>
  <c r="O100" i="16"/>
  <c r="O98" i="16"/>
  <c r="O96" i="16"/>
  <c r="O94" i="16"/>
  <c r="O92" i="16"/>
  <c r="O90" i="16"/>
  <c r="R82" i="16"/>
  <c r="O82" i="16"/>
  <c r="L82" i="16"/>
  <c r="I82" i="16"/>
  <c r="F82" i="16"/>
  <c r="C82" i="16"/>
  <c r="R72" i="16"/>
  <c r="O72" i="16"/>
  <c r="O86" i="16" s="1"/>
  <c r="L72" i="16"/>
  <c r="L86" i="16" s="1"/>
  <c r="I72" i="16"/>
  <c r="F72" i="16"/>
  <c r="F86" i="16" s="1"/>
  <c r="C72" i="16"/>
  <c r="C86" i="16" s="1"/>
  <c r="J48" i="16"/>
  <c r="E48" i="16"/>
  <c r="O46" i="16"/>
  <c r="O44" i="16"/>
  <c r="O42" i="16"/>
  <c r="O40" i="16"/>
  <c r="O38" i="16"/>
  <c r="O36" i="16"/>
  <c r="O34" i="16"/>
  <c r="R60" i="16" s="1"/>
  <c r="O32" i="16"/>
  <c r="O60" i="16" s="1"/>
  <c r="O30" i="16"/>
  <c r="L60" i="16" s="1"/>
  <c r="O28" i="16"/>
  <c r="I60" i="16" s="1"/>
  <c r="O26" i="16"/>
  <c r="F60" i="16" s="1"/>
  <c r="O24" i="16"/>
  <c r="C60" i="16" s="1"/>
  <c r="T105" i="18" l="1"/>
  <c r="I87" i="18"/>
  <c r="U87" i="18"/>
  <c r="O104" i="16"/>
  <c r="T104" i="16" s="1"/>
  <c r="O48" i="16"/>
  <c r="U86" i="16"/>
  <c r="T92" i="16"/>
  <c r="T96" i="16"/>
  <c r="T100" i="16"/>
  <c r="T90" i="16"/>
  <c r="T94" i="16"/>
  <c r="T98" i="16"/>
  <c r="T102" i="16"/>
  <c r="T95" i="11" l="1"/>
  <c r="T97" i="11"/>
  <c r="T99" i="11"/>
  <c r="T101" i="11"/>
  <c r="T103" i="11"/>
  <c r="F73" i="11"/>
  <c r="I73" i="11"/>
  <c r="L73" i="11"/>
  <c r="O73" i="11"/>
  <c r="R73" i="11"/>
  <c r="C73" i="11"/>
  <c r="J105" i="11"/>
  <c r="E105" i="11"/>
  <c r="O103" i="11"/>
  <c r="O101" i="11"/>
  <c r="O99" i="11"/>
  <c r="O97" i="11"/>
  <c r="O95" i="11"/>
  <c r="O93" i="11"/>
  <c r="T93" i="11" s="1"/>
  <c r="O91" i="11"/>
  <c r="T91" i="11" s="1"/>
  <c r="R83" i="11"/>
  <c r="O83" i="11"/>
  <c r="L83" i="11"/>
  <c r="I83" i="11"/>
  <c r="F83" i="11"/>
  <c r="C83" i="11"/>
  <c r="J48" i="11"/>
  <c r="E48" i="11"/>
  <c r="O46" i="11"/>
  <c r="O44" i="11"/>
  <c r="O42" i="11"/>
  <c r="O40" i="11"/>
  <c r="O38" i="11"/>
  <c r="O36" i="11"/>
  <c r="O34" i="11"/>
  <c r="O32" i="11"/>
  <c r="O30" i="11"/>
  <c r="O28" i="11"/>
  <c r="O26" i="11"/>
  <c r="O24" i="11"/>
  <c r="J104" i="10"/>
  <c r="E104" i="10"/>
  <c r="O102" i="10"/>
  <c r="O100" i="10"/>
  <c r="O98" i="10"/>
  <c r="O96" i="10"/>
  <c r="O94" i="10"/>
  <c r="O92" i="10"/>
  <c r="O90" i="10"/>
  <c r="R82" i="10"/>
  <c r="O82" i="10"/>
  <c r="L82" i="10"/>
  <c r="I82" i="10"/>
  <c r="F82" i="10"/>
  <c r="C82" i="10"/>
  <c r="F72" i="10"/>
  <c r="C72" i="10"/>
  <c r="J48" i="10"/>
  <c r="E48" i="10"/>
  <c r="O46" i="10"/>
  <c r="O44" i="10"/>
  <c r="O42" i="10"/>
  <c r="O40" i="10"/>
  <c r="O38" i="10"/>
  <c r="O36" i="10"/>
  <c r="T102" i="10" s="1"/>
  <c r="O34" i="10"/>
  <c r="R60" i="10" s="1"/>
  <c r="O32" i="10"/>
  <c r="O60" i="10" s="1"/>
  <c r="O30" i="10"/>
  <c r="L60" i="10" s="1"/>
  <c r="O28" i="10"/>
  <c r="I60" i="10" s="1"/>
  <c r="O26" i="10"/>
  <c r="F60" i="10" s="1"/>
  <c r="O24" i="10"/>
  <c r="C60" i="10" s="1"/>
  <c r="U87" i="11" l="1"/>
  <c r="O48" i="11"/>
  <c r="T90" i="10"/>
  <c r="T98" i="10"/>
  <c r="T94" i="10"/>
  <c r="T92" i="10"/>
  <c r="T100" i="10"/>
  <c r="T96" i="10"/>
  <c r="O105" i="11"/>
  <c r="T105" i="11" s="1"/>
  <c r="O104" i="10"/>
  <c r="T104" i="10" s="1"/>
  <c r="O48" i="10"/>
  <c r="O72" i="10"/>
  <c r="I72" i="10"/>
  <c r="R72" i="10"/>
  <c r="L72" i="10"/>
  <c r="U86" i="10" l="1"/>
</calcChain>
</file>

<file path=xl/sharedStrings.xml><?xml version="1.0" encoding="utf-8"?>
<sst xmlns="http://schemas.openxmlformats.org/spreadsheetml/2006/main" count="891" uniqueCount="173">
  <si>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</si>
  <si>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京都府知事　様</t>
    <rPh sb="0" eb="3">
      <t>キョウトフ</t>
    </rPh>
    <rPh sb="3" eb="5">
      <t>チジ</t>
    </rPh>
    <rPh sb="6" eb="7">
      <t>サマ</t>
    </rPh>
    <phoneticPr fontId="1"/>
  </si>
  <si>
    <t>申請者</t>
    <rPh sb="0" eb="3">
      <t>シンセイシャ</t>
    </rPh>
    <phoneticPr fontId="1"/>
  </si>
  <si>
    <t>法人名称</t>
    <rPh sb="0" eb="2">
      <t>ホウジン</t>
    </rPh>
    <rPh sb="2" eb="4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</si>
  <si>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</si>
  <si>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</si>
  <si>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</si>
  <si>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１　事業所名</t>
    <rPh sb="2" eb="5">
      <t>ジギョウショ</t>
    </rPh>
    <rPh sb="5" eb="6">
      <t>メイ</t>
    </rPh>
    <phoneticPr fontId="1"/>
  </si>
  <si>
    <t>３　添付書類</t>
    <rPh sb="2" eb="4">
      <t>テンプ</t>
    </rPh>
    <rPh sb="4" eb="6">
      <t>ショルイ</t>
    </rPh>
    <phoneticPr fontId="1"/>
  </si>
  <si>
    <t>(1)事業所名</t>
    <rPh sb="3" eb="6">
      <t>ジギョウショ</t>
    </rPh>
    <rPh sb="6" eb="7">
      <t>メイ</t>
    </rPh>
    <phoneticPr fontId="1"/>
  </si>
  <si>
    <t>(3)指定年月日</t>
    <rPh sb="3" eb="5">
      <t>シテイ</t>
    </rPh>
    <rPh sb="5" eb="8">
      <t>ネンガッピ</t>
    </rPh>
    <phoneticPr fontId="1"/>
  </si>
  <si>
    <t>(4)事業概要（主な生産活動）</t>
    <rPh sb="3" eb="5">
      <t>ジギョウ</t>
    </rPh>
    <rPh sb="5" eb="7">
      <t>ガイヨウ</t>
    </rPh>
    <rPh sb="8" eb="9">
      <t>オモ</t>
    </rPh>
    <rPh sb="10" eb="12">
      <t>セイサン</t>
    </rPh>
    <rPh sb="12" eb="14">
      <t>カツドウ</t>
    </rPh>
    <phoneticPr fontId="1"/>
  </si>
  <si>
    <t>第４号様式（第８条関係）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</si>
  <si>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年度京都府障害者就労支援事業維持確保補助金事業実績報告書</t>
    <phoneticPr fontId="1"/>
  </si>
  <si>
    <t>２　補助金の交付決定額及び精算額</t>
    <phoneticPr fontId="1"/>
  </si>
  <si>
    <t>円</t>
    <rPh sb="0" eb="1">
      <t>エン</t>
    </rPh>
    <phoneticPr fontId="1"/>
  </si>
  <si>
    <t>（千円未満切捨）</t>
    <rPh sb="1" eb="3">
      <t>センエン</t>
    </rPh>
    <rPh sb="3" eb="5">
      <t>ミマン</t>
    </rPh>
    <rPh sb="5" eb="7">
      <t>キリス</t>
    </rPh>
    <phoneticPr fontId="1"/>
  </si>
  <si>
    <t>２　事業所の概要</t>
    <rPh sb="2" eb="5">
      <t>ジギョウショ</t>
    </rPh>
    <rPh sb="6" eb="8">
      <t>ガイヨウ</t>
    </rPh>
    <phoneticPr fontId="1"/>
  </si>
  <si>
    <t>(2)交付申請日時点で補助事業を実施しており、今後も事業を継続する意思がある</t>
    <phoneticPr fontId="1"/>
  </si>
  <si>
    <t>１　交付要件該当確認事項</t>
    <rPh sb="2" eb="4">
      <t>コウフ</t>
    </rPh>
    <rPh sb="4" eb="6">
      <t>ヨウケン</t>
    </rPh>
    <rPh sb="6" eb="8">
      <t>ガイトウ</t>
    </rPh>
    <rPh sb="8" eb="10">
      <t>カクニン</t>
    </rPh>
    <rPh sb="10" eb="12">
      <t>ジコウ</t>
    </rPh>
    <phoneticPr fontId="1"/>
  </si>
  <si>
    <t>(5)減収の理由（受注の状況等）</t>
    <rPh sb="3" eb="5">
      <t>ゲンシュウ</t>
    </rPh>
    <rPh sb="6" eb="8">
      <t>リユウ</t>
    </rPh>
    <rPh sb="9" eb="11">
      <t>ジュチュウ</t>
    </rPh>
    <rPh sb="12" eb="14">
      <t>ジョウキョウ</t>
    </rPh>
    <rPh sb="14" eb="15">
      <t>ナド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</si>
  <si>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</si>
  <si>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</si>
  <si>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</si>
  <si>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</si>
  <si>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</si>
  <si>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</si>
  <si>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【重要】全ての数値は就労継続支援Ｂ型部分で計算</t>
    <rPh sb="1" eb="3">
      <t>ジュウヨウ</t>
    </rPh>
    <rPh sb="4" eb="5">
      <t>スベ</t>
    </rPh>
    <rPh sb="7" eb="9">
      <t>スウチ</t>
    </rPh>
    <rPh sb="21" eb="23">
      <t>ケイサン</t>
    </rPh>
    <phoneticPr fontId="1"/>
  </si>
  <si>
    <t>利用日数</t>
    <rPh sb="0" eb="3">
      <t>リヨウビ</t>
    </rPh>
    <rPh sb="3" eb="4">
      <t>スウ</t>
    </rPh>
    <phoneticPr fontId="1"/>
  </si>
  <si>
    <t>休業日数</t>
    <rPh sb="0" eb="2">
      <t>キュウギョウ</t>
    </rPh>
    <rPh sb="2" eb="4">
      <t>ニッスウ</t>
    </rPh>
    <phoneticPr fontId="1"/>
  </si>
  <si>
    <t>…</t>
    <phoneticPr fontId="1"/>
  </si>
  <si>
    <t>チェック</t>
    <phoneticPr fontId="1"/>
  </si>
  <si>
    <t>(1)令和2年3月31日までに就労継続支援Ｂ型事業について京都府の指定を受けている</t>
    <rPh sb="3" eb="5">
      <t>レイワ</t>
    </rPh>
    <rPh sb="6" eb="7">
      <t>ネン</t>
    </rPh>
    <rPh sb="8" eb="9">
      <t>ガツ</t>
    </rPh>
    <rPh sb="11" eb="12">
      <t>ニチ</t>
    </rPh>
    <rPh sb="15" eb="17">
      <t>シュウロウ</t>
    </rPh>
    <rPh sb="17" eb="19">
      <t>ケイゾク</t>
    </rPh>
    <rPh sb="19" eb="21">
      <t>シエン</t>
    </rPh>
    <rPh sb="22" eb="23">
      <t>ガタ</t>
    </rPh>
    <rPh sb="23" eb="25">
      <t>ジギョウ</t>
    </rPh>
    <rPh sb="29" eb="32">
      <t>キョウトフ</t>
    </rPh>
    <rPh sb="33" eb="35">
      <t>シテイ</t>
    </rPh>
    <rPh sb="36" eb="37">
      <t>ウ</t>
    </rPh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</si>
  <si>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</si>
  <si>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</si>
  <si>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</si>
  <si>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</si>
  <si>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利用日割合</t>
    <rPh sb="0" eb="3">
      <t>リヨウビ</t>
    </rPh>
    <rPh sb="3" eb="5">
      <t>ワリアイ</t>
    </rPh>
    <phoneticPr fontId="1"/>
  </si>
  <si>
    <t>②令和元年度生産活動収入実績</t>
    <rPh sb="1" eb="3">
      <t>レイワ</t>
    </rPh>
    <rPh sb="3" eb="6">
      <t>ガンネンド</t>
    </rPh>
    <rPh sb="6" eb="8">
      <t>セイサン</t>
    </rPh>
    <rPh sb="8" eb="10">
      <t>カツドウ</t>
    </rPh>
    <rPh sb="10" eb="12">
      <t>シュウニュウ</t>
    </rPh>
    <rPh sb="12" eb="14">
      <t>ジッセキ</t>
    </rPh>
    <phoneticPr fontId="1"/>
  </si>
  <si>
    <t>④減収率（（②－③）÷②）</t>
    <rPh sb="1" eb="4">
      <t>ゲンシュウリツ</t>
    </rPh>
    <phoneticPr fontId="1"/>
  </si>
  <si>
    <t>（平成31年4月31日までに就労継続支援Ｂ型の指定を受けている事業所用）</t>
    <rPh sb="1" eb="3">
      <t>ヘイセイ</t>
    </rPh>
    <rPh sb="5" eb="6">
      <t>ネン</t>
    </rPh>
    <rPh sb="7" eb="8">
      <t>ガツ</t>
    </rPh>
    <rPh sb="10" eb="11">
      <t>ニチ</t>
    </rPh>
    <rPh sb="14" eb="16">
      <t>シュウロウ</t>
    </rPh>
    <rPh sb="16" eb="18">
      <t>ケイゾク</t>
    </rPh>
    <rPh sb="18" eb="20">
      <t>シエン</t>
    </rPh>
    <rPh sb="21" eb="22">
      <t>ガタ</t>
    </rPh>
    <rPh sb="23" eb="25">
      <t>シテイ</t>
    </rPh>
    <rPh sb="26" eb="27">
      <t>ウ</t>
    </rPh>
    <rPh sb="31" eb="34">
      <t>ジギョウショ</t>
    </rPh>
    <rPh sb="34" eb="35">
      <t>ヨウ</t>
    </rPh>
    <phoneticPr fontId="1"/>
  </si>
  <si>
    <t>・
・
・</t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</si>
  <si>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</si>
  <si>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</si>
  <si>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(2)担当者名</t>
    <rPh sb="3" eb="6">
      <t>タントウシャ</t>
    </rPh>
    <rPh sb="6" eb="7">
      <t>メイ</t>
    </rPh>
    <phoneticPr fontId="1"/>
  </si>
  <si>
    <t>メール</t>
    <phoneticPr fontId="1"/>
  </si>
  <si>
    <t>総額(A)</t>
    <rPh sb="0" eb="2">
      <t>ソウガク</t>
    </rPh>
    <phoneticPr fontId="1"/>
  </si>
  <si>
    <t>（単位：円）</t>
    <rPh sb="1" eb="3">
      <t>タンイ</t>
    </rPh>
    <rPh sb="4" eb="5">
      <t>エン</t>
    </rPh>
    <phoneticPr fontId="1"/>
  </si>
  <si>
    <t>（単位：人）</t>
    <rPh sb="1" eb="3">
      <t>タンイ</t>
    </rPh>
    <rPh sb="4" eb="5">
      <t>ヒト</t>
    </rPh>
    <phoneticPr fontId="1"/>
  </si>
  <si>
    <t>10月</t>
  </si>
  <si>
    <t>11月</t>
  </si>
  <si>
    <t>12月</t>
  </si>
  <si>
    <t>1月</t>
  </si>
  <si>
    <t>2月</t>
  </si>
  <si>
    <t>3月</t>
  </si>
  <si>
    <t>令和2年</t>
    <rPh sb="0" eb="2">
      <t>レイワ</t>
    </rPh>
    <phoneticPr fontId="1"/>
  </si>
  <si>
    <t>平
成
31
年</t>
    <rPh sb="0" eb="1">
      <t>タイラ</t>
    </rPh>
    <rPh sb="2" eb="3">
      <t>シゲル</t>
    </rPh>
    <rPh sb="7" eb="8">
      <t>ネン</t>
    </rPh>
    <phoneticPr fontId="1"/>
  </si>
  <si>
    <t>令和元年</t>
    <phoneticPr fontId="1"/>
  </si>
  <si>
    <t>支払工賃総額</t>
    <rPh sb="0" eb="2">
      <t>シハラ</t>
    </rPh>
    <rPh sb="2" eb="4">
      <t>コウチン</t>
    </rPh>
    <rPh sb="4" eb="6">
      <t>ソウガク</t>
    </rPh>
    <phoneticPr fontId="1"/>
  </si>
  <si>
    <t>合計</t>
    <rPh sb="0" eb="2">
      <t>ゴウケイ</t>
    </rPh>
    <phoneticPr fontId="1"/>
  </si>
  <si>
    <t>工賃支払対象者数</t>
    <rPh sb="0" eb="2">
      <t>コウチン</t>
    </rPh>
    <rPh sb="2" eb="4">
      <t>シハラ</t>
    </rPh>
    <rPh sb="4" eb="7">
      <t>タイショウシャ</t>
    </rPh>
    <rPh sb="7" eb="8">
      <t>スウ</t>
    </rPh>
    <phoneticPr fontId="1"/>
  </si>
  <si>
    <t>人</t>
    <rPh sb="0" eb="1">
      <t>ニン</t>
    </rPh>
    <phoneticPr fontId="1"/>
  </si>
  <si>
    <t>平均工賃月額</t>
    <rPh sb="0" eb="2">
      <t>ヘイキン</t>
    </rPh>
    <rPh sb="2" eb="4">
      <t>コウチン</t>
    </rPh>
    <rPh sb="4" eb="6">
      <t>ゲツガク</t>
    </rPh>
    <phoneticPr fontId="1"/>
  </si>
  <si>
    <t>※複数の日中活動に係る障害福祉サービスを利用している者は上記から除外できます</t>
    <rPh sb="1" eb="3">
      <t>フクスウ</t>
    </rPh>
    <rPh sb="4" eb="6">
      <t>ニッチュウ</t>
    </rPh>
    <rPh sb="6" eb="8">
      <t>カツドウ</t>
    </rPh>
    <rPh sb="9" eb="10">
      <t>カカ</t>
    </rPh>
    <rPh sb="11" eb="13">
      <t>ショウガイ</t>
    </rPh>
    <rPh sb="13" eb="15">
      <t>フクシ</t>
    </rPh>
    <rPh sb="20" eb="22">
      <t>リヨウ</t>
    </rPh>
    <rPh sb="26" eb="27">
      <t>モノ</t>
    </rPh>
    <rPh sb="28" eb="30">
      <t>ジョウキ</t>
    </rPh>
    <rPh sb="32" eb="34">
      <t>ジョガイ</t>
    </rPh>
    <phoneticPr fontId="1"/>
  </si>
  <si>
    <t>※月の途中で利用開始・終了した者や入退院した者は上記から除外できます</t>
    <rPh sb="1" eb="2">
      <t>ツキ</t>
    </rPh>
    <rPh sb="3" eb="5">
      <t>トチュウ</t>
    </rPh>
    <rPh sb="6" eb="8">
      <t>リヨウ</t>
    </rPh>
    <rPh sb="8" eb="10">
      <t>カイシ</t>
    </rPh>
    <rPh sb="11" eb="13">
      <t>シュウリョウ</t>
    </rPh>
    <rPh sb="15" eb="16">
      <t>モノ</t>
    </rPh>
    <rPh sb="24" eb="26">
      <t>ジョウキ</t>
    </rPh>
    <rPh sb="28" eb="30">
      <t>ジョガイ</t>
    </rPh>
    <phoneticPr fontId="1"/>
  </si>
  <si>
    <t>事業実績内訳書</t>
    <phoneticPr fontId="1"/>
  </si>
  <si>
    <t>　(1)補助金交付決定額</t>
    <phoneticPr fontId="1"/>
  </si>
  <si>
    <t>　(2)事業実績金額</t>
    <phoneticPr fontId="1"/>
  </si>
  <si>
    <t>　(3)補助金概算払受領済額</t>
    <phoneticPr fontId="1"/>
  </si>
  <si>
    <t>　(4)請求額</t>
    <phoneticPr fontId="1"/>
  </si>
  <si>
    <t>　(5)返還額</t>
    <phoneticPr fontId="1"/>
  </si>
  <si>
    <t>(3) 令和2年4月以降、新型コロナウイルス感染症拡大の影響等により、前年同月比で生産活動収入が減少した月がある</t>
    <phoneticPr fontId="1"/>
  </si>
  <si>
    <t>※月の途中でケガや病気で連続1週間以上利用できなかった者は上記から除外できます</t>
    <rPh sb="1" eb="2">
      <t>ツキ</t>
    </rPh>
    <rPh sb="3" eb="5">
      <t>トチュウ</t>
    </rPh>
    <rPh sb="9" eb="11">
      <t>ビョウキ</t>
    </rPh>
    <rPh sb="12" eb="14">
      <t>レンゾク</t>
    </rPh>
    <rPh sb="15" eb="17">
      <t>シュウカン</t>
    </rPh>
    <rPh sb="17" eb="19">
      <t>イジョウ</t>
    </rPh>
    <rPh sb="19" eb="21">
      <t>リヨウ</t>
    </rPh>
    <rPh sb="27" eb="28">
      <t>モノ</t>
    </rPh>
    <rPh sb="29" eb="31">
      <t>ジョウキ</t>
    </rPh>
    <rPh sb="33" eb="35">
      <t>ジョガイ</t>
    </rPh>
    <phoneticPr fontId="1"/>
  </si>
  <si>
    <t>※人工透析等で通年毎週1回以上通院する者は上記から除外できます</t>
    <rPh sb="1" eb="3">
      <t>ジンコウ</t>
    </rPh>
    <rPh sb="3" eb="5">
      <t>トウセキ</t>
    </rPh>
    <rPh sb="5" eb="6">
      <t>ナド</t>
    </rPh>
    <rPh sb="7" eb="9">
      <t>ツウネン</t>
    </rPh>
    <rPh sb="9" eb="11">
      <t>マイシュウ</t>
    </rPh>
    <rPh sb="12" eb="13">
      <t>カイ</t>
    </rPh>
    <rPh sb="13" eb="15">
      <t>イジョウ</t>
    </rPh>
    <rPh sb="15" eb="17">
      <t>ツウイン</t>
    </rPh>
    <rPh sb="19" eb="20">
      <t>モノ</t>
    </rPh>
    <rPh sb="21" eb="23">
      <t>ジョウキ</t>
    </rPh>
    <rPh sb="25" eb="27">
      <t>ジョガイ</t>
    </rPh>
    <phoneticPr fontId="1"/>
  </si>
  <si>
    <t>①令和元年度の平均工賃月額</t>
    <rPh sb="1" eb="3">
      <t>レイワ</t>
    </rPh>
    <rPh sb="3" eb="6">
      <t>ガンネンド</t>
    </rPh>
    <rPh sb="7" eb="9">
      <t>ヘイキン</t>
    </rPh>
    <rPh sb="9" eb="11">
      <t>コウチン</t>
    </rPh>
    <rPh sb="11" eb="13">
      <t>ゲツガク</t>
    </rPh>
    <phoneticPr fontId="1"/>
  </si>
  <si>
    <t>①基準月の平均工賃月額</t>
    <rPh sb="1" eb="3">
      <t>キジュン</t>
    </rPh>
    <rPh sb="3" eb="4">
      <t>ツキ</t>
    </rPh>
    <rPh sb="5" eb="7">
      <t>ヘイキン</t>
    </rPh>
    <rPh sb="7" eb="9">
      <t>コウチン</t>
    </rPh>
    <rPh sb="9" eb="11">
      <t>ゲツガク</t>
    </rPh>
    <phoneticPr fontId="1"/>
  </si>
  <si>
    <t>令和元年度中の1月あたりの平均</t>
    <phoneticPr fontId="1"/>
  </si>
  <si>
    <t>指定を受けた月から6ヶ月間の1月あたりの平均</t>
    <phoneticPr fontId="1"/>
  </si>
  <si>
    <t>②基準月の生産活動収入実績</t>
    <rPh sb="1" eb="3">
      <t>キジュン</t>
    </rPh>
    <rPh sb="3" eb="4">
      <t>ツキ</t>
    </rPh>
    <rPh sb="5" eb="7">
      <t>セイサン</t>
    </rPh>
    <rPh sb="7" eb="9">
      <t>カツドウ</t>
    </rPh>
    <rPh sb="9" eb="11">
      <t>シュウニュウ</t>
    </rPh>
    <rPh sb="11" eb="13">
      <t>ジッセキ</t>
    </rPh>
    <phoneticPr fontId="1"/>
  </si>
  <si>
    <t>計算に使用した月（　月～　月）</t>
    <rPh sb="0" eb="2">
      <t>ケイサン</t>
    </rPh>
    <rPh sb="3" eb="5">
      <t>シヨウ</t>
    </rPh>
    <rPh sb="7" eb="8">
      <t>ツキ</t>
    </rPh>
    <rPh sb="10" eb="11">
      <t>ガツ</t>
    </rPh>
    <rPh sb="13" eb="14">
      <t>ガツ</t>
    </rPh>
    <phoneticPr fontId="1"/>
  </si>
  <si>
    <t>計算に使用した月（　月～　月）</t>
    <rPh sb="10" eb="11">
      <t>ガツ</t>
    </rPh>
    <rPh sb="13" eb="14">
      <t>ガツ</t>
    </rPh>
    <phoneticPr fontId="1"/>
  </si>
  <si>
    <t>３　前年平均工賃（1円未満切捨　以下同じ）</t>
    <rPh sb="2" eb="4">
      <t>ゼンネン</t>
    </rPh>
    <rPh sb="4" eb="6">
      <t>ヘイキン</t>
    </rPh>
    <rPh sb="6" eb="8">
      <t>コウチン</t>
    </rPh>
    <rPh sb="13" eb="15">
      <t>キリス</t>
    </rPh>
    <phoneticPr fontId="1"/>
  </si>
  <si>
    <t>４　補助金実績額</t>
    <rPh sb="2" eb="5">
      <t>ホジョキン</t>
    </rPh>
    <rPh sb="5" eb="7">
      <t>ジッセキ</t>
    </rPh>
    <rPh sb="7" eb="8">
      <t>ガク</t>
    </rPh>
    <phoneticPr fontId="1"/>
  </si>
  <si>
    <t>⑤令和2年度の利用人数</t>
    <rPh sb="1" eb="3">
      <t>レイワ</t>
    </rPh>
    <rPh sb="4" eb="6">
      <t>ネンド</t>
    </rPh>
    <rPh sb="7" eb="9">
      <t>リヨウ</t>
    </rPh>
    <rPh sb="9" eb="11">
      <t>ニンズウ</t>
    </rPh>
    <phoneticPr fontId="1"/>
  </si>
  <si>
    <t>⑥利用日割合</t>
    <rPh sb="1" eb="3">
      <t>リヨウ</t>
    </rPh>
    <rPh sb="3" eb="5">
      <t>ニッスウ</t>
    </rPh>
    <rPh sb="4" eb="6">
      <t>ワリアイ</t>
    </rPh>
    <phoneticPr fontId="1"/>
  </si>
  <si>
    <t>令
和
2
年</t>
    <rPh sb="0" eb="1">
      <t>レイ</t>
    </rPh>
    <rPh sb="2" eb="3">
      <t>カズ</t>
    </rPh>
    <rPh sb="6" eb="7">
      <t>ネン</t>
    </rPh>
    <phoneticPr fontId="1"/>
  </si>
  <si>
    <t>10月</t>
    <phoneticPr fontId="1"/>
  </si>
  <si>
    <t>前年比</t>
    <rPh sb="0" eb="2">
      <t>ゼンネン</t>
    </rPh>
    <rPh sb="2" eb="3">
      <t>ヒ</t>
    </rPh>
    <phoneticPr fontId="1"/>
  </si>
  <si>
    <t>令和2年度京都府障害者就労支援事業維持確保補助金事業実績内訳書</t>
    <rPh sb="0" eb="2">
      <t>レイワ</t>
    </rPh>
    <rPh sb="3" eb="5">
      <t>ネンド</t>
    </rPh>
    <rPh sb="24" eb="26">
      <t>ジギョウ</t>
    </rPh>
    <rPh sb="26" eb="28">
      <t>ジッセキ</t>
    </rPh>
    <rPh sb="28" eb="30">
      <t>ウチワケ</t>
    </rPh>
    <rPh sb="30" eb="31">
      <t>ショ</t>
    </rPh>
    <phoneticPr fontId="1"/>
  </si>
  <si>
    <t>（令和元年5月1日から令和2年3月31日までに就労継続支援Ｂ型の指定を受けている事業所用）</t>
    <phoneticPr fontId="1"/>
  </si>
  <si>
    <t>◆交付申請時に選択した基準月の計算方法（いずれかを選択）</t>
    <rPh sb="1" eb="3">
      <t>コウフ</t>
    </rPh>
    <rPh sb="3" eb="5">
      <t>シンセイ</t>
    </rPh>
    <rPh sb="5" eb="6">
      <t>ジ</t>
    </rPh>
    <rPh sb="7" eb="9">
      <t>センタク</t>
    </rPh>
    <rPh sb="11" eb="13">
      <t>キジュン</t>
    </rPh>
    <rPh sb="13" eb="14">
      <t>ツキ</t>
    </rPh>
    <rPh sb="15" eb="17">
      <t>ケイサン</t>
    </rPh>
    <rPh sb="17" eb="19">
      <t>ホウホウ</t>
    </rPh>
    <rPh sb="25" eb="27">
      <t>センタク</t>
    </rPh>
    <phoneticPr fontId="1"/>
  </si>
  <si>
    <t>基準月比</t>
    <rPh sb="0" eb="2">
      <t>キジュン</t>
    </rPh>
    <rPh sb="2" eb="3">
      <t>ツキ</t>
    </rPh>
    <rPh sb="3" eb="4">
      <t>ヒ</t>
    </rPh>
    <phoneticPr fontId="1"/>
  </si>
  <si>
    <t>令和2年度京都府障害者就労支援事業維持確保補助金事業実績内訳書</t>
    <rPh sb="0" eb="2">
      <t>レイワ</t>
    </rPh>
    <rPh sb="3" eb="5">
      <t>ネンド</t>
    </rPh>
    <phoneticPr fontId="1"/>
  </si>
  <si>
    <t>※総額は千円未満切捨</t>
    <phoneticPr fontId="1"/>
  </si>
  <si>
    <t>※総額は千円未満切捨</t>
    <phoneticPr fontId="1"/>
  </si>
  <si>
    <t>⑦補助金実績額Ａ＝（Ｂ×Ｃ×Ｄ×Ｅ）（1円未満四捨五入）　　</t>
    <rPh sb="1" eb="4">
      <t>ホジョキン</t>
    </rPh>
    <rPh sb="4" eb="6">
      <t>ジッセキ</t>
    </rPh>
    <rPh sb="6" eb="7">
      <t>ガク</t>
    </rPh>
    <phoneticPr fontId="1"/>
  </si>
  <si>
    <t>○○○○</t>
    <phoneticPr fontId="1"/>
  </si>
  <si>
    <t>123-456-789</t>
    <phoneticPr fontId="1"/>
  </si>
  <si>
    <t>XXXXXXX@XXX.XXX</t>
    <phoneticPr fontId="1"/>
  </si>
  <si>
    <t>平成31年4月1日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</si>
  <si>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・洋菓子の製造
・菓子店等への卸売
・洋菓子の商品開発</t>
    <rPh sb="1" eb="4">
      <t>ヨウガシ</t>
    </rPh>
    <rPh sb="5" eb="7">
      <t>セイゾウ</t>
    </rPh>
    <rPh sb="9" eb="12">
      <t>カシテン</t>
    </rPh>
    <rPh sb="12" eb="13">
      <t>ナド</t>
    </rPh>
    <rPh sb="15" eb="16">
      <t>オロシ</t>
    </rPh>
    <rPh sb="16" eb="17">
      <t>ウ</t>
    </rPh>
    <rPh sb="19" eb="22">
      <t>ヨウガシ</t>
    </rPh>
    <rPh sb="23" eb="25">
      <t>ショウヒン</t>
    </rPh>
    <rPh sb="25" eb="27">
      <t>カイハツ</t>
    </rPh>
    <phoneticPr fontId="1"/>
  </si>
  <si>
    <t>・卸先の菓子店の休業による受注の減少
・定例の販売イベントの中止による販売数の減少</t>
    <rPh sb="1" eb="2">
      <t>オロシ</t>
    </rPh>
    <rPh sb="2" eb="3">
      <t>サキ</t>
    </rPh>
    <rPh sb="4" eb="7">
      <t>カシテン</t>
    </rPh>
    <rPh sb="8" eb="10">
      <t>キュウギョウ</t>
    </rPh>
    <rPh sb="13" eb="15">
      <t>ジュチュウ</t>
    </rPh>
    <rPh sb="16" eb="18">
      <t>ゲンショウ</t>
    </rPh>
    <rPh sb="20" eb="22">
      <t>テイレイ</t>
    </rPh>
    <rPh sb="23" eb="25">
      <t>ハンバイ</t>
    </rPh>
    <rPh sb="30" eb="32">
      <t>チュウシ</t>
    </rPh>
    <rPh sb="35" eb="37">
      <t>ハンバイ</t>
    </rPh>
    <rPh sb="37" eb="38">
      <t>スウ</t>
    </rPh>
    <rPh sb="39" eb="41">
      <t>ゲンショウ</t>
    </rPh>
    <phoneticPr fontId="1"/>
  </si>
  <si>
    <t>令和２年１月１日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</si>
  <si>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・手作りアクセサリーの企画、作成
・裁縫製品の受注
・</t>
    <rPh sb="1" eb="3">
      <t>テヅク</t>
    </rPh>
    <rPh sb="11" eb="13">
      <t>キカク</t>
    </rPh>
    <rPh sb="14" eb="16">
      <t>サクセイ</t>
    </rPh>
    <rPh sb="18" eb="20">
      <t>サイホウ</t>
    </rPh>
    <rPh sb="20" eb="22">
      <t>セイヒン</t>
    </rPh>
    <rPh sb="23" eb="25">
      <t>ジュチュウ</t>
    </rPh>
    <phoneticPr fontId="1"/>
  </si>
  <si>
    <t>・定例の販売イベントの中止
・企業のテレワーク導入によるユニフォームの受注減</t>
    <rPh sb="1" eb="3">
      <t>テイレイ</t>
    </rPh>
    <rPh sb="4" eb="6">
      <t>ハンバイ</t>
    </rPh>
    <rPh sb="11" eb="13">
      <t>チュウシ</t>
    </rPh>
    <rPh sb="15" eb="17">
      <t>キギョウ</t>
    </rPh>
    <rPh sb="23" eb="25">
      <t>ドウニュウ</t>
    </rPh>
    <rPh sb="35" eb="37">
      <t>ジュチュウ</t>
    </rPh>
    <rPh sb="37" eb="38">
      <t>ゲン</t>
    </rPh>
    <phoneticPr fontId="1"/>
  </si>
  <si>
    <t>計算に使用した月（１月～３月）</t>
    <rPh sb="10" eb="11">
      <t>ガツ</t>
    </rPh>
    <rPh sb="13" eb="14">
      <t>ガツ</t>
    </rPh>
    <phoneticPr fontId="1"/>
  </si>
  <si>
    <t>※各月の生産活動収入を計算し、入力してください。</t>
    <rPh sb="1" eb="3">
      <t>カクツキ</t>
    </rPh>
    <rPh sb="4" eb="6">
      <t>セイサン</t>
    </rPh>
    <rPh sb="6" eb="8">
      <t>カツドウ</t>
    </rPh>
    <rPh sb="8" eb="10">
      <t>シュウニュウ</t>
    </rPh>
    <rPh sb="11" eb="13">
      <t>ケイサン</t>
    </rPh>
    <rPh sb="15" eb="17">
      <t>ニュウリョク</t>
    </rPh>
    <phoneticPr fontId="1"/>
  </si>
  <si>
    <t>※各月の通常の利用日数を入力してください。</t>
    <rPh sb="1" eb="2">
      <t>カク</t>
    </rPh>
    <rPh sb="2" eb="3">
      <t>ツキ</t>
    </rPh>
    <rPh sb="4" eb="6">
      <t>ツウジョウ</t>
    </rPh>
    <rPh sb="7" eb="9">
      <t>リヨウ</t>
    </rPh>
    <rPh sb="9" eb="10">
      <t>ビ</t>
    </rPh>
    <rPh sb="10" eb="11">
      <t>スウ</t>
    </rPh>
    <rPh sb="12" eb="14">
      <t>ニュウリョク</t>
    </rPh>
    <phoneticPr fontId="1"/>
  </si>
  <si>
    <t>※色つきセルは自動計算です。</t>
    <rPh sb="1" eb="2">
      <t>イロ</t>
    </rPh>
    <rPh sb="7" eb="9">
      <t>ジドウ</t>
    </rPh>
    <rPh sb="9" eb="11">
      <t>ケイサン</t>
    </rPh>
    <phoneticPr fontId="1"/>
  </si>
  <si>
    <t>※利用日のうち、コロナの影響等で特別に休業した期間の日数を入力してください。</t>
    <rPh sb="1" eb="4">
      <t>リヨウビ</t>
    </rPh>
    <rPh sb="12" eb="14">
      <t>エイキョウ</t>
    </rPh>
    <rPh sb="14" eb="15">
      <t>ナド</t>
    </rPh>
    <rPh sb="16" eb="18">
      <t>トクベツ</t>
    </rPh>
    <rPh sb="19" eb="21">
      <t>キュウギョウ</t>
    </rPh>
    <rPh sb="23" eb="25">
      <t>キカン</t>
    </rPh>
    <rPh sb="26" eb="28">
      <t>ニッスウ</t>
    </rPh>
    <rPh sb="29" eb="31">
      <t>ニュウリョク</t>
    </rPh>
    <phoneticPr fontId="1"/>
  </si>
  <si>
    <t>※増収した場合、『-%』という表記になります。</t>
    <rPh sb="1" eb="3">
      <t>ゾウシュウ</t>
    </rPh>
    <rPh sb="5" eb="7">
      <t>バアイ</t>
    </rPh>
    <rPh sb="15" eb="17">
      <t>ヒョウキ</t>
    </rPh>
    <phoneticPr fontId="1"/>
  </si>
  <si>
    <t xml:space="preserve">平
成
31
年
・
令
和
元
年
</t>
    <rPh sb="0" eb="1">
      <t>タイラ</t>
    </rPh>
    <rPh sb="2" eb="3">
      <t>シゲル</t>
    </rPh>
    <rPh sb="7" eb="8">
      <t>ネン</t>
    </rPh>
    <rPh sb="11" eb="12">
      <t>レイ</t>
    </rPh>
    <rPh sb="13" eb="14">
      <t>カズ</t>
    </rPh>
    <rPh sb="15" eb="16">
      <t>ハジメ</t>
    </rPh>
    <rPh sb="17" eb="18">
      <t>ネン</t>
    </rPh>
    <phoneticPr fontId="1"/>
  </si>
  <si>
    <t>○○○事業所</t>
    <rPh sb="3" eb="6">
      <t>ジギョウショ</t>
    </rPh>
    <phoneticPr fontId="1"/>
  </si>
  <si>
    <t>※申請時と同様に記載してください</t>
    <rPh sb="1" eb="3">
      <t>シンセイ</t>
    </rPh>
    <rPh sb="3" eb="4">
      <t>ジ</t>
    </rPh>
    <rPh sb="5" eb="7">
      <t>ドウヨウ</t>
    </rPh>
    <rPh sb="8" eb="10">
      <t>キサイ</t>
    </rPh>
    <phoneticPr fontId="1"/>
  </si>
  <si>
    <t>※申請時とじ数値を記載してください</t>
    <rPh sb="1" eb="3">
      <t>シンセイ</t>
    </rPh>
    <rPh sb="3" eb="4">
      <t>ジ</t>
    </rPh>
    <rPh sb="6" eb="8">
      <t>スウチ</t>
    </rPh>
    <rPh sb="9" eb="11">
      <t>キサイ</t>
    </rPh>
    <phoneticPr fontId="1"/>
  </si>
  <si>
    <t>令和2年度京都府障害者就労支援事業維持確保補助金事業実績内訳書【記入例】</t>
    <rPh sb="0" eb="2">
      <t>レイワ</t>
    </rPh>
    <rPh sb="3" eb="5">
      <t>ネンド</t>
    </rPh>
    <rPh sb="24" eb="26">
      <t>ジギョウ</t>
    </rPh>
    <rPh sb="26" eb="28">
      <t>ジッセキ</t>
    </rPh>
    <rPh sb="28" eb="30">
      <t>ウチワケ</t>
    </rPh>
    <rPh sb="30" eb="31">
      <t>ショ</t>
    </rPh>
    <rPh sb="32" eb="34">
      <t>キニュウ</t>
    </rPh>
    <rPh sb="34" eb="35">
      <t>レイ</t>
    </rPh>
    <phoneticPr fontId="1"/>
  </si>
  <si>
    <t>※申請時と同じ数値を記載してください</t>
    <rPh sb="1" eb="3">
      <t>シンセイ</t>
    </rPh>
    <rPh sb="3" eb="4">
      <t>ジ</t>
    </rPh>
    <rPh sb="5" eb="6">
      <t>オナ</t>
    </rPh>
    <rPh sb="7" eb="9">
      <t>スウチ</t>
    </rPh>
    <rPh sb="10" eb="12">
      <t>キサイ</t>
    </rPh>
    <phoneticPr fontId="1"/>
  </si>
  <si>
    <t>③令和2年度生産活動収入実績（本補助金収入は算入しない）</t>
    <rPh sb="1" eb="3">
      <t>レイワ</t>
    </rPh>
    <rPh sb="4" eb="6">
      <t>ネンド</t>
    </rPh>
    <rPh sb="6" eb="8">
      <t>セイサン</t>
    </rPh>
    <rPh sb="8" eb="10">
      <t>カツドウ</t>
    </rPh>
    <rPh sb="10" eb="12">
      <t>シュウニュウ</t>
    </rPh>
    <rPh sb="12" eb="14">
      <t>ジッセキ</t>
    </rPh>
    <rPh sb="19" eb="21">
      <t>シュウニュウ</t>
    </rPh>
    <rPh sb="22" eb="24">
      <t>サンニュウ</t>
    </rPh>
    <phoneticPr fontId="1"/>
  </si>
  <si>
    <t>③令和2年度生産活動収入実績（本補助金収入は算入しない）</t>
    <rPh sb="1" eb="3">
      <t>レイワ</t>
    </rPh>
    <rPh sb="4" eb="6">
      <t>ネンド</t>
    </rPh>
    <rPh sb="6" eb="8">
      <t>セイサン</t>
    </rPh>
    <rPh sb="8" eb="10">
      <t>カツドウ</t>
    </rPh>
    <rPh sb="10" eb="12">
      <t>シュウニュウ</t>
    </rPh>
    <rPh sb="12" eb="14">
      <t>ジッセキ</t>
    </rPh>
    <rPh sb="19" eb="21">
      <t>シュウニュウ</t>
    </rPh>
    <phoneticPr fontId="1"/>
  </si>
  <si>
    <t>※各月の利用人数実績を入力してください。</t>
    <rPh sb="1" eb="3">
      <t>カクツキ</t>
    </rPh>
    <rPh sb="4" eb="6">
      <t>リヨウ</t>
    </rPh>
    <rPh sb="6" eb="8">
      <t>ニンズウ</t>
    </rPh>
    <rPh sb="8" eb="10">
      <t>ジッセキ</t>
    </rPh>
    <rPh sb="11" eb="13">
      <t>ニュウリョク</t>
    </rPh>
    <phoneticPr fontId="1"/>
  </si>
  <si>
    <t>５　本年平均工賃（本補助金を原資にして支払った工賃を含む）</t>
    <rPh sb="2" eb="4">
      <t>ホンネン</t>
    </rPh>
    <rPh sb="4" eb="6">
      <t>ヘイキン</t>
    </rPh>
    <rPh sb="6" eb="8">
      <t>コウチン</t>
    </rPh>
    <rPh sb="9" eb="10">
      <t>ホン</t>
    </rPh>
    <rPh sb="10" eb="12">
      <t>ホジョ</t>
    </rPh>
    <rPh sb="12" eb="13">
      <t>キン</t>
    </rPh>
    <rPh sb="14" eb="16">
      <t>ゲンシ</t>
    </rPh>
    <rPh sb="19" eb="21">
      <t>シハラ</t>
    </rPh>
    <rPh sb="23" eb="25">
      <t>コウチン</t>
    </rPh>
    <rPh sb="26" eb="27">
      <t>フク</t>
    </rPh>
    <phoneticPr fontId="1"/>
  </si>
  <si>
    <t>５　本年平均工賃（本補助金を原資にして支払った工賃を含む）</t>
    <rPh sb="2" eb="4">
      <t>ホンネン</t>
    </rPh>
    <rPh sb="4" eb="6">
      <t>ヘイキン</t>
    </rPh>
    <rPh sb="6" eb="8">
      <t>コウチン</t>
    </rPh>
    <phoneticPr fontId="1"/>
  </si>
  <si>
    <t>特定非営利法人
○○○○</t>
    <rPh sb="0" eb="2">
      <t>トクテイ</t>
    </rPh>
    <rPh sb="2" eb="3">
      <t>ヒ</t>
    </rPh>
    <rPh sb="3" eb="5">
      <t>エイリ</t>
    </rPh>
    <rPh sb="5" eb="7">
      <t>ホウジン</t>
    </rPh>
    <phoneticPr fontId="1"/>
  </si>
  <si>
    <t>理事長
○○○○</t>
    <rPh sb="0" eb="3">
      <t>リジチョウ</t>
    </rPh>
    <phoneticPr fontId="1"/>
  </si>
  <si>
    <t>　令和２年○月○日付け京都府指令○第○号により交付決定のあった上記補助事業について、補助金の交付に関する規則（昭和35年京都府規則第23号）及び京都府障害者就労支援事業維持確保補助金交付要領に基づき、下記のとおり実績を報告します。</t>
    <rPh sb="1" eb="3">
      <t>レイワ</t>
    </rPh>
    <rPh sb="17" eb="18">
      <t>ダイ</t>
    </rPh>
    <phoneticPr fontId="1"/>
  </si>
  <si>
    <t>　年　月　日付け京都府指令　第　号により交付決定のあった上記補助事業について、補助金の交付に関する規則（昭和35年京都府規則第23号）及び京都府障害者就労支援事業維持確保補助金交付要領に基づき、下記のとおり実績を報告します。</t>
    <phoneticPr fontId="1"/>
  </si>
  <si>
    <t>※申請時と同じ選択としてください</t>
    <rPh sb="1" eb="3">
      <t>シンセイ</t>
    </rPh>
    <rPh sb="3" eb="4">
      <t>ジ</t>
    </rPh>
    <rPh sb="5" eb="6">
      <t>オナ</t>
    </rPh>
    <rPh sb="7" eb="9">
      <t>センタク</t>
    </rPh>
    <phoneticPr fontId="1"/>
  </si>
  <si>
    <t>令和２年１１月１３日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</si>
  <si>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実績金額が交付決定金額を上回る場合は、交付決定金額を記載してください</t>
    <rPh sb="0" eb="2">
      <t>ジッセキ</t>
    </rPh>
    <rPh sb="2" eb="4">
      <t>キンガク</t>
    </rPh>
    <rPh sb="5" eb="7">
      <t>コウフ</t>
    </rPh>
    <rPh sb="7" eb="9">
      <t>ケッテイ</t>
    </rPh>
    <rPh sb="9" eb="11">
      <t>キンガク</t>
    </rPh>
    <rPh sb="12" eb="14">
      <t>ウワマワ</t>
    </rPh>
    <rPh sb="15" eb="17">
      <t>バアイ</t>
    </rPh>
    <rPh sb="19" eb="21">
      <t>コウフ</t>
    </rPh>
    <rPh sb="21" eb="23">
      <t>ケッテイ</t>
    </rPh>
    <rPh sb="23" eb="25">
      <t>キンガク</t>
    </rPh>
    <rPh sb="26" eb="28">
      <t>キサイ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</si>
  <si>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8"/>
  </si>
  <si>
    <t>金 額</t>
    <rPh sb="0" eb="1">
      <t>キン</t>
    </rPh>
    <rPh sb="2" eb="3">
      <t>ガク</t>
    </rPh>
    <phoneticPr fontId="8"/>
  </si>
  <si>
    <t>十億</t>
    <rPh sb="0" eb="2">
      <t>ジュウオク</t>
    </rPh>
    <phoneticPr fontId="8"/>
  </si>
  <si>
    <t>億</t>
    <rPh sb="0" eb="1">
      <t>オク</t>
    </rPh>
    <phoneticPr fontId="8"/>
  </si>
  <si>
    <t>千</t>
    <rPh sb="0" eb="1">
      <t>セン</t>
    </rPh>
    <phoneticPr fontId="8"/>
  </si>
  <si>
    <t>百</t>
    <rPh sb="0" eb="1">
      <t>ヒャク</t>
    </rPh>
    <phoneticPr fontId="8"/>
  </si>
  <si>
    <t>十</t>
    <rPh sb="0" eb="1">
      <t>ジュウ</t>
    </rPh>
    <phoneticPr fontId="8"/>
  </si>
  <si>
    <t>万</t>
    <rPh sb="0" eb="1">
      <t>マン</t>
    </rPh>
    <phoneticPr fontId="8"/>
  </si>
  <si>
    <t>円</t>
    <rPh sb="0" eb="1">
      <t>エン</t>
    </rPh>
    <phoneticPr fontId="8"/>
  </si>
  <si>
    <t>請 求 書</t>
    <rPh sb="0" eb="5">
      <t>セイキュウショ</t>
    </rPh>
    <phoneticPr fontId="8"/>
  </si>
  <si>
    <t>受付日付</t>
    <rPh sb="0" eb="2">
      <t>ウケツケ</t>
    </rPh>
    <rPh sb="2" eb="3">
      <t>ヒ</t>
    </rPh>
    <rPh sb="3" eb="4">
      <t>ツ</t>
    </rPh>
    <phoneticPr fontId="8"/>
  </si>
  <si>
    <t>ただし</t>
    <phoneticPr fontId="8"/>
  </si>
  <si>
    <t>令和２年度京都府障害者就労支援事業維持確保補助金として</t>
    <rPh sb="0" eb="2">
      <t>レイワ</t>
    </rPh>
    <rPh sb="3" eb="5">
      <t>ネンド</t>
    </rPh>
    <rPh sb="5" eb="8">
      <t>キョウトフ</t>
    </rPh>
    <rPh sb="8" eb="11">
      <t>ショウガイシャ</t>
    </rPh>
    <rPh sb="11" eb="13">
      <t>シュウロウ</t>
    </rPh>
    <rPh sb="13" eb="15">
      <t>シエン</t>
    </rPh>
    <rPh sb="15" eb="17">
      <t>ジギョウ</t>
    </rPh>
    <rPh sb="17" eb="19">
      <t>イジ</t>
    </rPh>
    <rPh sb="19" eb="21">
      <t>カクホ</t>
    </rPh>
    <rPh sb="21" eb="24">
      <t>ホジョキン</t>
    </rPh>
    <phoneticPr fontId="8"/>
  </si>
  <si>
    <t>上記の金額を請求します。</t>
    <rPh sb="0" eb="2">
      <t>ジョウキ</t>
    </rPh>
    <rPh sb="3" eb="5">
      <t>キンガク</t>
    </rPh>
    <rPh sb="6" eb="8">
      <t>セイキュウ</t>
    </rPh>
    <phoneticPr fontId="8"/>
  </si>
  <si>
    <t>令和</t>
    <rPh sb="0" eb="2">
      <t>レイワ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</si>
  <si>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</si>
  <si>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</si>
  <si>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</si>
  <si>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支　　払　　方　　法</t>
    <rPh sb="0" eb="1">
      <t>ササ</t>
    </rPh>
    <rPh sb="3" eb="4">
      <t>フツ</t>
    </rPh>
    <rPh sb="6" eb="7">
      <t>カタ</t>
    </rPh>
    <rPh sb="9" eb="10">
      <t>ホウ</t>
    </rPh>
    <phoneticPr fontId="8"/>
  </si>
  <si>
    <t>御希望の支払方法に○をつけ、</t>
    <rPh sb="0" eb="3">
      <t>ゴキボウ</t>
    </rPh>
    <rPh sb="4" eb="6">
      <t>シハラ</t>
    </rPh>
    <rPh sb="6" eb="8">
      <t>ホウホウ</t>
    </rPh>
    <phoneticPr fontId="8"/>
  </si>
  <si>
    <t>所要事項を記入してください。</t>
    <rPh sb="0" eb="2">
      <t>ショヨウ</t>
    </rPh>
    <rPh sb="2" eb="4">
      <t>ジコウ</t>
    </rPh>
    <rPh sb="5" eb="7">
      <t>キニュウ</t>
    </rPh>
    <phoneticPr fontId="8"/>
  </si>
  <si>
    <r>
      <t>京都府知事</t>
    </r>
    <r>
      <rPr>
        <sz val="11"/>
        <rFont val="ＭＳ 明朝"/>
        <family val="1"/>
        <charset val="128"/>
      </rPr>
      <t>　</t>
    </r>
    <r>
      <rPr>
        <sz val="22"/>
        <rFont val="ＭＳ 明朝"/>
        <family val="1"/>
        <charset val="128"/>
      </rPr>
      <t>西 脇　隆 俊</t>
    </r>
    <r>
      <rPr>
        <sz val="11"/>
        <rFont val="ＭＳ 明朝"/>
        <family val="1"/>
        <charset val="128"/>
      </rPr>
      <t>　</t>
    </r>
    <rPh sb="0" eb="2">
      <t>キョウト</t>
    </rPh>
    <rPh sb="2" eb="5">
      <t>フチジ</t>
    </rPh>
    <rPh sb="6" eb="7">
      <t>ニシ</t>
    </rPh>
    <rPh sb="8" eb="9">
      <t>ワキ</t>
    </rPh>
    <rPh sb="10" eb="11">
      <t>タカ</t>
    </rPh>
    <rPh sb="12" eb="13">
      <t>トシ</t>
    </rPh>
    <phoneticPr fontId="8"/>
  </si>
  <si>
    <t>様</t>
    <rPh sb="0" eb="1">
      <t>サマ</t>
    </rPh>
    <phoneticPr fontId="8"/>
  </si>
  <si>
    <t>①　　　隔　　　　地　　　　払</t>
    <rPh sb="4" eb="5">
      <t>カク</t>
    </rPh>
    <rPh sb="9" eb="10">
      <t>チ</t>
    </rPh>
    <rPh sb="14" eb="15">
      <t>ハラ</t>
    </rPh>
    <phoneticPr fontId="8"/>
  </si>
  <si>
    <t>請 求 者</t>
    <rPh sb="0" eb="1">
      <t>ショウ</t>
    </rPh>
    <rPh sb="2" eb="3">
      <t>モトム</t>
    </rPh>
    <rPh sb="4" eb="5">
      <t>モノ</t>
    </rPh>
    <phoneticPr fontId="8"/>
  </si>
  <si>
    <t>住　所</t>
    <rPh sb="0" eb="1">
      <t>ジュウ</t>
    </rPh>
    <rPh sb="2" eb="3">
      <t>トコロ</t>
    </rPh>
    <phoneticPr fontId="8"/>
  </si>
  <si>
    <t>（〒</t>
    <phoneticPr fontId="8"/>
  </si>
  <si>
    <t>）</t>
    <phoneticPr fontId="8"/>
  </si>
  <si>
    <t>②　  口  　 座  　 振  　 替</t>
    <rPh sb="4" eb="5">
      <t>クチ</t>
    </rPh>
    <rPh sb="9" eb="10">
      <t>ザ</t>
    </rPh>
    <rPh sb="14" eb="15">
      <t>ブルイ</t>
    </rPh>
    <rPh sb="19" eb="20">
      <t>テイ</t>
    </rPh>
    <phoneticPr fontId="8"/>
  </si>
  <si>
    <t>氏　名</t>
    <rPh sb="0" eb="1">
      <t>シ</t>
    </rPh>
    <rPh sb="2" eb="3">
      <t>メイ</t>
    </rPh>
    <phoneticPr fontId="8"/>
  </si>
  <si>
    <t>印</t>
    <rPh sb="0" eb="1">
      <t>イン</t>
    </rPh>
    <phoneticPr fontId="8"/>
  </si>
  <si>
    <t>口座開設
場　　所</t>
    <rPh sb="0" eb="2">
      <t>コウザ</t>
    </rPh>
    <rPh sb="2" eb="4">
      <t>カイセツ</t>
    </rPh>
    <rPh sb="6" eb="7">
      <t>バ</t>
    </rPh>
    <rPh sb="9" eb="10">
      <t>トコロ</t>
    </rPh>
    <phoneticPr fontId="8"/>
  </si>
  <si>
    <t>銀行</t>
    <rPh sb="0" eb="2">
      <t>ギンコウ</t>
    </rPh>
    <phoneticPr fontId="8"/>
  </si>
  <si>
    <t>（本）支店</t>
    <rPh sb="1" eb="2">
      <t>ホン</t>
    </rPh>
    <rPh sb="3" eb="5">
      <t>シテン</t>
    </rPh>
    <phoneticPr fontId="8"/>
  </si>
  <si>
    <t>（金庫）</t>
    <rPh sb="1" eb="3">
      <t>キンコ</t>
    </rPh>
    <phoneticPr fontId="8"/>
  </si>
  <si>
    <t>普通 ・ 当座</t>
    <rPh sb="0" eb="2">
      <t>フツウ</t>
    </rPh>
    <rPh sb="5" eb="7">
      <t>トウザ</t>
    </rPh>
    <phoneticPr fontId="8"/>
  </si>
  <si>
    <t>第</t>
    <rPh sb="0" eb="1">
      <t>ダイ</t>
    </rPh>
    <phoneticPr fontId="8"/>
  </si>
  <si>
    <t>号</t>
    <rPh sb="0" eb="1">
      <t>ゴウ</t>
    </rPh>
    <phoneticPr fontId="8"/>
  </si>
  <si>
    <t>フ リ ガ ナ</t>
    <phoneticPr fontId="8"/>
  </si>
  <si>
    <t>相手方
コード</t>
    <rPh sb="0" eb="3">
      <t>アイテカタ</t>
    </rPh>
    <phoneticPr fontId="8"/>
  </si>
  <si>
    <t>口座名義</t>
    <rPh sb="0" eb="2">
      <t>コウザ</t>
    </rPh>
    <rPh sb="2" eb="4">
      <t>メイギ</t>
    </rPh>
    <phoneticPr fontId="8"/>
  </si>
  <si>
    <t>氏名又は
名　　称</t>
    <rPh sb="0" eb="2">
      <t>シメイ</t>
    </rPh>
    <rPh sb="2" eb="3">
      <t>マタ</t>
    </rPh>
    <rPh sb="5" eb="6">
      <t>ナ</t>
    </rPh>
    <rPh sb="8" eb="9">
      <t>ショウ</t>
    </rPh>
    <phoneticPr fontId="8"/>
  </si>
  <si>
    <t>備考　１．請求金額は訂正しないでください。</t>
    <rPh sb="0" eb="2">
      <t>ビコウ</t>
    </rPh>
    <rPh sb="5" eb="7">
      <t>セイキュウ</t>
    </rPh>
    <rPh sb="7" eb="9">
      <t>キンガク</t>
    </rPh>
    <rPh sb="10" eb="12">
      <t>テイセイ</t>
    </rPh>
    <phoneticPr fontId="8"/>
  </si>
  <si>
    <t>　　　　２．「相手方コード」は、請求者のコード番号をあらかじめ京都府に登録している場合、その番号を記入してください。</t>
    <rPh sb="7" eb="10">
      <t>アイテガタ</t>
    </rPh>
    <rPh sb="16" eb="19">
      <t>セイキュウシャ</t>
    </rPh>
    <rPh sb="23" eb="25">
      <t>バンゴウ</t>
    </rPh>
    <rPh sb="31" eb="34">
      <t>キョウトフ</t>
    </rPh>
    <rPh sb="35" eb="37">
      <t>トウロク</t>
    </rPh>
    <rPh sb="41" eb="43">
      <t>バアイ</t>
    </rPh>
    <rPh sb="46" eb="48">
      <t>バンゴウ</t>
    </rPh>
    <rPh sb="49" eb="51">
      <t>キニュウ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</si>
</sst>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1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34"/>
      <name val="ＭＳ Ｐ明朝"/>
      <family val="1"/>
      <charset val="128"/>
    </font>
    <font>
      <sz val="6"/>
      <name val="ＭＳ Ｐゴシック"/>
      <family val="3"/>
      <charset val="128"/>
    </font>
    <font>
      <sz val="28"/>
      <name val="ＭＳ Ｐ明朝"/>
      <family val="1"/>
      <charset val="128"/>
    </font>
    <font>
      <sz val="12"/>
      <color rgb="FF00B0F0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244">
    <xf numFmtId="0" fontId="0" fillId="0" borderId="0" xfId="0">
      <alignment vertical="center"/>
    </xf>
    <xf numFmtId="49" fontId="0" fillId="0" borderId="0" xfId="1" applyNumberFormat="1" applyFont="1">
      <alignment vertical="center"/>
    </xf>
    <xf numFmtId="49" fontId="0" fillId="0" borderId="0" xfId="1" applyNumberFormat="1" applyFont="1" applyAlignment="1">
      <alignment horizontal="left" vertical="top"/>
    </xf>
    <xf numFmtId="38" fontId="0" fillId="0" borderId="0" xfId="1" applyFont="1" applyBorder="1" applyAlignment="1">
      <alignment vertical="top" wrapText="1"/>
    </xf>
    <xf numFmtId="38" fontId="0" fillId="0" borderId="0" xfId="1" applyFont="1" applyAlignment="1">
      <alignment horizontal="center" vertical="center" shrinkToFit="1"/>
    </xf>
    <xf numFmtId="9" fontId="0" fillId="0" borderId="0" xfId="2" applyFont="1" applyFill="1" applyBorder="1" applyAlignment="1">
      <alignment horizontal="center" vertical="center"/>
    </xf>
    <xf numFmtId="38" fontId="0" fillId="0" borderId="0" xfId="1" applyFont="1" applyAlignment="1">
      <alignment vertical="top" wrapText="1"/>
    </xf>
    <xf numFmtId="38" fontId="0" fillId="0" borderId="0" xfId="1" applyFont="1" applyBorder="1" applyAlignment="1">
      <alignment horizontal="right" vertical="center"/>
    </xf>
    <xf numFmtId="38" fontId="0" fillId="0" borderId="10" xfId="1" applyFont="1" applyBorder="1" applyAlignment="1">
      <alignment vertical="top" shrinkToFit="1"/>
    </xf>
    <xf numFmtId="49" fontId="0" fillId="0" borderId="0" xfId="1" applyNumberFormat="1" applyFont="1" applyFill="1" applyAlignment="1">
      <alignment horizontal="left" vertical="top"/>
    </xf>
    <xf numFmtId="38" fontId="0" fillId="0" borderId="0" xfId="1" applyFont="1" applyFill="1" applyAlignment="1">
      <alignment horizontal="left" vertical="top"/>
    </xf>
    <xf numFmtId="38" fontId="0" fillId="0" borderId="0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center" vertical="center"/>
    </xf>
    <xf numFmtId="38" fontId="3" fillId="0" borderId="0" xfId="1" applyFont="1" applyAlignment="1">
      <alignment horizontal="left" vertical="top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horizontal="left" vertical="top" wrapText="1"/>
    </xf>
    <xf numFmtId="38" fontId="0" fillId="0" borderId="0" xfId="1" applyFont="1" applyAlignment="1">
      <alignment horizontal="left" vertical="top"/>
    </xf>
    <xf numFmtId="9" fontId="0" fillId="0" borderId="0" xfId="2" applyFont="1" applyBorder="1" applyAlignment="1">
      <alignment horizontal="left"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Alignment="1">
      <alignment vertical="top"/>
    </xf>
    <xf numFmtId="38" fontId="0" fillId="0" borderId="0" xfId="1" applyFont="1" applyBorder="1" applyAlignment="1">
      <alignment horizontal="left" vertical="top" wrapText="1"/>
    </xf>
    <xf numFmtId="38" fontId="0" fillId="0" borderId="0" xfId="1" applyFont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0" fillId="0" borderId="6" xfId="1" applyFont="1" applyBorder="1" applyAlignment="1">
      <alignment vertical="top"/>
    </xf>
    <xf numFmtId="38" fontId="0" fillId="0" borderId="0" xfId="1" applyFont="1" applyBorder="1" applyAlignment="1">
      <alignment vertical="top"/>
    </xf>
    <xf numFmtId="49" fontId="0" fillId="0" borderId="0" xfId="1" applyNumberFormat="1" applyFont="1" applyAlignment="1">
      <alignment horizontal="left" vertical="center"/>
    </xf>
    <xf numFmtId="49" fontId="0" fillId="0" borderId="0" xfId="1" applyNumberFormat="1" applyFont="1" applyAlignment="1">
      <alignment vertical="center"/>
    </xf>
    <xf numFmtId="49" fontId="0" fillId="0" borderId="1" xfId="1" applyNumberFormat="1" applyFont="1" applyBorder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49" fontId="0" fillId="0" borderId="0" xfId="1" applyNumberFormat="1" applyFont="1" applyAlignment="1">
      <alignment horizontal="right" vertical="center"/>
    </xf>
    <xf numFmtId="49" fontId="0" fillId="0" borderId="0" xfId="1" applyNumberFormat="1" applyFont="1" applyAlignment="1">
      <alignment horizontal="left" vertical="center"/>
    </xf>
    <xf numFmtId="49" fontId="0" fillId="0" borderId="0" xfId="1" applyNumberFormat="1" applyFont="1" applyAlignment="1">
      <alignment horizontal="center" vertical="center"/>
    </xf>
    <xf numFmtId="38" fontId="0" fillId="0" borderId="0" xfId="1" applyFont="1" applyAlignment="1">
      <alignment horizontal="left" vertical="top"/>
    </xf>
    <xf numFmtId="38" fontId="0" fillId="0" borderId="0" xfId="1" applyFont="1" applyAlignment="1">
      <alignment horizontal="left" vertical="top" wrapText="1"/>
    </xf>
    <xf numFmtId="38" fontId="0" fillId="0" borderId="0" xfId="1" applyFont="1" applyBorder="1" applyAlignment="1">
      <alignment horizontal="left" vertical="top" wrapText="1"/>
    </xf>
    <xf numFmtId="38" fontId="0" fillId="0" borderId="0" xfId="1" applyFont="1" applyAlignment="1">
      <alignment vertical="top"/>
    </xf>
    <xf numFmtId="9" fontId="0" fillId="0" borderId="0" xfId="2" applyFont="1" applyBorder="1" applyAlignment="1">
      <alignment horizontal="left" vertical="center"/>
    </xf>
    <xf numFmtId="38" fontId="0" fillId="0" borderId="0" xfId="1" applyFont="1" applyBorder="1" applyAlignment="1">
      <alignment horizontal="left" vertical="center"/>
    </xf>
    <xf numFmtId="49" fontId="0" fillId="0" borderId="1" xfId="1" applyNumberFormat="1" applyFont="1" applyBorder="1" applyAlignment="1">
      <alignment horizontal="center" vertical="center"/>
    </xf>
    <xf numFmtId="49" fontId="0" fillId="0" borderId="0" xfId="1" applyNumberFormat="1" applyFont="1" applyAlignment="1">
      <alignment horizontal="left" vertical="top"/>
    </xf>
    <xf numFmtId="0" fontId="6" fillId="0" borderId="2" xfId="4" applyFont="1" applyBorder="1"/>
    <xf numFmtId="0" fontId="6" fillId="0" borderId="3" xfId="4" applyFont="1" applyBorder="1"/>
    <xf numFmtId="0" fontId="6" fillId="0" borderId="4" xfId="4" applyFont="1" applyBorder="1"/>
    <xf numFmtId="0" fontId="6" fillId="0" borderId="0" xfId="4" applyFont="1"/>
    <xf numFmtId="0" fontId="6" fillId="0" borderId="5" xfId="4" applyFont="1" applyFill="1" applyBorder="1"/>
    <xf numFmtId="0" fontId="6" fillId="0" borderId="0" xfId="4" applyFont="1" applyFill="1" applyBorder="1"/>
    <xf numFmtId="0" fontId="6" fillId="0" borderId="6" xfId="4" applyFont="1" applyFill="1" applyBorder="1"/>
    <xf numFmtId="0" fontId="10" fillId="0" borderId="0" xfId="4" applyFont="1" applyBorder="1"/>
    <xf numFmtId="0" fontId="12" fillId="0" borderId="5" xfId="4" applyFont="1" applyFill="1" applyBorder="1"/>
    <xf numFmtId="0" fontId="12" fillId="0" borderId="0" xfId="4" applyFont="1" applyFill="1" applyBorder="1"/>
    <xf numFmtId="0" fontId="12" fillId="0" borderId="6" xfId="4" applyFont="1" applyFill="1" applyBorder="1"/>
    <xf numFmtId="0" fontId="12" fillId="0" borderId="0" xfId="4" applyFont="1"/>
    <xf numFmtId="0" fontId="14" fillId="0" borderId="0" xfId="4" applyFont="1" applyFill="1" applyBorder="1" applyAlignment="1">
      <alignment vertical="top"/>
    </xf>
    <xf numFmtId="0" fontId="12" fillId="0" borderId="2" xfId="4" applyFont="1" applyFill="1" applyBorder="1"/>
    <xf numFmtId="0" fontId="12" fillId="0" borderId="3" xfId="4" applyFont="1" applyFill="1" applyBorder="1"/>
    <xf numFmtId="0" fontId="12" fillId="0" borderId="4" xfId="4" applyFont="1" applyFill="1" applyBorder="1"/>
    <xf numFmtId="0" fontId="12" fillId="0" borderId="7" xfId="4" applyFont="1" applyFill="1" applyBorder="1"/>
    <xf numFmtId="0" fontId="12" fillId="0" borderId="8" xfId="4" applyFont="1" applyFill="1" applyBorder="1"/>
    <xf numFmtId="0" fontId="12" fillId="0" borderId="9" xfId="4" applyFont="1" applyFill="1" applyBorder="1"/>
    <xf numFmtId="0" fontId="12" fillId="0" borderId="0" xfId="4" applyFont="1" applyFill="1" applyBorder="1" applyAlignment="1">
      <alignment vertical="center"/>
    </xf>
    <xf numFmtId="0" fontId="12" fillId="0" borderId="0" xfId="4" applyFont="1" applyFill="1" applyBorder="1" applyAlignment="1"/>
    <xf numFmtId="0" fontId="12" fillId="0" borderId="0" xfId="4" applyFont="1" applyFill="1" applyBorder="1" applyAlignment="1">
      <alignment vertical="top"/>
    </xf>
    <xf numFmtId="49" fontId="0" fillId="0" borderId="0" xfId="1" applyNumberFormat="1" applyFont="1" applyAlignment="1">
      <alignment horizontal="left" vertical="top" wrapText="1"/>
    </xf>
    <xf numFmtId="49" fontId="0" fillId="0" borderId="0" xfId="1" applyNumberFormat="1" applyFont="1" applyAlignment="1">
      <alignment horizontal="center" vertical="center"/>
    </xf>
    <xf numFmtId="49" fontId="0" fillId="0" borderId="0" xfId="1" applyNumberFormat="1" applyFont="1" applyAlignment="1">
      <alignment horizontal="left" vertical="center"/>
    </xf>
    <xf numFmtId="177" fontId="0" fillId="0" borderId="0" xfId="1" applyNumberFormat="1" applyFont="1" applyAlignment="1">
      <alignment horizontal="right" vertical="center"/>
    </xf>
    <xf numFmtId="38" fontId="0" fillId="0" borderId="10" xfId="1" applyFont="1" applyBorder="1" applyAlignment="1">
      <alignment horizontal="left" vertical="top"/>
    </xf>
    <xf numFmtId="38" fontId="0" fillId="2" borderId="16" xfId="1" applyFont="1" applyFill="1" applyBorder="1" applyAlignment="1">
      <alignment horizontal="right" vertical="top"/>
    </xf>
    <xf numFmtId="38" fontId="0" fillId="2" borderId="17" xfId="1" applyFont="1" applyFill="1" applyBorder="1" applyAlignment="1">
      <alignment horizontal="right" vertical="top"/>
    </xf>
    <xf numFmtId="38" fontId="0" fillId="2" borderId="18" xfId="1" applyFont="1" applyFill="1" applyBorder="1" applyAlignment="1">
      <alignment horizontal="right" vertical="top"/>
    </xf>
    <xf numFmtId="38" fontId="0" fillId="0" borderId="0" xfId="1" applyFont="1" applyAlignment="1">
      <alignment horizontal="left" vertical="top"/>
    </xf>
    <xf numFmtId="38" fontId="0" fillId="0" borderId="0" xfId="1" applyFont="1" applyAlignment="1">
      <alignment horizontal="right" vertical="top"/>
    </xf>
    <xf numFmtId="38" fontId="0" fillId="2" borderId="11" xfId="1" applyFont="1" applyFill="1" applyBorder="1" applyAlignment="1">
      <alignment horizontal="right" vertical="center"/>
    </xf>
    <xf numFmtId="38" fontId="0" fillId="2" borderId="10" xfId="1" applyFont="1" applyFill="1" applyBorder="1" applyAlignment="1">
      <alignment horizontal="right" vertical="center"/>
    </xf>
    <xf numFmtId="38" fontId="0" fillId="2" borderId="12" xfId="1" applyFont="1" applyFill="1" applyBorder="1" applyAlignment="1">
      <alignment horizontal="right" vertical="center"/>
    </xf>
    <xf numFmtId="38" fontId="0" fillId="0" borderId="19" xfId="1" applyFont="1" applyBorder="1" applyAlignment="1">
      <alignment horizontal="center" vertical="top" shrinkToFit="1"/>
    </xf>
    <xf numFmtId="38" fontId="0" fillId="0" borderId="11" xfId="1" applyFont="1" applyBorder="1" applyAlignment="1">
      <alignment horizontal="center" vertical="top" wrapText="1"/>
    </xf>
    <xf numFmtId="38" fontId="0" fillId="0" borderId="10" xfId="1" applyFont="1" applyBorder="1" applyAlignment="1">
      <alignment horizontal="center" vertical="top" wrapText="1"/>
    </xf>
    <xf numFmtId="38" fontId="0" fillId="0" borderId="12" xfId="1" applyFont="1" applyBorder="1" applyAlignment="1">
      <alignment horizontal="center" vertical="top" wrapText="1"/>
    </xf>
    <xf numFmtId="38" fontId="0" fillId="0" borderId="13" xfId="1" applyFont="1" applyBorder="1" applyAlignment="1">
      <alignment horizontal="center" vertical="top"/>
    </xf>
    <xf numFmtId="38" fontId="0" fillId="0" borderId="14" xfId="1" applyFont="1" applyBorder="1" applyAlignment="1">
      <alignment horizontal="center" vertical="top"/>
    </xf>
    <xf numFmtId="38" fontId="0" fillId="0" borderId="15" xfId="1" applyFont="1" applyBorder="1" applyAlignment="1">
      <alignment horizontal="center" vertical="top"/>
    </xf>
    <xf numFmtId="38" fontId="0" fillId="0" borderId="2" xfId="1" applyFont="1" applyBorder="1" applyAlignment="1">
      <alignment horizontal="left" vertical="top" wrapText="1"/>
    </xf>
    <xf numFmtId="38" fontId="0" fillId="0" borderId="3" xfId="1" applyFont="1" applyBorder="1" applyAlignment="1">
      <alignment horizontal="left" vertical="top" wrapText="1"/>
    </xf>
    <xf numFmtId="38" fontId="0" fillId="0" borderId="4" xfId="1" applyFont="1" applyBorder="1" applyAlignment="1">
      <alignment horizontal="left" vertical="top" wrapText="1"/>
    </xf>
    <xf numFmtId="38" fontId="0" fillId="0" borderId="7" xfId="1" applyFont="1" applyBorder="1" applyAlignment="1">
      <alignment horizontal="left" vertical="top" wrapText="1"/>
    </xf>
    <xf numFmtId="38" fontId="0" fillId="0" borderId="8" xfId="1" applyFont="1" applyBorder="1" applyAlignment="1">
      <alignment horizontal="left" vertical="top" wrapText="1"/>
    </xf>
    <xf numFmtId="38" fontId="0" fillId="0" borderId="9" xfId="1" applyFont="1" applyBorder="1" applyAlignment="1">
      <alignment horizontal="left" vertical="top" wrapText="1"/>
    </xf>
    <xf numFmtId="38" fontId="0" fillId="0" borderId="0" xfId="1" applyFont="1" applyAlignment="1">
      <alignment horizontal="center" vertical="top" shrinkToFit="1"/>
    </xf>
    <xf numFmtId="9" fontId="0" fillId="2" borderId="1" xfId="2" applyFont="1" applyFill="1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0" xfId="1" applyFont="1" applyAlignment="1">
      <alignment horizontal="left" vertical="top" wrapText="1"/>
    </xf>
    <xf numFmtId="0" fontId="0" fillId="0" borderId="0" xfId="0" applyAlignment="1">
      <alignment horizontal="center" vertical="top" shrinkToFit="1"/>
    </xf>
    <xf numFmtId="38" fontId="0" fillId="0" borderId="11" xfId="1" applyFont="1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 wrapText="1"/>
    </xf>
    <xf numFmtId="38" fontId="0" fillId="0" borderId="12" xfId="1" applyFont="1" applyBorder="1" applyAlignment="1">
      <alignment horizontal="center" vertical="center" wrapText="1"/>
    </xf>
    <xf numFmtId="38" fontId="0" fillId="0" borderId="8" xfId="1" applyFont="1" applyBorder="1" applyAlignment="1">
      <alignment horizontal="center" vertical="top" shrinkToFit="1"/>
    </xf>
    <xf numFmtId="38" fontId="0" fillId="0" borderId="2" xfId="1" applyFont="1" applyBorder="1" applyAlignment="1">
      <alignment horizontal="center" vertical="top" wrapText="1"/>
    </xf>
    <xf numFmtId="38" fontId="0" fillId="0" borderId="3" xfId="1" applyFont="1" applyBorder="1" applyAlignment="1">
      <alignment horizontal="center" vertical="top" wrapText="1"/>
    </xf>
    <xf numFmtId="38" fontId="0" fillId="0" borderId="4" xfId="1" applyFont="1" applyBorder="1" applyAlignment="1">
      <alignment horizontal="center" vertical="top" wrapText="1"/>
    </xf>
    <xf numFmtId="38" fontId="0" fillId="0" borderId="0" xfId="1" applyFont="1" applyBorder="1" applyAlignment="1">
      <alignment horizontal="left" vertical="top" wrapText="1"/>
    </xf>
    <xf numFmtId="38" fontId="0" fillId="0" borderId="1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right" wrapText="1"/>
    </xf>
    <xf numFmtId="38" fontId="0" fillId="0" borderId="11" xfId="1" applyFont="1" applyBorder="1" applyAlignment="1">
      <alignment horizontal="right" wrapText="1"/>
    </xf>
    <xf numFmtId="38" fontId="0" fillId="0" borderId="12" xfId="1" applyFont="1" applyBorder="1" applyAlignment="1">
      <alignment horizontal="center" wrapText="1"/>
    </xf>
    <xf numFmtId="38" fontId="0" fillId="2" borderId="1" xfId="1" applyNumberFormat="1" applyFont="1" applyFill="1" applyBorder="1" applyAlignment="1">
      <alignment horizontal="right" wrapText="1"/>
    </xf>
    <xf numFmtId="38" fontId="0" fillId="2" borderId="11" xfId="1" applyNumberFormat="1" applyFont="1" applyFill="1" applyBorder="1" applyAlignment="1">
      <alignment horizontal="right" wrapText="1"/>
    </xf>
    <xf numFmtId="38" fontId="0" fillId="0" borderId="1" xfId="1" applyFont="1" applyBorder="1" applyAlignment="1">
      <alignment horizontal="center" vertical="center" textRotation="255" wrapText="1"/>
    </xf>
    <xf numFmtId="38" fontId="2" fillId="0" borderId="21" xfId="1" applyFont="1" applyBorder="1" applyAlignment="1">
      <alignment horizontal="center" vertical="center" wrapText="1" shrinkToFit="1"/>
    </xf>
    <xf numFmtId="38" fontId="3" fillId="0" borderId="22" xfId="1" applyFont="1" applyBorder="1" applyAlignment="1">
      <alignment horizontal="center" vertical="center" wrapText="1" shrinkToFit="1"/>
    </xf>
    <xf numFmtId="38" fontId="3" fillId="0" borderId="20" xfId="1" applyFont="1" applyBorder="1" applyAlignment="1">
      <alignment horizontal="center" vertical="center" wrapText="1" shrinkToFit="1"/>
    </xf>
    <xf numFmtId="38" fontId="0" fillId="0" borderId="5" xfId="1" applyFont="1" applyBorder="1" applyAlignment="1">
      <alignment horizontal="left" vertical="top" wrapText="1"/>
    </xf>
    <xf numFmtId="38" fontId="0" fillId="0" borderId="6" xfId="1" applyFont="1" applyBorder="1" applyAlignment="1">
      <alignment horizontal="left" vertical="top" wrapText="1"/>
    </xf>
    <xf numFmtId="38" fontId="0" fillId="0" borderId="1" xfId="1" applyFont="1" applyBorder="1" applyAlignment="1">
      <alignment horizontal="center" vertical="top" wrapText="1"/>
    </xf>
    <xf numFmtId="38" fontId="0" fillId="0" borderId="1" xfId="1" applyFont="1" applyBorder="1" applyAlignment="1">
      <alignment horizontal="center" vertical="top" shrinkToFit="1"/>
    </xf>
    <xf numFmtId="38" fontId="0" fillId="0" borderId="10" xfId="1" applyFont="1" applyBorder="1" applyAlignment="1">
      <alignment horizontal="left" vertical="top" shrinkToFit="1"/>
    </xf>
    <xf numFmtId="38" fontId="0" fillId="0" borderId="10" xfId="1" applyFont="1" applyBorder="1" applyAlignment="1">
      <alignment horizontal="center" vertical="top" shrinkToFit="1"/>
    </xf>
    <xf numFmtId="38" fontId="0" fillId="0" borderId="0" xfId="1" applyFont="1" applyAlignment="1">
      <alignment vertical="top"/>
    </xf>
    <xf numFmtId="49" fontId="0" fillId="0" borderId="10" xfId="1" applyNumberFormat="1" applyFont="1" applyBorder="1" applyAlignment="1">
      <alignment horizontal="left" vertical="top"/>
    </xf>
    <xf numFmtId="38" fontId="0" fillId="0" borderId="8" xfId="1" applyFont="1" applyBorder="1" applyAlignment="1">
      <alignment horizontal="left" vertical="top"/>
    </xf>
    <xf numFmtId="38" fontId="0" fillId="0" borderId="0" xfId="1" applyFont="1" applyAlignment="1">
      <alignment horizontal="center" vertical="top"/>
    </xf>
    <xf numFmtId="38" fontId="0" fillId="0" borderId="0" xfId="1" applyFont="1" applyAlignment="1">
      <alignment horizontal="left" vertical="top" shrinkToFit="1"/>
    </xf>
    <xf numFmtId="38" fontId="4" fillId="0" borderId="10" xfId="3" applyNumberFormat="1" applyBorder="1" applyAlignment="1">
      <alignment horizontal="left" vertical="top" shrinkToFit="1"/>
    </xf>
    <xf numFmtId="38" fontId="0" fillId="0" borderId="11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0" xfId="1" applyFont="1" applyBorder="1" applyAlignment="1">
      <alignment horizontal="center" vertical="top" shrinkToFit="1"/>
    </xf>
    <xf numFmtId="38" fontId="0" fillId="0" borderId="8" xfId="1" applyFont="1" applyBorder="1" applyAlignment="1">
      <alignment vertical="top"/>
    </xf>
    <xf numFmtId="38" fontId="0" fillId="0" borderId="10" xfId="1" applyFont="1" applyBorder="1" applyAlignment="1">
      <alignment vertical="top"/>
    </xf>
    <xf numFmtId="38" fontId="0" fillId="2" borderId="24" xfId="1" applyNumberFormat="1" applyFont="1" applyFill="1" applyBorder="1" applyAlignment="1">
      <alignment horizontal="right" wrapText="1"/>
    </xf>
    <xf numFmtId="38" fontId="0" fillId="2" borderId="23" xfId="1" applyNumberFormat="1" applyFont="1" applyFill="1" applyBorder="1" applyAlignment="1">
      <alignment horizontal="right" wrapText="1"/>
    </xf>
    <xf numFmtId="38" fontId="0" fillId="0" borderId="24" xfId="1" applyFont="1" applyBorder="1" applyAlignment="1">
      <alignment horizontal="right" wrapText="1"/>
    </xf>
    <xf numFmtId="38" fontId="0" fillId="0" borderId="23" xfId="1" applyFont="1" applyBorder="1" applyAlignment="1">
      <alignment horizontal="right" wrapText="1"/>
    </xf>
    <xf numFmtId="9" fontId="0" fillId="2" borderId="2" xfId="2" applyFont="1" applyFill="1" applyBorder="1" applyAlignment="1">
      <alignment wrapText="1"/>
    </xf>
    <xf numFmtId="9" fontId="0" fillId="2" borderId="3" xfId="2" applyFont="1" applyFill="1" applyBorder="1" applyAlignment="1">
      <alignment wrapText="1"/>
    </xf>
    <xf numFmtId="9" fontId="0" fillId="2" borderId="4" xfId="2" applyFont="1" applyFill="1" applyBorder="1" applyAlignment="1">
      <alignment wrapText="1"/>
    </xf>
    <xf numFmtId="9" fontId="0" fillId="2" borderId="7" xfId="2" applyFont="1" applyFill="1" applyBorder="1" applyAlignment="1">
      <alignment wrapText="1"/>
    </xf>
    <xf numFmtId="9" fontId="0" fillId="2" borderId="8" xfId="2" applyFont="1" applyFill="1" applyBorder="1" applyAlignment="1">
      <alignment wrapText="1"/>
    </xf>
    <xf numFmtId="9" fontId="0" fillId="2" borderId="9" xfId="2" applyFont="1" applyFill="1" applyBorder="1" applyAlignment="1">
      <alignment wrapText="1"/>
    </xf>
    <xf numFmtId="38" fontId="0" fillId="0" borderId="21" xfId="1" applyFont="1" applyBorder="1" applyAlignment="1">
      <alignment horizontal="center" vertical="center" wrapText="1"/>
    </xf>
    <xf numFmtId="38" fontId="0" fillId="0" borderId="22" xfId="1" applyFont="1" applyBorder="1" applyAlignment="1">
      <alignment horizontal="center" vertical="center" wrapText="1"/>
    </xf>
    <xf numFmtId="38" fontId="0" fillId="0" borderId="20" xfId="1" applyFont="1" applyBorder="1" applyAlignment="1">
      <alignment horizontal="center" vertical="center" wrapText="1"/>
    </xf>
    <xf numFmtId="0" fontId="12" fillId="0" borderId="42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/>
    </xf>
    <xf numFmtId="0" fontId="12" fillId="0" borderId="6" xfId="4" applyFont="1" applyFill="1" applyBorder="1" applyAlignment="1">
      <alignment horizontal="center"/>
    </xf>
    <xf numFmtId="0" fontId="12" fillId="0" borderId="2" xfId="4" applyFont="1" applyFill="1" applyBorder="1" applyAlignment="1">
      <alignment horizontal="center" vertical="center"/>
    </xf>
    <xf numFmtId="0" fontId="12" fillId="0" borderId="3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2" fillId="0" borderId="9" xfId="4" applyFont="1" applyFill="1" applyBorder="1" applyAlignment="1">
      <alignment horizontal="center" vertical="center"/>
    </xf>
    <xf numFmtId="0" fontId="17" fillId="0" borderId="5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7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17" fillId="0" borderId="11" xfId="4" applyFont="1" applyFill="1" applyBorder="1" applyAlignment="1">
      <alignment horizontal="center" vertical="center"/>
    </xf>
    <xf numFmtId="0" fontId="17" fillId="0" borderId="10" xfId="4" applyFont="1" applyFill="1" applyBorder="1" applyAlignment="1">
      <alignment horizontal="center" vertical="center"/>
    </xf>
    <xf numFmtId="0" fontId="17" fillId="0" borderId="12" xfId="4" applyFont="1" applyFill="1" applyBorder="1" applyAlignment="1">
      <alignment horizontal="center" vertical="center"/>
    </xf>
    <xf numFmtId="0" fontId="12" fillId="0" borderId="10" xfId="4" applyFont="1" applyFill="1" applyBorder="1" applyAlignment="1">
      <alignment horizontal="center"/>
    </xf>
    <xf numFmtId="0" fontId="12" fillId="0" borderId="12" xfId="4" applyFont="1" applyFill="1" applyBorder="1" applyAlignment="1">
      <alignment horizontal="center"/>
    </xf>
    <xf numFmtId="0" fontId="13" fillId="0" borderId="0" xfId="4" applyFont="1" applyFill="1" applyBorder="1" applyAlignment="1">
      <alignment horizontal="left" vertical="top"/>
    </xf>
    <xf numFmtId="0" fontId="12" fillId="0" borderId="2" xfId="4" applyFont="1" applyFill="1" applyBorder="1" applyAlignment="1">
      <alignment horizontal="center" vertical="center" wrapText="1"/>
    </xf>
    <xf numFmtId="0" fontId="12" fillId="0" borderId="31" xfId="4" applyFont="1" applyFill="1" applyBorder="1" applyAlignment="1">
      <alignment horizontal="center" vertical="center"/>
    </xf>
    <xf numFmtId="0" fontId="12" fillId="0" borderId="3" xfId="4" applyFont="1" applyFill="1" applyBorder="1" applyAlignment="1">
      <alignment horizontal="center"/>
    </xf>
    <xf numFmtId="0" fontId="12" fillId="0" borderId="4" xfId="4" applyFont="1" applyFill="1" applyBorder="1" applyAlignment="1">
      <alignment horizontal="center"/>
    </xf>
    <xf numFmtId="0" fontId="12" fillId="0" borderId="0" xfId="4" applyFont="1" applyFill="1" applyBorder="1" applyAlignment="1">
      <alignment horizontal="left" vertical="center" wrapText="1"/>
    </xf>
    <xf numFmtId="0" fontId="17" fillId="0" borderId="5" xfId="4" applyFont="1" applyFill="1" applyBorder="1" applyAlignment="1">
      <alignment horizontal="right" vertical="center" shrinkToFit="1"/>
    </xf>
    <xf numFmtId="0" fontId="17" fillId="0" borderId="0" xfId="4" applyFont="1" applyFill="1" applyBorder="1" applyAlignment="1">
      <alignment horizontal="right" vertical="center" shrinkToFit="1"/>
    </xf>
    <xf numFmtId="0" fontId="17" fillId="0" borderId="7" xfId="4" applyFont="1" applyFill="1" applyBorder="1" applyAlignment="1">
      <alignment horizontal="right" vertical="center" shrinkToFit="1"/>
    </xf>
    <xf numFmtId="0" fontId="17" fillId="0" borderId="8" xfId="4" applyFont="1" applyFill="1" applyBorder="1" applyAlignment="1">
      <alignment horizontal="right" vertical="center" shrinkToFit="1"/>
    </xf>
    <xf numFmtId="0" fontId="12" fillId="0" borderId="0" xfId="4" applyFont="1" applyFill="1" applyBorder="1" applyAlignment="1">
      <alignment horizontal="right" vertical="center"/>
    </xf>
    <xf numFmtId="0" fontId="12" fillId="0" borderId="8" xfId="4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center"/>
    </xf>
    <xf numFmtId="0" fontId="13" fillId="0" borderId="0" xfId="4" applyFont="1" applyFill="1" applyBorder="1" applyAlignment="1">
      <alignment horizontal="left" wrapText="1" indent="1"/>
    </xf>
    <xf numFmtId="0" fontId="13" fillId="0" borderId="0" xfId="4" applyFont="1" applyFill="1" applyBorder="1" applyAlignment="1">
      <alignment horizontal="left" indent="1"/>
    </xf>
    <xf numFmtId="0" fontId="12" fillId="0" borderId="0" xfId="4" applyFont="1" applyFill="1" applyBorder="1" applyAlignment="1">
      <alignment horizontal="left" vertical="center" indent="1"/>
    </xf>
    <xf numFmtId="0" fontId="17" fillId="0" borderId="0" xfId="4" applyFont="1" applyFill="1" applyBorder="1" applyAlignment="1">
      <alignment horizontal="right" vertical="center"/>
    </xf>
    <xf numFmtId="0" fontId="17" fillId="0" borderId="0" xfId="4" applyFont="1" applyFill="1" applyBorder="1" applyAlignment="1">
      <alignment horizontal="center" vertical="center" shrinkToFit="1"/>
    </xf>
    <xf numFmtId="0" fontId="14" fillId="0" borderId="2" xfId="4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4" xfId="4" applyFont="1" applyFill="1" applyBorder="1" applyAlignment="1">
      <alignment horizontal="center" vertical="center"/>
    </xf>
    <xf numFmtId="0" fontId="14" fillId="0" borderId="7" xfId="4" applyFont="1" applyFill="1" applyBorder="1" applyAlignment="1">
      <alignment horizontal="center" vertical="center"/>
    </xf>
    <xf numFmtId="0" fontId="14" fillId="0" borderId="8" xfId="4" applyFont="1" applyFill="1" applyBorder="1" applyAlignment="1">
      <alignment horizontal="center" vertical="center"/>
    </xf>
    <xf numFmtId="0" fontId="14" fillId="0" borderId="9" xfId="4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distributed"/>
    </xf>
    <xf numFmtId="0" fontId="17" fillId="0" borderId="8" xfId="4" applyFont="1" applyFill="1" applyBorder="1" applyAlignment="1">
      <alignment horizontal="distributed"/>
    </xf>
    <xf numFmtId="0" fontId="16" fillId="0" borderId="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left" vertical="center"/>
    </xf>
    <xf numFmtId="0" fontId="12" fillId="0" borderId="33" xfId="4" applyFont="1" applyFill="1" applyBorder="1" applyAlignment="1">
      <alignment horizontal="center"/>
    </xf>
    <xf numFmtId="0" fontId="12" fillId="0" borderId="34" xfId="4" applyFont="1" applyFill="1" applyBorder="1" applyAlignment="1">
      <alignment horizontal="center"/>
    </xf>
    <xf numFmtId="0" fontId="12" fillId="0" borderId="35" xfId="4" applyFont="1" applyFill="1" applyBorder="1" applyAlignment="1">
      <alignment horizontal="center"/>
    </xf>
    <xf numFmtId="0" fontId="12" fillId="0" borderId="36" xfId="4" applyFont="1" applyFill="1" applyBorder="1" applyAlignment="1">
      <alignment horizontal="center"/>
    </xf>
    <xf numFmtId="0" fontId="12" fillId="0" borderId="37" xfId="4" applyFont="1" applyFill="1" applyBorder="1" applyAlignment="1">
      <alignment horizontal="center"/>
    </xf>
    <xf numFmtId="0" fontId="12" fillId="0" borderId="38" xfId="4" applyFont="1" applyFill="1" applyBorder="1" applyAlignment="1">
      <alignment horizontal="center"/>
    </xf>
    <xf numFmtId="0" fontId="12" fillId="0" borderId="39" xfId="4" applyFont="1" applyFill="1" applyBorder="1" applyAlignment="1">
      <alignment horizontal="center"/>
    </xf>
    <xf numFmtId="0" fontId="12" fillId="0" borderId="40" xfId="4" applyFont="1" applyFill="1" applyBorder="1" applyAlignment="1">
      <alignment horizontal="center"/>
    </xf>
    <xf numFmtId="0" fontId="12" fillId="0" borderId="41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 vertical="center"/>
    </xf>
    <xf numFmtId="0" fontId="11" fillId="0" borderId="20" xfId="4" applyFont="1" applyFill="1" applyBorder="1" applyAlignment="1">
      <alignment horizontal="center" vertical="center"/>
    </xf>
    <xf numFmtId="0" fontId="11" fillId="0" borderId="29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31" xfId="4" applyFont="1" applyFill="1" applyBorder="1" applyAlignment="1">
      <alignment horizontal="center" vertical="center"/>
    </xf>
    <xf numFmtId="0" fontId="11" fillId="0" borderId="28" xfId="4" applyFont="1" applyFill="1" applyBorder="1" applyAlignment="1">
      <alignment horizontal="center" vertical="center"/>
    </xf>
    <xf numFmtId="0" fontId="11" fillId="0" borderId="3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12" xfId="4" applyFont="1" applyFill="1" applyBorder="1" applyAlignment="1">
      <alignment horizontal="center" vertical="center"/>
    </xf>
    <xf numFmtId="0" fontId="12" fillId="0" borderId="3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/>
    </xf>
    <xf numFmtId="0" fontId="13" fillId="0" borderId="3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left" vertical="center"/>
    </xf>
    <xf numFmtId="0" fontId="6" fillId="0" borderId="21" xfId="4" applyFont="1" applyFill="1" applyBorder="1" applyAlignment="1">
      <alignment horizontal="right"/>
    </xf>
    <xf numFmtId="0" fontId="6" fillId="0" borderId="26" xfId="4" applyFont="1" applyFill="1" applyBorder="1" applyAlignment="1">
      <alignment horizontal="right"/>
    </xf>
    <xf numFmtId="0" fontId="6" fillId="0" borderId="25" xfId="4" applyFont="1" applyFill="1" applyBorder="1" applyAlignment="1">
      <alignment horizontal="right"/>
    </xf>
    <xf numFmtId="0" fontId="6" fillId="0" borderId="4" xfId="4" applyFont="1" applyFill="1" applyBorder="1" applyAlignment="1">
      <alignment horizontal="right"/>
    </xf>
    <xf numFmtId="0" fontId="6" fillId="0" borderId="27" xfId="4" applyFont="1" applyFill="1" applyBorder="1" applyAlignment="1">
      <alignment horizontal="center"/>
    </xf>
    <xf numFmtId="0" fontId="6" fillId="0" borderId="6" xfId="4" applyFont="1" applyFill="1" applyBorder="1" applyAlignment="1">
      <alignment horizontal="center"/>
    </xf>
    <xf numFmtId="0" fontId="6" fillId="0" borderId="32" xfId="4" applyFont="1" applyFill="1" applyBorder="1" applyAlignment="1">
      <alignment horizontal="center"/>
    </xf>
    <xf numFmtId="0" fontId="6" fillId="0" borderId="9" xfId="4" applyFont="1" applyFill="1" applyBorder="1" applyAlignment="1">
      <alignment horizontal="center"/>
    </xf>
    <xf numFmtId="0" fontId="11" fillId="0" borderId="7" xfId="4" applyFont="1" applyFill="1" applyBorder="1" applyAlignment="1">
      <alignment horizontal="center" vertical="center"/>
    </xf>
    <xf numFmtId="0" fontId="11" fillId="0" borderId="11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6" fillId="0" borderId="5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7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right"/>
    </xf>
  </cellXfs>
  <cellStyles count="5">
    <cellStyle name="パーセント" xfId="2" builtinId="5"/>
    <cellStyle name="ハイパーリンク" xfId="3" builtinId="8"/>
    <cellStyle name="桁区切り" xfId="1" builtinId="6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74082</xdr:colOff>
      <xdr:row>1</xdr:row>
      <xdr:rowOff>21166</xdr:rowOff>
    </xdr:from>
    <xdr:to>
      <xdr:col>15</xdr:col>
      <xdr:colOff>275166</xdr:colOff>
      <xdr:row>4</xdr:row>
      <xdr:rowOff>148166</xdr:rowOff>
    </xdr:to>
    <xdr:sp macro="" textlink="">
      <xdr:nvSpPr>
        <xdr:cNvPr id="2" name="テキスト ボックス 1"/>
        <xdr:cNvSpPr txBox="1"/>
      </xdr:nvSpPr>
      <xdr:spPr>
        <a:xfrm>
          <a:off x="2000249" y="211666"/>
          <a:ext cx="2402417" cy="698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</xdr:row>
          <xdr:rowOff>123825</xdr:rowOff>
        </xdr:from>
        <xdr:to>
          <xdr:col>25</xdr:col>
          <xdr:colOff>19050</xdr:colOff>
          <xdr:row>4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3</xdr:row>
          <xdr:rowOff>161925</xdr:rowOff>
        </xdr:from>
        <xdr:to>
          <xdr:col>25</xdr:col>
          <xdr:colOff>133350</xdr:colOff>
          <xdr:row>5</xdr:row>
          <xdr:rowOff>19050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5</xdr:row>
          <xdr:rowOff>76200</xdr:rowOff>
        </xdr:from>
        <xdr:to>
          <xdr:col>25</xdr:col>
          <xdr:colOff>85725</xdr:colOff>
          <xdr:row>6</xdr:row>
          <xdr:rowOff>85725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</xdr:row>
          <xdr:rowOff>123825</xdr:rowOff>
        </xdr:from>
        <xdr:to>
          <xdr:col>25</xdr:col>
          <xdr:colOff>19050</xdr:colOff>
          <xdr:row>4</xdr:row>
          <xdr:rowOff>0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3</xdr:row>
          <xdr:rowOff>161925</xdr:rowOff>
        </xdr:from>
        <xdr:to>
          <xdr:col>25</xdr:col>
          <xdr:colOff>133350</xdr:colOff>
          <xdr:row>5</xdr:row>
          <xdr:rowOff>19050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5</xdr:row>
          <xdr:rowOff>76200</xdr:rowOff>
        </xdr:from>
        <xdr:to>
          <xdr:col>25</xdr:col>
          <xdr:colOff>85725</xdr:colOff>
          <xdr:row>6</xdr:row>
          <xdr:rowOff>85725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</xdr:row>
          <xdr:rowOff>133350</xdr:rowOff>
        </xdr:from>
        <xdr:to>
          <xdr:col>24</xdr:col>
          <xdr:colOff>266700</xdr:colOff>
          <xdr:row>4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3</xdr:row>
          <xdr:rowOff>152400</xdr:rowOff>
        </xdr:from>
        <xdr:to>
          <xdr:col>25</xdr:col>
          <xdr:colOff>209550</xdr:colOff>
          <xdr:row>5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5</xdr:row>
          <xdr:rowOff>0</xdr:rowOff>
        </xdr:from>
        <xdr:to>
          <xdr:col>25</xdr:col>
          <xdr:colOff>152400</xdr:colOff>
          <xdr:row>6</xdr:row>
          <xdr:rowOff>95250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57150</xdr:rowOff>
        </xdr:from>
        <xdr:to>
          <xdr:col>2</xdr:col>
          <xdr:colOff>123825</xdr:colOff>
          <xdr:row>58</xdr:row>
          <xdr:rowOff>152400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57150</xdr:rowOff>
        </xdr:from>
        <xdr:to>
          <xdr:col>2</xdr:col>
          <xdr:colOff>123825</xdr:colOff>
          <xdr:row>59</xdr:row>
          <xdr:rowOff>152400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2</xdr:row>
          <xdr:rowOff>133350</xdr:rowOff>
        </xdr:from>
        <xdr:to>
          <xdr:col>24</xdr:col>
          <xdr:colOff>266700</xdr:colOff>
          <xdr:row>4</xdr:row>
          <xdr:rowOff>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3</xdr:row>
          <xdr:rowOff>152400</xdr:rowOff>
        </xdr:from>
        <xdr:to>
          <xdr:col>25</xdr:col>
          <xdr:colOff>209550</xdr:colOff>
          <xdr:row>5</xdr:row>
          <xdr:rowOff>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5</xdr:row>
          <xdr:rowOff>0</xdr:rowOff>
        </xdr:from>
        <xdr:to>
          <xdr:col>25</xdr:col>
          <xdr:colOff>152400</xdr:colOff>
          <xdr:row>6</xdr:row>
          <xdr:rowOff>95250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57150</xdr:rowOff>
        </xdr:from>
        <xdr:to>
          <xdr:col>2</xdr:col>
          <xdr:colOff>123825</xdr:colOff>
          <xdr:row>58</xdr:row>
          <xdr:rowOff>152400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57150</xdr:rowOff>
        </xdr:from>
        <xdr:to>
          <xdr:col>2</xdr:col>
          <xdr:colOff>123825</xdr:colOff>
          <xdr:row>59</xdr:row>
          <xdr:rowOff>152400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95250</xdr:colOff>
      <xdr:row>36</xdr:row>
      <xdr:rowOff>66675</xdr:rowOff>
    </xdr:from>
    <xdr:to>
      <xdr:col>38</xdr:col>
      <xdr:colOff>133350</xdr:colOff>
      <xdr:row>37</xdr:row>
      <xdr:rowOff>114300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7696200" y="6276975"/>
          <a:ext cx="38100" cy="219075"/>
        </a:xfrm>
        <a:prstGeom prst="leftBracket">
          <a:avLst>
            <a:gd name="adj" fmla="val 479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66675</xdr:colOff>
      <xdr:row>36</xdr:row>
      <xdr:rowOff>57150</xdr:rowOff>
    </xdr:from>
    <xdr:to>
      <xdr:col>41</xdr:col>
      <xdr:colOff>104775</xdr:colOff>
      <xdr:row>37</xdr:row>
      <xdr:rowOff>114300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8267700" y="6267450"/>
          <a:ext cx="38100" cy="228600"/>
        </a:xfrm>
        <a:prstGeom prst="rightBracket">
          <a:avLst>
            <a:gd name="adj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114300</xdr:colOff>
      <xdr:row>19</xdr:row>
      <xdr:rowOff>66675</xdr:rowOff>
    </xdr:from>
    <xdr:to>
      <xdr:col>40</xdr:col>
      <xdr:colOff>152400</xdr:colOff>
      <xdr:row>20</xdr:row>
      <xdr:rowOff>114300</xdr:rowOff>
    </xdr:to>
    <xdr:sp macro="" textlink="">
      <xdr:nvSpPr>
        <xdr:cNvPr id="4" name="AutoShape 5"/>
        <xdr:cNvSpPr>
          <a:spLocks/>
        </xdr:cNvSpPr>
      </xdr:nvSpPr>
      <xdr:spPr bwMode="auto">
        <a:xfrm>
          <a:off x="8115300" y="3400425"/>
          <a:ext cx="38100" cy="219075"/>
        </a:xfrm>
        <a:prstGeom prst="leftBracket">
          <a:avLst>
            <a:gd name="adj" fmla="val 4791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47625</xdr:colOff>
      <xdr:row>19</xdr:row>
      <xdr:rowOff>57150</xdr:rowOff>
    </xdr:from>
    <xdr:to>
      <xdr:col>51</xdr:col>
      <xdr:colOff>85725</xdr:colOff>
      <xdr:row>20</xdr:row>
      <xdr:rowOff>114300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10248900" y="3390900"/>
          <a:ext cx="38100" cy="228600"/>
        </a:xfrm>
        <a:prstGeom prst="rightBracket">
          <a:avLst>
            <a:gd name="adj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47625</xdr:colOff>
      <xdr:row>4</xdr:row>
      <xdr:rowOff>114300</xdr:rowOff>
    </xdr:from>
    <xdr:to>
      <xdr:col>50</xdr:col>
      <xdr:colOff>180975</xdr:colOff>
      <xdr:row>9</xdr:row>
      <xdr:rowOff>142875</xdr:rowOff>
    </xdr:to>
    <xdr:sp macro="" textlink="">
      <xdr:nvSpPr>
        <xdr:cNvPr id="6" name="Oval 1"/>
        <xdr:cNvSpPr>
          <a:spLocks noChangeArrowheads="1"/>
        </xdr:cNvSpPr>
      </xdr:nvSpPr>
      <xdr:spPr bwMode="auto">
        <a:xfrm>
          <a:off x="9248775" y="800100"/>
          <a:ext cx="933450" cy="904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57</xdr:col>
      <xdr:colOff>81642</xdr:colOff>
      <xdr:row>8</xdr:row>
      <xdr:rowOff>81640</xdr:rowOff>
    </xdr:from>
    <xdr:to>
      <xdr:col>83</xdr:col>
      <xdr:colOff>163286</xdr:colOff>
      <xdr:row>31</xdr:row>
      <xdr:rowOff>27213</xdr:rowOff>
    </xdr:to>
    <xdr:sp macro="" textlink="">
      <xdr:nvSpPr>
        <xdr:cNvPr id="7" name="テキスト ボックス 6"/>
        <xdr:cNvSpPr txBox="1"/>
      </xdr:nvSpPr>
      <xdr:spPr>
        <a:xfrm>
          <a:off x="11483067" y="1472290"/>
          <a:ext cx="5282294" cy="3907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＜留意事項＞</a:t>
          </a:r>
          <a:endParaRPr kumimoji="1" lang="en-US" altLang="ja-JP" sz="2000" b="1"/>
        </a:p>
        <a:p>
          <a:r>
            <a:rPr kumimoji="1" lang="ja-JP" altLang="en-US" sz="2000"/>
            <a:t>・請求書を作成された日付を記載してください。</a:t>
          </a:r>
          <a:endParaRPr kumimoji="1" lang="en-US" altLang="ja-JP" sz="2000"/>
        </a:p>
        <a:p>
          <a:r>
            <a:rPr kumimoji="1" lang="ja-JP" altLang="en-US" sz="2000"/>
            <a:t>・請求者は法人となりますので</a:t>
          </a:r>
          <a:endParaRPr kumimoji="1" lang="en-US" altLang="ja-JP" sz="2000"/>
        </a:p>
        <a:p>
          <a:r>
            <a:rPr kumimoji="1" lang="ja-JP" altLang="en-US" sz="2000"/>
            <a:t>　法人住所、法人代表者役職、代表者名を記載してください。</a:t>
          </a:r>
          <a:endParaRPr kumimoji="1" lang="en-US" altLang="ja-JP" sz="2000"/>
        </a:p>
        <a:p>
          <a:r>
            <a:rPr kumimoji="1" lang="ja-JP" altLang="en-US" sz="2000"/>
            <a:t>・口座は補助金の事業計画に記載された口座を記載してください。</a:t>
          </a:r>
          <a:endParaRPr kumimoji="1" lang="en-US" altLang="ja-JP" sz="2000"/>
        </a:p>
        <a:p>
          <a:r>
            <a:rPr kumimoji="1" lang="ja-JP" altLang="en-US" sz="2000"/>
            <a:t>・口座名義、フリガナを漏れなく記載してください。</a:t>
          </a:r>
          <a:endParaRPr kumimoji="1" lang="en-US" altLang="ja-JP" sz="2000"/>
        </a:p>
        <a:p>
          <a:r>
            <a:rPr kumimoji="1" lang="ja-JP" altLang="en-US" sz="2000"/>
            <a:t>・法人代表者印を押印してください。</a:t>
          </a:r>
          <a:endParaRPr kumimoji="1" lang="en-US" altLang="ja-JP" sz="2000"/>
        </a:p>
        <a:p>
          <a:r>
            <a:rPr kumimoji="1" lang="ja-JP" altLang="en-US" sz="2000"/>
            <a:t>・請求金額は絶対に訂正しないでください。</a:t>
          </a:r>
          <a:endParaRPr kumimoji="1" lang="en-US" altLang="ja-JP" sz="2000"/>
        </a:p>
        <a:p>
          <a:r>
            <a:rPr kumimoji="1" lang="ja-JP" altLang="en-US" sz="2000"/>
            <a:t>・相手方コードは記入不要です。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XXXXXXX@XXX.XXX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XXXXXXX@XXX.XXX" TargetMode="External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1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62"/>
  <sheetViews>
    <sheetView view="pageBreakPreview" topLeftCell="A16" zoomScale="90" zoomScaleNormal="100" zoomScaleSheetLayoutView="90" workbookViewId="0">
      <selection activeCell="X32" sqref="X32"/>
    </sheetView>
  </sheetViews>
  <sheetFormatPr defaultRowHeight="13.5" x14ac:dyDescent="0.15"/>
  <cols>
    <col min="1" max="29" width="3.625" style="1" customWidth="1"/>
    <col min="30" max="16384" width="9" style="1"/>
  </cols>
  <sheetData>
    <row r="1" spans="1:24" ht="15" customHeight="1" x14ac:dyDescent="0.15">
      <c r="A1" s="64" t="s">
        <v>12</v>
      </c>
      <c r="B1" s="64"/>
      <c r="C1" s="64"/>
      <c r="D1" s="64"/>
      <c r="E1" s="64"/>
      <c r="F1" s="64"/>
      <c r="G1" s="64"/>
    </row>
    <row r="2" spans="1:24" ht="15" customHeight="1" x14ac:dyDescent="0.15">
      <c r="A2" s="25"/>
      <c r="B2" s="25"/>
      <c r="C2" s="25"/>
      <c r="D2" s="25"/>
      <c r="E2" s="25"/>
      <c r="F2" s="25"/>
      <c r="G2" s="25"/>
    </row>
    <row r="3" spans="1:24" ht="15" customHeight="1" x14ac:dyDescent="0.15"/>
    <row r="4" spans="1:24" ht="15" customHeight="1" x14ac:dyDescent="0.15">
      <c r="Q4" s="64" t="s">
        <v>0</v>
      </c>
      <c r="R4" s="64"/>
      <c r="S4" s="64"/>
      <c r="T4" s="64"/>
      <c r="U4" s="64"/>
      <c r="V4" s="64"/>
      <c r="W4" s="64"/>
      <c r="X4" s="26"/>
    </row>
    <row r="5" spans="1:24" ht="15" customHeight="1" x14ac:dyDescent="0.15">
      <c r="Q5" s="25"/>
      <c r="R5" s="25"/>
      <c r="S5" s="25"/>
      <c r="T5" s="25"/>
      <c r="U5" s="25"/>
      <c r="V5" s="25"/>
      <c r="W5" s="25"/>
      <c r="X5" s="26"/>
    </row>
    <row r="6" spans="1:24" ht="15" customHeight="1" x14ac:dyDescent="0.15"/>
    <row r="7" spans="1:24" ht="15" customHeight="1" x14ac:dyDescent="0.15">
      <c r="B7" s="64" t="s">
        <v>1</v>
      </c>
      <c r="C7" s="64"/>
      <c r="D7" s="64"/>
      <c r="E7" s="64"/>
      <c r="F7" s="64"/>
    </row>
    <row r="8" spans="1:24" ht="15" customHeight="1" x14ac:dyDescent="0.15">
      <c r="B8" s="25"/>
      <c r="C8" s="25"/>
      <c r="D8" s="25"/>
      <c r="E8" s="25"/>
      <c r="F8" s="25"/>
    </row>
    <row r="9" spans="1:24" ht="15" customHeight="1" x14ac:dyDescent="0.15"/>
    <row r="10" spans="1:24" ht="15" customHeight="1" x14ac:dyDescent="0.15">
      <c r="K10" s="26" t="s">
        <v>2</v>
      </c>
      <c r="M10" s="26"/>
      <c r="N10" s="26"/>
      <c r="O10" s="26"/>
    </row>
    <row r="11" spans="1:24" ht="15" customHeight="1" x14ac:dyDescent="0.15">
      <c r="K11" s="26" t="s">
        <v>3</v>
      </c>
      <c r="M11" s="26"/>
      <c r="N11" s="62"/>
      <c r="O11" s="62"/>
      <c r="P11" s="62"/>
      <c r="Q11" s="62"/>
      <c r="R11" s="62"/>
      <c r="S11" s="62"/>
      <c r="T11" s="62"/>
      <c r="U11" s="62"/>
      <c r="V11" s="62"/>
      <c r="W11" s="26"/>
      <c r="X11" s="26"/>
    </row>
    <row r="12" spans="1:24" ht="15" customHeight="1" x14ac:dyDescent="0.15">
      <c r="K12" s="26"/>
      <c r="M12" s="26"/>
      <c r="N12" s="62"/>
      <c r="O12" s="62"/>
      <c r="P12" s="62"/>
      <c r="Q12" s="62"/>
      <c r="R12" s="62"/>
      <c r="S12" s="62"/>
      <c r="T12" s="62"/>
      <c r="U12" s="62"/>
      <c r="V12" s="62"/>
      <c r="W12" s="25"/>
      <c r="X12" s="25"/>
    </row>
    <row r="13" spans="1:24" ht="15" customHeight="1" x14ac:dyDescent="0.15">
      <c r="K13" s="26" t="s">
        <v>4</v>
      </c>
      <c r="M13" s="26"/>
      <c r="N13" s="62"/>
      <c r="O13" s="62"/>
      <c r="P13" s="62"/>
      <c r="Q13" s="62"/>
      <c r="R13" s="62"/>
      <c r="S13" s="62"/>
      <c r="T13" s="62"/>
      <c r="U13" s="62"/>
      <c r="V13" s="62"/>
      <c r="W13" s="27" t="s">
        <v>5</v>
      </c>
    </row>
    <row r="14" spans="1:24" ht="15" customHeight="1" x14ac:dyDescent="0.15">
      <c r="N14" s="62"/>
      <c r="O14" s="62"/>
      <c r="P14" s="62"/>
      <c r="Q14" s="62"/>
      <c r="R14" s="62"/>
      <c r="S14" s="62"/>
      <c r="T14" s="62"/>
      <c r="U14" s="62"/>
      <c r="V14" s="62"/>
    </row>
    <row r="15" spans="1:24" ht="15" customHeight="1" x14ac:dyDescent="0.15">
      <c r="N15" s="25"/>
      <c r="O15" s="25"/>
      <c r="P15" s="25"/>
      <c r="Q15" s="25"/>
      <c r="R15" s="25"/>
      <c r="S15" s="25"/>
      <c r="T15" s="25"/>
      <c r="U15" s="25"/>
      <c r="V15" s="25"/>
    </row>
    <row r="16" spans="1:24" ht="15" customHeight="1" x14ac:dyDescent="0.15"/>
    <row r="17" spans="1:24" ht="15" customHeight="1" x14ac:dyDescent="0.15">
      <c r="A17" s="63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26"/>
    </row>
    <row r="18" spans="1:24" ht="15" customHeight="1" x14ac:dyDescent="0.15"/>
    <row r="19" spans="1:24" ht="15" customHeight="1" x14ac:dyDescent="0.15"/>
    <row r="20" spans="1:24" ht="15" customHeight="1" x14ac:dyDescent="0.15">
      <c r="A20" s="62" t="s">
        <v>125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4" ht="15" customHeight="1" x14ac:dyDescent="0.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24" ht="15" customHeight="1" x14ac:dyDescent="0.1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4" ht="15" customHeight="1" x14ac:dyDescent="0.15"/>
    <row r="24" spans="1:24" ht="15" customHeight="1" x14ac:dyDescent="0.15">
      <c r="A24" s="63" t="s">
        <v>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4" ht="15" customHeight="1" x14ac:dyDescent="0.15"/>
    <row r="26" spans="1:24" ht="15" customHeight="1" x14ac:dyDescent="0.15">
      <c r="A26" s="1" t="s">
        <v>7</v>
      </c>
    </row>
    <row r="27" spans="1:24" ht="15" customHeight="1" x14ac:dyDescent="0.15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</row>
    <row r="28" spans="1:24" ht="15" customHeight="1" x14ac:dyDescent="0.1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4" ht="15" customHeight="1" x14ac:dyDescent="0.15"/>
    <row r="30" spans="1:24" ht="15" customHeight="1" x14ac:dyDescent="0.15">
      <c r="A30" s="1" t="s">
        <v>14</v>
      </c>
      <c r="J30" s="26" t="s">
        <v>16</v>
      </c>
    </row>
    <row r="31" spans="1:24" ht="15" customHeight="1" x14ac:dyDescent="0.15">
      <c r="A31" s="1" t="s">
        <v>66</v>
      </c>
      <c r="B31" s="26"/>
      <c r="C31" s="26"/>
      <c r="D31" s="26"/>
      <c r="E31" s="26"/>
      <c r="F31" s="26"/>
      <c r="G31" s="26"/>
      <c r="H31" s="65"/>
      <c r="I31" s="65"/>
      <c r="J31" s="65"/>
      <c r="K31" s="65"/>
      <c r="L31" s="65"/>
      <c r="M31" s="65"/>
      <c r="N31" s="65"/>
      <c r="O31" s="29"/>
      <c r="P31" s="28" t="s">
        <v>15</v>
      </c>
      <c r="Q31" s="26"/>
      <c r="R31" s="26"/>
      <c r="S31" s="26"/>
      <c r="T31" s="26"/>
      <c r="U31" s="26"/>
      <c r="V31" s="26"/>
      <c r="W31" s="26"/>
    </row>
    <row r="32" spans="1:24" ht="15" customHeight="1" x14ac:dyDescent="0.15">
      <c r="A32" s="1" t="s">
        <v>67</v>
      </c>
      <c r="B32" s="25"/>
      <c r="C32" s="25"/>
      <c r="D32" s="25"/>
      <c r="E32" s="25"/>
      <c r="F32" s="25"/>
      <c r="G32" s="26"/>
      <c r="H32" s="65"/>
      <c r="I32" s="65"/>
      <c r="J32" s="65"/>
      <c r="K32" s="65"/>
      <c r="L32" s="65"/>
      <c r="M32" s="65"/>
      <c r="N32" s="65"/>
      <c r="O32" s="29"/>
      <c r="P32" s="28" t="s">
        <v>15</v>
      </c>
      <c r="Q32" s="26"/>
      <c r="R32" s="26"/>
      <c r="S32" s="26"/>
      <c r="T32" s="26"/>
      <c r="U32" s="26"/>
      <c r="V32" s="26"/>
      <c r="W32" s="26"/>
      <c r="X32" s="1" t="s">
        <v>128</v>
      </c>
    </row>
    <row r="33" spans="1:23" ht="15" customHeight="1" x14ac:dyDescent="0.15">
      <c r="A33" s="1" t="s">
        <v>68</v>
      </c>
      <c r="B33" s="25"/>
      <c r="C33" s="25"/>
      <c r="D33" s="25"/>
      <c r="E33" s="25"/>
      <c r="F33" s="25"/>
      <c r="G33" s="26"/>
      <c r="H33" s="65"/>
      <c r="I33" s="65"/>
      <c r="J33" s="65"/>
      <c r="K33" s="65"/>
      <c r="L33" s="65"/>
      <c r="M33" s="65"/>
      <c r="N33" s="65"/>
      <c r="O33" s="29"/>
      <c r="P33" s="28" t="s">
        <v>15</v>
      </c>
      <c r="Q33" s="26"/>
      <c r="R33" s="26"/>
      <c r="S33" s="26"/>
      <c r="T33" s="26"/>
      <c r="U33" s="26"/>
      <c r="V33" s="26"/>
      <c r="W33" s="26"/>
    </row>
    <row r="34" spans="1:23" ht="15" customHeight="1" x14ac:dyDescent="0.15">
      <c r="A34" s="1" t="s">
        <v>69</v>
      </c>
      <c r="B34" s="25"/>
      <c r="C34" s="25"/>
      <c r="D34" s="25"/>
      <c r="E34" s="25"/>
      <c r="F34" s="25"/>
      <c r="G34" s="26"/>
      <c r="H34" s="65"/>
      <c r="I34" s="65"/>
      <c r="J34" s="65"/>
      <c r="K34" s="65"/>
      <c r="L34" s="65"/>
      <c r="M34" s="65"/>
      <c r="N34" s="65"/>
      <c r="O34" s="29"/>
      <c r="P34" s="28" t="s">
        <v>15</v>
      </c>
      <c r="Q34" s="26"/>
      <c r="R34" s="26"/>
      <c r="S34" s="26"/>
      <c r="T34" s="26"/>
      <c r="U34" s="26"/>
      <c r="V34" s="26"/>
      <c r="W34" s="26"/>
    </row>
    <row r="35" spans="1:23" ht="15" customHeight="1" x14ac:dyDescent="0.15">
      <c r="A35" s="1" t="s">
        <v>70</v>
      </c>
      <c r="B35" s="25"/>
      <c r="C35" s="25"/>
      <c r="D35" s="25"/>
      <c r="E35" s="25"/>
      <c r="F35" s="25"/>
      <c r="G35" s="26"/>
      <c r="H35" s="65"/>
      <c r="I35" s="65"/>
      <c r="J35" s="65"/>
      <c r="K35" s="65"/>
      <c r="L35" s="65"/>
      <c r="M35" s="65"/>
      <c r="N35" s="65"/>
      <c r="O35" s="29"/>
      <c r="P35" s="28" t="s">
        <v>15</v>
      </c>
      <c r="Q35" s="26"/>
      <c r="R35" s="26"/>
      <c r="S35" s="26"/>
      <c r="T35" s="26"/>
      <c r="U35" s="26"/>
      <c r="V35" s="26"/>
      <c r="W35" s="26"/>
    </row>
    <row r="36" spans="1:23" ht="15" customHeight="1" x14ac:dyDescent="0.15">
      <c r="B36" s="25"/>
      <c r="C36" s="25"/>
      <c r="D36" s="25"/>
      <c r="E36" s="25"/>
      <c r="F36" s="25"/>
      <c r="G36" s="26"/>
      <c r="H36" s="29"/>
      <c r="I36" s="29"/>
      <c r="J36" s="29"/>
      <c r="K36" s="29"/>
      <c r="L36" s="29"/>
      <c r="M36" s="29"/>
      <c r="N36" s="29"/>
      <c r="O36" s="29"/>
      <c r="P36" s="28"/>
      <c r="Q36" s="26"/>
      <c r="R36" s="26"/>
      <c r="S36" s="26"/>
      <c r="T36" s="26"/>
      <c r="U36" s="26"/>
      <c r="V36" s="26"/>
      <c r="W36" s="26"/>
    </row>
    <row r="37" spans="1:23" ht="15" customHeight="1" x14ac:dyDescent="0.15"/>
    <row r="38" spans="1:23" ht="15" customHeight="1" x14ac:dyDescent="0.15">
      <c r="A38" s="1" t="s">
        <v>8</v>
      </c>
    </row>
    <row r="39" spans="1:23" ht="15" customHeight="1" x14ac:dyDescent="0.15">
      <c r="B39" s="1" t="s">
        <v>65</v>
      </c>
    </row>
    <row r="40" spans="1:23" ht="15" customHeight="1" x14ac:dyDescent="0.15"/>
    <row r="41" spans="1:23" ht="15" customHeight="1" x14ac:dyDescent="0.15"/>
    <row r="42" spans="1:23" ht="15" customHeight="1" x14ac:dyDescent="0.15"/>
    <row r="43" spans="1:23" ht="15" customHeight="1" x14ac:dyDescent="0.15"/>
    <row r="44" spans="1:23" ht="15" customHeight="1" x14ac:dyDescent="0.15"/>
    <row r="45" spans="1:23" ht="15" customHeight="1" x14ac:dyDescent="0.15"/>
    <row r="46" spans="1:23" ht="15" customHeight="1" x14ac:dyDescent="0.15"/>
    <row r="47" spans="1:23" ht="15" customHeight="1" x14ac:dyDescent="0.15"/>
    <row r="48" spans="1:2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</sheetData>
  <mergeCells count="14">
    <mergeCell ref="H33:N33"/>
    <mergeCell ref="H34:N34"/>
    <mergeCell ref="H35:N35"/>
    <mergeCell ref="A20:W22"/>
    <mergeCell ref="A24:W24"/>
    <mergeCell ref="B27:W27"/>
    <mergeCell ref="H31:N31"/>
    <mergeCell ref="H32:N32"/>
    <mergeCell ref="A17:W17"/>
    <mergeCell ref="A1:G1"/>
    <mergeCell ref="Q4:W4"/>
    <mergeCell ref="B7:F7"/>
    <mergeCell ref="N11:V12"/>
    <mergeCell ref="N13:V14"/>
  </mergeCells>
  <phoneticPr fontId="1"/>
  <pageMargins left="0.78740157480314965" right="0.78740157480314965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view="pageBreakPreview" zoomScale="90" zoomScaleNormal="100" zoomScaleSheetLayoutView="90" workbookViewId="0">
      <selection activeCell="X32" sqref="X32"/>
    </sheetView>
  </sheetViews>
  <sheetFormatPr defaultRowHeight="13.5" x14ac:dyDescent="0.15"/>
  <cols>
    <col min="1" max="29" width="3.625" style="1" customWidth="1"/>
    <col min="30" max="16384" width="9" style="1"/>
  </cols>
  <sheetData>
    <row r="1" spans="1:24" ht="15" customHeight="1" x14ac:dyDescent="0.15">
      <c r="A1" s="64" t="s">
        <v>12</v>
      </c>
      <c r="B1" s="64"/>
      <c r="C1" s="64"/>
      <c r="D1" s="64"/>
      <c r="E1" s="64"/>
      <c r="F1" s="64"/>
      <c r="G1" s="64"/>
    </row>
    <row r="2" spans="1:24" ht="15" customHeight="1" x14ac:dyDescent="0.15">
      <c r="A2" s="30"/>
      <c r="B2" s="30"/>
      <c r="C2" s="30"/>
      <c r="D2" s="30"/>
      <c r="E2" s="30"/>
      <c r="F2" s="30"/>
      <c r="G2" s="30"/>
    </row>
    <row r="3" spans="1:24" ht="15" customHeight="1" x14ac:dyDescent="0.15"/>
    <row r="4" spans="1:24" ht="15" customHeight="1" x14ac:dyDescent="0.15">
      <c r="Q4" s="64" t="s">
        <v>127</v>
      </c>
      <c r="R4" s="64"/>
      <c r="S4" s="64"/>
      <c r="T4" s="64"/>
      <c r="U4" s="64"/>
      <c r="V4" s="64"/>
      <c r="W4" s="64"/>
      <c r="X4" s="26"/>
    </row>
    <row r="5" spans="1:24" ht="15" customHeight="1" x14ac:dyDescent="0.15">
      <c r="Q5" s="30"/>
      <c r="R5" s="30"/>
      <c r="S5" s="30"/>
      <c r="T5" s="30"/>
      <c r="U5" s="30"/>
      <c r="V5" s="30"/>
      <c r="W5" s="30"/>
      <c r="X5" s="26"/>
    </row>
    <row r="6" spans="1:24" ht="15" customHeight="1" x14ac:dyDescent="0.15"/>
    <row r="7" spans="1:24" ht="15" customHeight="1" x14ac:dyDescent="0.15">
      <c r="B7" s="64" t="s">
        <v>1</v>
      </c>
      <c r="C7" s="64"/>
      <c r="D7" s="64"/>
      <c r="E7" s="64"/>
      <c r="F7" s="64"/>
    </row>
    <row r="8" spans="1:24" ht="15" customHeight="1" x14ac:dyDescent="0.15">
      <c r="B8" s="30"/>
      <c r="C8" s="30"/>
      <c r="D8" s="30"/>
      <c r="E8" s="30"/>
      <c r="F8" s="30"/>
    </row>
    <row r="9" spans="1:24" ht="15" customHeight="1" x14ac:dyDescent="0.15"/>
    <row r="10" spans="1:24" ht="15" customHeight="1" x14ac:dyDescent="0.15">
      <c r="K10" s="26" t="s">
        <v>2</v>
      </c>
      <c r="M10" s="26"/>
      <c r="N10" s="26"/>
      <c r="O10" s="26"/>
    </row>
    <row r="11" spans="1:24" ht="15" customHeight="1" x14ac:dyDescent="0.15">
      <c r="K11" s="26" t="s">
        <v>3</v>
      </c>
      <c r="M11" s="26"/>
      <c r="N11" s="62" t="s">
        <v>122</v>
      </c>
      <c r="O11" s="62"/>
      <c r="P11" s="62"/>
      <c r="Q11" s="62"/>
      <c r="R11" s="62"/>
      <c r="S11" s="62"/>
      <c r="T11" s="62"/>
      <c r="U11" s="62"/>
      <c r="V11" s="62"/>
      <c r="W11" s="26"/>
      <c r="X11" s="26"/>
    </row>
    <row r="12" spans="1:24" ht="15" customHeight="1" x14ac:dyDescent="0.15">
      <c r="K12" s="26"/>
      <c r="M12" s="26"/>
      <c r="N12" s="62"/>
      <c r="O12" s="62"/>
      <c r="P12" s="62"/>
      <c r="Q12" s="62"/>
      <c r="R12" s="62"/>
      <c r="S12" s="62"/>
      <c r="T12" s="62"/>
      <c r="U12" s="62"/>
      <c r="V12" s="62"/>
      <c r="W12" s="30"/>
      <c r="X12" s="30"/>
    </row>
    <row r="13" spans="1:24" ht="15" customHeight="1" x14ac:dyDescent="0.15">
      <c r="K13" s="26" t="s">
        <v>4</v>
      </c>
      <c r="M13" s="26"/>
      <c r="N13" s="62" t="s">
        <v>123</v>
      </c>
      <c r="O13" s="62"/>
      <c r="P13" s="62"/>
      <c r="Q13" s="62"/>
      <c r="R13" s="62"/>
      <c r="S13" s="62"/>
      <c r="T13" s="62"/>
      <c r="U13" s="62"/>
      <c r="V13" s="62"/>
      <c r="W13" s="38" t="s">
        <v>5</v>
      </c>
    </row>
    <row r="14" spans="1:24" ht="15" customHeight="1" x14ac:dyDescent="0.15">
      <c r="N14" s="62"/>
      <c r="O14" s="62"/>
      <c r="P14" s="62"/>
      <c r="Q14" s="62"/>
      <c r="R14" s="62"/>
      <c r="S14" s="62"/>
      <c r="T14" s="62"/>
      <c r="U14" s="62"/>
      <c r="V14" s="62"/>
    </row>
    <row r="15" spans="1:24" ht="15" customHeight="1" x14ac:dyDescent="0.15">
      <c r="N15" s="30"/>
      <c r="O15" s="30"/>
      <c r="P15" s="30"/>
      <c r="Q15" s="30"/>
      <c r="R15" s="30"/>
      <c r="S15" s="30"/>
      <c r="T15" s="30"/>
      <c r="U15" s="30"/>
      <c r="V15" s="30"/>
    </row>
    <row r="16" spans="1:24" ht="15" customHeight="1" x14ac:dyDescent="0.15"/>
    <row r="17" spans="1:24" ht="15" customHeight="1" x14ac:dyDescent="0.15">
      <c r="A17" s="63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26"/>
    </row>
    <row r="18" spans="1:24" ht="15" customHeight="1" x14ac:dyDescent="0.15"/>
    <row r="19" spans="1:24" ht="15" customHeight="1" x14ac:dyDescent="0.15"/>
    <row r="20" spans="1:24" ht="15" customHeight="1" x14ac:dyDescent="0.15">
      <c r="A20" s="62" t="s">
        <v>124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4" ht="15" customHeight="1" x14ac:dyDescent="0.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24" ht="15" customHeight="1" x14ac:dyDescent="0.1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4" ht="15" customHeight="1" x14ac:dyDescent="0.15"/>
    <row r="24" spans="1:24" ht="15" customHeight="1" x14ac:dyDescent="0.15">
      <c r="A24" s="63" t="s">
        <v>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4" ht="15" customHeight="1" x14ac:dyDescent="0.15"/>
    <row r="26" spans="1:24" ht="15" customHeight="1" x14ac:dyDescent="0.15">
      <c r="A26" s="1" t="s">
        <v>7</v>
      </c>
    </row>
    <row r="27" spans="1:24" ht="15" customHeight="1" x14ac:dyDescent="0.15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</row>
    <row r="28" spans="1:24" ht="15" customHeight="1" x14ac:dyDescent="0.1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4" ht="15" customHeight="1" x14ac:dyDescent="0.15"/>
    <row r="30" spans="1:24" ht="15" customHeight="1" x14ac:dyDescent="0.15">
      <c r="A30" s="1" t="s">
        <v>14</v>
      </c>
      <c r="J30" s="26" t="s">
        <v>16</v>
      </c>
    </row>
    <row r="31" spans="1:24" ht="15" customHeight="1" x14ac:dyDescent="0.15">
      <c r="A31" s="1" t="s">
        <v>66</v>
      </c>
      <c r="B31" s="26"/>
      <c r="C31" s="26"/>
      <c r="D31" s="26"/>
      <c r="E31" s="26"/>
      <c r="F31" s="26"/>
      <c r="G31" s="26"/>
      <c r="H31" s="65">
        <v>416000</v>
      </c>
      <c r="I31" s="65"/>
      <c r="J31" s="65"/>
      <c r="K31" s="65"/>
      <c r="L31" s="65"/>
      <c r="M31" s="65"/>
      <c r="N31" s="65"/>
      <c r="O31" s="29"/>
      <c r="P31" s="31" t="s">
        <v>15</v>
      </c>
      <c r="Q31" s="26"/>
      <c r="R31" s="26"/>
      <c r="S31" s="26"/>
      <c r="T31" s="26"/>
      <c r="U31" s="26"/>
      <c r="V31" s="26"/>
      <c r="W31" s="26"/>
    </row>
    <row r="32" spans="1:24" ht="15" customHeight="1" x14ac:dyDescent="0.15">
      <c r="A32" s="1" t="s">
        <v>67</v>
      </c>
      <c r="B32" s="30"/>
      <c r="C32" s="30"/>
      <c r="D32" s="30"/>
      <c r="E32" s="30"/>
      <c r="F32" s="30"/>
      <c r="G32" s="26"/>
      <c r="H32" s="65">
        <v>306000</v>
      </c>
      <c r="I32" s="65"/>
      <c r="J32" s="65"/>
      <c r="K32" s="65"/>
      <c r="L32" s="65"/>
      <c r="M32" s="65"/>
      <c r="N32" s="65"/>
      <c r="O32" s="29"/>
      <c r="P32" s="31" t="s">
        <v>15</v>
      </c>
      <c r="Q32" s="26"/>
      <c r="R32" s="26"/>
      <c r="S32" s="26"/>
      <c r="T32" s="26"/>
      <c r="U32" s="26"/>
      <c r="V32" s="26"/>
      <c r="W32" s="26"/>
      <c r="X32" s="1" t="s">
        <v>128</v>
      </c>
    </row>
    <row r="33" spans="1:23" ht="15" customHeight="1" x14ac:dyDescent="0.15">
      <c r="A33" s="1" t="s">
        <v>68</v>
      </c>
      <c r="B33" s="30"/>
      <c r="C33" s="30"/>
      <c r="D33" s="30"/>
      <c r="E33" s="30"/>
      <c r="F33" s="30"/>
      <c r="G33" s="26"/>
      <c r="H33" s="65">
        <v>208000</v>
      </c>
      <c r="I33" s="65"/>
      <c r="J33" s="65"/>
      <c r="K33" s="65"/>
      <c r="L33" s="65"/>
      <c r="M33" s="65"/>
      <c r="N33" s="65"/>
      <c r="O33" s="29"/>
      <c r="P33" s="31" t="s">
        <v>15</v>
      </c>
      <c r="Q33" s="26"/>
      <c r="R33" s="26"/>
      <c r="S33" s="26"/>
      <c r="T33" s="26"/>
      <c r="U33" s="26"/>
      <c r="V33" s="26"/>
      <c r="W33" s="26"/>
    </row>
    <row r="34" spans="1:23" ht="15" customHeight="1" x14ac:dyDescent="0.15">
      <c r="A34" s="1" t="s">
        <v>69</v>
      </c>
      <c r="B34" s="30"/>
      <c r="C34" s="30"/>
      <c r="D34" s="30"/>
      <c r="E34" s="30"/>
      <c r="F34" s="30"/>
      <c r="G34" s="26"/>
      <c r="H34" s="65">
        <v>98000</v>
      </c>
      <c r="I34" s="65"/>
      <c r="J34" s="65"/>
      <c r="K34" s="65"/>
      <c r="L34" s="65"/>
      <c r="M34" s="65"/>
      <c r="N34" s="65"/>
      <c r="O34" s="29"/>
      <c r="P34" s="31" t="s">
        <v>15</v>
      </c>
      <c r="Q34" s="26"/>
      <c r="R34" s="26"/>
      <c r="S34" s="26"/>
      <c r="T34" s="26"/>
      <c r="U34" s="26"/>
      <c r="V34" s="26"/>
      <c r="W34" s="26"/>
    </row>
    <row r="35" spans="1:23" ht="15" customHeight="1" x14ac:dyDescent="0.15">
      <c r="A35" s="1" t="s">
        <v>70</v>
      </c>
      <c r="B35" s="30"/>
      <c r="C35" s="30"/>
      <c r="D35" s="30"/>
      <c r="E35" s="30"/>
      <c r="F35" s="30"/>
      <c r="G35" s="26"/>
      <c r="H35" s="65">
        <v>0</v>
      </c>
      <c r="I35" s="65"/>
      <c r="J35" s="65"/>
      <c r="K35" s="65"/>
      <c r="L35" s="65"/>
      <c r="M35" s="65"/>
      <c r="N35" s="65"/>
      <c r="O35" s="29"/>
      <c r="P35" s="31" t="s">
        <v>15</v>
      </c>
      <c r="Q35" s="26"/>
      <c r="R35" s="26"/>
      <c r="S35" s="26"/>
      <c r="T35" s="26"/>
      <c r="U35" s="26"/>
      <c r="V35" s="26"/>
      <c r="W35" s="26"/>
    </row>
    <row r="36" spans="1:23" ht="15" customHeight="1" x14ac:dyDescent="0.15">
      <c r="B36" s="30"/>
      <c r="C36" s="30"/>
      <c r="D36" s="30"/>
      <c r="E36" s="30"/>
      <c r="F36" s="30"/>
      <c r="G36" s="26"/>
      <c r="H36" s="29"/>
      <c r="I36" s="29"/>
      <c r="J36" s="29"/>
      <c r="K36" s="29"/>
      <c r="L36" s="29"/>
      <c r="M36" s="29"/>
      <c r="N36" s="29"/>
      <c r="O36" s="29"/>
      <c r="P36" s="31"/>
      <c r="Q36" s="26"/>
      <c r="R36" s="26"/>
      <c r="S36" s="26"/>
      <c r="T36" s="26"/>
      <c r="U36" s="26"/>
      <c r="V36" s="26"/>
      <c r="W36" s="26"/>
    </row>
    <row r="37" spans="1:23" ht="15" customHeight="1" x14ac:dyDescent="0.15"/>
    <row r="38" spans="1:23" ht="15" customHeight="1" x14ac:dyDescent="0.15">
      <c r="A38" s="1" t="s">
        <v>8</v>
      </c>
    </row>
    <row r="39" spans="1:23" ht="15" customHeight="1" x14ac:dyDescent="0.15">
      <c r="B39" s="1" t="s">
        <v>65</v>
      </c>
    </row>
    <row r="40" spans="1:23" ht="15" customHeight="1" x14ac:dyDescent="0.15"/>
    <row r="41" spans="1:23" ht="15" customHeight="1" x14ac:dyDescent="0.15"/>
    <row r="42" spans="1:23" ht="15" customHeight="1" x14ac:dyDescent="0.15"/>
    <row r="43" spans="1:23" ht="15" customHeight="1" x14ac:dyDescent="0.15"/>
    <row r="44" spans="1:23" ht="15" customHeight="1" x14ac:dyDescent="0.15"/>
    <row r="45" spans="1:23" ht="15" customHeight="1" x14ac:dyDescent="0.15"/>
    <row r="46" spans="1:23" ht="15" customHeight="1" x14ac:dyDescent="0.15"/>
    <row r="47" spans="1:23" ht="15" customHeight="1" x14ac:dyDescent="0.15"/>
    <row r="48" spans="1:23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</sheetData>
  <mergeCells count="14">
    <mergeCell ref="H34:N34"/>
    <mergeCell ref="H35:N35"/>
    <mergeCell ref="A20:W22"/>
    <mergeCell ref="A24:W24"/>
    <mergeCell ref="B27:W27"/>
    <mergeCell ref="H31:N31"/>
    <mergeCell ref="H32:N32"/>
    <mergeCell ref="H33:N33"/>
    <mergeCell ref="A17:W17"/>
    <mergeCell ref="A1:G1"/>
    <mergeCell ref="Q4:W4"/>
    <mergeCell ref="B7:F7"/>
    <mergeCell ref="N11:V12"/>
    <mergeCell ref="N13:V14"/>
  </mergeCells>
  <phoneticPr fontId="1"/>
  <pageMargins left="0.78740157480314965" right="0.78740157480314965" top="0.78740157480314965" bottom="0.7874015748031496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44"/>
  <sheetViews>
    <sheetView view="pageBreakPreview" topLeftCell="A76" zoomScale="90" zoomScaleNormal="100" zoomScaleSheetLayoutView="90" workbookViewId="0">
      <selection activeCell="U86" sqref="U86:W86"/>
    </sheetView>
  </sheetViews>
  <sheetFormatPr defaultRowHeight="13.5" x14ac:dyDescent="0.15"/>
  <cols>
    <col min="1" max="29" width="3.625" style="16" customWidth="1"/>
    <col min="30" max="16384" width="9" style="16"/>
  </cols>
  <sheetData>
    <row r="1" spans="1:24" ht="15" customHeight="1" x14ac:dyDescent="0.15">
      <c r="A1" s="125" t="s">
        <v>88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1:24" ht="15" customHeight="1" x14ac:dyDescent="0.15">
      <c r="A2" s="125" t="s">
        <v>40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4" ht="15" customHeight="1" x14ac:dyDescent="0.15">
      <c r="A3" s="13" t="s">
        <v>19</v>
      </c>
      <c r="U3" s="19"/>
      <c r="V3" s="88" t="s">
        <v>31</v>
      </c>
      <c r="W3" s="88"/>
    </row>
    <row r="4" spans="1:24" ht="15" customHeight="1" x14ac:dyDescent="0.15">
      <c r="A4" s="126" t="s">
        <v>32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5"/>
      <c r="W4" s="125"/>
    </row>
    <row r="5" spans="1:24" ht="15" customHeight="1" x14ac:dyDescent="0.15">
      <c r="A5" s="126" t="s">
        <v>18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9"/>
      <c r="V5" s="125"/>
      <c r="W5" s="125"/>
    </row>
    <row r="6" spans="1:24" ht="15" customHeight="1" x14ac:dyDescent="0.15">
      <c r="A6" s="96" t="s">
        <v>71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125"/>
      <c r="V6" s="125"/>
      <c r="W6" s="125"/>
    </row>
    <row r="7" spans="1:24" ht="15" customHeight="1" x14ac:dyDescent="0.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125"/>
      <c r="V7" s="125"/>
      <c r="W7" s="125"/>
    </row>
    <row r="8" spans="1:24" ht="15" customHeight="1" x14ac:dyDescent="0.15"/>
    <row r="9" spans="1:24" ht="15" customHeight="1" x14ac:dyDescent="0.15">
      <c r="A9" s="13" t="s">
        <v>17</v>
      </c>
    </row>
    <row r="10" spans="1:24" ht="15" customHeight="1" x14ac:dyDescent="0.15">
      <c r="A10" s="70" t="s">
        <v>9</v>
      </c>
      <c r="B10" s="70"/>
      <c r="C10" s="70"/>
      <c r="D10" s="70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</row>
    <row r="11" spans="1:24" ht="15" customHeight="1" x14ac:dyDescent="0.15">
      <c r="A11" s="70" t="s">
        <v>44</v>
      </c>
      <c r="B11" s="70"/>
      <c r="C11" s="70"/>
      <c r="D11" s="70"/>
      <c r="E11" s="66" t="s">
        <v>42</v>
      </c>
      <c r="F11" s="66"/>
      <c r="G11" s="66"/>
      <c r="H11" s="66"/>
      <c r="I11" s="66"/>
      <c r="J11" s="66"/>
      <c r="K11" s="66"/>
      <c r="L11" s="66"/>
      <c r="M11" s="8"/>
      <c r="N11" s="8"/>
      <c r="O11" s="8"/>
      <c r="P11" s="8"/>
      <c r="Q11" s="66"/>
      <c r="R11" s="66"/>
      <c r="S11" s="8"/>
      <c r="T11" s="8"/>
      <c r="U11" s="8"/>
      <c r="V11" s="8"/>
      <c r="W11" s="8"/>
    </row>
    <row r="12" spans="1:24" ht="15" customHeight="1" x14ac:dyDescent="0.15">
      <c r="E12" s="66" t="s">
        <v>43</v>
      </c>
      <c r="F12" s="66"/>
      <c r="G12" s="120"/>
      <c r="H12" s="120"/>
      <c r="I12" s="120"/>
      <c r="J12" s="120"/>
      <c r="K12" s="120"/>
      <c r="L12" s="120"/>
      <c r="M12" s="121" t="s">
        <v>45</v>
      </c>
      <c r="N12" s="121"/>
      <c r="O12" s="120"/>
      <c r="P12" s="120"/>
      <c r="Q12" s="120"/>
      <c r="R12" s="120"/>
      <c r="S12" s="120"/>
      <c r="T12" s="120"/>
      <c r="U12" s="120"/>
      <c r="V12" s="120"/>
      <c r="W12" s="120"/>
    </row>
    <row r="13" spans="1:24" ht="15" customHeight="1" x14ac:dyDescent="0.15">
      <c r="A13" s="122" t="s">
        <v>10</v>
      </c>
      <c r="B13" s="122"/>
      <c r="C13" s="122"/>
      <c r="D13" s="122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24" ht="15" customHeight="1" x14ac:dyDescent="0.15">
      <c r="A14" s="16" t="s">
        <v>11</v>
      </c>
    </row>
    <row r="15" spans="1:24" ht="15" customHeight="1" x14ac:dyDescent="0.15">
      <c r="B15" s="82" t="s">
        <v>41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4"/>
      <c r="X15" s="32" t="s">
        <v>113</v>
      </c>
    </row>
    <row r="16" spans="1:24" ht="15" customHeight="1" x14ac:dyDescent="0.15">
      <c r="B16" s="116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17"/>
      <c r="X16" s="32"/>
    </row>
    <row r="17" spans="1:34" ht="15" customHeight="1" x14ac:dyDescent="0.15"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7"/>
      <c r="X17" s="32"/>
    </row>
    <row r="18" spans="1:34" ht="15" customHeight="1" x14ac:dyDescent="0.15">
      <c r="A18" s="16" t="s">
        <v>20</v>
      </c>
      <c r="N18" s="15"/>
      <c r="O18" s="15"/>
      <c r="P18" s="15"/>
      <c r="Q18" s="15"/>
      <c r="R18" s="15"/>
      <c r="S18" s="15"/>
      <c r="T18" s="15"/>
      <c r="U18" s="15"/>
      <c r="V18" s="15"/>
      <c r="X18" s="32"/>
    </row>
    <row r="19" spans="1:34" ht="15" customHeight="1" x14ac:dyDescent="0.15">
      <c r="B19" s="82" t="s">
        <v>41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4"/>
      <c r="X19" s="32" t="s">
        <v>113</v>
      </c>
    </row>
    <row r="20" spans="1:34" ht="15" customHeight="1" x14ac:dyDescent="0.15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7"/>
    </row>
    <row r="21" spans="1:34" ht="15" customHeight="1" x14ac:dyDescent="0.1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34" ht="15" customHeight="1" x14ac:dyDescent="0.15">
      <c r="A22" s="13" t="s">
        <v>81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34" ht="15" customHeight="1" x14ac:dyDescent="0.15">
      <c r="B23" s="118"/>
      <c r="C23" s="118"/>
      <c r="D23" s="118"/>
      <c r="E23" s="118" t="s">
        <v>58</v>
      </c>
      <c r="F23" s="118"/>
      <c r="G23" s="118"/>
      <c r="H23" s="118"/>
      <c r="I23" s="118"/>
      <c r="J23" s="119" t="s">
        <v>60</v>
      </c>
      <c r="K23" s="119"/>
      <c r="L23" s="119"/>
      <c r="M23" s="119"/>
      <c r="N23" s="119"/>
      <c r="O23" s="119" t="s">
        <v>62</v>
      </c>
      <c r="P23" s="119"/>
      <c r="Q23" s="119"/>
      <c r="R23" s="119"/>
      <c r="S23" s="119"/>
      <c r="T23" s="20"/>
      <c r="U23" s="20"/>
      <c r="V23" s="20"/>
      <c r="W23" s="20"/>
      <c r="X23" s="32" t="s">
        <v>114</v>
      </c>
    </row>
    <row r="24" spans="1:34" ht="15" customHeight="1" x14ac:dyDescent="0.15">
      <c r="B24" s="106" t="s">
        <v>56</v>
      </c>
      <c r="C24" s="106" t="s">
        <v>21</v>
      </c>
      <c r="D24" s="106"/>
      <c r="E24" s="107"/>
      <c r="F24" s="107"/>
      <c r="G24" s="107"/>
      <c r="H24" s="108"/>
      <c r="I24" s="109" t="s">
        <v>15</v>
      </c>
      <c r="J24" s="107"/>
      <c r="K24" s="107"/>
      <c r="L24" s="107"/>
      <c r="M24" s="108"/>
      <c r="N24" s="109" t="s">
        <v>61</v>
      </c>
      <c r="O24" s="110" t="str">
        <f>IFERROR(ROUNDDOWN(E24/J24,0),"")</f>
        <v/>
      </c>
      <c r="P24" s="110"/>
      <c r="Q24" s="110"/>
      <c r="R24" s="111"/>
      <c r="S24" s="109" t="s">
        <v>15</v>
      </c>
      <c r="T24" s="20"/>
      <c r="U24" s="20"/>
      <c r="V24" s="20"/>
      <c r="W24" s="20"/>
      <c r="X24" s="70" t="s">
        <v>108</v>
      </c>
      <c r="Y24" s="70"/>
      <c r="Z24" s="70"/>
      <c r="AA24" s="70"/>
      <c r="AB24" s="70"/>
      <c r="AC24" s="70"/>
      <c r="AD24" s="70"/>
      <c r="AE24" s="70"/>
      <c r="AF24" s="70"/>
      <c r="AG24" s="70"/>
      <c r="AH24" s="70"/>
    </row>
    <row r="25" spans="1:34" ht="15" customHeight="1" x14ac:dyDescent="0.15">
      <c r="B25" s="106"/>
      <c r="C25" s="106"/>
      <c r="D25" s="106"/>
      <c r="E25" s="107"/>
      <c r="F25" s="107"/>
      <c r="G25" s="107"/>
      <c r="H25" s="108"/>
      <c r="I25" s="109"/>
      <c r="J25" s="107"/>
      <c r="K25" s="107"/>
      <c r="L25" s="107"/>
      <c r="M25" s="108"/>
      <c r="N25" s="109"/>
      <c r="O25" s="110"/>
      <c r="P25" s="110"/>
      <c r="Q25" s="110"/>
      <c r="R25" s="111"/>
      <c r="S25" s="109"/>
      <c r="T25" s="20"/>
      <c r="U25" s="20"/>
      <c r="V25" s="20"/>
      <c r="W25" s="2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</row>
    <row r="26" spans="1:34" ht="15" customHeight="1" x14ac:dyDescent="0.15">
      <c r="B26" s="106"/>
      <c r="C26" s="106" t="s">
        <v>22</v>
      </c>
      <c r="D26" s="106"/>
      <c r="E26" s="107"/>
      <c r="F26" s="107"/>
      <c r="G26" s="107"/>
      <c r="H26" s="108"/>
      <c r="I26" s="109" t="s">
        <v>15</v>
      </c>
      <c r="J26" s="107"/>
      <c r="K26" s="107"/>
      <c r="L26" s="107"/>
      <c r="M26" s="108"/>
      <c r="N26" s="109" t="s">
        <v>61</v>
      </c>
      <c r="O26" s="110" t="str">
        <f t="shared" ref="O26" si="0">IFERROR(ROUNDDOWN(E26/J26,0),"")</f>
        <v/>
      </c>
      <c r="P26" s="110"/>
      <c r="Q26" s="110"/>
      <c r="R26" s="111"/>
      <c r="S26" s="109" t="s">
        <v>15</v>
      </c>
      <c r="T26" s="20"/>
      <c r="U26" s="20"/>
      <c r="V26" s="20"/>
      <c r="W26" s="20"/>
    </row>
    <row r="27" spans="1:34" ht="15" customHeight="1" x14ac:dyDescent="0.15">
      <c r="B27" s="106"/>
      <c r="C27" s="106"/>
      <c r="D27" s="106"/>
      <c r="E27" s="107"/>
      <c r="F27" s="107"/>
      <c r="G27" s="107"/>
      <c r="H27" s="108"/>
      <c r="I27" s="109"/>
      <c r="J27" s="107"/>
      <c r="K27" s="107"/>
      <c r="L27" s="107"/>
      <c r="M27" s="108"/>
      <c r="N27" s="109"/>
      <c r="O27" s="110"/>
      <c r="P27" s="110"/>
      <c r="Q27" s="110"/>
      <c r="R27" s="111"/>
      <c r="S27" s="109"/>
      <c r="T27" s="20"/>
      <c r="U27" s="20"/>
      <c r="V27" s="20"/>
      <c r="W27" s="20"/>
    </row>
    <row r="28" spans="1:34" ht="15" customHeight="1" x14ac:dyDescent="0.15">
      <c r="B28" s="112" t="s">
        <v>57</v>
      </c>
      <c r="C28" s="106" t="s">
        <v>23</v>
      </c>
      <c r="D28" s="106"/>
      <c r="E28" s="107"/>
      <c r="F28" s="107"/>
      <c r="G28" s="107"/>
      <c r="H28" s="108"/>
      <c r="I28" s="109" t="s">
        <v>15</v>
      </c>
      <c r="J28" s="107"/>
      <c r="K28" s="107"/>
      <c r="L28" s="107"/>
      <c r="M28" s="108"/>
      <c r="N28" s="109" t="s">
        <v>61</v>
      </c>
      <c r="O28" s="110" t="str">
        <f t="shared" ref="O28" si="1">IFERROR(ROUNDDOWN(E28/J28,0),"")</f>
        <v/>
      </c>
      <c r="P28" s="110"/>
      <c r="Q28" s="110"/>
      <c r="R28" s="111"/>
      <c r="S28" s="109" t="s">
        <v>15</v>
      </c>
      <c r="T28" s="20"/>
      <c r="U28" s="20"/>
      <c r="V28" s="20"/>
      <c r="W28" s="20"/>
    </row>
    <row r="29" spans="1:34" ht="15" customHeight="1" x14ac:dyDescent="0.15">
      <c r="B29" s="112"/>
      <c r="C29" s="106"/>
      <c r="D29" s="106"/>
      <c r="E29" s="107"/>
      <c r="F29" s="107"/>
      <c r="G29" s="107"/>
      <c r="H29" s="108"/>
      <c r="I29" s="109"/>
      <c r="J29" s="107"/>
      <c r="K29" s="107"/>
      <c r="L29" s="107"/>
      <c r="M29" s="108"/>
      <c r="N29" s="109"/>
      <c r="O29" s="110"/>
      <c r="P29" s="110"/>
      <c r="Q29" s="110"/>
      <c r="R29" s="111"/>
      <c r="S29" s="109"/>
      <c r="T29" s="20"/>
      <c r="U29" s="20"/>
      <c r="V29" s="20"/>
      <c r="W29" s="20"/>
    </row>
    <row r="30" spans="1:34" ht="15" customHeight="1" x14ac:dyDescent="0.15">
      <c r="B30" s="112"/>
      <c r="C30" s="106" t="s">
        <v>24</v>
      </c>
      <c r="D30" s="106"/>
      <c r="E30" s="107"/>
      <c r="F30" s="107"/>
      <c r="G30" s="107"/>
      <c r="H30" s="108"/>
      <c r="I30" s="109" t="s">
        <v>15</v>
      </c>
      <c r="J30" s="107"/>
      <c r="K30" s="107"/>
      <c r="L30" s="107"/>
      <c r="M30" s="108"/>
      <c r="N30" s="109" t="s">
        <v>61</v>
      </c>
      <c r="O30" s="110" t="str">
        <f t="shared" ref="O30" si="2">IFERROR(ROUNDDOWN(E30/J30,0),"")</f>
        <v/>
      </c>
      <c r="P30" s="110"/>
      <c r="Q30" s="110"/>
      <c r="R30" s="111"/>
      <c r="S30" s="109" t="s">
        <v>15</v>
      </c>
      <c r="T30" s="20"/>
      <c r="U30" s="20"/>
      <c r="V30" s="20"/>
      <c r="W30" s="20"/>
    </row>
    <row r="31" spans="1:34" ht="15" customHeight="1" x14ac:dyDescent="0.15">
      <c r="B31" s="112"/>
      <c r="C31" s="106"/>
      <c r="D31" s="106"/>
      <c r="E31" s="107"/>
      <c r="F31" s="107"/>
      <c r="G31" s="107"/>
      <c r="H31" s="108"/>
      <c r="I31" s="109"/>
      <c r="J31" s="107"/>
      <c r="K31" s="107"/>
      <c r="L31" s="107"/>
      <c r="M31" s="108"/>
      <c r="N31" s="109"/>
      <c r="O31" s="110"/>
      <c r="P31" s="110"/>
      <c r="Q31" s="110"/>
      <c r="R31" s="111"/>
      <c r="S31" s="109"/>
      <c r="T31" s="20"/>
      <c r="U31" s="20"/>
      <c r="V31" s="20"/>
      <c r="W31" s="20"/>
    </row>
    <row r="32" spans="1:34" ht="15" customHeight="1" x14ac:dyDescent="0.15">
      <c r="B32" s="112"/>
      <c r="C32" s="106" t="s">
        <v>25</v>
      </c>
      <c r="D32" s="106"/>
      <c r="E32" s="107"/>
      <c r="F32" s="107"/>
      <c r="G32" s="107"/>
      <c r="H32" s="108"/>
      <c r="I32" s="109" t="s">
        <v>15</v>
      </c>
      <c r="J32" s="107"/>
      <c r="K32" s="107"/>
      <c r="L32" s="107"/>
      <c r="M32" s="108"/>
      <c r="N32" s="109" t="s">
        <v>61</v>
      </c>
      <c r="O32" s="110" t="str">
        <f t="shared" ref="O32" si="3">IFERROR(ROUNDDOWN(E32/J32,0),"")</f>
        <v/>
      </c>
      <c r="P32" s="110"/>
      <c r="Q32" s="110"/>
      <c r="R32" s="111"/>
      <c r="S32" s="109" t="s">
        <v>15</v>
      </c>
      <c r="T32" s="20"/>
      <c r="U32" s="20"/>
      <c r="V32" s="20"/>
      <c r="W32" s="20"/>
    </row>
    <row r="33" spans="2:23" ht="15" customHeight="1" x14ac:dyDescent="0.15">
      <c r="B33" s="112"/>
      <c r="C33" s="106"/>
      <c r="D33" s="106"/>
      <c r="E33" s="107"/>
      <c r="F33" s="107"/>
      <c r="G33" s="107"/>
      <c r="H33" s="108"/>
      <c r="I33" s="109"/>
      <c r="J33" s="107"/>
      <c r="K33" s="107"/>
      <c r="L33" s="107"/>
      <c r="M33" s="108"/>
      <c r="N33" s="109"/>
      <c r="O33" s="110"/>
      <c r="P33" s="110"/>
      <c r="Q33" s="110"/>
      <c r="R33" s="111"/>
      <c r="S33" s="109"/>
      <c r="T33" s="20"/>
      <c r="U33" s="20"/>
      <c r="V33" s="20"/>
      <c r="W33" s="20"/>
    </row>
    <row r="34" spans="2:23" ht="15" customHeight="1" x14ac:dyDescent="0.15">
      <c r="B34" s="112"/>
      <c r="C34" s="106" t="s">
        <v>26</v>
      </c>
      <c r="D34" s="106"/>
      <c r="E34" s="107"/>
      <c r="F34" s="107"/>
      <c r="G34" s="107"/>
      <c r="H34" s="108"/>
      <c r="I34" s="109" t="s">
        <v>15</v>
      </c>
      <c r="J34" s="107"/>
      <c r="K34" s="107"/>
      <c r="L34" s="107"/>
      <c r="M34" s="108"/>
      <c r="N34" s="109" t="s">
        <v>61</v>
      </c>
      <c r="O34" s="110" t="str">
        <f t="shared" ref="O34" si="4">IFERROR(ROUNDDOWN(E34/J34,0),"")</f>
        <v/>
      </c>
      <c r="P34" s="110"/>
      <c r="Q34" s="110"/>
      <c r="R34" s="111"/>
      <c r="S34" s="109" t="s">
        <v>15</v>
      </c>
      <c r="T34" s="20"/>
      <c r="U34" s="20"/>
      <c r="V34" s="20"/>
      <c r="W34" s="20"/>
    </row>
    <row r="35" spans="2:23" ht="15" customHeight="1" x14ac:dyDescent="0.15">
      <c r="B35" s="112"/>
      <c r="C35" s="106"/>
      <c r="D35" s="106"/>
      <c r="E35" s="107"/>
      <c r="F35" s="107"/>
      <c r="G35" s="107"/>
      <c r="H35" s="108"/>
      <c r="I35" s="109"/>
      <c r="J35" s="107"/>
      <c r="K35" s="107"/>
      <c r="L35" s="107"/>
      <c r="M35" s="108"/>
      <c r="N35" s="109"/>
      <c r="O35" s="110"/>
      <c r="P35" s="110"/>
      <c r="Q35" s="110"/>
      <c r="R35" s="111"/>
      <c r="S35" s="109"/>
      <c r="T35" s="20"/>
      <c r="U35" s="20"/>
      <c r="V35" s="20"/>
      <c r="W35" s="20"/>
    </row>
    <row r="36" spans="2:23" ht="15" customHeight="1" x14ac:dyDescent="0.15">
      <c r="B36" s="112"/>
      <c r="C36" s="106" t="s">
        <v>49</v>
      </c>
      <c r="D36" s="106"/>
      <c r="E36" s="107"/>
      <c r="F36" s="107"/>
      <c r="G36" s="107"/>
      <c r="H36" s="108"/>
      <c r="I36" s="109" t="s">
        <v>15</v>
      </c>
      <c r="J36" s="107"/>
      <c r="K36" s="107"/>
      <c r="L36" s="107"/>
      <c r="M36" s="108"/>
      <c r="N36" s="109" t="s">
        <v>61</v>
      </c>
      <c r="O36" s="110" t="str">
        <f t="shared" ref="O36" si="5">IFERROR(ROUNDDOWN(E36/J36,0),"")</f>
        <v/>
      </c>
      <c r="P36" s="110"/>
      <c r="Q36" s="110"/>
      <c r="R36" s="111"/>
      <c r="S36" s="109" t="s">
        <v>15</v>
      </c>
      <c r="T36" s="20"/>
      <c r="U36" s="20"/>
      <c r="V36" s="20"/>
      <c r="W36" s="20"/>
    </row>
    <row r="37" spans="2:23" ht="15" customHeight="1" x14ac:dyDescent="0.15">
      <c r="B37" s="112"/>
      <c r="C37" s="106"/>
      <c r="D37" s="106"/>
      <c r="E37" s="107"/>
      <c r="F37" s="107"/>
      <c r="G37" s="107"/>
      <c r="H37" s="108"/>
      <c r="I37" s="109"/>
      <c r="J37" s="107"/>
      <c r="K37" s="107"/>
      <c r="L37" s="107"/>
      <c r="M37" s="108"/>
      <c r="N37" s="109"/>
      <c r="O37" s="110"/>
      <c r="P37" s="110"/>
      <c r="Q37" s="110"/>
      <c r="R37" s="111"/>
      <c r="S37" s="109"/>
      <c r="T37" s="20"/>
      <c r="U37" s="20"/>
      <c r="V37" s="20"/>
      <c r="W37" s="20"/>
    </row>
    <row r="38" spans="2:23" ht="15" customHeight="1" x14ac:dyDescent="0.15">
      <c r="B38" s="112"/>
      <c r="C38" s="106" t="s">
        <v>50</v>
      </c>
      <c r="D38" s="106"/>
      <c r="E38" s="107"/>
      <c r="F38" s="107"/>
      <c r="G38" s="107"/>
      <c r="H38" s="108"/>
      <c r="I38" s="109" t="s">
        <v>15</v>
      </c>
      <c r="J38" s="107"/>
      <c r="K38" s="107"/>
      <c r="L38" s="107"/>
      <c r="M38" s="108"/>
      <c r="N38" s="109" t="s">
        <v>61</v>
      </c>
      <c r="O38" s="110" t="str">
        <f t="shared" ref="O38" si="6">IFERROR(ROUNDDOWN(E38/J38,0),"")</f>
        <v/>
      </c>
      <c r="P38" s="110"/>
      <c r="Q38" s="110"/>
      <c r="R38" s="111"/>
      <c r="S38" s="109" t="s">
        <v>15</v>
      </c>
      <c r="T38" s="20"/>
      <c r="U38" s="20"/>
      <c r="V38" s="20"/>
      <c r="W38" s="20"/>
    </row>
    <row r="39" spans="2:23" ht="15" customHeight="1" x14ac:dyDescent="0.15">
      <c r="B39" s="112"/>
      <c r="C39" s="106"/>
      <c r="D39" s="106"/>
      <c r="E39" s="107"/>
      <c r="F39" s="107"/>
      <c r="G39" s="107"/>
      <c r="H39" s="108"/>
      <c r="I39" s="109"/>
      <c r="J39" s="107"/>
      <c r="K39" s="107"/>
      <c r="L39" s="107"/>
      <c r="M39" s="108"/>
      <c r="N39" s="109"/>
      <c r="O39" s="110"/>
      <c r="P39" s="110"/>
      <c r="Q39" s="110"/>
      <c r="R39" s="111"/>
      <c r="S39" s="109"/>
      <c r="T39" s="20"/>
      <c r="U39" s="20"/>
      <c r="V39" s="20"/>
      <c r="W39" s="20"/>
    </row>
    <row r="40" spans="2:23" ht="15" customHeight="1" x14ac:dyDescent="0.15">
      <c r="B40" s="112"/>
      <c r="C40" s="106" t="s">
        <v>51</v>
      </c>
      <c r="D40" s="106"/>
      <c r="E40" s="107"/>
      <c r="F40" s="107"/>
      <c r="G40" s="107"/>
      <c r="H40" s="108"/>
      <c r="I40" s="109" t="s">
        <v>15</v>
      </c>
      <c r="J40" s="107"/>
      <c r="K40" s="107"/>
      <c r="L40" s="107"/>
      <c r="M40" s="108"/>
      <c r="N40" s="109" t="s">
        <v>61</v>
      </c>
      <c r="O40" s="110" t="str">
        <f t="shared" ref="O40" si="7">IFERROR(ROUNDDOWN(E40/J40,0),"")</f>
        <v/>
      </c>
      <c r="P40" s="110"/>
      <c r="Q40" s="110"/>
      <c r="R40" s="111"/>
      <c r="S40" s="109" t="s">
        <v>15</v>
      </c>
      <c r="T40" s="20"/>
      <c r="U40" s="20"/>
      <c r="V40" s="20"/>
      <c r="W40" s="20"/>
    </row>
    <row r="41" spans="2:23" ht="15" customHeight="1" x14ac:dyDescent="0.15">
      <c r="B41" s="112"/>
      <c r="C41" s="106"/>
      <c r="D41" s="106"/>
      <c r="E41" s="107"/>
      <c r="F41" s="107"/>
      <c r="G41" s="107"/>
      <c r="H41" s="108"/>
      <c r="I41" s="109"/>
      <c r="J41" s="107"/>
      <c r="K41" s="107"/>
      <c r="L41" s="107"/>
      <c r="M41" s="108"/>
      <c r="N41" s="109"/>
      <c r="O41" s="110"/>
      <c r="P41" s="110"/>
      <c r="Q41" s="110"/>
      <c r="R41" s="111"/>
      <c r="S41" s="109"/>
      <c r="T41" s="20"/>
      <c r="U41" s="20"/>
      <c r="V41" s="20"/>
      <c r="W41" s="20"/>
    </row>
    <row r="42" spans="2:23" ht="15" customHeight="1" x14ac:dyDescent="0.15">
      <c r="B42" s="112" t="s">
        <v>55</v>
      </c>
      <c r="C42" s="106" t="s">
        <v>52</v>
      </c>
      <c r="D42" s="106"/>
      <c r="E42" s="107"/>
      <c r="F42" s="107"/>
      <c r="G42" s="107"/>
      <c r="H42" s="108"/>
      <c r="I42" s="109" t="s">
        <v>15</v>
      </c>
      <c r="J42" s="107"/>
      <c r="K42" s="107"/>
      <c r="L42" s="107"/>
      <c r="M42" s="108"/>
      <c r="N42" s="109" t="s">
        <v>61</v>
      </c>
      <c r="O42" s="110" t="str">
        <f t="shared" ref="O42" si="8">IFERROR(ROUNDDOWN(E42/J42,0),"")</f>
        <v/>
      </c>
      <c r="P42" s="110"/>
      <c r="Q42" s="110"/>
      <c r="R42" s="111"/>
      <c r="S42" s="109" t="s">
        <v>15</v>
      </c>
      <c r="T42" s="20"/>
      <c r="U42" s="20"/>
      <c r="V42" s="20"/>
      <c r="W42" s="20"/>
    </row>
    <row r="43" spans="2:23" ht="15" customHeight="1" x14ac:dyDescent="0.15">
      <c r="B43" s="112"/>
      <c r="C43" s="106"/>
      <c r="D43" s="106"/>
      <c r="E43" s="107"/>
      <c r="F43" s="107"/>
      <c r="G43" s="107"/>
      <c r="H43" s="108"/>
      <c r="I43" s="109"/>
      <c r="J43" s="107"/>
      <c r="K43" s="107"/>
      <c r="L43" s="107"/>
      <c r="M43" s="108"/>
      <c r="N43" s="109"/>
      <c r="O43" s="110"/>
      <c r="P43" s="110"/>
      <c r="Q43" s="110"/>
      <c r="R43" s="111"/>
      <c r="S43" s="109"/>
      <c r="T43" s="20"/>
      <c r="U43" s="20"/>
      <c r="V43" s="20"/>
      <c r="W43" s="20"/>
    </row>
    <row r="44" spans="2:23" ht="15" customHeight="1" x14ac:dyDescent="0.15">
      <c r="B44" s="112"/>
      <c r="C44" s="106" t="s">
        <v>53</v>
      </c>
      <c r="D44" s="106"/>
      <c r="E44" s="107"/>
      <c r="F44" s="107"/>
      <c r="G44" s="107"/>
      <c r="H44" s="108"/>
      <c r="I44" s="109" t="s">
        <v>15</v>
      </c>
      <c r="J44" s="107"/>
      <c r="K44" s="107"/>
      <c r="L44" s="107"/>
      <c r="M44" s="108"/>
      <c r="N44" s="109" t="s">
        <v>61</v>
      </c>
      <c r="O44" s="110" t="str">
        <f t="shared" ref="O44" si="9">IFERROR(ROUNDDOWN(E44/J44,0),"")</f>
        <v/>
      </c>
      <c r="P44" s="110"/>
      <c r="Q44" s="110"/>
      <c r="R44" s="111"/>
      <c r="S44" s="109" t="s">
        <v>15</v>
      </c>
      <c r="T44" s="20"/>
      <c r="U44" s="20"/>
      <c r="V44" s="20"/>
      <c r="W44" s="20"/>
    </row>
    <row r="45" spans="2:23" ht="15" customHeight="1" x14ac:dyDescent="0.15">
      <c r="B45" s="112"/>
      <c r="C45" s="106"/>
      <c r="D45" s="106"/>
      <c r="E45" s="107"/>
      <c r="F45" s="107"/>
      <c r="G45" s="107"/>
      <c r="H45" s="108"/>
      <c r="I45" s="109"/>
      <c r="J45" s="107"/>
      <c r="K45" s="107"/>
      <c r="L45" s="107"/>
      <c r="M45" s="108"/>
      <c r="N45" s="109"/>
      <c r="O45" s="110"/>
      <c r="P45" s="110"/>
      <c r="Q45" s="110"/>
      <c r="R45" s="111"/>
      <c r="S45" s="109"/>
      <c r="T45" s="20"/>
      <c r="U45" s="20"/>
      <c r="V45" s="20"/>
      <c r="W45" s="20"/>
    </row>
    <row r="46" spans="2:23" ht="15" customHeight="1" x14ac:dyDescent="0.15">
      <c r="B46" s="112"/>
      <c r="C46" s="106" t="s">
        <v>54</v>
      </c>
      <c r="D46" s="106"/>
      <c r="E46" s="107"/>
      <c r="F46" s="107"/>
      <c r="G46" s="107"/>
      <c r="H46" s="108"/>
      <c r="I46" s="109" t="s">
        <v>15</v>
      </c>
      <c r="J46" s="107"/>
      <c r="K46" s="107"/>
      <c r="L46" s="107"/>
      <c r="M46" s="108"/>
      <c r="N46" s="109" t="s">
        <v>61</v>
      </c>
      <c r="O46" s="110" t="str">
        <f t="shared" ref="O46" si="10">IFERROR(ROUNDDOWN(E46/J46,0),"")</f>
        <v/>
      </c>
      <c r="P46" s="110"/>
      <c r="Q46" s="110"/>
      <c r="R46" s="111"/>
      <c r="S46" s="109" t="s">
        <v>15</v>
      </c>
      <c r="T46" s="20"/>
      <c r="U46" s="20"/>
      <c r="V46" s="20"/>
      <c r="W46" s="20"/>
    </row>
    <row r="47" spans="2:23" ht="15" customHeight="1" x14ac:dyDescent="0.15">
      <c r="B47" s="112"/>
      <c r="C47" s="106"/>
      <c r="D47" s="106"/>
      <c r="E47" s="107"/>
      <c r="F47" s="107"/>
      <c r="G47" s="107"/>
      <c r="H47" s="108"/>
      <c r="I47" s="109"/>
      <c r="J47" s="107"/>
      <c r="K47" s="107"/>
      <c r="L47" s="107"/>
      <c r="M47" s="108"/>
      <c r="N47" s="109"/>
      <c r="O47" s="110"/>
      <c r="P47" s="110"/>
      <c r="Q47" s="110"/>
      <c r="R47" s="111"/>
      <c r="S47" s="109"/>
      <c r="T47" s="20"/>
      <c r="U47" s="20"/>
      <c r="V47" s="20"/>
      <c r="W47" s="20"/>
    </row>
    <row r="48" spans="2:23" ht="15" customHeight="1" x14ac:dyDescent="0.15">
      <c r="B48" s="106" t="s">
        <v>59</v>
      </c>
      <c r="C48" s="106"/>
      <c r="D48" s="106"/>
      <c r="E48" s="107" t="str">
        <f>IF(SUM(E24:H47)=0,"",SUM(E24:H47))</f>
        <v/>
      </c>
      <c r="F48" s="107"/>
      <c r="G48" s="107"/>
      <c r="H48" s="108"/>
      <c r="I48" s="109" t="s">
        <v>15</v>
      </c>
      <c r="J48" s="107" t="str">
        <f>IF(SUM(J24:M47)=0,"",SUM(J24:M47))</f>
        <v/>
      </c>
      <c r="K48" s="107"/>
      <c r="L48" s="107"/>
      <c r="M48" s="108"/>
      <c r="N48" s="109" t="s">
        <v>61</v>
      </c>
      <c r="O48" s="110" t="str">
        <f t="shared" ref="O48" si="11">IFERROR(ROUNDDOWN(E48/J48,0),"")</f>
        <v/>
      </c>
      <c r="P48" s="110"/>
      <c r="Q48" s="110"/>
      <c r="R48" s="111"/>
      <c r="S48" s="109" t="s">
        <v>15</v>
      </c>
      <c r="T48" s="20"/>
      <c r="U48" s="20"/>
      <c r="V48" s="20"/>
      <c r="W48" s="20"/>
    </row>
    <row r="49" spans="1:24" ht="15" customHeight="1" x14ac:dyDescent="0.15">
      <c r="B49" s="106"/>
      <c r="C49" s="106"/>
      <c r="D49" s="106"/>
      <c r="E49" s="107"/>
      <c r="F49" s="107"/>
      <c r="G49" s="107"/>
      <c r="H49" s="108"/>
      <c r="I49" s="109"/>
      <c r="J49" s="107"/>
      <c r="K49" s="107"/>
      <c r="L49" s="107"/>
      <c r="M49" s="108"/>
      <c r="N49" s="109"/>
      <c r="O49" s="110"/>
      <c r="P49" s="110"/>
      <c r="Q49" s="110"/>
      <c r="R49" s="111"/>
      <c r="S49" s="109"/>
      <c r="T49" s="20"/>
      <c r="U49" s="20"/>
      <c r="V49" s="20"/>
      <c r="W49" s="20"/>
    </row>
    <row r="50" spans="1:24" ht="15" customHeight="1" x14ac:dyDescent="0.15">
      <c r="B50" s="105" t="s">
        <v>64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</row>
    <row r="51" spans="1:24" ht="15" customHeight="1" x14ac:dyDescent="0.15">
      <c r="B51" s="16" t="s">
        <v>72</v>
      </c>
    </row>
    <row r="52" spans="1:24" ht="15" customHeight="1" x14ac:dyDescent="0.15">
      <c r="B52" s="105" t="s">
        <v>63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</row>
    <row r="53" spans="1:24" ht="15" customHeight="1" x14ac:dyDescent="0.15">
      <c r="B53" s="16" t="s">
        <v>73</v>
      </c>
    </row>
    <row r="54" spans="1:24" ht="15" customHeight="1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4" ht="15" customHeight="1" x14ac:dyDescent="0.15">
      <c r="A55" s="13" t="s">
        <v>82</v>
      </c>
    </row>
    <row r="56" spans="1:24" ht="15" customHeight="1" x14ac:dyDescent="0.15">
      <c r="A56" s="16" t="s">
        <v>27</v>
      </c>
    </row>
    <row r="57" spans="1:24" ht="15" customHeight="1" x14ac:dyDescent="0.15">
      <c r="A57" s="2"/>
    </row>
    <row r="58" spans="1:24" ht="15" customHeight="1" x14ac:dyDescent="0.15">
      <c r="A58" s="2" t="s">
        <v>74</v>
      </c>
      <c r="R58" s="101" t="s">
        <v>47</v>
      </c>
      <c r="S58" s="101"/>
      <c r="T58" s="101"/>
    </row>
    <row r="59" spans="1:24" ht="15" customHeight="1" x14ac:dyDescent="0.15">
      <c r="A59" s="2"/>
      <c r="C59" s="76" t="s">
        <v>21</v>
      </c>
      <c r="D59" s="77"/>
      <c r="E59" s="78"/>
      <c r="F59" s="76" t="s">
        <v>22</v>
      </c>
      <c r="G59" s="77"/>
      <c r="H59" s="78"/>
      <c r="I59" s="76" t="s">
        <v>23</v>
      </c>
      <c r="J59" s="77"/>
      <c r="K59" s="78"/>
      <c r="L59" s="76" t="s">
        <v>24</v>
      </c>
      <c r="M59" s="77"/>
      <c r="N59" s="78"/>
      <c r="O59" s="76" t="s">
        <v>25</v>
      </c>
      <c r="P59" s="77"/>
      <c r="Q59" s="78"/>
      <c r="R59" s="76" t="s">
        <v>26</v>
      </c>
      <c r="S59" s="77"/>
      <c r="T59" s="78"/>
    </row>
    <row r="60" spans="1:24" ht="15" customHeight="1" x14ac:dyDescent="0.15">
      <c r="A60" s="2"/>
      <c r="C60" s="72" t="str">
        <f>O24</f>
        <v/>
      </c>
      <c r="D60" s="73"/>
      <c r="E60" s="74"/>
      <c r="F60" s="72" t="str">
        <f>O26</f>
        <v/>
      </c>
      <c r="G60" s="73"/>
      <c r="H60" s="74"/>
      <c r="I60" s="72" t="str">
        <f>O28</f>
        <v/>
      </c>
      <c r="J60" s="73"/>
      <c r="K60" s="74"/>
      <c r="L60" s="72" t="str">
        <f>O30</f>
        <v/>
      </c>
      <c r="M60" s="73"/>
      <c r="N60" s="74"/>
      <c r="O60" s="72" t="str">
        <f>O32</f>
        <v/>
      </c>
      <c r="P60" s="73"/>
      <c r="Q60" s="74"/>
      <c r="R60" s="72" t="str">
        <f>O34</f>
        <v/>
      </c>
      <c r="S60" s="73"/>
      <c r="T60" s="74"/>
      <c r="U60" s="14" t="s">
        <v>30</v>
      </c>
      <c r="V60" s="14" t="s">
        <v>33</v>
      </c>
    </row>
    <row r="61" spans="1:24" s="10" customFormat="1" ht="15" customHeight="1" x14ac:dyDescent="0.15">
      <c r="A61" s="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2"/>
      <c r="V61" s="12"/>
    </row>
    <row r="62" spans="1:24" ht="15" customHeight="1" x14ac:dyDescent="0.15">
      <c r="A62" s="96" t="s">
        <v>38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6"/>
      <c r="M62" s="6"/>
      <c r="N62" s="6"/>
      <c r="O62" s="6"/>
      <c r="P62" s="6"/>
      <c r="Q62" s="6"/>
      <c r="R62" s="101" t="s">
        <v>47</v>
      </c>
      <c r="S62" s="101"/>
      <c r="T62" s="101"/>
      <c r="U62" s="6"/>
      <c r="V62" s="6"/>
      <c r="W62" s="6"/>
    </row>
    <row r="63" spans="1:24" ht="15" customHeight="1" x14ac:dyDescent="0.15">
      <c r="C63" s="76" t="s">
        <v>21</v>
      </c>
      <c r="D63" s="77"/>
      <c r="E63" s="78"/>
      <c r="F63" s="76" t="s">
        <v>22</v>
      </c>
      <c r="G63" s="77"/>
      <c r="H63" s="78"/>
      <c r="I63" s="76" t="s">
        <v>23</v>
      </c>
      <c r="J63" s="77"/>
      <c r="K63" s="78"/>
      <c r="L63" s="76" t="s">
        <v>24</v>
      </c>
      <c r="M63" s="77"/>
      <c r="N63" s="78"/>
      <c r="O63" s="76" t="s">
        <v>25</v>
      </c>
      <c r="P63" s="77"/>
      <c r="Q63" s="78"/>
      <c r="R63" s="76" t="s">
        <v>26</v>
      </c>
      <c r="S63" s="77"/>
      <c r="T63" s="78"/>
      <c r="U63" s="3"/>
      <c r="V63" s="3"/>
      <c r="W63" s="3"/>
      <c r="X63" s="32" t="s">
        <v>116</v>
      </c>
    </row>
    <row r="64" spans="1:24" ht="15" customHeight="1" x14ac:dyDescent="0.15">
      <c r="C64" s="90"/>
      <c r="D64" s="91"/>
      <c r="E64" s="92"/>
      <c r="F64" s="90"/>
      <c r="G64" s="91"/>
      <c r="H64" s="92"/>
      <c r="I64" s="90"/>
      <c r="J64" s="91"/>
      <c r="K64" s="92"/>
      <c r="L64" s="90"/>
      <c r="M64" s="91"/>
      <c r="N64" s="92"/>
      <c r="O64" s="90"/>
      <c r="P64" s="91"/>
      <c r="Q64" s="92"/>
      <c r="R64" s="90"/>
      <c r="S64" s="91"/>
      <c r="T64" s="92"/>
      <c r="U64" s="3"/>
      <c r="V64" s="3"/>
      <c r="W64" s="3"/>
    </row>
    <row r="65" spans="1:34" ht="15" customHeight="1" x14ac:dyDescent="0.1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3"/>
      <c r="V65" s="3"/>
      <c r="W65" s="3"/>
    </row>
    <row r="66" spans="1:34" ht="15" customHeight="1" x14ac:dyDescent="0.15">
      <c r="A66" s="96" t="s">
        <v>118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101" t="s">
        <v>47</v>
      </c>
      <c r="S66" s="101"/>
      <c r="T66" s="101"/>
      <c r="U66" s="6"/>
      <c r="V66" s="6"/>
      <c r="W66" s="6"/>
    </row>
    <row r="67" spans="1:34" ht="15" customHeight="1" x14ac:dyDescent="0.15">
      <c r="C67" s="76" t="s">
        <v>21</v>
      </c>
      <c r="D67" s="77"/>
      <c r="E67" s="78"/>
      <c r="F67" s="76" t="s">
        <v>22</v>
      </c>
      <c r="G67" s="77"/>
      <c r="H67" s="78"/>
      <c r="I67" s="76" t="s">
        <v>23</v>
      </c>
      <c r="J67" s="77"/>
      <c r="K67" s="78"/>
      <c r="L67" s="76" t="s">
        <v>24</v>
      </c>
      <c r="M67" s="77"/>
      <c r="N67" s="78"/>
      <c r="O67" s="76" t="s">
        <v>25</v>
      </c>
      <c r="P67" s="77"/>
      <c r="Q67" s="78"/>
      <c r="R67" s="76" t="s">
        <v>26</v>
      </c>
      <c r="S67" s="77"/>
      <c r="T67" s="78"/>
      <c r="U67" s="3"/>
      <c r="V67" s="3"/>
      <c r="W67" s="3"/>
      <c r="X67" s="70" t="s">
        <v>106</v>
      </c>
      <c r="Y67" s="70"/>
      <c r="Z67" s="70"/>
      <c r="AA67" s="70"/>
      <c r="AB67" s="70"/>
      <c r="AC67" s="70"/>
      <c r="AD67" s="70"/>
      <c r="AE67" s="70"/>
      <c r="AF67" s="70"/>
      <c r="AG67" s="70"/>
      <c r="AH67" s="70"/>
    </row>
    <row r="68" spans="1:34" ht="15" customHeight="1" x14ac:dyDescent="0.15">
      <c r="C68" s="128"/>
      <c r="D68" s="129"/>
      <c r="E68" s="130"/>
      <c r="F68" s="128"/>
      <c r="G68" s="129"/>
      <c r="H68" s="130"/>
      <c r="I68" s="128"/>
      <c r="J68" s="129"/>
      <c r="K68" s="130"/>
      <c r="L68" s="128"/>
      <c r="M68" s="129"/>
      <c r="N68" s="130"/>
      <c r="O68" s="128"/>
      <c r="P68" s="129"/>
      <c r="Q68" s="130"/>
      <c r="R68" s="128"/>
      <c r="S68" s="129"/>
      <c r="T68" s="130"/>
      <c r="U68" s="3"/>
      <c r="V68" s="3"/>
      <c r="W68" s="3"/>
    </row>
    <row r="69" spans="1:34" ht="15" customHeight="1" x14ac:dyDescent="0.1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3"/>
      <c r="V69" s="3"/>
      <c r="W69" s="3"/>
    </row>
    <row r="70" spans="1:34" ht="15" customHeight="1" x14ac:dyDescent="0.15">
      <c r="A70" s="16" t="s">
        <v>39</v>
      </c>
      <c r="B70" s="19"/>
      <c r="C70" s="19"/>
      <c r="D70" s="19"/>
      <c r="E70" s="19"/>
      <c r="F70" s="19"/>
    </row>
    <row r="71" spans="1:34" ht="15" customHeight="1" x14ac:dyDescent="0.15">
      <c r="C71" s="102" t="s">
        <v>21</v>
      </c>
      <c r="D71" s="103"/>
      <c r="E71" s="104"/>
      <c r="F71" s="102" t="s">
        <v>22</v>
      </c>
      <c r="G71" s="103"/>
      <c r="H71" s="104"/>
      <c r="I71" s="102" t="s">
        <v>23</v>
      </c>
      <c r="J71" s="103"/>
      <c r="K71" s="104"/>
      <c r="L71" s="102" t="s">
        <v>24</v>
      </c>
      <c r="M71" s="103"/>
      <c r="N71" s="104"/>
      <c r="O71" s="102" t="s">
        <v>25</v>
      </c>
      <c r="P71" s="103"/>
      <c r="Q71" s="104"/>
      <c r="R71" s="102" t="s">
        <v>26</v>
      </c>
      <c r="S71" s="103"/>
      <c r="T71" s="104"/>
      <c r="X71" s="32" t="s">
        <v>110</v>
      </c>
    </row>
    <row r="72" spans="1:34" ht="15" customHeight="1" x14ac:dyDescent="0.15">
      <c r="C72" s="89" t="str">
        <f>IFERROR(ROUNDDOWN((C64-C68)/C64,2),"")</f>
        <v/>
      </c>
      <c r="D72" s="89"/>
      <c r="E72" s="89"/>
      <c r="F72" s="89" t="str">
        <f>IFERROR(ROUNDDOWN((F64-F68)/F64,2),"")</f>
        <v/>
      </c>
      <c r="G72" s="89"/>
      <c r="H72" s="89"/>
      <c r="I72" s="89" t="str">
        <f t="shared" ref="I72" si="12">IFERROR(ROUNDDOWN((I64-I68)/I64,2),"")</f>
        <v/>
      </c>
      <c r="J72" s="89"/>
      <c r="K72" s="89"/>
      <c r="L72" s="89" t="str">
        <f t="shared" ref="L72:R72" si="13">IFERROR(ROUNDDOWN((L64-L68)/L64,2),"")</f>
        <v/>
      </c>
      <c r="M72" s="89"/>
      <c r="N72" s="89"/>
      <c r="O72" s="89" t="str">
        <f t="shared" si="13"/>
        <v/>
      </c>
      <c r="P72" s="89"/>
      <c r="Q72" s="89"/>
      <c r="R72" s="89" t="str">
        <f t="shared" si="13"/>
        <v/>
      </c>
      <c r="S72" s="89"/>
      <c r="T72" s="89"/>
      <c r="U72" s="14" t="s">
        <v>30</v>
      </c>
      <c r="V72" s="14" t="s">
        <v>34</v>
      </c>
    </row>
    <row r="73" spans="1:34" ht="15" customHeight="1" x14ac:dyDescent="0.1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34" ht="15" customHeight="1" x14ac:dyDescent="0.15">
      <c r="A74" s="2" t="s">
        <v>83</v>
      </c>
      <c r="R74" s="101" t="s">
        <v>48</v>
      </c>
      <c r="S74" s="101"/>
      <c r="T74" s="101"/>
    </row>
    <row r="75" spans="1:34" ht="15" customHeight="1" x14ac:dyDescent="0.15">
      <c r="A75" s="2"/>
      <c r="C75" s="76" t="s">
        <v>21</v>
      </c>
      <c r="D75" s="77"/>
      <c r="E75" s="78"/>
      <c r="F75" s="76" t="s">
        <v>22</v>
      </c>
      <c r="G75" s="77"/>
      <c r="H75" s="78"/>
      <c r="I75" s="76" t="s">
        <v>23</v>
      </c>
      <c r="J75" s="77"/>
      <c r="K75" s="78"/>
      <c r="L75" s="76" t="s">
        <v>24</v>
      </c>
      <c r="M75" s="77"/>
      <c r="N75" s="78"/>
      <c r="O75" s="76" t="s">
        <v>25</v>
      </c>
      <c r="P75" s="77"/>
      <c r="Q75" s="78"/>
      <c r="R75" s="76" t="s">
        <v>26</v>
      </c>
      <c r="S75" s="77"/>
      <c r="T75" s="78"/>
    </row>
    <row r="76" spans="1:34" ht="15" customHeight="1" x14ac:dyDescent="0.15">
      <c r="C76" s="90"/>
      <c r="D76" s="91"/>
      <c r="E76" s="92"/>
      <c r="F76" s="90"/>
      <c r="G76" s="91"/>
      <c r="H76" s="92"/>
      <c r="I76" s="90"/>
      <c r="J76" s="91"/>
      <c r="K76" s="92"/>
      <c r="L76" s="90"/>
      <c r="M76" s="91"/>
      <c r="N76" s="92"/>
      <c r="O76" s="90"/>
      <c r="P76" s="91"/>
      <c r="Q76" s="92"/>
      <c r="R76" s="90"/>
      <c r="S76" s="91"/>
      <c r="T76" s="92"/>
      <c r="U76" s="14" t="s">
        <v>30</v>
      </c>
      <c r="V76" s="14" t="s">
        <v>35</v>
      </c>
      <c r="X76" s="70" t="s">
        <v>119</v>
      </c>
      <c r="Y76" s="70"/>
      <c r="Z76" s="70"/>
      <c r="AA76" s="70"/>
      <c r="AB76" s="70"/>
      <c r="AC76" s="70"/>
      <c r="AD76" s="70"/>
      <c r="AE76" s="70"/>
      <c r="AF76" s="70"/>
      <c r="AG76" s="70"/>
      <c r="AH76" s="70"/>
    </row>
    <row r="77" spans="1:34" ht="15" customHeight="1" x14ac:dyDescent="0.1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34" ht="15" customHeight="1" x14ac:dyDescent="0.15">
      <c r="A78" s="16" t="s">
        <v>84</v>
      </c>
    </row>
    <row r="79" spans="1:34" ht="15" customHeight="1" x14ac:dyDescent="0.15">
      <c r="C79" s="98" t="s">
        <v>21</v>
      </c>
      <c r="D79" s="99"/>
      <c r="E79" s="100"/>
      <c r="F79" s="76" t="s">
        <v>22</v>
      </c>
      <c r="G79" s="77"/>
      <c r="H79" s="78"/>
      <c r="I79" s="76" t="s">
        <v>23</v>
      </c>
      <c r="J79" s="77"/>
      <c r="K79" s="78"/>
      <c r="L79" s="76" t="s">
        <v>24</v>
      </c>
      <c r="M79" s="77"/>
      <c r="N79" s="78"/>
      <c r="O79" s="76" t="s">
        <v>25</v>
      </c>
      <c r="P79" s="77"/>
      <c r="Q79" s="78"/>
      <c r="R79" s="76" t="s">
        <v>26</v>
      </c>
      <c r="S79" s="77"/>
      <c r="T79" s="78"/>
      <c r="X79" s="70" t="s">
        <v>107</v>
      </c>
      <c r="Y79" s="70"/>
      <c r="Z79" s="70"/>
      <c r="AA79" s="70"/>
      <c r="AB79" s="70"/>
      <c r="AC79" s="70"/>
      <c r="AD79" s="70"/>
      <c r="AE79" s="70"/>
      <c r="AF79" s="70"/>
      <c r="AG79" s="70"/>
      <c r="AH79" s="70"/>
    </row>
    <row r="80" spans="1:34" ht="15" customHeight="1" x14ac:dyDescent="0.15">
      <c r="A80" s="88" t="s">
        <v>28</v>
      </c>
      <c r="B80" s="97"/>
      <c r="C80" s="90"/>
      <c r="D80" s="91"/>
      <c r="E80" s="92"/>
      <c r="F80" s="90"/>
      <c r="G80" s="91"/>
      <c r="H80" s="92"/>
      <c r="I80" s="90"/>
      <c r="J80" s="91"/>
      <c r="K80" s="92"/>
      <c r="L80" s="90"/>
      <c r="M80" s="91"/>
      <c r="N80" s="92"/>
      <c r="O80" s="90"/>
      <c r="P80" s="91"/>
      <c r="Q80" s="92"/>
      <c r="R80" s="90"/>
      <c r="S80" s="91"/>
      <c r="T80" s="92"/>
      <c r="X80" s="96" t="s">
        <v>109</v>
      </c>
      <c r="Y80" s="96"/>
      <c r="Z80" s="96"/>
      <c r="AA80" s="96"/>
      <c r="AB80" s="96"/>
      <c r="AC80" s="96"/>
      <c r="AD80" s="96"/>
      <c r="AE80" s="96"/>
      <c r="AF80" s="96"/>
      <c r="AG80" s="96"/>
      <c r="AH80" s="96"/>
    </row>
    <row r="81" spans="1:34" ht="15" customHeight="1" x14ac:dyDescent="0.15">
      <c r="A81" s="88" t="s">
        <v>29</v>
      </c>
      <c r="B81" s="88"/>
      <c r="C81" s="93"/>
      <c r="D81" s="94"/>
      <c r="E81" s="95"/>
      <c r="F81" s="93"/>
      <c r="G81" s="94"/>
      <c r="H81" s="95"/>
      <c r="I81" s="93"/>
      <c r="J81" s="94"/>
      <c r="K81" s="95"/>
      <c r="L81" s="93"/>
      <c r="M81" s="94"/>
      <c r="N81" s="95"/>
      <c r="O81" s="93"/>
      <c r="P81" s="94"/>
      <c r="Q81" s="95"/>
      <c r="R81" s="93"/>
      <c r="S81" s="94"/>
      <c r="T81" s="95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</row>
    <row r="82" spans="1:34" ht="15" customHeight="1" x14ac:dyDescent="0.15">
      <c r="A82" s="88" t="s">
        <v>37</v>
      </c>
      <c r="B82" s="88"/>
      <c r="C82" s="89" t="str">
        <f>IFERROR(ROUNDDOWN((C80-C81)/C80,2),"")</f>
        <v/>
      </c>
      <c r="D82" s="89"/>
      <c r="E82" s="89"/>
      <c r="F82" s="89" t="str">
        <f t="shared" ref="F82" si="14">IFERROR(ROUNDDOWN((F80-F81)/F80,2),"")</f>
        <v/>
      </c>
      <c r="G82" s="89"/>
      <c r="H82" s="89"/>
      <c r="I82" s="89" t="str">
        <f t="shared" ref="I82" si="15">IFERROR(ROUNDDOWN((I80-I81)/I80,2),"")</f>
        <v/>
      </c>
      <c r="J82" s="89"/>
      <c r="K82" s="89"/>
      <c r="L82" s="89" t="str">
        <f t="shared" ref="L82" si="16">IFERROR(ROUNDDOWN((L80-L81)/L80,2),"")</f>
        <v/>
      </c>
      <c r="M82" s="89"/>
      <c r="N82" s="89"/>
      <c r="O82" s="89" t="str">
        <f t="shared" ref="O82" si="17">IFERROR(ROUNDDOWN((O80-O81)/O80,2),"")</f>
        <v/>
      </c>
      <c r="P82" s="89"/>
      <c r="Q82" s="89"/>
      <c r="R82" s="89" t="str">
        <f t="shared" ref="R82" si="18">IFERROR(ROUNDDOWN((R80-R81)/R80,2),"")</f>
        <v/>
      </c>
      <c r="S82" s="89"/>
      <c r="T82" s="89"/>
      <c r="U82" s="14" t="s">
        <v>30</v>
      </c>
      <c r="V82" s="14" t="s">
        <v>36</v>
      </c>
    </row>
    <row r="83" spans="1:34" ht="15" customHeight="1" x14ac:dyDescent="0.15">
      <c r="A83" s="4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14"/>
      <c r="V83" s="14"/>
    </row>
    <row r="84" spans="1:34" ht="15" customHeight="1" thickBot="1" x14ac:dyDescent="0.2">
      <c r="A84" s="16" t="s">
        <v>95</v>
      </c>
      <c r="S84" s="19"/>
      <c r="T84" s="19"/>
      <c r="U84" s="75" t="s">
        <v>47</v>
      </c>
      <c r="V84" s="75"/>
      <c r="W84" s="75"/>
    </row>
    <row r="85" spans="1:34" ht="15" customHeight="1" x14ac:dyDescent="0.15">
      <c r="C85" s="76" t="s">
        <v>21</v>
      </c>
      <c r="D85" s="77"/>
      <c r="E85" s="78"/>
      <c r="F85" s="76" t="s">
        <v>22</v>
      </c>
      <c r="G85" s="77"/>
      <c r="H85" s="78"/>
      <c r="I85" s="76" t="s">
        <v>23</v>
      </c>
      <c r="J85" s="77"/>
      <c r="K85" s="78"/>
      <c r="L85" s="76" t="s">
        <v>24</v>
      </c>
      <c r="M85" s="77"/>
      <c r="N85" s="78"/>
      <c r="O85" s="76" t="s">
        <v>25</v>
      </c>
      <c r="P85" s="77"/>
      <c r="Q85" s="78"/>
      <c r="R85" s="76" t="s">
        <v>26</v>
      </c>
      <c r="S85" s="77"/>
      <c r="T85" s="77"/>
      <c r="U85" s="79" t="s">
        <v>46</v>
      </c>
      <c r="V85" s="80"/>
      <c r="W85" s="81"/>
    </row>
    <row r="86" spans="1:34" ht="15" customHeight="1" thickBot="1" x14ac:dyDescent="0.2">
      <c r="C86" s="72" t="str">
        <f>IFERROR(ROUNDDOWN(C60*C72*C76*C82,0),"")</f>
        <v/>
      </c>
      <c r="D86" s="73"/>
      <c r="E86" s="74"/>
      <c r="F86" s="72" t="str">
        <f t="shared" ref="F86" si="19">IFERROR(ROUNDDOWN(F60*F72*F76*F82,0),"")</f>
        <v/>
      </c>
      <c r="G86" s="73"/>
      <c r="H86" s="74"/>
      <c r="I86" s="72" t="str">
        <f t="shared" ref="I86" si="20">IFERROR(ROUNDDOWN(I60*I72*I76*I82,0),"")</f>
        <v/>
      </c>
      <c r="J86" s="73"/>
      <c r="K86" s="74"/>
      <c r="L86" s="72" t="str">
        <f t="shared" ref="L86" si="21">IFERROR(ROUNDDOWN(L60*L72*L76*L82,0),"")</f>
        <v/>
      </c>
      <c r="M86" s="73"/>
      <c r="N86" s="74"/>
      <c r="O86" s="72" t="str">
        <f t="shared" ref="O86" si="22">IFERROR(ROUNDDOWN(O60*O72*O76*O82,0),"")</f>
        <v/>
      </c>
      <c r="P86" s="73"/>
      <c r="Q86" s="74"/>
      <c r="R86" s="72" t="str">
        <f t="shared" ref="R86" si="23">IFERROR(ROUNDDOWN(R60*R72*R76*R82,0),"")</f>
        <v/>
      </c>
      <c r="S86" s="73"/>
      <c r="T86" s="74"/>
      <c r="U86" s="67" t="str">
        <f>IF(ROUNDDOWN(SUM(C86:T86),-3)=0,"",ROUNDDOWN(SUM(C86:T86),-3))</f>
        <v/>
      </c>
      <c r="V86" s="68"/>
      <c r="W86" s="69"/>
    </row>
    <row r="87" spans="1:34" ht="15" customHeight="1" x14ac:dyDescent="0.15">
      <c r="O87" s="71" t="s">
        <v>94</v>
      </c>
      <c r="P87" s="71"/>
      <c r="Q87" s="71"/>
      <c r="R87" s="71"/>
      <c r="S87" s="71"/>
      <c r="T87" s="71"/>
      <c r="U87" s="71"/>
      <c r="V87" s="71"/>
      <c r="W87" s="71"/>
    </row>
    <row r="88" spans="1:34" ht="15" customHeight="1" x14ac:dyDescent="0.15">
      <c r="A88" s="13" t="s">
        <v>121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34" ht="15" customHeight="1" x14ac:dyDescent="0.15">
      <c r="B89" s="118"/>
      <c r="C89" s="118"/>
      <c r="D89" s="118"/>
      <c r="E89" s="118" t="s">
        <v>58</v>
      </c>
      <c r="F89" s="118"/>
      <c r="G89" s="118"/>
      <c r="H89" s="118"/>
      <c r="I89" s="118"/>
      <c r="J89" s="119" t="s">
        <v>60</v>
      </c>
      <c r="K89" s="119"/>
      <c r="L89" s="119"/>
      <c r="M89" s="119"/>
      <c r="N89" s="119"/>
      <c r="O89" s="119" t="s">
        <v>62</v>
      </c>
      <c r="P89" s="119"/>
      <c r="Q89" s="119"/>
      <c r="R89" s="119"/>
      <c r="S89" s="119"/>
      <c r="T89" s="118" t="s">
        <v>87</v>
      </c>
      <c r="U89" s="118"/>
      <c r="V89" s="118"/>
      <c r="W89" s="118"/>
    </row>
    <row r="90" spans="1:34" ht="15" customHeight="1" x14ac:dyDescent="0.15">
      <c r="B90" s="144" t="s">
        <v>85</v>
      </c>
      <c r="C90" s="106" t="s">
        <v>21</v>
      </c>
      <c r="D90" s="106"/>
      <c r="E90" s="107"/>
      <c r="F90" s="107"/>
      <c r="G90" s="107"/>
      <c r="H90" s="108"/>
      <c r="I90" s="109" t="s">
        <v>15</v>
      </c>
      <c r="J90" s="107"/>
      <c r="K90" s="107"/>
      <c r="L90" s="107"/>
      <c r="M90" s="108"/>
      <c r="N90" s="109" t="s">
        <v>61</v>
      </c>
      <c r="O90" s="110" t="str">
        <f>IFERROR(ROUNDDOWN(E90/J90,0),"")</f>
        <v/>
      </c>
      <c r="P90" s="110"/>
      <c r="Q90" s="110"/>
      <c r="R90" s="111"/>
      <c r="S90" s="109" t="s">
        <v>15</v>
      </c>
      <c r="T90" s="138" t="str">
        <f>IFERROR(O90/O24,"")</f>
        <v/>
      </c>
      <c r="U90" s="139"/>
      <c r="V90" s="139"/>
      <c r="W90" s="140"/>
    </row>
    <row r="91" spans="1:34" ht="15" customHeight="1" x14ac:dyDescent="0.15">
      <c r="B91" s="145"/>
      <c r="C91" s="106"/>
      <c r="D91" s="106"/>
      <c r="E91" s="107"/>
      <c r="F91" s="107"/>
      <c r="G91" s="107"/>
      <c r="H91" s="108"/>
      <c r="I91" s="109"/>
      <c r="J91" s="107"/>
      <c r="K91" s="107"/>
      <c r="L91" s="107"/>
      <c r="M91" s="108"/>
      <c r="N91" s="109"/>
      <c r="O91" s="110"/>
      <c r="P91" s="110"/>
      <c r="Q91" s="110"/>
      <c r="R91" s="111"/>
      <c r="S91" s="109"/>
      <c r="T91" s="141"/>
      <c r="U91" s="142"/>
      <c r="V91" s="142"/>
      <c r="W91" s="143"/>
    </row>
    <row r="92" spans="1:34" ht="15" customHeight="1" x14ac:dyDescent="0.15">
      <c r="B92" s="145"/>
      <c r="C92" s="106" t="s">
        <v>22</v>
      </c>
      <c r="D92" s="106"/>
      <c r="E92" s="107"/>
      <c r="F92" s="107"/>
      <c r="G92" s="107"/>
      <c r="H92" s="108"/>
      <c r="I92" s="109" t="s">
        <v>15</v>
      </c>
      <c r="J92" s="107"/>
      <c r="K92" s="107"/>
      <c r="L92" s="107"/>
      <c r="M92" s="108"/>
      <c r="N92" s="109" t="s">
        <v>61</v>
      </c>
      <c r="O92" s="110" t="str">
        <f t="shared" ref="O92" si="24">IFERROR(ROUNDDOWN(E92/J92,0),"")</f>
        <v/>
      </c>
      <c r="P92" s="110"/>
      <c r="Q92" s="110"/>
      <c r="R92" s="111"/>
      <c r="S92" s="109" t="s">
        <v>15</v>
      </c>
      <c r="T92" s="138" t="str">
        <f t="shared" ref="T92" si="25">IFERROR(O92/O26,"")</f>
        <v/>
      </c>
      <c r="U92" s="139"/>
      <c r="V92" s="139"/>
      <c r="W92" s="140"/>
    </row>
    <row r="93" spans="1:34" ht="15" customHeight="1" x14ac:dyDescent="0.15">
      <c r="B93" s="145"/>
      <c r="C93" s="106"/>
      <c r="D93" s="106"/>
      <c r="E93" s="107"/>
      <c r="F93" s="107"/>
      <c r="G93" s="107"/>
      <c r="H93" s="108"/>
      <c r="I93" s="109"/>
      <c r="J93" s="107"/>
      <c r="K93" s="107"/>
      <c r="L93" s="107"/>
      <c r="M93" s="108"/>
      <c r="N93" s="109"/>
      <c r="O93" s="110"/>
      <c r="P93" s="110"/>
      <c r="Q93" s="110"/>
      <c r="R93" s="111"/>
      <c r="S93" s="109"/>
      <c r="T93" s="141"/>
      <c r="U93" s="142"/>
      <c r="V93" s="142"/>
      <c r="W93" s="143"/>
    </row>
    <row r="94" spans="1:34" ht="15" customHeight="1" x14ac:dyDescent="0.15">
      <c r="B94" s="145"/>
      <c r="C94" s="106" t="s">
        <v>23</v>
      </c>
      <c r="D94" s="106"/>
      <c r="E94" s="107"/>
      <c r="F94" s="107"/>
      <c r="G94" s="107"/>
      <c r="H94" s="108"/>
      <c r="I94" s="109" t="s">
        <v>15</v>
      </c>
      <c r="J94" s="107"/>
      <c r="K94" s="107"/>
      <c r="L94" s="107"/>
      <c r="M94" s="108"/>
      <c r="N94" s="109" t="s">
        <v>61</v>
      </c>
      <c r="O94" s="110" t="str">
        <f t="shared" ref="O94" si="26">IFERROR(ROUNDDOWN(E94/J94,0),"")</f>
        <v/>
      </c>
      <c r="P94" s="110"/>
      <c r="Q94" s="110"/>
      <c r="R94" s="111"/>
      <c r="S94" s="109" t="s">
        <v>15</v>
      </c>
      <c r="T94" s="138" t="str">
        <f t="shared" ref="T94" si="27">IFERROR(O94/O28,"")</f>
        <v/>
      </c>
      <c r="U94" s="139"/>
      <c r="V94" s="139"/>
      <c r="W94" s="140"/>
    </row>
    <row r="95" spans="1:34" ht="15" customHeight="1" x14ac:dyDescent="0.15">
      <c r="B95" s="145"/>
      <c r="C95" s="106"/>
      <c r="D95" s="106"/>
      <c r="E95" s="107"/>
      <c r="F95" s="107"/>
      <c r="G95" s="107"/>
      <c r="H95" s="108"/>
      <c r="I95" s="109"/>
      <c r="J95" s="107"/>
      <c r="K95" s="107"/>
      <c r="L95" s="107"/>
      <c r="M95" s="108"/>
      <c r="N95" s="109"/>
      <c r="O95" s="110"/>
      <c r="P95" s="110"/>
      <c r="Q95" s="110"/>
      <c r="R95" s="111"/>
      <c r="S95" s="109"/>
      <c r="T95" s="141"/>
      <c r="U95" s="142"/>
      <c r="V95" s="142"/>
      <c r="W95" s="143"/>
    </row>
    <row r="96" spans="1:34" ht="15" customHeight="1" x14ac:dyDescent="0.15">
      <c r="B96" s="145"/>
      <c r="C96" s="106" t="s">
        <v>24</v>
      </c>
      <c r="D96" s="106"/>
      <c r="E96" s="107"/>
      <c r="F96" s="107"/>
      <c r="G96" s="107"/>
      <c r="H96" s="108"/>
      <c r="I96" s="109" t="s">
        <v>15</v>
      </c>
      <c r="J96" s="107"/>
      <c r="K96" s="107"/>
      <c r="L96" s="107"/>
      <c r="M96" s="108"/>
      <c r="N96" s="109" t="s">
        <v>61</v>
      </c>
      <c r="O96" s="110" t="str">
        <f t="shared" ref="O96" si="28">IFERROR(ROUNDDOWN(E96/J96,0),"")</f>
        <v/>
      </c>
      <c r="P96" s="110"/>
      <c r="Q96" s="110"/>
      <c r="R96" s="111"/>
      <c r="S96" s="109" t="s">
        <v>15</v>
      </c>
      <c r="T96" s="138" t="str">
        <f t="shared" ref="T96" si="29">IFERROR(O96/O30,"")</f>
        <v/>
      </c>
      <c r="U96" s="139"/>
      <c r="V96" s="139"/>
      <c r="W96" s="140"/>
    </row>
    <row r="97" spans="2:23" ht="15" customHeight="1" x14ac:dyDescent="0.15">
      <c r="B97" s="145"/>
      <c r="C97" s="106"/>
      <c r="D97" s="106"/>
      <c r="E97" s="107"/>
      <c r="F97" s="107"/>
      <c r="G97" s="107"/>
      <c r="H97" s="108"/>
      <c r="I97" s="109"/>
      <c r="J97" s="107"/>
      <c r="K97" s="107"/>
      <c r="L97" s="107"/>
      <c r="M97" s="108"/>
      <c r="N97" s="109"/>
      <c r="O97" s="110"/>
      <c r="P97" s="110"/>
      <c r="Q97" s="110"/>
      <c r="R97" s="111"/>
      <c r="S97" s="109"/>
      <c r="T97" s="141"/>
      <c r="U97" s="142"/>
      <c r="V97" s="142"/>
      <c r="W97" s="143"/>
    </row>
    <row r="98" spans="2:23" ht="15" customHeight="1" x14ac:dyDescent="0.15">
      <c r="B98" s="145"/>
      <c r="C98" s="106" t="s">
        <v>25</v>
      </c>
      <c r="D98" s="106"/>
      <c r="E98" s="107"/>
      <c r="F98" s="107"/>
      <c r="G98" s="107"/>
      <c r="H98" s="108"/>
      <c r="I98" s="109" t="s">
        <v>15</v>
      </c>
      <c r="J98" s="107"/>
      <c r="K98" s="107"/>
      <c r="L98" s="107"/>
      <c r="M98" s="108"/>
      <c r="N98" s="109" t="s">
        <v>61</v>
      </c>
      <c r="O98" s="110" t="str">
        <f t="shared" ref="O98" si="30">IFERROR(ROUNDDOWN(E98/J98,0),"")</f>
        <v/>
      </c>
      <c r="P98" s="110"/>
      <c r="Q98" s="110"/>
      <c r="R98" s="111"/>
      <c r="S98" s="109" t="s">
        <v>15</v>
      </c>
      <c r="T98" s="138" t="str">
        <f t="shared" ref="T98" si="31">IFERROR(O98/O32,"")</f>
        <v/>
      </c>
      <c r="U98" s="139"/>
      <c r="V98" s="139"/>
      <c r="W98" s="140"/>
    </row>
    <row r="99" spans="2:23" ht="15" customHeight="1" x14ac:dyDescent="0.15">
      <c r="B99" s="145"/>
      <c r="C99" s="106"/>
      <c r="D99" s="106"/>
      <c r="E99" s="107"/>
      <c r="F99" s="107"/>
      <c r="G99" s="107"/>
      <c r="H99" s="108"/>
      <c r="I99" s="109"/>
      <c r="J99" s="107"/>
      <c r="K99" s="107"/>
      <c r="L99" s="107"/>
      <c r="M99" s="108"/>
      <c r="N99" s="109"/>
      <c r="O99" s="110"/>
      <c r="P99" s="110"/>
      <c r="Q99" s="110"/>
      <c r="R99" s="111"/>
      <c r="S99" s="109"/>
      <c r="T99" s="141"/>
      <c r="U99" s="142"/>
      <c r="V99" s="142"/>
      <c r="W99" s="143"/>
    </row>
    <row r="100" spans="2:23" ht="15" customHeight="1" x14ac:dyDescent="0.15">
      <c r="B100" s="145"/>
      <c r="C100" s="106" t="s">
        <v>26</v>
      </c>
      <c r="D100" s="106"/>
      <c r="E100" s="107"/>
      <c r="F100" s="107"/>
      <c r="G100" s="107"/>
      <c r="H100" s="108"/>
      <c r="I100" s="109" t="s">
        <v>15</v>
      </c>
      <c r="J100" s="107"/>
      <c r="K100" s="107"/>
      <c r="L100" s="107"/>
      <c r="M100" s="108"/>
      <c r="N100" s="109" t="s">
        <v>61</v>
      </c>
      <c r="O100" s="110" t="str">
        <f t="shared" ref="O100" si="32">IFERROR(ROUNDDOWN(E100/J100,0),"")</f>
        <v/>
      </c>
      <c r="P100" s="110"/>
      <c r="Q100" s="110"/>
      <c r="R100" s="111"/>
      <c r="S100" s="109" t="s">
        <v>15</v>
      </c>
      <c r="T100" s="138" t="str">
        <f t="shared" ref="T100" si="33">IFERROR(O100/O34,"")</f>
        <v/>
      </c>
      <c r="U100" s="139"/>
      <c r="V100" s="139"/>
      <c r="W100" s="140"/>
    </row>
    <row r="101" spans="2:23" ht="15" customHeight="1" x14ac:dyDescent="0.15">
      <c r="B101" s="145"/>
      <c r="C101" s="106"/>
      <c r="D101" s="106"/>
      <c r="E101" s="107"/>
      <c r="F101" s="107"/>
      <c r="G101" s="107"/>
      <c r="H101" s="108"/>
      <c r="I101" s="109"/>
      <c r="J101" s="107"/>
      <c r="K101" s="107"/>
      <c r="L101" s="107"/>
      <c r="M101" s="108"/>
      <c r="N101" s="109"/>
      <c r="O101" s="110"/>
      <c r="P101" s="110"/>
      <c r="Q101" s="110"/>
      <c r="R101" s="111"/>
      <c r="S101" s="109"/>
      <c r="T101" s="141"/>
      <c r="U101" s="142"/>
      <c r="V101" s="142"/>
      <c r="W101" s="143"/>
    </row>
    <row r="102" spans="2:23" ht="15" customHeight="1" x14ac:dyDescent="0.15">
      <c r="B102" s="145"/>
      <c r="C102" s="106" t="s">
        <v>86</v>
      </c>
      <c r="D102" s="106"/>
      <c r="E102" s="107"/>
      <c r="F102" s="107"/>
      <c r="G102" s="107"/>
      <c r="H102" s="108"/>
      <c r="I102" s="109" t="s">
        <v>15</v>
      </c>
      <c r="J102" s="107"/>
      <c r="K102" s="107"/>
      <c r="L102" s="107"/>
      <c r="M102" s="108"/>
      <c r="N102" s="109" t="s">
        <v>61</v>
      </c>
      <c r="O102" s="110" t="str">
        <f t="shared" ref="O102" si="34">IFERROR(ROUNDDOWN(E102/J102,0),"")</f>
        <v/>
      </c>
      <c r="P102" s="110"/>
      <c r="Q102" s="110"/>
      <c r="R102" s="111"/>
      <c r="S102" s="109" t="s">
        <v>15</v>
      </c>
      <c r="T102" s="138" t="str">
        <f t="shared" ref="T102" si="35">IFERROR(O102/O36,"")</f>
        <v/>
      </c>
      <c r="U102" s="139"/>
      <c r="V102" s="139"/>
      <c r="W102" s="140"/>
    </row>
    <row r="103" spans="2:23" ht="15" customHeight="1" x14ac:dyDescent="0.15">
      <c r="B103" s="146"/>
      <c r="C103" s="106"/>
      <c r="D103" s="106"/>
      <c r="E103" s="107"/>
      <c r="F103" s="107"/>
      <c r="G103" s="107"/>
      <c r="H103" s="108"/>
      <c r="I103" s="109"/>
      <c r="J103" s="107"/>
      <c r="K103" s="107"/>
      <c r="L103" s="107"/>
      <c r="M103" s="108"/>
      <c r="N103" s="109"/>
      <c r="O103" s="110"/>
      <c r="P103" s="110"/>
      <c r="Q103" s="110"/>
      <c r="R103" s="111"/>
      <c r="S103" s="109"/>
      <c r="T103" s="141"/>
      <c r="U103" s="142"/>
      <c r="V103" s="142"/>
      <c r="W103" s="143"/>
    </row>
    <row r="104" spans="2:23" ht="15" customHeight="1" x14ac:dyDescent="0.15">
      <c r="B104" s="106" t="s">
        <v>59</v>
      </c>
      <c r="C104" s="106"/>
      <c r="D104" s="106"/>
      <c r="E104" s="107" t="str">
        <f>IF(SUM(E90:H103)=0,"",SUM(E90:H103))</f>
        <v/>
      </c>
      <c r="F104" s="107"/>
      <c r="G104" s="107"/>
      <c r="H104" s="108"/>
      <c r="I104" s="109" t="s">
        <v>15</v>
      </c>
      <c r="J104" s="107" t="str">
        <f>IF(SUM(J90:M103)=0,"",SUM(J90:M103))</f>
        <v/>
      </c>
      <c r="K104" s="107"/>
      <c r="L104" s="107"/>
      <c r="M104" s="108"/>
      <c r="N104" s="109" t="s">
        <v>61</v>
      </c>
      <c r="O104" s="110" t="str">
        <f t="shared" ref="O104" si="36">IFERROR(ROUNDDOWN(E104/J104,0),"")</f>
        <v/>
      </c>
      <c r="P104" s="110"/>
      <c r="Q104" s="110"/>
      <c r="R104" s="111"/>
      <c r="S104" s="109" t="s">
        <v>15</v>
      </c>
      <c r="T104" s="138" t="str">
        <f>IFERROR(O104/(SUM(E24:H37)/SUM(J24:M37)),"")</f>
        <v/>
      </c>
      <c r="U104" s="139"/>
      <c r="V104" s="139"/>
      <c r="W104" s="140"/>
    </row>
    <row r="105" spans="2:23" ht="15" customHeight="1" x14ac:dyDescent="0.15">
      <c r="B105" s="106"/>
      <c r="C105" s="106"/>
      <c r="D105" s="106"/>
      <c r="E105" s="107"/>
      <c r="F105" s="107"/>
      <c r="G105" s="107"/>
      <c r="H105" s="108"/>
      <c r="I105" s="109"/>
      <c r="J105" s="107"/>
      <c r="K105" s="107"/>
      <c r="L105" s="107"/>
      <c r="M105" s="108"/>
      <c r="N105" s="109"/>
      <c r="O105" s="110"/>
      <c r="P105" s="110"/>
      <c r="Q105" s="110"/>
      <c r="R105" s="111"/>
      <c r="S105" s="109"/>
      <c r="T105" s="141"/>
      <c r="U105" s="142"/>
      <c r="V105" s="142"/>
      <c r="W105" s="143"/>
    </row>
    <row r="106" spans="2:23" ht="15" customHeight="1" x14ac:dyDescent="0.15"/>
    <row r="107" spans="2:23" ht="15" customHeight="1" x14ac:dyDescent="0.15"/>
    <row r="108" spans="2:23" ht="15" customHeight="1" x14ac:dyDescent="0.15"/>
    <row r="109" spans="2:23" ht="15" customHeight="1" x14ac:dyDescent="0.15"/>
    <row r="110" spans="2:23" ht="15" customHeight="1" x14ac:dyDescent="0.15"/>
    <row r="111" spans="2:23" ht="15" customHeight="1" x14ac:dyDescent="0.15"/>
    <row r="112" spans="2:23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</sheetData>
  <mergeCells count="308">
    <mergeCell ref="X24:AH25"/>
    <mergeCell ref="X67:AH67"/>
    <mergeCell ref="X76:AH76"/>
    <mergeCell ref="X79:AH79"/>
    <mergeCell ref="X80:AH81"/>
    <mergeCell ref="O87:W87"/>
    <mergeCell ref="A1:W1"/>
    <mergeCell ref="A2:W2"/>
    <mergeCell ref="V3:W3"/>
    <mergeCell ref="A4:U4"/>
    <mergeCell ref="V4:W4"/>
    <mergeCell ref="A5:T5"/>
    <mergeCell ref="V5:W5"/>
    <mergeCell ref="E12:F12"/>
    <mergeCell ref="G12:L12"/>
    <mergeCell ref="M12:N12"/>
    <mergeCell ref="O12:W12"/>
    <mergeCell ref="A13:D13"/>
    <mergeCell ref="E13:W13"/>
    <mergeCell ref="A6:T7"/>
    <mergeCell ref="U6:W7"/>
    <mergeCell ref="A10:D10"/>
    <mergeCell ref="E10:W10"/>
    <mergeCell ref="A11:D11"/>
    <mergeCell ref="E11:F11"/>
    <mergeCell ref="G11:J11"/>
    <mergeCell ref="K11:L11"/>
    <mergeCell ref="Q11:R11"/>
    <mergeCell ref="B24:B27"/>
    <mergeCell ref="C24:D25"/>
    <mergeCell ref="E24:H25"/>
    <mergeCell ref="I24:I25"/>
    <mergeCell ref="J24:M25"/>
    <mergeCell ref="N24:N25"/>
    <mergeCell ref="B15:W17"/>
    <mergeCell ref="B19:W20"/>
    <mergeCell ref="B23:D23"/>
    <mergeCell ref="E23:I23"/>
    <mergeCell ref="J23:N23"/>
    <mergeCell ref="O23:S23"/>
    <mergeCell ref="O24:R25"/>
    <mergeCell ref="S24:S25"/>
    <mergeCell ref="C26:D27"/>
    <mergeCell ref="E26:H27"/>
    <mergeCell ref="I26:I27"/>
    <mergeCell ref="J26:M27"/>
    <mergeCell ref="N26:N27"/>
    <mergeCell ref="O26:R27"/>
    <mergeCell ref="S26:S27"/>
    <mergeCell ref="O28:R29"/>
    <mergeCell ref="S28:S29"/>
    <mergeCell ref="C30:D31"/>
    <mergeCell ref="E30:H31"/>
    <mergeCell ref="I30:I31"/>
    <mergeCell ref="J30:M31"/>
    <mergeCell ref="N30:N31"/>
    <mergeCell ref="O30:R31"/>
    <mergeCell ref="S30:S31"/>
    <mergeCell ref="C28:D29"/>
    <mergeCell ref="E28:H29"/>
    <mergeCell ref="I28:I29"/>
    <mergeCell ref="J28:M29"/>
    <mergeCell ref="N28:N29"/>
    <mergeCell ref="N32:N33"/>
    <mergeCell ref="O32:R33"/>
    <mergeCell ref="S32:S33"/>
    <mergeCell ref="C34:D35"/>
    <mergeCell ref="E34:H35"/>
    <mergeCell ref="I34:I35"/>
    <mergeCell ref="J34:M35"/>
    <mergeCell ref="N34:N35"/>
    <mergeCell ref="O34:R35"/>
    <mergeCell ref="S34:S35"/>
    <mergeCell ref="C32:D33"/>
    <mergeCell ref="E32:H33"/>
    <mergeCell ref="I32:I33"/>
    <mergeCell ref="J32:M33"/>
    <mergeCell ref="S36:S37"/>
    <mergeCell ref="C38:D39"/>
    <mergeCell ref="E38:H39"/>
    <mergeCell ref="I38:I39"/>
    <mergeCell ref="J38:M39"/>
    <mergeCell ref="N38:N39"/>
    <mergeCell ref="O38:R39"/>
    <mergeCell ref="S38:S39"/>
    <mergeCell ref="C36:D37"/>
    <mergeCell ref="E36:H37"/>
    <mergeCell ref="I36:I37"/>
    <mergeCell ref="J36:M37"/>
    <mergeCell ref="N36:N37"/>
    <mergeCell ref="O36:R37"/>
    <mergeCell ref="E44:H45"/>
    <mergeCell ref="I44:I45"/>
    <mergeCell ref="J44:M45"/>
    <mergeCell ref="N44:N45"/>
    <mergeCell ref="O44:R45"/>
    <mergeCell ref="S44:S45"/>
    <mergeCell ref="S40:S41"/>
    <mergeCell ref="B42:B47"/>
    <mergeCell ref="C42:D43"/>
    <mergeCell ref="E42:H43"/>
    <mergeCell ref="I42:I43"/>
    <mergeCell ref="J42:M43"/>
    <mergeCell ref="N42:N43"/>
    <mergeCell ref="O42:R43"/>
    <mergeCell ref="S42:S43"/>
    <mergeCell ref="C44:D45"/>
    <mergeCell ref="C40:D41"/>
    <mergeCell ref="E40:H41"/>
    <mergeCell ref="I40:I41"/>
    <mergeCell ref="J40:M41"/>
    <mergeCell ref="N40:N41"/>
    <mergeCell ref="O40:R41"/>
    <mergeCell ref="B28:B41"/>
    <mergeCell ref="S46:S47"/>
    <mergeCell ref="B48:D49"/>
    <mergeCell ref="E48:H49"/>
    <mergeCell ref="I48:I49"/>
    <mergeCell ref="J48:M49"/>
    <mergeCell ref="N48:N49"/>
    <mergeCell ref="O48:R49"/>
    <mergeCell ref="S48:S49"/>
    <mergeCell ref="C46:D47"/>
    <mergeCell ref="E46:H47"/>
    <mergeCell ref="I46:I47"/>
    <mergeCell ref="J46:M47"/>
    <mergeCell ref="N46:N47"/>
    <mergeCell ref="O46:R47"/>
    <mergeCell ref="B50:W50"/>
    <mergeCell ref="B52:W52"/>
    <mergeCell ref="R58:T58"/>
    <mergeCell ref="C59:E59"/>
    <mergeCell ref="F59:H59"/>
    <mergeCell ref="I59:K59"/>
    <mergeCell ref="L59:N59"/>
    <mergeCell ref="O59:Q59"/>
    <mergeCell ref="R59:T59"/>
    <mergeCell ref="A62:K62"/>
    <mergeCell ref="R62:T62"/>
    <mergeCell ref="C63:E63"/>
    <mergeCell ref="F63:H63"/>
    <mergeCell ref="I63:K63"/>
    <mergeCell ref="L63:N63"/>
    <mergeCell ref="O63:Q63"/>
    <mergeCell ref="R63:T63"/>
    <mergeCell ref="C60:E60"/>
    <mergeCell ref="F60:H60"/>
    <mergeCell ref="I60:K60"/>
    <mergeCell ref="L60:N60"/>
    <mergeCell ref="O60:Q60"/>
    <mergeCell ref="R60:T60"/>
    <mergeCell ref="R66:T66"/>
    <mergeCell ref="C67:E67"/>
    <mergeCell ref="F67:H67"/>
    <mergeCell ref="I67:K67"/>
    <mergeCell ref="L67:N67"/>
    <mergeCell ref="O67:Q67"/>
    <mergeCell ref="R67:T67"/>
    <mergeCell ref="C64:E64"/>
    <mergeCell ref="F64:H64"/>
    <mergeCell ref="I64:K64"/>
    <mergeCell ref="L64:N64"/>
    <mergeCell ref="O64:Q64"/>
    <mergeCell ref="R64:T64"/>
    <mergeCell ref="A66:Q66"/>
    <mergeCell ref="C71:E71"/>
    <mergeCell ref="F71:H71"/>
    <mergeCell ref="I71:K71"/>
    <mergeCell ref="L71:N71"/>
    <mergeCell ref="O71:Q71"/>
    <mergeCell ref="R71:T71"/>
    <mergeCell ref="C68:E68"/>
    <mergeCell ref="F68:H68"/>
    <mergeCell ref="I68:K68"/>
    <mergeCell ref="L68:N68"/>
    <mergeCell ref="O68:Q68"/>
    <mergeCell ref="R68:T68"/>
    <mergeCell ref="R74:T74"/>
    <mergeCell ref="C75:E75"/>
    <mergeCell ref="F75:H75"/>
    <mergeCell ref="I75:K75"/>
    <mergeCell ref="L75:N75"/>
    <mergeCell ref="O75:Q75"/>
    <mergeCell ref="R75:T75"/>
    <mergeCell ref="C72:E72"/>
    <mergeCell ref="F72:H72"/>
    <mergeCell ref="I72:K72"/>
    <mergeCell ref="L72:N72"/>
    <mergeCell ref="O72:Q72"/>
    <mergeCell ref="R72:T72"/>
    <mergeCell ref="C79:E79"/>
    <mergeCell ref="F79:H79"/>
    <mergeCell ref="I79:K79"/>
    <mergeCell ref="L79:N79"/>
    <mergeCell ref="O79:Q79"/>
    <mergeCell ref="R79:T79"/>
    <mergeCell ref="C76:E76"/>
    <mergeCell ref="F76:H76"/>
    <mergeCell ref="I76:K76"/>
    <mergeCell ref="L76:N76"/>
    <mergeCell ref="O76:Q76"/>
    <mergeCell ref="R76:T76"/>
    <mergeCell ref="A82:B82"/>
    <mergeCell ref="C82:E82"/>
    <mergeCell ref="F82:H82"/>
    <mergeCell ref="I82:K82"/>
    <mergeCell ref="L82:N82"/>
    <mergeCell ref="O82:Q82"/>
    <mergeCell ref="R80:T80"/>
    <mergeCell ref="A81:B81"/>
    <mergeCell ref="C81:E81"/>
    <mergeCell ref="F81:H81"/>
    <mergeCell ref="I81:K81"/>
    <mergeCell ref="L81:N81"/>
    <mergeCell ref="O81:Q81"/>
    <mergeCell ref="R81:T81"/>
    <mergeCell ref="A80:B80"/>
    <mergeCell ref="C80:E80"/>
    <mergeCell ref="F80:H80"/>
    <mergeCell ref="I80:K80"/>
    <mergeCell ref="L80:N80"/>
    <mergeCell ref="O80:Q80"/>
    <mergeCell ref="U86:W86"/>
    <mergeCell ref="C86:E86"/>
    <mergeCell ref="F86:H86"/>
    <mergeCell ref="I86:K86"/>
    <mergeCell ref="L86:N86"/>
    <mergeCell ref="O86:Q86"/>
    <mergeCell ref="R86:T86"/>
    <mergeCell ref="R82:T82"/>
    <mergeCell ref="U84:W84"/>
    <mergeCell ref="C85:E85"/>
    <mergeCell ref="F85:H85"/>
    <mergeCell ref="I85:K85"/>
    <mergeCell ref="L85:N85"/>
    <mergeCell ref="O85:Q85"/>
    <mergeCell ref="R85:T85"/>
    <mergeCell ref="U85:W85"/>
    <mergeCell ref="E90:H91"/>
    <mergeCell ref="I90:I91"/>
    <mergeCell ref="J90:M91"/>
    <mergeCell ref="N90:N91"/>
    <mergeCell ref="O90:R91"/>
    <mergeCell ref="S90:S91"/>
    <mergeCell ref="B89:D89"/>
    <mergeCell ref="E89:I89"/>
    <mergeCell ref="J89:N89"/>
    <mergeCell ref="O89:S89"/>
    <mergeCell ref="C90:D91"/>
    <mergeCell ref="N92:N93"/>
    <mergeCell ref="O92:R93"/>
    <mergeCell ref="S92:S93"/>
    <mergeCell ref="C94:D95"/>
    <mergeCell ref="E94:H95"/>
    <mergeCell ref="I94:I95"/>
    <mergeCell ref="J94:M95"/>
    <mergeCell ref="N94:N95"/>
    <mergeCell ref="O94:R95"/>
    <mergeCell ref="S94:S95"/>
    <mergeCell ref="C92:D93"/>
    <mergeCell ref="E92:H93"/>
    <mergeCell ref="I92:I93"/>
    <mergeCell ref="J92:M93"/>
    <mergeCell ref="I98:I99"/>
    <mergeCell ref="J98:M99"/>
    <mergeCell ref="N98:N99"/>
    <mergeCell ref="O98:R99"/>
    <mergeCell ref="S98:S99"/>
    <mergeCell ref="C96:D97"/>
    <mergeCell ref="E96:H97"/>
    <mergeCell ref="I96:I97"/>
    <mergeCell ref="J96:M97"/>
    <mergeCell ref="N96:N97"/>
    <mergeCell ref="O96:R97"/>
    <mergeCell ref="C102:D103"/>
    <mergeCell ref="E102:H103"/>
    <mergeCell ref="I102:I103"/>
    <mergeCell ref="J102:M103"/>
    <mergeCell ref="N102:N103"/>
    <mergeCell ref="O102:R103"/>
    <mergeCell ref="S100:S101"/>
    <mergeCell ref="B104:D105"/>
    <mergeCell ref="E104:H105"/>
    <mergeCell ref="I104:I105"/>
    <mergeCell ref="J104:M105"/>
    <mergeCell ref="N104:N105"/>
    <mergeCell ref="O104:R105"/>
    <mergeCell ref="S104:S105"/>
    <mergeCell ref="B90:B103"/>
    <mergeCell ref="C100:D101"/>
    <mergeCell ref="E100:H101"/>
    <mergeCell ref="I100:I101"/>
    <mergeCell ref="J100:M101"/>
    <mergeCell ref="N100:N101"/>
    <mergeCell ref="O100:R101"/>
    <mergeCell ref="S96:S97"/>
    <mergeCell ref="C98:D99"/>
    <mergeCell ref="E98:H99"/>
    <mergeCell ref="T104:W105"/>
    <mergeCell ref="S102:S103"/>
    <mergeCell ref="T89:W89"/>
    <mergeCell ref="T90:W91"/>
    <mergeCell ref="T92:W93"/>
    <mergeCell ref="T94:W95"/>
    <mergeCell ref="T96:W97"/>
    <mergeCell ref="T98:W99"/>
    <mergeCell ref="T100:W101"/>
    <mergeCell ref="T102:W103"/>
  </mergeCells>
  <phoneticPr fontId="1"/>
  <pageMargins left="0.78740157480314965" right="0.78740157480314965" top="0.78740157480314965" bottom="0.78740157480314965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21</xdr:col>
                    <xdr:colOff>161925</xdr:colOff>
                    <xdr:row>2</xdr:row>
                    <xdr:rowOff>123825</xdr:rowOff>
                  </from>
                  <to>
                    <xdr:col>25</xdr:col>
                    <xdr:colOff>19050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21</xdr:col>
                    <xdr:colOff>161925</xdr:colOff>
                    <xdr:row>3</xdr:row>
                    <xdr:rowOff>161925</xdr:rowOff>
                  </from>
                  <to>
                    <xdr:col>25</xdr:col>
                    <xdr:colOff>133350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21</xdr:col>
                    <xdr:colOff>161925</xdr:colOff>
                    <xdr:row>5</xdr:row>
                    <xdr:rowOff>76200</xdr:rowOff>
                  </from>
                  <to>
                    <xdr:col>25</xdr:col>
                    <xdr:colOff>85725</xdr:colOff>
                    <xdr:row>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44"/>
  <sheetViews>
    <sheetView tabSelected="1" view="pageBreakPreview" zoomScale="80" zoomScaleNormal="100" zoomScaleSheetLayoutView="80" workbookViewId="0">
      <selection activeCell="P83" sqref="P83"/>
    </sheetView>
  </sheetViews>
  <sheetFormatPr defaultRowHeight="13.5" x14ac:dyDescent="0.15"/>
  <cols>
    <col min="1" max="29" width="3.625" style="32" customWidth="1"/>
    <col min="30" max="16384" width="9" style="32"/>
  </cols>
  <sheetData>
    <row r="1" spans="1:24" ht="15" customHeight="1" x14ac:dyDescent="0.15">
      <c r="A1" s="125" t="s">
        <v>115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1:24" ht="15" customHeight="1" x14ac:dyDescent="0.15">
      <c r="A2" s="125" t="s">
        <v>40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4" ht="15" customHeight="1" x14ac:dyDescent="0.15">
      <c r="A3" s="13" t="s">
        <v>19</v>
      </c>
      <c r="U3" s="35"/>
      <c r="V3" s="88" t="s">
        <v>31</v>
      </c>
      <c r="W3" s="88"/>
    </row>
    <row r="4" spans="1:24" ht="15" customHeight="1" x14ac:dyDescent="0.15">
      <c r="A4" s="126" t="s">
        <v>32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5"/>
      <c r="W4" s="125"/>
    </row>
    <row r="5" spans="1:24" ht="15" customHeight="1" x14ac:dyDescent="0.15">
      <c r="A5" s="126" t="s">
        <v>18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35"/>
      <c r="V5" s="125"/>
      <c r="W5" s="125"/>
    </row>
    <row r="6" spans="1:24" ht="15" customHeight="1" x14ac:dyDescent="0.15">
      <c r="A6" s="96" t="s">
        <v>71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125"/>
      <c r="V6" s="125"/>
      <c r="W6" s="125"/>
    </row>
    <row r="7" spans="1:24" ht="15" customHeight="1" x14ac:dyDescent="0.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125"/>
      <c r="V7" s="125"/>
      <c r="W7" s="125"/>
    </row>
    <row r="8" spans="1:24" ht="15" customHeight="1" x14ac:dyDescent="0.15"/>
    <row r="9" spans="1:24" ht="15" customHeight="1" x14ac:dyDescent="0.15">
      <c r="A9" s="13" t="s">
        <v>17</v>
      </c>
    </row>
    <row r="10" spans="1:24" ht="15" customHeight="1" x14ac:dyDescent="0.15">
      <c r="A10" s="70" t="s">
        <v>9</v>
      </c>
      <c r="B10" s="70"/>
      <c r="C10" s="70"/>
      <c r="D10" s="70"/>
      <c r="E10" s="124" t="s">
        <v>112</v>
      </c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</row>
    <row r="11" spans="1:24" ht="15" customHeight="1" x14ac:dyDescent="0.15">
      <c r="A11" s="70" t="s">
        <v>44</v>
      </c>
      <c r="B11" s="70"/>
      <c r="C11" s="70"/>
      <c r="D11" s="70"/>
      <c r="E11" s="66" t="s">
        <v>42</v>
      </c>
      <c r="F11" s="66"/>
      <c r="G11" s="66" t="s">
        <v>96</v>
      </c>
      <c r="H11" s="66"/>
      <c r="I11" s="66"/>
      <c r="J11" s="66"/>
      <c r="K11" s="66"/>
      <c r="L11" s="66"/>
      <c r="M11" s="8"/>
      <c r="N11" s="8"/>
      <c r="O11" s="8"/>
      <c r="P11" s="8"/>
      <c r="Q11" s="66"/>
      <c r="R11" s="66"/>
      <c r="S11" s="8"/>
      <c r="T11" s="8"/>
      <c r="U11" s="8"/>
      <c r="V11" s="8"/>
      <c r="W11" s="8"/>
    </row>
    <row r="12" spans="1:24" ht="15" customHeight="1" x14ac:dyDescent="0.15">
      <c r="E12" s="66" t="s">
        <v>43</v>
      </c>
      <c r="F12" s="66"/>
      <c r="G12" s="120" t="s">
        <v>97</v>
      </c>
      <c r="H12" s="120"/>
      <c r="I12" s="120"/>
      <c r="J12" s="120"/>
      <c r="K12" s="120"/>
      <c r="L12" s="120"/>
      <c r="M12" s="121" t="s">
        <v>45</v>
      </c>
      <c r="N12" s="121"/>
      <c r="O12" s="127" t="s">
        <v>98</v>
      </c>
      <c r="P12" s="120"/>
      <c r="Q12" s="120"/>
      <c r="R12" s="120"/>
      <c r="S12" s="120"/>
      <c r="T12" s="120"/>
      <c r="U12" s="120"/>
      <c r="V12" s="120"/>
      <c r="W12" s="120"/>
    </row>
    <row r="13" spans="1:24" ht="15" customHeight="1" x14ac:dyDescent="0.15">
      <c r="A13" s="122" t="s">
        <v>10</v>
      </c>
      <c r="B13" s="122"/>
      <c r="C13" s="122"/>
      <c r="D13" s="122"/>
      <c r="E13" s="123" t="s">
        <v>99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24" ht="15" customHeight="1" x14ac:dyDescent="0.15">
      <c r="A14" s="32" t="s">
        <v>11</v>
      </c>
    </row>
    <row r="15" spans="1:24" ht="15" customHeight="1" x14ac:dyDescent="0.15">
      <c r="B15" s="82" t="s">
        <v>100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4"/>
      <c r="X15" s="32" t="s">
        <v>113</v>
      </c>
    </row>
    <row r="16" spans="1:24" ht="15" customHeight="1" x14ac:dyDescent="0.15">
      <c r="B16" s="116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17"/>
    </row>
    <row r="17" spans="1:34" ht="15" customHeight="1" x14ac:dyDescent="0.15"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7"/>
    </row>
    <row r="18" spans="1:34" ht="15" customHeight="1" x14ac:dyDescent="0.15">
      <c r="A18" s="32" t="s">
        <v>20</v>
      </c>
      <c r="N18" s="33"/>
      <c r="O18" s="33"/>
      <c r="P18" s="33"/>
      <c r="Q18" s="33"/>
      <c r="R18" s="33"/>
      <c r="S18" s="33"/>
      <c r="T18" s="33"/>
      <c r="U18" s="33"/>
      <c r="V18" s="33"/>
    </row>
    <row r="19" spans="1:34" ht="15" customHeight="1" x14ac:dyDescent="0.15">
      <c r="B19" s="82" t="s">
        <v>101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4"/>
      <c r="X19" s="32" t="s">
        <v>113</v>
      </c>
    </row>
    <row r="20" spans="1:34" ht="15" customHeight="1" x14ac:dyDescent="0.15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7"/>
    </row>
    <row r="21" spans="1:34" ht="15" customHeight="1" x14ac:dyDescent="0.1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34" ht="15" customHeight="1" x14ac:dyDescent="0.15">
      <c r="A22" s="13" t="s">
        <v>81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34" ht="15" customHeight="1" x14ac:dyDescent="0.15">
      <c r="B23" s="118"/>
      <c r="C23" s="118"/>
      <c r="D23" s="118"/>
      <c r="E23" s="118" t="s">
        <v>58</v>
      </c>
      <c r="F23" s="118"/>
      <c r="G23" s="118"/>
      <c r="H23" s="118"/>
      <c r="I23" s="118"/>
      <c r="J23" s="119" t="s">
        <v>60</v>
      </c>
      <c r="K23" s="119"/>
      <c r="L23" s="119"/>
      <c r="M23" s="119"/>
      <c r="N23" s="119"/>
      <c r="O23" s="119" t="s">
        <v>62</v>
      </c>
      <c r="P23" s="119"/>
      <c r="Q23" s="119"/>
      <c r="R23" s="119"/>
      <c r="S23" s="119"/>
      <c r="T23" s="34"/>
      <c r="U23" s="34"/>
      <c r="V23" s="34"/>
      <c r="W23" s="34"/>
      <c r="X23" s="32" t="s">
        <v>116</v>
      </c>
    </row>
    <row r="24" spans="1:34" ht="15" customHeight="1" x14ac:dyDescent="0.15">
      <c r="B24" s="106" t="s">
        <v>56</v>
      </c>
      <c r="C24" s="106" t="s">
        <v>21</v>
      </c>
      <c r="D24" s="106"/>
      <c r="E24" s="107">
        <v>251425</v>
      </c>
      <c r="F24" s="107"/>
      <c r="G24" s="107"/>
      <c r="H24" s="108"/>
      <c r="I24" s="109" t="s">
        <v>15</v>
      </c>
      <c r="J24" s="107">
        <v>15</v>
      </c>
      <c r="K24" s="107"/>
      <c r="L24" s="107"/>
      <c r="M24" s="108"/>
      <c r="N24" s="109" t="s">
        <v>61</v>
      </c>
      <c r="O24" s="110">
        <f>IFERROR(ROUNDDOWN(E24/J24,0),"")</f>
        <v>16761</v>
      </c>
      <c r="P24" s="110"/>
      <c r="Q24" s="110"/>
      <c r="R24" s="111"/>
      <c r="S24" s="109" t="s">
        <v>15</v>
      </c>
      <c r="T24" s="34"/>
      <c r="U24" s="34"/>
      <c r="V24" s="34"/>
      <c r="W24" s="34"/>
      <c r="X24" s="70" t="s">
        <v>108</v>
      </c>
      <c r="Y24" s="70"/>
      <c r="Z24" s="70"/>
      <c r="AA24" s="70"/>
      <c r="AB24" s="70"/>
      <c r="AC24" s="70"/>
      <c r="AD24" s="70"/>
      <c r="AE24" s="70"/>
      <c r="AF24" s="70"/>
      <c r="AG24" s="70"/>
      <c r="AH24" s="70"/>
    </row>
    <row r="25" spans="1:34" ht="15" customHeight="1" x14ac:dyDescent="0.15">
      <c r="B25" s="106"/>
      <c r="C25" s="106"/>
      <c r="D25" s="106"/>
      <c r="E25" s="107"/>
      <c r="F25" s="107"/>
      <c r="G25" s="107"/>
      <c r="H25" s="108"/>
      <c r="I25" s="109"/>
      <c r="J25" s="107"/>
      <c r="K25" s="107"/>
      <c r="L25" s="107"/>
      <c r="M25" s="108"/>
      <c r="N25" s="109"/>
      <c r="O25" s="110"/>
      <c r="P25" s="110"/>
      <c r="Q25" s="110"/>
      <c r="R25" s="111"/>
      <c r="S25" s="109"/>
      <c r="T25" s="34"/>
      <c r="U25" s="34"/>
      <c r="V25" s="34"/>
      <c r="W25" s="34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</row>
    <row r="26" spans="1:34" ht="15" customHeight="1" x14ac:dyDescent="0.15">
      <c r="B26" s="106"/>
      <c r="C26" s="106" t="s">
        <v>22</v>
      </c>
      <c r="D26" s="106"/>
      <c r="E26" s="107">
        <v>245462</v>
      </c>
      <c r="F26" s="107"/>
      <c r="G26" s="107"/>
      <c r="H26" s="108"/>
      <c r="I26" s="109" t="s">
        <v>15</v>
      </c>
      <c r="J26" s="107">
        <v>14</v>
      </c>
      <c r="K26" s="107"/>
      <c r="L26" s="107"/>
      <c r="M26" s="108"/>
      <c r="N26" s="109" t="s">
        <v>61</v>
      </c>
      <c r="O26" s="110">
        <f t="shared" ref="O26" si="0">IFERROR(ROUNDDOWN(E26/J26,0),"")</f>
        <v>17533</v>
      </c>
      <c r="P26" s="110"/>
      <c r="Q26" s="110"/>
      <c r="R26" s="111"/>
      <c r="S26" s="109" t="s">
        <v>15</v>
      </c>
      <c r="T26" s="34"/>
      <c r="U26" s="34"/>
      <c r="V26" s="34"/>
      <c r="W26" s="34"/>
    </row>
    <row r="27" spans="1:34" ht="15" customHeight="1" x14ac:dyDescent="0.15">
      <c r="B27" s="106"/>
      <c r="C27" s="106"/>
      <c r="D27" s="106"/>
      <c r="E27" s="107"/>
      <c r="F27" s="107"/>
      <c r="G27" s="107"/>
      <c r="H27" s="108"/>
      <c r="I27" s="109"/>
      <c r="J27" s="107"/>
      <c r="K27" s="107"/>
      <c r="L27" s="107"/>
      <c r="M27" s="108"/>
      <c r="N27" s="109"/>
      <c r="O27" s="110"/>
      <c r="P27" s="110"/>
      <c r="Q27" s="110"/>
      <c r="R27" s="111"/>
      <c r="S27" s="109"/>
      <c r="T27" s="34"/>
      <c r="U27" s="34"/>
      <c r="V27" s="34"/>
      <c r="W27" s="34"/>
    </row>
    <row r="28" spans="1:34" ht="15" customHeight="1" x14ac:dyDescent="0.15">
      <c r="B28" s="112" t="s">
        <v>57</v>
      </c>
      <c r="C28" s="106" t="s">
        <v>23</v>
      </c>
      <c r="D28" s="106"/>
      <c r="E28" s="107">
        <v>209874</v>
      </c>
      <c r="F28" s="107"/>
      <c r="G28" s="107"/>
      <c r="H28" s="108"/>
      <c r="I28" s="109" t="s">
        <v>15</v>
      </c>
      <c r="J28" s="107">
        <v>15</v>
      </c>
      <c r="K28" s="107"/>
      <c r="L28" s="107"/>
      <c r="M28" s="108"/>
      <c r="N28" s="109" t="s">
        <v>61</v>
      </c>
      <c r="O28" s="110">
        <f t="shared" ref="O28" si="1">IFERROR(ROUNDDOWN(E28/J28,0),"")</f>
        <v>13991</v>
      </c>
      <c r="P28" s="110"/>
      <c r="Q28" s="110"/>
      <c r="R28" s="111"/>
      <c r="S28" s="109" t="s">
        <v>15</v>
      </c>
      <c r="T28" s="34"/>
      <c r="U28" s="34"/>
      <c r="V28" s="34"/>
      <c r="W28" s="34"/>
    </row>
    <row r="29" spans="1:34" ht="15" customHeight="1" x14ac:dyDescent="0.15">
      <c r="B29" s="112"/>
      <c r="C29" s="106"/>
      <c r="D29" s="106"/>
      <c r="E29" s="107"/>
      <c r="F29" s="107"/>
      <c r="G29" s="107"/>
      <c r="H29" s="108"/>
      <c r="I29" s="109"/>
      <c r="J29" s="107"/>
      <c r="K29" s="107"/>
      <c r="L29" s="107"/>
      <c r="M29" s="108"/>
      <c r="N29" s="109"/>
      <c r="O29" s="110"/>
      <c r="P29" s="110"/>
      <c r="Q29" s="110"/>
      <c r="R29" s="111"/>
      <c r="S29" s="109"/>
      <c r="T29" s="34"/>
      <c r="U29" s="34"/>
      <c r="V29" s="34"/>
      <c r="W29" s="34"/>
    </row>
    <row r="30" spans="1:34" ht="15" customHeight="1" x14ac:dyDescent="0.15">
      <c r="B30" s="112"/>
      <c r="C30" s="106" t="s">
        <v>24</v>
      </c>
      <c r="D30" s="106"/>
      <c r="E30" s="107">
        <v>589847</v>
      </c>
      <c r="F30" s="107"/>
      <c r="G30" s="107"/>
      <c r="H30" s="108"/>
      <c r="I30" s="109" t="s">
        <v>15</v>
      </c>
      <c r="J30" s="107">
        <v>15</v>
      </c>
      <c r="K30" s="107"/>
      <c r="L30" s="107"/>
      <c r="M30" s="108"/>
      <c r="N30" s="109" t="s">
        <v>61</v>
      </c>
      <c r="O30" s="110">
        <f t="shared" ref="O30" si="2">IFERROR(ROUNDDOWN(E30/J30,0),"")</f>
        <v>39323</v>
      </c>
      <c r="P30" s="110"/>
      <c r="Q30" s="110"/>
      <c r="R30" s="111"/>
      <c r="S30" s="109" t="s">
        <v>15</v>
      </c>
      <c r="T30" s="34"/>
      <c r="U30" s="34"/>
      <c r="V30" s="34"/>
      <c r="W30" s="34"/>
    </row>
    <row r="31" spans="1:34" ht="15" customHeight="1" x14ac:dyDescent="0.15">
      <c r="B31" s="112"/>
      <c r="C31" s="106"/>
      <c r="D31" s="106"/>
      <c r="E31" s="107"/>
      <c r="F31" s="107"/>
      <c r="G31" s="107"/>
      <c r="H31" s="108"/>
      <c r="I31" s="109"/>
      <c r="J31" s="107"/>
      <c r="K31" s="107"/>
      <c r="L31" s="107"/>
      <c r="M31" s="108"/>
      <c r="N31" s="109"/>
      <c r="O31" s="110"/>
      <c r="P31" s="110"/>
      <c r="Q31" s="110"/>
      <c r="R31" s="111"/>
      <c r="S31" s="109"/>
      <c r="T31" s="34"/>
      <c r="U31" s="34"/>
      <c r="V31" s="34"/>
      <c r="W31" s="34"/>
    </row>
    <row r="32" spans="1:34" ht="15" customHeight="1" x14ac:dyDescent="0.15">
      <c r="B32" s="112"/>
      <c r="C32" s="106" t="s">
        <v>25</v>
      </c>
      <c r="D32" s="106"/>
      <c r="E32" s="107">
        <v>245987</v>
      </c>
      <c r="F32" s="107"/>
      <c r="G32" s="107"/>
      <c r="H32" s="108"/>
      <c r="I32" s="109" t="s">
        <v>15</v>
      </c>
      <c r="J32" s="107">
        <v>13</v>
      </c>
      <c r="K32" s="107"/>
      <c r="L32" s="107"/>
      <c r="M32" s="108"/>
      <c r="N32" s="109" t="s">
        <v>61</v>
      </c>
      <c r="O32" s="110">
        <f t="shared" ref="O32" si="3">IFERROR(ROUNDDOWN(E32/J32,0),"")</f>
        <v>18922</v>
      </c>
      <c r="P32" s="110"/>
      <c r="Q32" s="110"/>
      <c r="R32" s="111"/>
      <c r="S32" s="109" t="s">
        <v>15</v>
      </c>
      <c r="T32" s="34"/>
      <c r="U32" s="34"/>
      <c r="V32" s="34"/>
      <c r="W32" s="34"/>
    </row>
    <row r="33" spans="2:23" ht="15" customHeight="1" x14ac:dyDescent="0.15">
      <c r="B33" s="112"/>
      <c r="C33" s="106"/>
      <c r="D33" s="106"/>
      <c r="E33" s="107"/>
      <c r="F33" s="107"/>
      <c r="G33" s="107"/>
      <c r="H33" s="108"/>
      <c r="I33" s="109"/>
      <c r="J33" s="107"/>
      <c r="K33" s="107"/>
      <c r="L33" s="107"/>
      <c r="M33" s="108"/>
      <c r="N33" s="109"/>
      <c r="O33" s="110"/>
      <c r="P33" s="110"/>
      <c r="Q33" s="110"/>
      <c r="R33" s="111"/>
      <c r="S33" s="109"/>
      <c r="T33" s="34"/>
      <c r="U33" s="34"/>
      <c r="V33" s="34"/>
      <c r="W33" s="34"/>
    </row>
    <row r="34" spans="2:23" ht="15" customHeight="1" x14ac:dyDescent="0.15">
      <c r="B34" s="112"/>
      <c r="C34" s="106" t="s">
        <v>26</v>
      </c>
      <c r="D34" s="106"/>
      <c r="E34" s="107">
        <v>213478</v>
      </c>
      <c r="F34" s="107"/>
      <c r="G34" s="107"/>
      <c r="H34" s="108"/>
      <c r="I34" s="109" t="s">
        <v>15</v>
      </c>
      <c r="J34" s="107">
        <v>14</v>
      </c>
      <c r="K34" s="107"/>
      <c r="L34" s="107"/>
      <c r="M34" s="108"/>
      <c r="N34" s="109" t="s">
        <v>61</v>
      </c>
      <c r="O34" s="110">
        <f t="shared" ref="O34" si="4">IFERROR(ROUNDDOWN(E34/J34,0),"")</f>
        <v>15248</v>
      </c>
      <c r="P34" s="110"/>
      <c r="Q34" s="110"/>
      <c r="R34" s="111"/>
      <c r="S34" s="109" t="s">
        <v>15</v>
      </c>
      <c r="T34" s="34"/>
      <c r="U34" s="34"/>
      <c r="V34" s="34"/>
      <c r="W34" s="34"/>
    </row>
    <row r="35" spans="2:23" ht="15" customHeight="1" x14ac:dyDescent="0.15">
      <c r="B35" s="112"/>
      <c r="C35" s="106"/>
      <c r="D35" s="106"/>
      <c r="E35" s="107"/>
      <c r="F35" s="107"/>
      <c r="G35" s="107"/>
      <c r="H35" s="108"/>
      <c r="I35" s="109"/>
      <c r="J35" s="107"/>
      <c r="K35" s="107"/>
      <c r="L35" s="107"/>
      <c r="M35" s="108"/>
      <c r="N35" s="109"/>
      <c r="O35" s="110"/>
      <c r="P35" s="110"/>
      <c r="Q35" s="110"/>
      <c r="R35" s="111"/>
      <c r="S35" s="109"/>
      <c r="T35" s="34"/>
      <c r="U35" s="34"/>
      <c r="V35" s="34"/>
      <c r="W35" s="34"/>
    </row>
    <row r="36" spans="2:23" ht="15" customHeight="1" x14ac:dyDescent="0.15">
      <c r="B36" s="112"/>
      <c r="C36" s="106" t="s">
        <v>49</v>
      </c>
      <c r="D36" s="106"/>
      <c r="E36" s="107">
        <v>200034</v>
      </c>
      <c r="F36" s="107"/>
      <c r="G36" s="107"/>
      <c r="H36" s="108"/>
      <c r="I36" s="109" t="s">
        <v>15</v>
      </c>
      <c r="J36" s="107">
        <v>15</v>
      </c>
      <c r="K36" s="107"/>
      <c r="L36" s="107"/>
      <c r="M36" s="108"/>
      <c r="N36" s="109" t="s">
        <v>61</v>
      </c>
      <c r="O36" s="110">
        <f t="shared" ref="O36" si="5">IFERROR(ROUNDDOWN(E36/J36,0),"")</f>
        <v>13335</v>
      </c>
      <c r="P36" s="110"/>
      <c r="Q36" s="110"/>
      <c r="R36" s="111"/>
      <c r="S36" s="109" t="s">
        <v>15</v>
      </c>
      <c r="T36" s="34"/>
      <c r="U36" s="34"/>
      <c r="V36" s="34"/>
      <c r="W36" s="34"/>
    </row>
    <row r="37" spans="2:23" ht="15" customHeight="1" x14ac:dyDescent="0.15">
      <c r="B37" s="112"/>
      <c r="C37" s="106"/>
      <c r="D37" s="106"/>
      <c r="E37" s="107"/>
      <c r="F37" s="107"/>
      <c r="G37" s="107"/>
      <c r="H37" s="108"/>
      <c r="I37" s="109"/>
      <c r="J37" s="107"/>
      <c r="K37" s="107"/>
      <c r="L37" s="107"/>
      <c r="M37" s="108"/>
      <c r="N37" s="109"/>
      <c r="O37" s="110"/>
      <c r="P37" s="110"/>
      <c r="Q37" s="110"/>
      <c r="R37" s="111"/>
      <c r="S37" s="109"/>
      <c r="T37" s="34"/>
      <c r="U37" s="34"/>
      <c r="V37" s="34"/>
      <c r="W37" s="34"/>
    </row>
    <row r="38" spans="2:23" ht="15" customHeight="1" x14ac:dyDescent="0.15">
      <c r="B38" s="112"/>
      <c r="C38" s="106" t="s">
        <v>50</v>
      </c>
      <c r="D38" s="106"/>
      <c r="E38" s="107">
        <v>213453</v>
      </c>
      <c r="F38" s="107"/>
      <c r="G38" s="107"/>
      <c r="H38" s="108"/>
      <c r="I38" s="109" t="s">
        <v>15</v>
      </c>
      <c r="J38" s="107">
        <v>15</v>
      </c>
      <c r="K38" s="107"/>
      <c r="L38" s="107"/>
      <c r="M38" s="108"/>
      <c r="N38" s="109" t="s">
        <v>61</v>
      </c>
      <c r="O38" s="110">
        <f t="shared" ref="O38" si="6">IFERROR(ROUNDDOWN(E38/J38,0),"")</f>
        <v>14230</v>
      </c>
      <c r="P38" s="110"/>
      <c r="Q38" s="110"/>
      <c r="R38" s="111"/>
      <c r="S38" s="109" t="s">
        <v>15</v>
      </c>
      <c r="T38" s="34"/>
      <c r="U38" s="34"/>
      <c r="V38" s="34"/>
      <c r="W38" s="34"/>
    </row>
    <row r="39" spans="2:23" ht="15" customHeight="1" x14ac:dyDescent="0.15">
      <c r="B39" s="112"/>
      <c r="C39" s="106"/>
      <c r="D39" s="106"/>
      <c r="E39" s="107"/>
      <c r="F39" s="107"/>
      <c r="G39" s="107"/>
      <c r="H39" s="108"/>
      <c r="I39" s="109"/>
      <c r="J39" s="107"/>
      <c r="K39" s="107"/>
      <c r="L39" s="107"/>
      <c r="M39" s="108"/>
      <c r="N39" s="109"/>
      <c r="O39" s="110"/>
      <c r="P39" s="110"/>
      <c r="Q39" s="110"/>
      <c r="R39" s="111"/>
      <c r="S39" s="109"/>
      <c r="T39" s="34"/>
      <c r="U39" s="34"/>
      <c r="V39" s="34"/>
      <c r="W39" s="34"/>
    </row>
    <row r="40" spans="2:23" ht="15" customHeight="1" x14ac:dyDescent="0.15">
      <c r="B40" s="112"/>
      <c r="C40" s="106" t="s">
        <v>51</v>
      </c>
      <c r="D40" s="106"/>
      <c r="E40" s="107">
        <v>235687</v>
      </c>
      <c r="F40" s="107"/>
      <c r="G40" s="107"/>
      <c r="H40" s="108"/>
      <c r="I40" s="109" t="s">
        <v>15</v>
      </c>
      <c r="J40" s="107">
        <v>15</v>
      </c>
      <c r="K40" s="107"/>
      <c r="L40" s="107"/>
      <c r="M40" s="108"/>
      <c r="N40" s="109" t="s">
        <v>61</v>
      </c>
      <c r="O40" s="110">
        <f t="shared" ref="O40" si="7">IFERROR(ROUNDDOWN(E40/J40,0),"")</f>
        <v>15712</v>
      </c>
      <c r="P40" s="110"/>
      <c r="Q40" s="110"/>
      <c r="R40" s="111"/>
      <c r="S40" s="109" t="s">
        <v>15</v>
      </c>
      <c r="T40" s="34"/>
      <c r="U40" s="34"/>
      <c r="V40" s="34"/>
      <c r="W40" s="34"/>
    </row>
    <row r="41" spans="2:23" ht="15" customHeight="1" x14ac:dyDescent="0.15">
      <c r="B41" s="112"/>
      <c r="C41" s="106"/>
      <c r="D41" s="106"/>
      <c r="E41" s="107"/>
      <c r="F41" s="107"/>
      <c r="G41" s="107"/>
      <c r="H41" s="108"/>
      <c r="I41" s="109"/>
      <c r="J41" s="107"/>
      <c r="K41" s="107"/>
      <c r="L41" s="107"/>
      <c r="M41" s="108"/>
      <c r="N41" s="109"/>
      <c r="O41" s="110"/>
      <c r="P41" s="110"/>
      <c r="Q41" s="110"/>
      <c r="R41" s="111"/>
      <c r="S41" s="109"/>
      <c r="T41" s="34"/>
      <c r="U41" s="34"/>
      <c r="V41" s="34"/>
      <c r="W41" s="34"/>
    </row>
    <row r="42" spans="2:23" ht="15" customHeight="1" x14ac:dyDescent="0.15">
      <c r="B42" s="112" t="s">
        <v>55</v>
      </c>
      <c r="C42" s="106" t="s">
        <v>52</v>
      </c>
      <c r="D42" s="106"/>
      <c r="E42" s="107">
        <v>241726</v>
      </c>
      <c r="F42" s="107"/>
      <c r="G42" s="107"/>
      <c r="H42" s="108"/>
      <c r="I42" s="109" t="s">
        <v>15</v>
      </c>
      <c r="J42" s="107">
        <v>14</v>
      </c>
      <c r="K42" s="107"/>
      <c r="L42" s="107"/>
      <c r="M42" s="108"/>
      <c r="N42" s="109" t="s">
        <v>61</v>
      </c>
      <c r="O42" s="110">
        <f t="shared" ref="O42" si="8">IFERROR(ROUNDDOWN(E42/J42,0),"")</f>
        <v>17266</v>
      </c>
      <c r="P42" s="110"/>
      <c r="Q42" s="110"/>
      <c r="R42" s="111"/>
      <c r="S42" s="109" t="s">
        <v>15</v>
      </c>
      <c r="T42" s="34"/>
      <c r="U42" s="34"/>
      <c r="V42" s="34"/>
      <c r="W42" s="34"/>
    </row>
    <row r="43" spans="2:23" ht="15" customHeight="1" x14ac:dyDescent="0.15">
      <c r="B43" s="112"/>
      <c r="C43" s="106"/>
      <c r="D43" s="106"/>
      <c r="E43" s="107"/>
      <c r="F43" s="107"/>
      <c r="G43" s="107"/>
      <c r="H43" s="108"/>
      <c r="I43" s="109"/>
      <c r="J43" s="107"/>
      <c r="K43" s="107"/>
      <c r="L43" s="107"/>
      <c r="M43" s="108"/>
      <c r="N43" s="109"/>
      <c r="O43" s="110"/>
      <c r="P43" s="110"/>
      <c r="Q43" s="110"/>
      <c r="R43" s="111"/>
      <c r="S43" s="109"/>
      <c r="T43" s="34"/>
      <c r="U43" s="34"/>
      <c r="V43" s="34"/>
      <c r="W43" s="34"/>
    </row>
    <row r="44" spans="2:23" ht="15" customHeight="1" x14ac:dyDescent="0.15">
      <c r="B44" s="112"/>
      <c r="C44" s="106" t="s">
        <v>53</v>
      </c>
      <c r="D44" s="106"/>
      <c r="E44" s="107">
        <v>238978</v>
      </c>
      <c r="F44" s="107"/>
      <c r="G44" s="107"/>
      <c r="H44" s="108"/>
      <c r="I44" s="109" t="s">
        <v>15</v>
      </c>
      <c r="J44" s="107">
        <v>15</v>
      </c>
      <c r="K44" s="107"/>
      <c r="L44" s="107"/>
      <c r="M44" s="108"/>
      <c r="N44" s="109" t="s">
        <v>61</v>
      </c>
      <c r="O44" s="110">
        <f t="shared" ref="O44" si="9">IFERROR(ROUNDDOWN(E44/J44,0),"")</f>
        <v>15931</v>
      </c>
      <c r="P44" s="110"/>
      <c r="Q44" s="110"/>
      <c r="R44" s="111"/>
      <c r="S44" s="109" t="s">
        <v>15</v>
      </c>
      <c r="T44" s="34"/>
      <c r="U44" s="34"/>
      <c r="V44" s="34"/>
      <c r="W44" s="34"/>
    </row>
    <row r="45" spans="2:23" ht="15" customHeight="1" x14ac:dyDescent="0.15">
      <c r="B45" s="112"/>
      <c r="C45" s="106"/>
      <c r="D45" s="106"/>
      <c r="E45" s="107"/>
      <c r="F45" s="107"/>
      <c r="G45" s="107"/>
      <c r="H45" s="108"/>
      <c r="I45" s="109"/>
      <c r="J45" s="107"/>
      <c r="K45" s="107"/>
      <c r="L45" s="107"/>
      <c r="M45" s="108"/>
      <c r="N45" s="109"/>
      <c r="O45" s="110"/>
      <c r="P45" s="110"/>
      <c r="Q45" s="110"/>
      <c r="R45" s="111"/>
      <c r="S45" s="109"/>
      <c r="T45" s="34"/>
      <c r="U45" s="34"/>
      <c r="V45" s="34"/>
      <c r="W45" s="34"/>
    </row>
    <row r="46" spans="2:23" ht="15" customHeight="1" x14ac:dyDescent="0.15">
      <c r="B46" s="112"/>
      <c r="C46" s="106" t="s">
        <v>54</v>
      </c>
      <c r="D46" s="106"/>
      <c r="E46" s="107">
        <v>632874</v>
      </c>
      <c r="F46" s="107"/>
      <c r="G46" s="107"/>
      <c r="H46" s="108"/>
      <c r="I46" s="109" t="s">
        <v>15</v>
      </c>
      <c r="J46" s="107">
        <v>15</v>
      </c>
      <c r="K46" s="107"/>
      <c r="L46" s="107"/>
      <c r="M46" s="108"/>
      <c r="N46" s="109" t="s">
        <v>61</v>
      </c>
      <c r="O46" s="110">
        <f t="shared" ref="O46" si="10">IFERROR(ROUNDDOWN(E46/J46,0),"")</f>
        <v>42191</v>
      </c>
      <c r="P46" s="110"/>
      <c r="Q46" s="110"/>
      <c r="R46" s="111"/>
      <c r="S46" s="109" t="s">
        <v>15</v>
      </c>
      <c r="T46" s="34"/>
      <c r="U46" s="34"/>
      <c r="V46" s="34"/>
      <c r="W46" s="34"/>
    </row>
    <row r="47" spans="2:23" ht="15" customHeight="1" x14ac:dyDescent="0.15">
      <c r="B47" s="112"/>
      <c r="C47" s="106"/>
      <c r="D47" s="106"/>
      <c r="E47" s="107"/>
      <c r="F47" s="107"/>
      <c r="G47" s="107"/>
      <c r="H47" s="108"/>
      <c r="I47" s="109"/>
      <c r="J47" s="107"/>
      <c r="K47" s="107"/>
      <c r="L47" s="107"/>
      <c r="M47" s="108"/>
      <c r="N47" s="109"/>
      <c r="O47" s="110"/>
      <c r="P47" s="110"/>
      <c r="Q47" s="110"/>
      <c r="R47" s="111"/>
      <c r="S47" s="109"/>
      <c r="T47" s="34"/>
      <c r="U47" s="34"/>
      <c r="V47" s="34"/>
      <c r="W47" s="34"/>
    </row>
    <row r="48" spans="2:23" ht="15" customHeight="1" x14ac:dyDescent="0.15">
      <c r="B48" s="106" t="s">
        <v>59</v>
      </c>
      <c r="C48" s="106"/>
      <c r="D48" s="106"/>
      <c r="E48" s="107">
        <f>IF(SUM(E24:H47)=0,"",SUM(E24:H47))</f>
        <v>3518825</v>
      </c>
      <c r="F48" s="107"/>
      <c r="G48" s="107"/>
      <c r="H48" s="108"/>
      <c r="I48" s="109" t="s">
        <v>15</v>
      </c>
      <c r="J48" s="107">
        <f>IF(SUM(J24:M47)=0,"",SUM(J24:M47))</f>
        <v>175</v>
      </c>
      <c r="K48" s="107"/>
      <c r="L48" s="107"/>
      <c r="M48" s="108"/>
      <c r="N48" s="109" t="s">
        <v>61</v>
      </c>
      <c r="O48" s="110">
        <f t="shared" ref="O48" si="11">IFERROR(ROUNDDOWN(E48/J48,0),"")</f>
        <v>20107</v>
      </c>
      <c r="P48" s="110"/>
      <c r="Q48" s="110"/>
      <c r="R48" s="111"/>
      <c r="S48" s="109" t="s">
        <v>15</v>
      </c>
      <c r="T48" s="34"/>
      <c r="U48" s="34"/>
      <c r="V48" s="34"/>
      <c r="W48" s="34"/>
    </row>
    <row r="49" spans="1:24" ht="15" customHeight="1" x14ac:dyDescent="0.15">
      <c r="B49" s="106"/>
      <c r="C49" s="106"/>
      <c r="D49" s="106"/>
      <c r="E49" s="107"/>
      <c r="F49" s="107"/>
      <c r="G49" s="107"/>
      <c r="H49" s="108"/>
      <c r="I49" s="109"/>
      <c r="J49" s="107"/>
      <c r="K49" s="107"/>
      <c r="L49" s="107"/>
      <c r="M49" s="108"/>
      <c r="N49" s="109"/>
      <c r="O49" s="110"/>
      <c r="P49" s="110"/>
      <c r="Q49" s="110"/>
      <c r="R49" s="111"/>
      <c r="S49" s="109"/>
      <c r="T49" s="34"/>
      <c r="U49" s="34"/>
      <c r="V49" s="34"/>
      <c r="W49" s="34"/>
    </row>
    <row r="50" spans="1:24" ht="15" customHeight="1" x14ac:dyDescent="0.15">
      <c r="B50" s="105" t="s">
        <v>64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</row>
    <row r="51" spans="1:24" ht="15" customHeight="1" x14ac:dyDescent="0.15">
      <c r="B51" s="32" t="s">
        <v>72</v>
      </c>
    </row>
    <row r="52" spans="1:24" ht="15" customHeight="1" x14ac:dyDescent="0.15">
      <c r="B52" s="105" t="s">
        <v>63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</row>
    <row r="53" spans="1:24" ht="15" customHeight="1" x14ac:dyDescent="0.15">
      <c r="B53" s="32" t="s">
        <v>73</v>
      </c>
    </row>
    <row r="54" spans="1:24" ht="15" customHeight="1" x14ac:dyDescent="0.1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4" ht="15" customHeight="1" x14ac:dyDescent="0.15">
      <c r="A55" s="13" t="s">
        <v>82</v>
      </c>
    </row>
    <row r="56" spans="1:24" ht="15" customHeight="1" x14ac:dyDescent="0.15">
      <c r="A56" s="32" t="s">
        <v>27</v>
      </c>
    </row>
    <row r="57" spans="1:24" ht="15" customHeight="1" x14ac:dyDescent="0.15">
      <c r="A57" s="39"/>
    </row>
    <row r="58" spans="1:24" ht="15" customHeight="1" x14ac:dyDescent="0.15">
      <c r="A58" s="39" t="s">
        <v>74</v>
      </c>
      <c r="R58" s="101" t="s">
        <v>47</v>
      </c>
      <c r="S58" s="101"/>
      <c r="T58" s="101"/>
    </row>
    <row r="59" spans="1:24" ht="15" customHeight="1" x14ac:dyDescent="0.15">
      <c r="A59" s="39"/>
      <c r="C59" s="76" t="s">
        <v>21</v>
      </c>
      <c r="D59" s="77"/>
      <c r="E59" s="78"/>
      <c r="F59" s="76" t="s">
        <v>22</v>
      </c>
      <c r="G59" s="77"/>
      <c r="H59" s="78"/>
      <c r="I59" s="76" t="s">
        <v>23</v>
      </c>
      <c r="J59" s="77"/>
      <c r="K59" s="78"/>
      <c r="L59" s="76" t="s">
        <v>24</v>
      </c>
      <c r="M59" s="77"/>
      <c r="N59" s="78"/>
      <c r="O59" s="76" t="s">
        <v>25</v>
      </c>
      <c r="P59" s="77"/>
      <c r="Q59" s="78"/>
      <c r="R59" s="76" t="s">
        <v>26</v>
      </c>
      <c r="S59" s="77"/>
      <c r="T59" s="78"/>
    </row>
    <row r="60" spans="1:24" ht="15" customHeight="1" x14ac:dyDescent="0.15">
      <c r="A60" s="39"/>
      <c r="C60" s="72">
        <f>O24</f>
        <v>16761</v>
      </c>
      <c r="D60" s="73"/>
      <c r="E60" s="74"/>
      <c r="F60" s="72">
        <f>O26</f>
        <v>17533</v>
      </c>
      <c r="G60" s="73"/>
      <c r="H60" s="74"/>
      <c r="I60" s="72">
        <f>O28</f>
        <v>13991</v>
      </c>
      <c r="J60" s="73"/>
      <c r="K60" s="74"/>
      <c r="L60" s="72">
        <f>O30</f>
        <v>39323</v>
      </c>
      <c r="M60" s="73"/>
      <c r="N60" s="74"/>
      <c r="O60" s="72">
        <f>O32</f>
        <v>18922</v>
      </c>
      <c r="P60" s="73"/>
      <c r="Q60" s="74"/>
      <c r="R60" s="72">
        <f>O34</f>
        <v>15248</v>
      </c>
      <c r="S60" s="73"/>
      <c r="T60" s="74"/>
      <c r="U60" s="21" t="s">
        <v>30</v>
      </c>
      <c r="V60" s="21" t="s">
        <v>33</v>
      </c>
    </row>
    <row r="61" spans="1:24" s="10" customFormat="1" ht="15" customHeight="1" x14ac:dyDescent="0.15">
      <c r="A61" s="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2"/>
      <c r="V61" s="12"/>
    </row>
    <row r="62" spans="1:24" ht="15" customHeight="1" x14ac:dyDescent="0.15">
      <c r="A62" s="96" t="s">
        <v>38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6"/>
      <c r="M62" s="6"/>
      <c r="N62" s="6"/>
      <c r="O62" s="6"/>
      <c r="P62" s="6"/>
      <c r="Q62" s="6"/>
      <c r="R62" s="101" t="s">
        <v>47</v>
      </c>
      <c r="S62" s="101"/>
      <c r="T62" s="101"/>
      <c r="U62" s="6"/>
      <c r="V62" s="6"/>
      <c r="W62" s="6"/>
    </row>
    <row r="63" spans="1:24" ht="15" customHeight="1" x14ac:dyDescent="0.15">
      <c r="C63" s="76" t="s">
        <v>21</v>
      </c>
      <c r="D63" s="77"/>
      <c r="E63" s="78"/>
      <c r="F63" s="76" t="s">
        <v>22</v>
      </c>
      <c r="G63" s="77"/>
      <c r="H63" s="78"/>
      <c r="I63" s="76" t="s">
        <v>23</v>
      </c>
      <c r="J63" s="77"/>
      <c r="K63" s="78"/>
      <c r="L63" s="76" t="s">
        <v>24</v>
      </c>
      <c r="M63" s="77"/>
      <c r="N63" s="78"/>
      <c r="O63" s="76" t="s">
        <v>25</v>
      </c>
      <c r="P63" s="77"/>
      <c r="Q63" s="78"/>
      <c r="R63" s="76" t="s">
        <v>26</v>
      </c>
      <c r="S63" s="77"/>
      <c r="T63" s="78"/>
      <c r="U63" s="3"/>
      <c r="V63" s="3"/>
      <c r="W63" s="3"/>
      <c r="X63" s="32" t="s">
        <v>116</v>
      </c>
    </row>
    <row r="64" spans="1:24" ht="15" customHeight="1" x14ac:dyDescent="0.15">
      <c r="C64" s="90">
        <v>559478</v>
      </c>
      <c r="D64" s="91"/>
      <c r="E64" s="92"/>
      <c r="F64" s="90">
        <v>517897</v>
      </c>
      <c r="G64" s="91"/>
      <c r="H64" s="92"/>
      <c r="I64" s="90">
        <v>408763</v>
      </c>
      <c r="J64" s="91"/>
      <c r="K64" s="92"/>
      <c r="L64" s="90">
        <v>869958</v>
      </c>
      <c r="M64" s="91"/>
      <c r="N64" s="92"/>
      <c r="O64" s="90">
        <v>634857</v>
      </c>
      <c r="P64" s="91"/>
      <c r="Q64" s="92"/>
      <c r="R64" s="90">
        <v>543384</v>
      </c>
      <c r="S64" s="91"/>
      <c r="T64" s="92"/>
      <c r="U64" s="3"/>
      <c r="V64" s="3"/>
      <c r="W64" s="3"/>
    </row>
    <row r="65" spans="1:34" ht="15" customHeight="1" x14ac:dyDescent="0.1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3"/>
      <c r="V65" s="3"/>
      <c r="W65" s="3"/>
    </row>
    <row r="66" spans="1:34" ht="15" customHeight="1" x14ac:dyDescent="0.15">
      <c r="A66" s="96" t="s">
        <v>117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101" t="s">
        <v>47</v>
      </c>
      <c r="S66" s="101"/>
      <c r="T66" s="101"/>
      <c r="U66" s="6"/>
      <c r="V66" s="6"/>
      <c r="W66" s="6"/>
    </row>
    <row r="67" spans="1:34" ht="15" customHeight="1" x14ac:dyDescent="0.15">
      <c r="C67" s="76" t="s">
        <v>21</v>
      </c>
      <c r="D67" s="77"/>
      <c r="E67" s="78"/>
      <c r="F67" s="76" t="s">
        <v>22</v>
      </c>
      <c r="G67" s="77"/>
      <c r="H67" s="78"/>
      <c r="I67" s="76" t="s">
        <v>23</v>
      </c>
      <c r="J67" s="77"/>
      <c r="K67" s="78"/>
      <c r="L67" s="76" t="s">
        <v>24</v>
      </c>
      <c r="M67" s="77"/>
      <c r="N67" s="78"/>
      <c r="O67" s="76" t="s">
        <v>25</v>
      </c>
      <c r="P67" s="77"/>
      <c r="Q67" s="78"/>
      <c r="R67" s="76" t="s">
        <v>26</v>
      </c>
      <c r="S67" s="77"/>
      <c r="T67" s="78"/>
      <c r="U67" s="3"/>
      <c r="V67" s="3"/>
      <c r="W67" s="3"/>
      <c r="X67" s="70" t="s">
        <v>106</v>
      </c>
      <c r="Y67" s="70"/>
      <c r="Z67" s="70"/>
      <c r="AA67" s="70"/>
      <c r="AB67" s="70"/>
      <c r="AC67" s="70"/>
      <c r="AD67" s="70"/>
      <c r="AE67" s="70"/>
      <c r="AF67" s="70"/>
      <c r="AG67" s="70"/>
      <c r="AH67" s="70"/>
    </row>
    <row r="68" spans="1:34" ht="15" customHeight="1" x14ac:dyDescent="0.15">
      <c r="C68" s="128">
        <v>218947</v>
      </c>
      <c r="D68" s="129"/>
      <c r="E68" s="130"/>
      <c r="F68" s="128">
        <v>584345</v>
      </c>
      <c r="G68" s="129"/>
      <c r="H68" s="130"/>
      <c r="I68" s="128">
        <v>294564</v>
      </c>
      <c r="J68" s="129"/>
      <c r="K68" s="130"/>
      <c r="L68" s="128">
        <v>696664</v>
      </c>
      <c r="M68" s="129"/>
      <c r="N68" s="130"/>
      <c r="O68" s="128">
        <v>539628</v>
      </c>
      <c r="P68" s="129"/>
      <c r="Q68" s="130"/>
      <c r="R68" s="128">
        <v>554938</v>
      </c>
      <c r="S68" s="129"/>
      <c r="T68" s="130"/>
      <c r="U68" s="3"/>
      <c r="V68" s="3"/>
      <c r="W68" s="3"/>
    </row>
    <row r="69" spans="1:34" ht="15" customHeight="1" x14ac:dyDescent="0.1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3"/>
      <c r="V69" s="3"/>
      <c r="W69" s="3"/>
    </row>
    <row r="70" spans="1:34" ht="15" customHeight="1" x14ac:dyDescent="0.15">
      <c r="A70" s="32" t="s">
        <v>39</v>
      </c>
      <c r="B70" s="35"/>
      <c r="C70" s="35"/>
      <c r="D70" s="35"/>
      <c r="E70" s="35"/>
      <c r="F70" s="35"/>
    </row>
    <row r="71" spans="1:34" ht="15" customHeight="1" x14ac:dyDescent="0.15">
      <c r="C71" s="102" t="s">
        <v>21</v>
      </c>
      <c r="D71" s="103"/>
      <c r="E71" s="104"/>
      <c r="F71" s="102" t="s">
        <v>22</v>
      </c>
      <c r="G71" s="103"/>
      <c r="H71" s="104"/>
      <c r="I71" s="102" t="s">
        <v>23</v>
      </c>
      <c r="J71" s="103"/>
      <c r="K71" s="104"/>
      <c r="L71" s="102" t="s">
        <v>24</v>
      </c>
      <c r="M71" s="103"/>
      <c r="N71" s="104"/>
      <c r="O71" s="102" t="s">
        <v>25</v>
      </c>
      <c r="P71" s="103"/>
      <c r="Q71" s="104"/>
      <c r="R71" s="102" t="s">
        <v>26</v>
      </c>
      <c r="S71" s="103"/>
      <c r="T71" s="104"/>
      <c r="X71" s="32" t="s">
        <v>110</v>
      </c>
    </row>
    <row r="72" spans="1:34" ht="15" customHeight="1" x14ac:dyDescent="0.15">
      <c r="C72" s="89">
        <f>IFERROR(ROUNDDOWN((C64-C68)/C64,2),"")</f>
        <v>0.6</v>
      </c>
      <c r="D72" s="89"/>
      <c r="E72" s="89"/>
      <c r="F72" s="89">
        <f>IFERROR(ROUNDDOWN((F64-F68)/F64,2),"")</f>
        <v>-0.12</v>
      </c>
      <c r="G72" s="89"/>
      <c r="H72" s="89"/>
      <c r="I72" s="89">
        <f t="shared" ref="I72" si="12">IFERROR(ROUNDDOWN((I64-I68)/I64,2),"")</f>
        <v>0.27</v>
      </c>
      <c r="J72" s="89"/>
      <c r="K72" s="89"/>
      <c r="L72" s="89">
        <f t="shared" ref="L72:R72" si="13">IFERROR(ROUNDDOWN((L64-L68)/L64,2),"")</f>
        <v>0.19</v>
      </c>
      <c r="M72" s="89"/>
      <c r="N72" s="89"/>
      <c r="O72" s="89">
        <f t="shared" si="13"/>
        <v>0.15</v>
      </c>
      <c r="P72" s="89"/>
      <c r="Q72" s="89"/>
      <c r="R72" s="89">
        <f t="shared" si="13"/>
        <v>-0.02</v>
      </c>
      <c r="S72" s="89"/>
      <c r="T72" s="89"/>
      <c r="U72" s="21" t="s">
        <v>30</v>
      </c>
      <c r="V72" s="21" t="s">
        <v>34</v>
      </c>
    </row>
    <row r="73" spans="1:34" ht="15" customHeight="1" x14ac:dyDescent="0.1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1:34" ht="15" customHeight="1" x14ac:dyDescent="0.15">
      <c r="A74" s="39" t="s">
        <v>83</v>
      </c>
      <c r="R74" s="101" t="s">
        <v>48</v>
      </c>
      <c r="S74" s="101"/>
      <c r="T74" s="101"/>
    </row>
    <row r="75" spans="1:34" ht="15" customHeight="1" x14ac:dyDescent="0.15">
      <c r="A75" s="39"/>
      <c r="C75" s="76" t="s">
        <v>21</v>
      </c>
      <c r="D75" s="77"/>
      <c r="E75" s="78"/>
      <c r="F75" s="76" t="s">
        <v>22</v>
      </c>
      <c r="G75" s="77"/>
      <c r="H75" s="78"/>
      <c r="I75" s="76" t="s">
        <v>23</v>
      </c>
      <c r="J75" s="77"/>
      <c r="K75" s="78"/>
      <c r="L75" s="76" t="s">
        <v>24</v>
      </c>
      <c r="M75" s="77"/>
      <c r="N75" s="78"/>
      <c r="O75" s="76" t="s">
        <v>25</v>
      </c>
      <c r="P75" s="77"/>
      <c r="Q75" s="78"/>
      <c r="R75" s="76" t="s">
        <v>26</v>
      </c>
      <c r="S75" s="77"/>
      <c r="T75" s="78"/>
      <c r="X75" s="70" t="s">
        <v>119</v>
      </c>
      <c r="Y75" s="70"/>
      <c r="Z75" s="70"/>
      <c r="AA75" s="70"/>
      <c r="AB75" s="70"/>
      <c r="AC75" s="70"/>
      <c r="AD75" s="70"/>
      <c r="AE75" s="70"/>
      <c r="AF75" s="70"/>
      <c r="AG75" s="70"/>
      <c r="AH75" s="70"/>
    </row>
    <row r="76" spans="1:34" ht="15" customHeight="1" x14ac:dyDescent="0.15">
      <c r="C76" s="90">
        <v>14</v>
      </c>
      <c r="D76" s="91"/>
      <c r="E76" s="92"/>
      <c r="F76" s="90">
        <v>12</v>
      </c>
      <c r="G76" s="91"/>
      <c r="H76" s="92"/>
      <c r="I76" s="90">
        <v>15</v>
      </c>
      <c r="J76" s="91"/>
      <c r="K76" s="92"/>
      <c r="L76" s="90">
        <v>15</v>
      </c>
      <c r="M76" s="91"/>
      <c r="N76" s="92"/>
      <c r="O76" s="90">
        <v>15</v>
      </c>
      <c r="P76" s="91"/>
      <c r="Q76" s="92"/>
      <c r="R76" s="90">
        <v>15</v>
      </c>
      <c r="S76" s="91"/>
      <c r="T76" s="92"/>
      <c r="U76" s="21" t="s">
        <v>30</v>
      </c>
      <c r="V76" s="21" t="s">
        <v>35</v>
      </c>
    </row>
    <row r="77" spans="1:34" ht="15" customHeight="1" x14ac:dyDescent="0.1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</row>
    <row r="78" spans="1:34" ht="15" customHeight="1" x14ac:dyDescent="0.15">
      <c r="A78" s="32" t="s">
        <v>84</v>
      </c>
    </row>
    <row r="79" spans="1:34" ht="15" customHeight="1" x14ac:dyDescent="0.15">
      <c r="C79" s="98" t="s">
        <v>21</v>
      </c>
      <c r="D79" s="99"/>
      <c r="E79" s="100"/>
      <c r="F79" s="76" t="s">
        <v>22</v>
      </c>
      <c r="G79" s="77"/>
      <c r="H79" s="78"/>
      <c r="I79" s="76" t="s">
        <v>23</v>
      </c>
      <c r="J79" s="77"/>
      <c r="K79" s="78"/>
      <c r="L79" s="76" t="s">
        <v>24</v>
      </c>
      <c r="M79" s="77"/>
      <c r="N79" s="78"/>
      <c r="O79" s="76" t="s">
        <v>25</v>
      </c>
      <c r="P79" s="77"/>
      <c r="Q79" s="78"/>
      <c r="R79" s="76" t="s">
        <v>26</v>
      </c>
      <c r="S79" s="77"/>
      <c r="T79" s="78"/>
      <c r="X79" s="70" t="s">
        <v>107</v>
      </c>
      <c r="Y79" s="70"/>
      <c r="Z79" s="70"/>
      <c r="AA79" s="70"/>
      <c r="AB79" s="70"/>
      <c r="AC79" s="70"/>
      <c r="AD79" s="70"/>
      <c r="AE79" s="70"/>
      <c r="AF79" s="70"/>
      <c r="AG79" s="70"/>
      <c r="AH79" s="70"/>
    </row>
    <row r="80" spans="1:34" ht="15" customHeight="1" x14ac:dyDescent="0.15">
      <c r="A80" s="88" t="s">
        <v>28</v>
      </c>
      <c r="B80" s="97"/>
      <c r="C80" s="90">
        <v>22</v>
      </c>
      <c r="D80" s="91"/>
      <c r="E80" s="92"/>
      <c r="F80" s="90">
        <v>22</v>
      </c>
      <c r="G80" s="91"/>
      <c r="H80" s="92"/>
      <c r="I80" s="90">
        <v>22</v>
      </c>
      <c r="J80" s="91"/>
      <c r="K80" s="92"/>
      <c r="L80" s="90">
        <v>22</v>
      </c>
      <c r="M80" s="91"/>
      <c r="N80" s="92"/>
      <c r="O80" s="90">
        <v>22</v>
      </c>
      <c r="P80" s="91"/>
      <c r="Q80" s="92"/>
      <c r="R80" s="90">
        <v>22</v>
      </c>
      <c r="S80" s="91"/>
      <c r="T80" s="92"/>
      <c r="X80" s="96" t="s">
        <v>109</v>
      </c>
      <c r="Y80" s="96"/>
      <c r="Z80" s="96"/>
      <c r="AA80" s="96"/>
      <c r="AB80" s="96"/>
      <c r="AC80" s="96"/>
      <c r="AD80" s="96"/>
      <c r="AE80" s="96"/>
      <c r="AF80" s="96"/>
      <c r="AG80" s="96"/>
      <c r="AH80" s="96"/>
    </row>
    <row r="81" spans="1:34" ht="15" customHeight="1" x14ac:dyDescent="0.15">
      <c r="A81" s="88" t="s">
        <v>29</v>
      </c>
      <c r="B81" s="88"/>
      <c r="C81" s="93">
        <v>0</v>
      </c>
      <c r="D81" s="94"/>
      <c r="E81" s="95"/>
      <c r="F81" s="93">
        <v>2</v>
      </c>
      <c r="G81" s="94"/>
      <c r="H81" s="95"/>
      <c r="I81" s="93">
        <v>7</v>
      </c>
      <c r="J81" s="94"/>
      <c r="K81" s="95"/>
      <c r="L81" s="93">
        <v>0</v>
      </c>
      <c r="M81" s="94"/>
      <c r="N81" s="95"/>
      <c r="O81" s="93">
        <v>0</v>
      </c>
      <c r="P81" s="94"/>
      <c r="Q81" s="95"/>
      <c r="R81" s="93">
        <v>0</v>
      </c>
      <c r="S81" s="94"/>
      <c r="T81" s="95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</row>
    <row r="82" spans="1:34" ht="15" customHeight="1" x14ac:dyDescent="0.15">
      <c r="A82" s="88" t="s">
        <v>37</v>
      </c>
      <c r="B82" s="88"/>
      <c r="C82" s="89">
        <f>IFERROR(ROUNDDOWN((C80-C81)/C80,2),"")</f>
        <v>1</v>
      </c>
      <c r="D82" s="89"/>
      <c r="E82" s="89"/>
      <c r="F82" s="89">
        <f t="shared" ref="F82" si="14">IFERROR(ROUNDDOWN((F80-F81)/F80,2),"")</f>
        <v>0.9</v>
      </c>
      <c r="G82" s="89"/>
      <c r="H82" s="89"/>
      <c r="I82" s="89">
        <f t="shared" ref="I82" si="15">IFERROR(ROUNDDOWN((I80-I81)/I80,2),"")</f>
        <v>0.68</v>
      </c>
      <c r="J82" s="89"/>
      <c r="K82" s="89"/>
      <c r="L82" s="89">
        <f t="shared" ref="L82" si="16">IFERROR(ROUNDDOWN((L80-L81)/L80,2),"")</f>
        <v>1</v>
      </c>
      <c r="M82" s="89"/>
      <c r="N82" s="89"/>
      <c r="O82" s="89">
        <f t="shared" ref="O82" si="17">IFERROR(ROUNDDOWN((O80-O81)/O80,2),"")</f>
        <v>1</v>
      </c>
      <c r="P82" s="89"/>
      <c r="Q82" s="89"/>
      <c r="R82" s="89">
        <f t="shared" ref="R82" si="18">IFERROR(ROUNDDOWN((R80-R81)/R80,2),"")</f>
        <v>1</v>
      </c>
      <c r="S82" s="89"/>
      <c r="T82" s="89"/>
      <c r="U82" s="21" t="s">
        <v>30</v>
      </c>
      <c r="V82" s="21" t="s">
        <v>36</v>
      </c>
    </row>
    <row r="83" spans="1:34" ht="15" customHeight="1" x14ac:dyDescent="0.15">
      <c r="A83" s="4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21"/>
      <c r="V83" s="21"/>
    </row>
    <row r="84" spans="1:34" ht="15" customHeight="1" thickBot="1" x14ac:dyDescent="0.2">
      <c r="A84" s="32" t="s">
        <v>95</v>
      </c>
      <c r="S84" s="35"/>
      <c r="T84" s="35"/>
      <c r="U84" s="75" t="s">
        <v>47</v>
      </c>
      <c r="V84" s="75"/>
      <c r="W84" s="75"/>
    </row>
    <row r="85" spans="1:34" ht="15" customHeight="1" x14ac:dyDescent="0.15">
      <c r="C85" s="76" t="s">
        <v>21</v>
      </c>
      <c r="D85" s="77"/>
      <c r="E85" s="78"/>
      <c r="F85" s="76" t="s">
        <v>22</v>
      </c>
      <c r="G85" s="77"/>
      <c r="H85" s="78"/>
      <c r="I85" s="76" t="s">
        <v>23</v>
      </c>
      <c r="J85" s="77"/>
      <c r="K85" s="78"/>
      <c r="L85" s="76" t="s">
        <v>24</v>
      </c>
      <c r="M85" s="77"/>
      <c r="N85" s="78"/>
      <c r="O85" s="76" t="s">
        <v>25</v>
      </c>
      <c r="P85" s="77"/>
      <c r="Q85" s="78"/>
      <c r="R85" s="76" t="s">
        <v>26</v>
      </c>
      <c r="S85" s="77"/>
      <c r="T85" s="77"/>
      <c r="U85" s="79" t="s">
        <v>46</v>
      </c>
      <c r="V85" s="80"/>
      <c r="W85" s="81"/>
    </row>
    <row r="86" spans="1:34" ht="15" customHeight="1" thickBot="1" x14ac:dyDescent="0.2">
      <c r="C86" s="72">
        <f>IFERROR(ROUNDDOWN(C60*C72*C76*C82,0),"")</f>
        <v>140792</v>
      </c>
      <c r="D86" s="73"/>
      <c r="E86" s="74"/>
      <c r="F86" s="72">
        <f t="shared" ref="F86" si="19">IFERROR(ROUNDDOWN(F60*F72*F76*F82,0),"")</f>
        <v>-22722</v>
      </c>
      <c r="G86" s="73"/>
      <c r="H86" s="74"/>
      <c r="I86" s="72">
        <f t="shared" ref="I86" si="20">IFERROR(ROUNDDOWN(I60*I72*I76*I82,0),"")</f>
        <v>38531</v>
      </c>
      <c r="J86" s="73"/>
      <c r="K86" s="74"/>
      <c r="L86" s="72">
        <f t="shared" ref="L86" si="21">IFERROR(ROUNDDOWN(L60*L72*L76*L82,0),"")</f>
        <v>112070</v>
      </c>
      <c r="M86" s="73"/>
      <c r="N86" s="74"/>
      <c r="O86" s="72">
        <f t="shared" ref="O86" si="22">IFERROR(ROUNDDOWN(O60*O72*O76*O82,0),"")</f>
        <v>42574</v>
      </c>
      <c r="P86" s="73"/>
      <c r="Q86" s="74"/>
      <c r="R86" s="72">
        <f t="shared" ref="R86" si="23">IFERROR(ROUNDDOWN(R60*R72*R76*R82,0),"")</f>
        <v>-4574</v>
      </c>
      <c r="S86" s="73"/>
      <c r="T86" s="74"/>
      <c r="U86" s="67">
        <f>IF(ROUNDDOWN(SUM(C86:T86),-3)=0,"",ROUNDDOWN(SUM(C86:T86),-3))</f>
        <v>306000</v>
      </c>
      <c r="V86" s="68"/>
      <c r="W86" s="69"/>
    </row>
    <row r="87" spans="1:34" ht="15" customHeight="1" x14ac:dyDescent="0.15">
      <c r="O87" s="71" t="s">
        <v>93</v>
      </c>
      <c r="P87" s="71"/>
      <c r="Q87" s="71"/>
      <c r="R87" s="71"/>
      <c r="S87" s="71"/>
      <c r="T87" s="71"/>
      <c r="U87" s="71"/>
      <c r="V87" s="71"/>
      <c r="W87" s="71"/>
    </row>
    <row r="88" spans="1:34" ht="15" customHeight="1" x14ac:dyDescent="0.15">
      <c r="A88" s="13" t="s">
        <v>120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</row>
    <row r="89" spans="1:34" ht="15" customHeight="1" x14ac:dyDescent="0.15">
      <c r="B89" s="118"/>
      <c r="C89" s="118"/>
      <c r="D89" s="118"/>
      <c r="E89" s="118" t="s">
        <v>58</v>
      </c>
      <c r="F89" s="118"/>
      <c r="G89" s="118"/>
      <c r="H89" s="118"/>
      <c r="I89" s="118"/>
      <c r="J89" s="119" t="s">
        <v>60</v>
      </c>
      <c r="K89" s="119"/>
      <c r="L89" s="119"/>
      <c r="M89" s="119"/>
      <c r="N89" s="119"/>
      <c r="O89" s="119" t="s">
        <v>62</v>
      </c>
      <c r="P89" s="119"/>
      <c r="Q89" s="119"/>
      <c r="R89" s="119"/>
      <c r="S89" s="119"/>
      <c r="T89" s="118" t="s">
        <v>87</v>
      </c>
      <c r="U89" s="118"/>
      <c r="V89" s="118"/>
      <c r="W89" s="118"/>
    </row>
    <row r="90" spans="1:34" ht="15" customHeight="1" x14ac:dyDescent="0.15">
      <c r="B90" s="144" t="s">
        <v>85</v>
      </c>
      <c r="C90" s="106" t="s">
        <v>21</v>
      </c>
      <c r="D90" s="106"/>
      <c r="E90" s="107">
        <v>251425</v>
      </c>
      <c r="F90" s="107"/>
      <c r="G90" s="107"/>
      <c r="H90" s="108"/>
      <c r="I90" s="109" t="s">
        <v>15</v>
      </c>
      <c r="J90" s="107">
        <v>14</v>
      </c>
      <c r="K90" s="107"/>
      <c r="L90" s="107"/>
      <c r="M90" s="108"/>
      <c r="N90" s="109" t="s">
        <v>61</v>
      </c>
      <c r="O90" s="110">
        <f>IFERROR(ROUNDDOWN(E90/J90,0),"")</f>
        <v>17958</v>
      </c>
      <c r="P90" s="110"/>
      <c r="Q90" s="110"/>
      <c r="R90" s="111"/>
      <c r="S90" s="109" t="s">
        <v>15</v>
      </c>
      <c r="T90" s="138">
        <f>IFERROR(O90/O24,"")</f>
        <v>1.0714157866475746</v>
      </c>
      <c r="U90" s="139"/>
      <c r="V90" s="139"/>
      <c r="W90" s="140"/>
    </row>
    <row r="91" spans="1:34" ht="15" customHeight="1" x14ac:dyDescent="0.15">
      <c r="B91" s="145"/>
      <c r="C91" s="106"/>
      <c r="D91" s="106"/>
      <c r="E91" s="107"/>
      <c r="F91" s="107"/>
      <c r="G91" s="107"/>
      <c r="H91" s="108"/>
      <c r="I91" s="109"/>
      <c r="J91" s="107"/>
      <c r="K91" s="107"/>
      <c r="L91" s="107"/>
      <c r="M91" s="108"/>
      <c r="N91" s="109"/>
      <c r="O91" s="110"/>
      <c r="P91" s="110"/>
      <c r="Q91" s="110"/>
      <c r="R91" s="111"/>
      <c r="S91" s="109"/>
      <c r="T91" s="141"/>
      <c r="U91" s="142"/>
      <c r="V91" s="142"/>
      <c r="W91" s="143"/>
    </row>
    <row r="92" spans="1:34" ht="15" customHeight="1" x14ac:dyDescent="0.15">
      <c r="B92" s="145"/>
      <c r="C92" s="106" t="s">
        <v>22</v>
      </c>
      <c r="D92" s="106"/>
      <c r="E92" s="107">
        <v>245462</v>
      </c>
      <c r="F92" s="107"/>
      <c r="G92" s="107"/>
      <c r="H92" s="108"/>
      <c r="I92" s="109" t="s">
        <v>15</v>
      </c>
      <c r="J92" s="107">
        <v>12</v>
      </c>
      <c r="K92" s="107"/>
      <c r="L92" s="107"/>
      <c r="M92" s="108"/>
      <c r="N92" s="109" t="s">
        <v>61</v>
      </c>
      <c r="O92" s="110">
        <f t="shared" ref="O92" si="24">IFERROR(ROUNDDOWN(E92/J92,0),"")</f>
        <v>20455</v>
      </c>
      <c r="P92" s="110"/>
      <c r="Q92" s="110"/>
      <c r="R92" s="111"/>
      <c r="S92" s="109" t="s">
        <v>15</v>
      </c>
      <c r="T92" s="138">
        <f t="shared" ref="T92" si="25">IFERROR(O92/O26,"")</f>
        <v>1.1666571607825245</v>
      </c>
      <c r="U92" s="139"/>
      <c r="V92" s="139"/>
      <c r="W92" s="140"/>
    </row>
    <row r="93" spans="1:34" ht="15" customHeight="1" x14ac:dyDescent="0.15">
      <c r="B93" s="145"/>
      <c r="C93" s="106"/>
      <c r="D93" s="106"/>
      <c r="E93" s="107"/>
      <c r="F93" s="107"/>
      <c r="G93" s="107"/>
      <c r="H93" s="108"/>
      <c r="I93" s="109"/>
      <c r="J93" s="107"/>
      <c r="K93" s="107"/>
      <c r="L93" s="107"/>
      <c r="M93" s="108"/>
      <c r="N93" s="109"/>
      <c r="O93" s="110"/>
      <c r="P93" s="110"/>
      <c r="Q93" s="110"/>
      <c r="R93" s="111"/>
      <c r="S93" s="109"/>
      <c r="T93" s="141"/>
      <c r="U93" s="142"/>
      <c r="V93" s="142"/>
      <c r="W93" s="143"/>
    </row>
    <row r="94" spans="1:34" ht="15" customHeight="1" x14ac:dyDescent="0.15">
      <c r="B94" s="145"/>
      <c r="C94" s="106" t="s">
        <v>23</v>
      </c>
      <c r="D94" s="106"/>
      <c r="E94" s="107">
        <v>209874</v>
      </c>
      <c r="F94" s="107"/>
      <c r="G94" s="107"/>
      <c r="H94" s="108"/>
      <c r="I94" s="109" t="s">
        <v>15</v>
      </c>
      <c r="J94" s="107">
        <v>15</v>
      </c>
      <c r="K94" s="107"/>
      <c r="L94" s="107"/>
      <c r="M94" s="108"/>
      <c r="N94" s="109" t="s">
        <v>61</v>
      </c>
      <c r="O94" s="110">
        <f t="shared" ref="O94" si="26">IFERROR(ROUNDDOWN(E94/J94,0),"")</f>
        <v>13991</v>
      </c>
      <c r="P94" s="110"/>
      <c r="Q94" s="110"/>
      <c r="R94" s="111"/>
      <c r="S94" s="109" t="s">
        <v>15</v>
      </c>
      <c r="T94" s="138">
        <f t="shared" ref="T94" si="27">IFERROR(O94/O28,"")</f>
        <v>1</v>
      </c>
      <c r="U94" s="139"/>
      <c r="V94" s="139"/>
      <c r="W94" s="140"/>
    </row>
    <row r="95" spans="1:34" ht="15" customHeight="1" x14ac:dyDescent="0.15">
      <c r="B95" s="145"/>
      <c r="C95" s="106"/>
      <c r="D95" s="106"/>
      <c r="E95" s="107"/>
      <c r="F95" s="107"/>
      <c r="G95" s="107"/>
      <c r="H95" s="108"/>
      <c r="I95" s="109"/>
      <c r="J95" s="107"/>
      <c r="K95" s="107"/>
      <c r="L95" s="107"/>
      <c r="M95" s="108"/>
      <c r="N95" s="109"/>
      <c r="O95" s="110"/>
      <c r="P95" s="110"/>
      <c r="Q95" s="110"/>
      <c r="R95" s="111"/>
      <c r="S95" s="109"/>
      <c r="T95" s="141"/>
      <c r="U95" s="142"/>
      <c r="V95" s="142"/>
      <c r="W95" s="143"/>
    </row>
    <row r="96" spans="1:34" ht="15" customHeight="1" x14ac:dyDescent="0.15">
      <c r="B96" s="145"/>
      <c r="C96" s="106" t="s">
        <v>24</v>
      </c>
      <c r="D96" s="106"/>
      <c r="E96" s="107">
        <v>589847</v>
      </c>
      <c r="F96" s="107"/>
      <c r="G96" s="107"/>
      <c r="H96" s="108"/>
      <c r="I96" s="109" t="s">
        <v>15</v>
      </c>
      <c r="J96" s="107">
        <v>15</v>
      </c>
      <c r="K96" s="107"/>
      <c r="L96" s="107"/>
      <c r="M96" s="108"/>
      <c r="N96" s="109" t="s">
        <v>61</v>
      </c>
      <c r="O96" s="110">
        <f t="shared" ref="O96" si="28">IFERROR(ROUNDDOWN(E96/J96,0),"")</f>
        <v>39323</v>
      </c>
      <c r="P96" s="110"/>
      <c r="Q96" s="110"/>
      <c r="R96" s="111"/>
      <c r="S96" s="109" t="s">
        <v>15</v>
      </c>
      <c r="T96" s="138">
        <f t="shared" ref="T96" si="29">IFERROR(O96/O30,"")</f>
        <v>1</v>
      </c>
      <c r="U96" s="139"/>
      <c r="V96" s="139"/>
      <c r="W96" s="140"/>
    </row>
    <row r="97" spans="2:23" ht="15" customHeight="1" x14ac:dyDescent="0.15">
      <c r="B97" s="145"/>
      <c r="C97" s="106"/>
      <c r="D97" s="106"/>
      <c r="E97" s="107"/>
      <c r="F97" s="107"/>
      <c r="G97" s="107"/>
      <c r="H97" s="108"/>
      <c r="I97" s="109"/>
      <c r="J97" s="107"/>
      <c r="K97" s="107"/>
      <c r="L97" s="107"/>
      <c r="M97" s="108"/>
      <c r="N97" s="109"/>
      <c r="O97" s="110"/>
      <c r="P97" s="110"/>
      <c r="Q97" s="110"/>
      <c r="R97" s="111"/>
      <c r="S97" s="109"/>
      <c r="T97" s="141"/>
      <c r="U97" s="142"/>
      <c r="V97" s="142"/>
      <c r="W97" s="143"/>
    </row>
    <row r="98" spans="2:23" ht="15" customHeight="1" x14ac:dyDescent="0.15">
      <c r="B98" s="145"/>
      <c r="C98" s="106" t="s">
        <v>25</v>
      </c>
      <c r="D98" s="106"/>
      <c r="E98" s="107">
        <v>245987</v>
      </c>
      <c r="F98" s="107"/>
      <c r="G98" s="107"/>
      <c r="H98" s="108"/>
      <c r="I98" s="109" t="s">
        <v>15</v>
      </c>
      <c r="J98" s="107">
        <v>15</v>
      </c>
      <c r="K98" s="107"/>
      <c r="L98" s="107"/>
      <c r="M98" s="108"/>
      <c r="N98" s="109" t="s">
        <v>61</v>
      </c>
      <c r="O98" s="110">
        <f t="shared" ref="O98" si="30">IFERROR(ROUNDDOWN(E98/J98,0),"")</f>
        <v>16399</v>
      </c>
      <c r="P98" s="110"/>
      <c r="Q98" s="110"/>
      <c r="R98" s="111"/>
      <c r="S98" s="109" t="s">
        <v>15</v>
      </c>
      <c r="T98" s="138">
        <f t="shared" ref="T98" si="31">IFERROR(O98/O32,"")</f>
        <v>0.86666314343092699</v>
      </c>
      <c r="U98" s="139"/>
      <c r="V98" s="139"/>
      <c r="W98" s="140"/>
    </row>
    <row r="99" spans="2:23" ht="15" customHeight="1" x14ac:dyDescent="0.15">
      <c r="B99" s="145"/>
      <c r="C99" s="106"/>
      <c r="D99" s="106"/>
      <c r="E99" s="107"/>
      <c r="F99" s="107"/>
      <c r="G99" s="107"/>
      <c r="H99" s="108"/>
      <c r="I99" s="109"/>
      <c r="J99" s="107"/>
      <c r="K99" s="107"/>
      <c r="L99" s="107"/>
      <c r="M99" s="108"/>
      <c r="N99" s="109"/>
      <c r="O99" s="110"/>
      <c r="P99" s="110"/>
      <c r="Q99" s="110"/>
      <c r="R99" s="111"/>
      <c r="S99" s="109"/>
      <c r="T99" s="141"/>
      <c r="U99" s="142"/>
      <c r="V99" s="142"/>
      <c r="W99" s="143"/>
    </row>
    <row r="100" spans="2:23" ht="15" customHeight="1" x14ac:dyDescent="0.15">
      <c r="B100" s="145"/>
      <c r="C100" s="106" t="s">
        <v>26</v>
      </c>
      <c r="D100" s="106"/>
      <c r="E100" s="107">
        <v>213478</v>
      </c>
      <c r="F100" s="107"/>
      <c r="G100" s="107"/>
      <c r="H100" s="108"/>
      <c r="I100" s="109" t="s">
        <v>15</v>
      </c>
      <c r="J100" s="107">
        <v>15</v>
      </c>
      <c r="K100" s="107"/>
      <c r="L100" s="107"/>
      <c r="M100" s="108"/>
      <c r="N100" s="109" t="s">
        <v>61</v>
      </c>
      <c r="O100" s="110">
        <f t="shared" ref="O100" si="32">IFERROR(ROUNDDOWN(E100/J100,0),"")</f>
        <v>14231</v>
      </c>
      <c r="P100" s="110"/>
      <c r="Q100" s="110"/>
      <c r="R100" s="111"/>
      <c r="S100" s="109" t="s">
        <v>15</v>
      </c>
      <c r="T100" s="138">
        <f t="shared" ref="T100" si="33">IFERROR(O100/O34,"")</f>
        <v>0.93330272822665272</v>
      </c>
      <c r="U100" s="139"/>
      <c r="V100" s="139"/>
      <c r="W100" s="140"/>
    </row>
    <row r="101" spans="2:23" ht="15" customHeight="1" x14ac:dyDescent="0.15">
      <c r="B101" s="145"/>
      <c r="C101" s="106"/>
      <c r="D101" s="106"/>
      <c r="E101" s="107"/>
      <c r="F101" s="107"/>
      <c r="G101" s="107"/>
      <c r="H101" s="108"/>
      <c r="I101" s="109"/>
      <c r="J101" s="107"/>
      <c r="K101" s="107"/>
      <c r="L101" s="107"/>
      <c r="M101" s="108"/>
      <c r="N101" s="109"/>
      <c r="O101" s="110"/>
      <c r="P101" s="110"/>
      <c r="Q101" s="110"/>
      <c r="R101" s="111"/>
      <c r="S101" s="109"/>
      <c r="T101" s="141"/>
      <c r="U101" s="142"/>
      <c r="V101" s="142"/>
      <c r="W101" s="143"/>
    </row>
    <row r="102" spans="2:23" ht="15" customHeight="1" x14ac:dyDescent="0.15">
      <c r="B102" s="145"/>
      <c r="C102" s="106" t="s">
        <v>86</v>
      </c>
      <c r="D102" s="106"/>
      <c r="E102" s="107">
        <v>200034</v>
      </c>
      <c r="F102" s="107"/>
      <c r="G102" s="107"/>
      <c r="H102" s="108"/>
      <c r="I102" s="109" t="s">
        <v>15</v>
      </c>
      <c r="J102" s="107">
        <v>15</v>
      </c>
      <c r="K102" s="107"/>
      <c r="L102" s="107"/>
      <c r="M102" s="108"/>
      <c r="N102" s="109" t="s">
        <v>61</v>
      </c>
      <c r="O102" s="110">
        <f t="shared" ref="O102" si="34">IFERROR(ROUNDDOWN(E102/J102,0),"")</f>
        <v>13335</v>
      </c>
      <c r="P102" s="110"/>
      <c r="Q102" s="110"/>
      <c r="R102" s="111"/>
      <c r="S102" s="109" t="s">
        <v>15</v>
      </c>
      <c r="T102" s="138">
        <f t="shared" ref="T102" si="35">IFERROR(O102/O36,"")</f>
        <v>1</v>
      </c>
      <c r="U102" s="139"/>
      <c r="V102" s="139"/>
      <c r="W102" s="140"/>
    </row>
    <row r="103" spans="2:23" ht="15" customHeight="1" x14ac:dyDescent="0.15">
      <c r="B103" s="146"/>
      <c r="C103" s="106"/>
      <c r="D103" s="106"/>
      <c r="E103" s="107"/>
      <c r="F103" s="107"/>
      <c r="G103" s="107"/>
      <c r="H103" s="108"/>
      <c r="I103" s="109"/>
      <c r="J103" s="107"/>
      <c r="K103" s="107"/>
      <c r="L103" s="107"/>
      <c r="M103" s="108"/>
      <c r="N103" s="109"/>
      <c r="O103" s="110"/>
      <c r="P103" s="110"/>
      <c r="Q103" s="110"/>
      <c r="R103" s="111"/>
      <c r="S103" s="109"/>
      <c r="T103" s="141"/>
      <c r="U103" s="142"/>
      <c r="V103" s="142"/>
      <c r="W103" s="143"/>
    </row>
    <row r="104" spans="2:23" ht="15" customHeight="1" x14ac:dyDescent="0.15">
      <c r="B104" s="106" t="s">
        <v>59</v>
      </c>
      <c r="C104" s="106"/>
      <c r="D104" s="106"/>
      <c r="E104" s="107">
        <f>IF(SUM(E90:H103)=0,"",SUM(E90:H103))</f>
        <v>1956107</v>
      </c>
      <c r="F104" s="107"/>
      <c r="G104" s="107"/>
      <c r="H104" s="108"/>
      <c r="I104" s="109" t="s">
        <v>15</v>
      </c>
      <c r="J104" s="107">
        <f>IF(SUM(J90:M103)=0,"",SUM(J90:M103))</f>
        <v>101</v>
      </c>
      <c r="K104" s="107"/>
      <c r="L104" s="107"/>
      <c r="M104" s="108"/>
      <c r="N104" s="109" t="s">
        <v>61</v>
      </c>
      <c r="O104" s="110">
        <f t="shared" ref="O104" si="36">IFERROR(ROUNDDOWN(E104/J104,0),"")</f>
        <v>19367</v>
      </c>
      <c r="P104" s="110"/>
      <c r="Q104" s="110"/>
      <c r="R104" s="111"/>
      <c r="S104" s="109" t="s">
        <v>15</v>
      </c>
      <c r="T104" s="138">
        <f>IFERROR(O104/(SUM(E24:H37)/SUM(J24:M37)),"")</f>
        <v>0.99997955122086868</v>
      </c>
      <c r="U104" s="139"/>
      <c r="V104" s="139"/>
      <c r="W104" s="140"/>
    </row>
    <row r="105" spans="2:23" ht="15" customHeight="1" x14ac:dyDescent="0.15">
      <c r="B105" s="106"/>
      <c r="C105" s="106"/>
      <c r="D105" s="106"/>
      <c r="E105" s="107"/>
      <c r="F105" s="107"/>
      <c r="G105" s="107"/>
      <c r="H105" s="108"/>
      <c r="I105" s="109"/>
      <c r="J105" s="107"/>
      <c r="K105" s="107"/>
      <c r="L105" s="107"/>
      <c r="M105" s="108"/>
      <c r="N105" s="109"/>
      <c r="O105" s="110"/>
      <c r="P105" s="110"/>
      <c r="Q105" s="110"/>
      <c r="R105" s="111"/>
      <c r="S105" s="109"/>
      <c r="T105" s="141"/>
      <c r="U105" s="142"/>
      <c r="V105" s="142"/>
      <c r="W105" s="143"/>
    </row>
    <row r="106" spans="2:23" ht="15" customHeight="1" x14ac:dyDescent="0.15"/>
    <row r="107" spans="2:23" ht="15" customHeight="1" x14ac:dyDescent="0.15"/>
    <row r="108" spans="2:23" ht="15" customHeight="1" x14ac:dyDescent="0.15"/>
    <row r="109" spans="2:23" ht="15" customHeight="1" x14ac:dyDescent="0.15"/>
    <row r="110" spans="2:23" ht="15" customHeight="1" x14ac:dyDescent="0.15"/>
    <row r="111" spans="2:23" ht="15" customHeight="1" x14ac:dyDescent="0.15"/>
    <row r="112" spans="2:23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</sheetData>
  <mergeCells count="308">
    <mergeCell ref="S102:S103"/>
    <mergeCell ref="T102:W103"/>
    <mergeCell ref="B104:D105"/>
    <mergeCell ref="E104:H105"/>
    <mergeCell ref="I104:I105"/>
    <mergeCell ref="J104:M105"/>
    <mergeCell ref="N104:N105"/>
    <mergeCell ref="O104:R105"/>
    <mergeCell ref="S104:S105"/>
    <mergeCell ref="T104:W105"/>
    <mergeCell ref="C102:D103"/>
    <mergeCell ref="E102:H103"/>
    <mergeCell ref="I102:I103"/>
    <mergeCell ref="J102:M103"/>
    <mergeCell ref="N102:N103"/>
    <mergeCell ref="O102:R103"/>
    <mergeCell ref="B90:B103"/>
    <mergeCell ref="C96:D97"/>
    <mergeCell ref="E96:H97"/>
    <mergeCell ref="I96:I97"/>
    <mergeCell ref="J96:M97"/>
    <mergeCell ref="C98:D99"/>
    <mergeCell ref="E98:H99"/>
    <mergeCell ref="I98:I99"/>
    <mergeCell ref="O100:R101"/>
    <mergeCell ref="S100:S101"/>
    <mergeCell ref="T100:W101"/>
    <mergeCell ref="N96:N97"/>
    <mergeCell ref="O96:R97"/>
    <mergeCell ref="S96:S97"/>
    <mergeCell ref="T96:W97"/>
    <mergeCell ref="X24:AH25"/>
    <mergeCell ref="X67:AH67"/>
    <mergeCell ref="X75:AH75"/>
    <mergeCell ref="X79:AH79"/>
    <mergeCell ref="X80:AH81"/>
    <mergeCell ref="S98:S99"/>
    <mergeCell ref="T98:W99"/>
    <mergeCell ref="O98:R99"/>
    <mergeCell ref="T92:W93"/>
    <mergeCell ref="R74:T74"/>
    <mergeCell ref="R66:T66"/>
    <mergeCell ref="B50:W50"/>
    <mergeCell ref="B52:W52"/>
    <mergeCell ref="R58:T58"/>
    <mergeCell ref="C59:E59"/>
    <mergeCell ref="F59:H59"/>
    <mergeCell ref="I59:K59"/>
    <mergeCell ref="C92:D93"/>
    <mergeCell ref="E92:H93"/>
    <mergeCell ref="I92:I93"/>
    <mergeCell ref="J92:M93"/>
    <mergeCell ref="N92:N93"/>
    <mergeCell ref="O92:R93"/>
    <mergeCell ref="S92:S93"/>
    <mergeCell ref="C90:D91"/>
    <mergeCell ref="E90:H91"/>
    <mergeCell ref="I90:I91"/>
    <mergeCell ref="J90:M91"/>
    <mergeCell ref="N90:N91"/>
    <mergeCell ref="J98:M99"/>
    <mergeCell ref="N98:N99"/>
    <mergeCell ref="E100:H101"/>
    <mergeCell ref="I100:I101"/>
    <mergeCell ref="J100:M101"/>
    <mergeCell ref="N100:N101"/>
    <mergeCell ref="C100:D101"/>
    <mergeCell ref="O87:W87"/>
    <mergeCell ref="B89:D89"/>
    <mergeCell ref="E89:I89"/>
    <mergeCell ref="J89:N89"/>
    <mergeCell ref="O89:S89"/>
    <mergeCell ref="T89:W89"/>
    <mergeCell ref="C94:D95"/>
    <mergeCell ref="E94:H95"/>
    <mergeCell ref="I94:I95"/>
    <mergeCell ref="J94:M95"/>
    <mergeCell ref="N94:N95"/>
    <mergeCell ref="O94:R95"/>
    <mergeCell ref="S94:S95"/>
    <mergeCell ref="T94:W95"/>
    <mergeCell ref="O90:R91"/>
    <mergeCell ref="S90:S91"/>
    <mergeCell ref="T90:W91"/>
    <mergeCell ref="C86:E86"/>
    <mergeCell ref="F86:H86"/>
    <mergeCell ref="I86:K86"/>
    <mergeCell ref="L86:N86"/>
    <mergeCell ref="O86:Q86"/>
    <mergeCell ref="R86:T86"/>
    <mergeCell ref="U84:W84"/>
    <mergeCell ref="C85:E85"/>
    <mergeCell ref="F85:H85"/>
    <mergeCell ref="I85:K85"/>
    <mergeCell ref="L85:N85"/>
    <mergeCell ref="O85:Q85"/>
    <mergeCell ref="R85:T85"/>
    <mergeCell ref="U85:W85"/>
    <mergeCell ref="U86:W86"/>
    <mergeCell ref="A82:B82"/>
    <mergeCell ref="C82:E82"/>
    <mergeCell ref="F82:H82"/>
    <mergeCell ref="I82:K82"/>
    <mergeCell ref="L82:N82"/>
    <mergeCell ref="O82:Q82"/>
    <mergeCell ref="R80:T80"/>
    <mergeCell ref="A81:B81"/>
    <mergeCell ref="C81:E81"/>
    <mergeCell ref="F81:H81"/>
    <mergeCell ref="I81:K81"/>
    <mergeCell ref="L81:N81"/>
    <mergeCell ref="O81:Q81"/>
    <mergeCell ref="R81:T81"/>
    <mergeCell ref="A80:B80"/>
    <mergeCell ref="C80:E80"/>
    <mergeCell ref="F80:H80"/>
    <mergeCell ref="I80:K80"/>
    <mergeCell ref="L80:N80"/>
    <mergeCell ref="O80:Q80"/>
    <mergeCell ref="R82:T82"/>
    <mergeCell ref="C79:E79"/>
    <mergeCell ref="F79:H79"/>
    <mergeCell ref="I79:K79"/>
    <mergeCell ref="L79:N79"/>
    <mergeCell ref="O79:Q79"/>
    <mergeCell ref="R79:T79"/>
    <mergeCell ref="C76:E76"/>
    <mergeCell ref="F76:H76"/>
    <mergeCell ref="I76:K76"/>
    <mergeCell ref="L76:N76"/>
    <mergeCell ref="O76:Q76"/>
    <mergeCell ref="R76:T76"/>
    <mergeCell ref="C75:E75"/>
    <mergeCell ref="F75:H75"/>
    <mergeCell ref="I75:K75"/>
    <mergeCell ref="L75:N75"/>
    <mergeCell ref="O75:Q75"/>
    <mergeCell ref="R75:T75"/>
    <mergeCell ref="C72:E72"/>
    <mergeCell ref="F72:H72"/>
    <mergeCell ref="I72:K72"/>
    <mergeCell ref="L72:N72"/>
    <mergeCell ref="O72:Q72"/>
    <mergeCell ref="R72:T72"/>
    <mergeCell ref="C71:E71"/>
    <mergeCell ref="F71:H71"/>
    <mergeCell ref="I71:K71"/>
    <mergeCell ref="L71:N71"/>
    <mergeCell ref="O71:Q71"/>
    <mergeCell ref="R71:T71"/>
    <mergeCell ref="C68:E68"/>
    <mergeCell ref="F68:H68"/>
    <mergeCell ref="I68:K68"/>
    <mergeCell ref="L68:N68"/>
    <mergeCell ref="O68:Q68"/>
    <mergeCell ref="R68:T68"/>
    <mergeCell ref="C67:E67"/>
    <mergeCell ref="F67:H67"/>
    <mergeCell ref="I67:K67"/>
    <mergeCell ref="L67:N67"/>
    <mergeCell ref="O67:Q67"/>
    <mergeCell ref="R67:T67"/>
    <mergeCell ref="A66:Q66"/>
    <mergeCell ref="C64:E64"/>
    <mergeCell ref="F64:H64"/>
    <mergeCell ref="I64:K64"/>
    <mergeCell ref="L64:N64"/>
    <mergeCell ref="O64:Q64"/>
    <mergeCell ref="R64:T64"/>
    <mergeCell ref="A62:K62"/>
    <mergeCell ref="R62:T62"/>
    <mergeCell ref="C63:E63"/>
    <mergeCell ref="F63:H63"/>
    <mergeCell ref="I63:K63"/>
    <mergeCell ref="L63:N63"/>
    <mergeCell ref="O63:Q63"/>
    <mergeCell ref="R63:T63"/>
    <mergeCell ref="C60:E60"/>
    <mergeCell ref="F60:H60"/>
    <mergeCell ref="I60:K60"/>
    <mergeCell ref="L60:N60"/>
    <mergeCell ref="O60:Q60"/>
    <mergeCell ref="R60:T60"/>
    <mergeCell ref="L59:N59"/>
    <mergeCell ref="O59:Q59"/>
    <mergeCell ref="R59:T59"/>
    <mergeCell ref="B48:D49"/>
    <mergeCell ref="E48:H49"/>
    <mergeCell ref="I48:I49"/>
    <mergeCell ref="J48:M49"/>
    <mergeCell ref="N48:N49"/>
    <mergeCell ref="O48:R49"/>
    <mergeCell ref="S48:S49"/>
    <mergeCell ref="C46:D47"/>
    <mergeCell ref="E46:H47"/>
    <mergeCell ref="I46:I47"/>
    <mergeCell ref="J46:M47"/>
    <mergeCell ref="N46:N47"/>
    <mergeCell ref="O46:R47"/>
    <mergeCell ref="E44:H45"/>
    <mergeCell ref="I44:I45"/>
    <mergeCell ref="J44:M45"/>
    <mergeCell ref="N44:N45"/>
    <mergeCell ref="O44:R45"/>
    <mergeCell ref="S44:S45"/>
    <mergeCell ref="S40:S41"/>
    <mergeCell ref="B42:B47"/>
    <mergeCell ref="C42:D43"/>
    <mergeCell ref="E42:H43"/>
    <mergeCell ref="I42:I43"/>
    <mergeCell ref="J42:M43"/>
    <mergeCell ref="N42:N43"/>
    <mergeCell ref="O42:R43"/>
    <mergeCell ref="S42:S43"/>
    <mergeCell ref="C44:D45"/>
    <mergeCell ref="C40:D41"/>
    <mergeCell ref="E40:H41"/>
    <mergeCell ref="I40:I41"/>
    <mergeCell ref="J40:M41"/>
    <mergeCell ref="N40:N41"/>
    <mergeCell ref="O40:R41"/>
    <mergeCell ref="B28:B41"/>
    <mergeCell ref="S46:S47"/>
    <mergeCell ref="S36:S37"/>
    <mergeCell ref="C38:D39"/>
    <mergeCell ref="E38:H39"/>
    <mergeCell ref="I38:I39"/>
    <mergeCell ref="J38:M39"/>
    <mergeCell ref="N38:N39"/>
    <mergeCell ref="O38:R39"/>
    <mergeCell ref="S38:S39"/>
    <mergeCell ref="C36:D37"/>
    <mergeCell ref="E36:H37"/>
    <mergeCell ref="I36:I37"/>
    <mergeCell ref="J36:M37"/>
    <mergeCell ref="N36:N37"/>
    <mergeCell ref="O36:R37"/>
    <mergeCell ref="N32:N33"/>
    <mergeCell ref="O32:R33"/>
    <mergeCell ref="S32:S33"/>
    <mergeCell ref="C34:D35"/>
    <mergeCell ref="E34:H35"/>
    <mergeCell ref="I34:I35"/>
    <mergeCell ref="J34:M35"/>
    <mergeCell ref="N34:N35"/>
    <mergeCell ref="O34:R35"/>
    <mergeCell ref="S34:S35"/>
    <mergeCell ref="C32:D33"/>
    <mergeCell ref="E32:H33"/>
    <mergeCell ref="I32:I33"/>
    <mergeCell ref="J32:M33"/>
    <mergeCell ref="O28:R29"/>
    <mergeCell ref="S28:S29"/>
    <mergeCell ref="C30:D31"/>
    <mergeCell ref="E30:H31"/>
    <mergeCell ref="I30:I31"/>
    <mergeCell ref="J30:M31"/>
    <mergeCell ref="N30:N31"/>
    <mergeCell ref="O30:R31"/>
    <mergeCell ref="S30:S31"/>
    <mergeCell ref="C28:D29"/>
    <mergeCell ref="E28:H29"/>
    <mergeCell ref="I28:I29"/>
    <mergeCell ref="J28:M29"/>
    <mergeCell ref="N28:N29"/>
    <mergeCell ref="B24:B27"/>
    <mergeCell ref="C24:D25"/>
    <mergeCell ref="E24:H25"/>
    <mergeCell ref="I24:I25"/>
    <mergeCell ref="J24:M25"/>
    <mergeCell ref="N24:N25"/>
    <mergeCell ref="B15:W17"/>
    <mergeCell ref="B19:W20"/>
    <mergeCell ref="B23:D23"/>
    <mergeCell ref="E23:I23"/>
    <mergeCell ref="J23:N23"/>
    <mergeCell ref="O23:S23"/>
    <mergeCell ref="O24:R25"/>
    <mergeCell ref="S24:S25"/>
    <mergeCell ref="C26:D27"/>
    <mergeCell ref="E26:H27"/>
    <mergeCell ref="I26:I27"/>
    <mergeCell ref="J26:M27"/>
    <mergeCell ref="N26:N27"/>
    <mergeCell ref="O26:R27"/>
    <mergeCell ref="S26:S27"/>
    <mergeCell ref="A13:D13"/>
    <mergeCell ref="E13:W13"/>
    <mergeCell ref="A6:T7"/>
    <mergeCell ref="U6:W7"/>
    <mergeCell ref="A10:D10"/>
    <mergeCell ref="E10:W10"/>
    <mergeCell ref="A11:D11"/>
    <mergeCell ref="E11:F11"/>
    <mergeCell ref="G11:J11"/>
    <mergeCell ref="K11:L11"/>
    <mergeCell ref="Q11:R11"/>
    <mergeCell ref="A1:W1"/>
    <mergeCell ref="A2:W2"/>
    <mergeCell ref="V3:W3"/>
    <mergeCell ref="A4:U4"/>
    <mergeCell ref="V4:W4"/>
    <mergeCell ref="A5:T5"/>
    <mergeCell ref="V5:W5"/>
    <mergeCell ref="E12:F12"/>
    <mergeCell ref="G12:L12"/>
    <mergeCell ref="M12:N12"/>
    <mergeCell ref="O12:W12"/>
  </mergeCells>
  <phoneticPr fontId="1"/>
  <hyperlinks>
    <hyperlink ref="O12" r:id="rId1"/>
  </hyperlinks>
  <pageMargins left="0.78740157480314965" right="0.78740157480314965" top="0.78740157480314965" bottom="0.78740157480314965" header="0" footer="0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5" name="Check Box 1">
              <controlPr defaultSize="0" autoFill="0" autoLine="0" autoPict="0">
                <anchor moveWithCells="1">
                  <from>
                    <xdr:col>21</xdr:col>
                    <xdr:colOff>161925</xdr:colOff>
                    <xdr:row>2</xdr:row>
                    <xdr:rowOff>123825</xdr:rowOff>
                  </from>
                  <to>
                    <xdr:col>25</xdr:col>
                    <xdr:colOff>19050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6" name="Check Box 2">
              <controlPr defaultSize="0" autoFill="0" autoLine="0" autoPict="0">
                <anchor moveWithCells="1">
                  <from>
                    <xdr:col>21</xdr:col>
                    <xdr:colOff>161925</xdr:colOff>
                    <xdr:row>3</xdr:row>
                    <xdr:rowOff>161925</xdr:rowOff>
                  </from>
                  <to>
                    <xdr:col>25</xdr:col>
                    <xdr:colOff>133350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7" name="Check Box 3">
              <controlPr defaultSize="0" autoFill="0" autoLine="0" autoPict="0">
                <anchor moveWithCells="1">
                  <from>
                    <xdr:col>21</xdr:col>
                    <xdr:colOff>161925</xdr:colOff>
                    <xdr:row>5</xdr:row>
                    <xdr:rowOff>76200</xdr:rowOff>
                  </from>
                  <to>
                    <xdr:col>25</xdr:col>
                    <xdr:colOff>85725</xdr:colOff>
                    <xdr:row>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45"/>
  <sheetViews>
    <sheetView view="pageBreakPreview" zoomScale="90" zoomScaleNormal="100" zoomScaleSheetLayoutView="90" workbookViewId="0">
      <selection activeCell="W117" sqref="W117"/>
    </sheetView>
  </sheetViews>
  <sheetFormatPr defaultRowHeight="13.5" x14ac:dyDescent="0.15"/>
  <cols>
    <col min="1" max="29" width="3.625" style="16" customWidth="1"/>
    <col min="30" max="16384" width="9" style="16"/>
  </cols>
  <sheetData>
    <row r="1" spans="1:34" ht="15" customHeight="1" x14ac:dyDescent="0.15">
      <c r="A1" s="125" t="s">
        <v>92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1:34" ht="15" customHeight="1" x14ac:dyDescent="0.15">
      <c r="A2" s="125" t="s">
        <v>89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34" ht="15" customHeight="1" x14ac:dyDescent="0.15">
      <c r="A3" s="13" t="s">
        <v>19</v>
      </c>
      <c r="U3" s="19"/>
      <c r="V3" s="88" t="s">
        <v>31</v>
      </c>
      <c r="W3" s="88"/>
    </row>
    <row r="4" spans="1:34" ht="15" customHeight="1" x14ac:dyDescent="0.15">
      <c r="A4" s="126" t="s">
        <v>32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5"/>
      <c r="W4" s="125"/>
    </row>
    <row r="5" spans="1:34" ht="15" customHeight="1" x14ac:dyDescent="0.15">
      <c r="A5" s="126" t="s">
        <v>18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9"/>
      <c r="V5" s="125"/>
      <c r="W5" s="125"/>
    </row>
    <row r="6" spans="1:34" ht="15" customHeight="1" x14ac:dyDescent="0.15">
      <c r="A6" s="96" t="s">
        <v>71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125"/>
      <c r="V6" s="125"/>
      <c r="W6" s="125"/>
    </row>
    <row r="7" spans="1:34" ht="15" customHeight="1" x14ac:dyDescent="0.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125"/>
      <c r="V7" s="125"/>
      <c r="W7" s="125"/>
    </row>
    <row r="8" spans="1:34" ht="15" customHeight="1" x14ac:dyDescent="0.15"/>
    <row r="9" spans="1:34" ht="15" customHeight="1" x14ac:dyDescent="0.15">
      <c r="A9" s="13" t="s">
        <v>17</v>
      </c>
    </row>
    <row r="10" spans="1:34" ht="15" customHeight="1" x14ac:dyDescent="0.15">
      <c r="A10" s="70" t="s">
        <v>9</v>
      </c>
      <c r="B10" s="70"/>
      <c r="C10" s="70"/>
      <c r="D10" s="70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</row>
    <row r="11" spans="1:34" ht="15" customHeight="1" x14ac:dyDescent="0.15">
      <c r="A11" s="70" t="s">
        <v>44</v>
      </c>
      <c r="B11" s="70"/>
      <c r="C11" s="70"/>
      <c r="D11" s="70"/>
      <c r="E11" s="66" t="s">
        <v>42</v>
      </c>
      <c r="F11" s="66"/>
      <c r="G11" s="66"/>
      <c r="H11" s="66"/>
      <c r="I11" s="66"/>
      <c r="J11" s="66"/>
      <c r="K11" s="66"/>
      <c r="L11" s="66"/>
      <c r="M11" s="8"/>
      <c r="N11" s="8"/>
      <c r="O11" s="8"/>
      <c r="P11" s="8"/>
      <c r="Q11" s="66"/>
      <c r="R11" s="66"/>
      <c r="S11" s="8"/>
      <c r="T11" s="8"/>
      <c r="U11" s="8"/>
      <c r="V11" s="8"/>
      <c r="W11" s="8"/>
    </row>
    <row r="12" spans="1:34" ht="15" customHeight="1" x14ac:dyDescent="0.15">
      <c r="E12" s="66" t="s">
        <v>43</v>
      </c>
      <c r="F12" s="66"/>
      <c r="G12" s="120"/>
      <c r="H12" s="120"/>
      <c r="I12" s="120"/>
      <c r="J12" s="120"/>
      <c r="K12" s="120"/>
      <c r="L12" s="120"/>
      <c r="M12" s="121" t="s">
        <v>45</v>
      </c>
      <c r="N12" s="121"/>
      <c r="O12" s="120"/>
      <c r="P12" s="120"/>
      <c r="Q12" s="120"/>
      <c r="R12" s="120"/>
      <c r="S12" s="120"/>
      <c r="T12" s="120"/>
      <c r="U12" s="120"/>
      <c r="V12" s="120"/>
      <c r="W12" s="120"/>
    </row>
    <row r="13" spans="1:34" ht="15" customHeight="1" x14ac:dyDescent="0.15">
      <c r="A13" s="122" t="s">
        <v>10</v>
      </c>
      <c r="B13" s="122"/>
      <c r="C13" s="122"/>
      <c r="D13" s="122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34" ht="15" customHeight="1" x14ac:dyDescent="0.15">
      <c r="A14" s="16" t="s">
        <v>11</v>
      </c>
    </row>
    <row r="15" spans="1:34" ht="15" customHeight="1" x14ac:dyDescent="0.15">
      <c r="B15" s="82" t="s">
        <v>41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4"/>
      <c r="X15" s="32" t="s">
        <v>113</v>
      </c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ht="15" customHeight="1" x14ac:dyDescent="0.15">
      <c r="B16" s="116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17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ht="15" customHeight="1" x14ac:dyDescent="0.15"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7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ht="15" customHeight="1" x14ac:dyDescent="0.15">
      <c r="A18" s="16" t="s">
        <v>20</v>
      </c>
      <c r="N18" s="15"/>
      <c r="O18" s="15"/>
      <c r="P18" s="15"/>
      <c r="Q18" s="15"/>
      <c r="R18" s="15"/>
      <c r="S18" s="15"/>
      <c r="T18" s="15"/>
      <c r="U18" s="15"/>
      <c r="V18" s="15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ht="15" customHeight="1" x14ac:dyDescent="0.15">
      <c r="B19" s="82" t="s">
        <v>41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4"/>
      <c r="X19" s="32" t="s">
        <v>113</v>
      </c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ht="15" customHeight="1" x14ac:dyDescent="0.15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7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ht="15" customHeight="1" x14ac:dyDescent="0.1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spans="1:34" ht="15" customHeight="1" x14ac:dyDescent="0.15">
      <c r="A22" s="13" t="s">
        <v>81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ht="15" customHeight="1" x14ac:dyDescent="0.15">
      <c r="B23" s="118"/>
      <c r="C23" s="118"/>
      <c r="D23" s="118"/>
      <c r="E23" s="118" t="s">
        <v>58</v>
      </c>
      <c r="F23" s="118"/>
      <c r="G23" s="118"/>
      <c r="H23" s="118"/>
      <c r="I23" s="118"/>
      <c r="J23" s="119" t="s">
        <v>60</v>
      </c>
      <c r="K23" s="119"/>
      <c r="L23" s="119"/>
      <c r="M23" s="119"/>
      <c r="N23" s="119"/>
      <c r="O23" s="119" t="s">
        <v>62</v>
      </c>
      <c r="P23" s="119"/>
      <c r="Q23" s="119"/>
      <c r="R23" s="119"/>
      <c r="S23" s="119"/>
      <c r="T23" s="20"/>
      <c r="U23" s="20"/>
      <c r="V23" s="20"/>
      <c r="W23" s="20"/>
      <c r="X23" s="32" t="s">
        <v>116</v>
      </c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ht="15" customHeight="1" x14ac:dyDescent="0.15">
      <c r="B24" s="113" t="s">
        <v>111</v>
      </c>
      <c r="C24" s="106" t="s">
        <v>21</v>
      </c>
      <c r="D24" s="106"/>
      <c r="E24" s="136"/>
      <c r="F24" s="136"/>
      <c r="G24" s="136"/>
      <c r="H24" s="137"/>
      <c r="I24" s="109" t="s">
        <v>15</v>
      </c>
      <c r="J24" s="136"/>
      <c r="K24" s="136"/>
      <c r="L24" s="136"/>
      <c r="M24" s="137"/>
      <c r="N24" s="109" t="s">
        <v>61</v>
      </c>
      <c r="O24" s="134" t="str">
        <f>IFERROR(ROUNDDOWN(E24/J24,0),"")</f>
        <v/>
      </c>
      <c r="P24" s="134"/>
      <c r="Q24" s="134"/>
      <c r="R24" s="135"/>
      <c r="S24" s="109" t="s">
        <v>15</v>
      </c>
      <c r="T24" s="20"/>
      <c r="U24" s="20"/>
      <c r="V24" s="20"/>
      <c r="W24" s="20"/>
      <c r="X24" s="70" t="s">
        <v>108</v>
      </c>
      <c r="Y24" s="70"/>
      <c r="Z24" s="70"/>
      <c r="AA24" s="70"/>
      <c r="AB24" s="70"/>
      <c r="AC24" s="70"/>
      <c r="AD24" s="70"/>
      <c r="AE24" s="70"/>
      <c r="AF24" s="70"/>
      <c r="AG24" s="70"/>
      <c r="AH24" s="70"/>
    </row>
    <row r="25" spans="1:34" ht="15" customHeight="1" x14ac:dyDescent="0.15">
      <c r="B25" s="114"/>
      <c r="C25" s="106"/>
      <c r="D25" s="106"/>
      <c r="E25" s="136"/>
      <c r="F25" s="136"/>
      <c r="G25" s="136"/>
      <c r="H25" s="137"/>
      <c r="I25" s="109"/>
      <c r="J25" s="136"/>
      <c r="K25" s="136"/>
      <c r="L25" s="136"/>
      <c r="M25" s="137"/>
      <c r="N25" s="109"/>
      <c r="O25" s="134"/>
      <c r="P25" s="134"/>
      <c r="Q25" s="134"/>
      <c r="R25" s="135"/>
      <c r="S25" s="109"/>
      <c r="T25" s="20"/>
      <c r="U25" s="20"/>
      <c r="V25" s="20"/>
      <c r="W25" s="2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</row>
    <row r="26" spans="1:34" ht="15" customHeight="1" x14ac:dyDescent="0.15">
      <c r="B26" s="114"/>
      <c r="C26" s="106" t="s">
        <v>22</v>
      </c>
      <c r="D26" s="106"/>
      <c r="E26" s="107"/>
      <c r="F26" s="107"/>
      <c r="G26" s="107"/>
      <c r="H26" s="108"/>
      <c r="I26" s="109" t="s">
        <v>15</v>
      </c>
      <c r="J26" s="107"/>
      <c r="K26" s="107"/>
      <c r="L26" s="107"/>
      <c r="M26" s="108"/>
      <c r="N26" s="109" t="s">
        <v>61</v>
      </c>
      <c r="O26" s="110" t="str">
        <f t="shared" ref="O26" si="0">IFERROR(ROUNDDOWN(E26/J26,0),"")</f>
        <v/>
      </c>
      <c r="P26" s="110"/>
      <c r="Q26" s="110"/>
      <c r="R26" s="111"/>
      <c r="S26" s="109" t="s">
        <v>15</v>
      </c>
      <c r="T26" s="20"/>
      <c r="U26" s="20"/>
      <c r="V26" s="20"/>
      <c r="W26" s="20"/>
    </row>
    <row r="27" spans="1:34" ht="15" customHeight="1" x14ac:dyDescent="0.15">
      <c r="B27" s="114"/>
      <c r="C27" s="106"/>
      <c r="D27" s="106"/>
      <c r="E27" s="107"/>
      <c r="F27" s="107"/>
      <c r="G27" s="107"/>
      <c r="H27" s="108"/>
      <c r="I27" s="109"/>
      <c r="J27" s="107"/>
      <c r="K27" s="107"/>
      <c r="L27" s="107"/>
      <c r="M27" s="108"/>
      <c r="N27" s="109"/>
      <c r="O27" s="110"/>
      <c r="P27" s="110"/>
      <c r="Q27" s="110"/>
      <c r="R27" s="111"/>
      <c r="S27" s="109"/>
      <c r="T27" s="20"/>
      <c r="U27" s="20"/>
      <c r="V27" s="20"/>
      <c r="W27" s="20"/>
    </row>
    <row r="28" spans="1:34" ht="15" customHeight="1" x14ac:dyDescent="0.15">
      <c r="B28" s="114"/>
      <c r="C28" s="106" t="s">
        <v>23</v>
      </c>
      <c r="D28" s="106"/>
      <c r="E28" s="107"/>
      <c r="F28" s="107"/>
      <c r="G28" s="107"/>
      <c r="H28" s="108"/>
      <c r="I28" s="109" t="s">
        <v>15</v>
      </c>
      <c r="J28" s="107"/>
      <c r="K28" s="107"/>
      <c r="L28" s="107"/>
      <c r="M28" s="108"/>
      <c r="N28" s="109" t="s">
        <v>61</v>
      </c>
      <c r="O28" s="110" t="str">
        <f t="shared" ref="O28" si="1">IFERROR(ROUNDDOWN(E28/J28,0),"")</f>
        <v/>
      </c>
      <c r="P28" s="110"/>
      <c r="Q28" s="110"/>
      <c r="R28" s="111"/>
      <c r="S28" s="109" t="s">
        <v>15</v>
      </c>
      <c r="T28" s="20"/>
      <c r="U28" s="20"/>
      <c r="V28" s="20"/>
      <c r="W28" s="20"/>
    </row>
    <row r="29" spans="1:34" ht="15" customHeight="1" x14ac:dyDescent="0.15">
      <c r="B29" s="114"/>
      <c r="C29" s="106"/>
      <c r="D29" s="106"/>
      <c r="E29" s="107"/>
      <c r="F29" s="107"/>
      <c r="G29" s="107"/>
      <c r="H29" s="108"/>
      <c r="I29" s="109"/>
      <c r="J29" s="107"/>
      <c r="K29" s="107"/>
      <c r="L29" s="107"/>
      <c r="M29" s="108"/>
      <c r="N29" s="109"/>
      <c r="O29" s="110"/>
      <c r="P29" s="110"/>
      <c r="Q29" s="110"/>
      <c r="R29" s="111"/>
      <c r="S29" s="109"/>
      <c r="T29" s="20"/>
      <c r="U29" s="20"/>
      <c r="V29" s="20"/>
      <c r="W29" s="20"/>
    </row>
    <row r="30" spans="1:34" ht="15" customHeight="1" x14ac:dyDescent="0.15">
      <c r="B30" s="114"/>
      <c r="C30" s="106" t="s">
        <v>24</v>
      </c>
      <c r="D30" s="106"/>
      <c r="E30" s="107"/>
      <c r="F30" s="107"/>
      <c r="G30" s="107"/>
      <c r="H30" s="108"/>
      <c r="I30" s="109" t="s">
        <v>15</v>
      </c>
      <c r="J30" s="107"/>
      <c r="K30" s="107"/>
      <c r="L30" s="107"/>
      <c r="M30" s="108"/>
      <c r="N30" s="109" t="s">
        <v>61</v>
      </c>
      <c r="O30" s="110" t="str">
        <f t="shared" ref="O30" si="2">IFERROR(ROUNDDOWN(E30/J30,0),"")</f>
        <v/>
      </c>
      <c r="P30" s="110"/>
      <c r="Q30" s="110"/>
      <c r="R30" s="111"/>
      <c r="S30" s="109" t="s">
        <v>15</v>
      </c>
      <c r="T30" s="20"/>
      <c r="U30" s="20"/>
      <c r="V30" s="20"/>
      <c r="W30" s="20"/>
    </row>
    <row r="31" spans="1:34" ht="15" customHeight="1" x14ac:dyDescent="0.15">
      <c r="B31" s="114"/>
      <c r="C31" s="106"/>
      <c r="D31" s="106"/>
      <c r="E31" s="107"/>
      <c r="F31" s="107"/>
      <c r="G31" s="107"/>
      <c r="H31" s="108"/>
      <c r="I31" s="109"/>
      <c r="J31" s="107"/>
      <c r="K31" s="107"/>
      <c r="L31" s="107"/>
      <c r="M31" s="108"/>
      <c r="N31" s="109"/>
      <c r="O31" s="110"/>
      <c r="P31" s="110"/>
      <c r="Q31" s="110"/>
      <c r="R31" s="111"/>
      <c r="S31" s="109"/>
      <c r="T31" s="20"/>
      <c r="U31" s="20"/>
      <c r="V31" s="20"/>
      <c r="W31" s="20"/>
    </row>
    <row r="32" spans="1:34" ht="15" customHeight="1" x14ac:dyDescent="0.15">
      <c r="B32" s="114"/>
      <c r="C32" s="106" t="s">
        <v>25</v>
      </c>
      <c r="D32" s="106"/>
      <c r="E32" s="107"/>
      <c r="F32" s="107"/>
      <c r="G32" s="107"/>
      <c r="H32" s="108"/>
      <c r="I32" s="109" t="s">
        <v>15</v>
      </c>
      <c r="J32" s="107"/>
      <c r="K32" s="107"/>
      <c r="L32" s="107"/>
      <c r="M32" s="108"/>
      <c r="N32" s="109" t="s">
        <v>61</v>
      </c>
      <c r="O32" s="110" t="str">
        <f t="shared" ref="O32" si="3">IFERROR(ROUNDDOWN(E32/J32,0),"")</f>
        <v/>
      </c>
      <c r="P32" s="110"/>
      <c r="Q32" s="110"/>
      <c r="R32" s="111"/>
      <c r="S32" s="109" t="s">
        <v>15</v>
      </c>
      <c r="T32" s="20"/>
      <c r="U32" s="20"/>
      <c r="V32" s="20"/>
      <c r="W32" s="20"/>
    </row>
    <row r="33" spans="2:23" ht="15" customHeight="1" x14ac:dyDescent="0.15">
      <c r="B33" s="114"/>
      <c r="C33" s="106"/>
      <c r="D33" s="106"/>
      <c r="E33" s="107"/>
      <c r="F33" s="107"/>
      <c r="G33" s="107"/>
      <c r="H33" s="108"/>
      <c r="I33" s="109"/>
      <c r="J33" s="107"/>
      <c r="K33" s="107"/>
      <c r="L33" s="107"/>
      <c r="M33" s="108"/>
      <c r="N33" s="109"/>
      <c r="O33" s="110"/>
      <c r="P33" s="110"/>
      <c r="Q33" s="110"/>
      <c r="R33" s="111"/>
      <c r="S33" s="109"/>
      <c r="T33" s="20"/>
      <c r="U33" s="20"/>
      <c r="V33" s="20"/>
      <c r="W33" s="20"/>
    </row>
    <row r="34" spans="2:23" ht="15" customHeight="1" x14ac:dyDescent="0.15">
      <c r="B34" s="114"/>
      <c r="C34" s="106" t="s">
        <v>26</v>
      </c>
      <c r="D34" s="106"/>
      <c r="E34" s="107"/>
      <c r="F34" s="107"/>
      <c r="G34" s="107"/>
      <c r="H34" s="108"/>
      <c r="I34" s="109" t="s">
        <v>15</v>
      </c>
      <c r="J34" s="107"/>
      <c r="K34" s="107"/>
      <c r="L34" s="107"/>
      <c r="M34" s="108"/>
      <c r="N34" s="109" t="s">
        <v>61</v>
      </c>
      <c r="O34" s="110" t="str">
        <f t="shared" ref="O34" si="4">IFERROR(ROUNDDOWN(E34/J34,0),"")</f>
        <v/>
      </c>
      <c r="P34" s="110"/>
      <c r="Q34" s="110"/>
      <c r="R34" s="111"/>
      <c r="S34" s="109" t="s">
        <v>15</v>
      </c>
      <c r="T34" s="20"/>
      <c r="U34" s="20"/>
      <c r="V34" s="20"/>
      <c r="W34" s="20"/>
    </row>
    <row r="35" spans="2:23" ht="15" customHeight="1" x14ac:dyDescent="0.15">
      <c r="B35" s="114"/>
      <c r="C35" s="106"/>
      <c r="D35" s="106"/>
      <c r="E35" s="107"/>
      <c r="F35" s="107"/>
      <c r="G35" s="107"/>
      <c r="H35" s="108"/>
      <c r="I35" s="109"/>
      <c r="J35" s="107"/>
      <c r="K35" s="107"/>
      <c r="L35" s="107"/>
      <c r="M35" s="108"/>
      <c r="N35" s="109"/>
      <c r="O35" s="110"/>
      <c r="P35" s="110"/>
      <c r="Q35" s="110"/>
      <c r="R35" s="111"/>
      <c r="S35" s="109"/>
      <c r="T35" s="20"/>
      <c r="U35" s="20"/>
      <c r="V35" s="20"/>
      <c r="W35" s="20"/>
    </row>
    <row r="36" spans="2:23" ht="15" customHeight="1" x14ac:dyDescent="0.15">
      <c r="B36" s="114"/>
      <c r="C36" s="106" t="s">
        <v>49</v>
      </c>
      <c r="D36" s="106"/>
      <c r="E36" s="107"/>
      <c r="F36" s="107"/>
      <c r="G36" s="107"/>
      <c r="H36" s="108"/>
      <c r="I36" s="109" t="s">
        <v>15</v>
      </c>
      <c r="J36" s="107"/>
      <c r="K36" s="107"/>
      <c r="L36" s="107"/>
      <c r="M36" s="108"/>
      <c r="N36" s="109" t="s">
        <v>61</v>
      </c>
      <c r="O36" s="110" t="str">
        <f t="shared" ref="O36" si="5">IFERROR(ROUNDDOWN(E36/J36,0),"")</f>
        <v/>
      </c>
      <c r="P36" s="110"/>
      <c r="Q36" s="110"/>
      <c r="R36" s="111"/>
      <c r="S36" s="109" t="s">
        <v>15</v>
      </c>
      <c r="T36" s="20"/>
      <c r="U36" s="20"/>
      <c r="V36" s="20"/>
      <c r="W36" s="20"/>
    </row>
    <row r="37" spans="2:23" ht="15" customHeight="1" x14ac:dyDescent="0.15">
      <c r="B37" s="114"/>
      <c r="C37" s="106"/>
      <c r="D37" s="106"/>
      <c r="E37" s="107"/>
      <c r="F37" s="107"/>
      <c r="G37" s="107"/>
      <c r="H37" s="108"/>
      <c r="I37" s="109"/>
      <c r="J37" s="107"/>
      <c r="K37" s="107"/>
      <c r="L37" s="107"/>
      <c r="M37" s="108"/>
      <c r="N37" s="109"/>
      <c r="O37" s="110"/>
      <c r="P37" s="110"/>
      <c r="Q37" s="110"/>
      <c r="R37" s="111"/>
      <c r="S37" s="109"/>
      <c r="T37" s="20"/>
      <c r="U37" s="20"/>
      <c r="V37" s="20"/>
      <c r="W37" s="20"/>
    </row>
    <row r="38" spans="2:23" ht="15" customHeight="1" x14ac:dyDescent="0.15">
      <c r="B38" s="114"/>
      <c r="C38" s="106" t="s">
        <v>50</v>
      </c>
      <c r="D38" s="106"/>
      <c r="E38" s="107"/>
      <c r="F38" s="107"/>
      <c r="G38" s="107"/>
      <c r="H38" s="108"/>
      <c r="I38" s="109" t="s">
        <v>15</v>
      </c>
      <c r="J38" s="107"/>
      <c r="K38" s="107"/>
      <c r="L38" s="107"/>
      <c r="M38" s="108"/>
      <c r="N38" s="109" t="s">
        <v>61</v>
      </c>
      <c r="O38" s="110" t="str">
        <f t="shared" ref="O38" si="6">IFERROR(ROUNDDOWN(E38/J38,0),"")</f>
        <v/>
      </c>
      <c r="P38" s="110"/>
      <c r="Q38" s="110"/>
      <c r="R38" s="111"/>
      <c r="S38" s="109" t="s">
        <v>15</v>
      </c>
      <c r="T38" s="20"/>
      <c r="U38" s="20"/>
      <c r="V38" s="20"/>
      <c r="W38" s="20"/>
    </row>
    <row r="39" spans="2:23" ht="15" customHeight="1" x14ac:dyDescent="0.15">
      <c r="B39" s="114"/>
      <c r="C39" s="106"/>
      <c r="D39" s="106"/>
      <c r="E39" s="107"/>
      <c r="F39" s="107"/>
      <c r="G39" s="107"/>
      <c r="H39" s="108"/>
      <c r="I39" s="109"/>
      <c r="J39" s="107"/>
      <c r="K39" s="107"/>
      <c r="L39" s="107"/>
      <c r="M39" s="108"/>
      <c r="N39" s="109"/>
      <c r="O39" s="110"/>
      <c r="P39" s="110"/>
      <c r="Q39" s="110"/>
      <c r="R39" s="111"/>
      <c r="S39" s="109"/>
      <c r="T39" s="20"/>
      <c r="U39" s="20"/>
      <c r="V39" s="20"/>
      <c r="W39" s="20"/>
    </row>
    <row r="40" spans="2:23" ht="15" customHeight="1" x14ac:dyDescent="0.15">
      <c r="B40" s="114"/>
      <c r="C40" s="106" t="s">
        <v>51</v>
      </c>
      <c r="D40" s="106"/>
      <c r="E40" s="107"/>
      <c r="F40" s="107"/>
      <c r="G40" s="107"/>
      <c r="H40" s="108"/>
      <c r="I40" s="109" t="s">
        <v>15</v>
      </c>
      <c r="J40" s="107"/>
      <c r="K40" s="107"/>
      <c r="L40" s="107"/>
      <c r="M40" s="108"/>
      <c r="N40" s="109" t="s">
        <v>61</v>
      </c>
      <c r="O40" s="110" t="str">
        <f t="shared" ref="O40" si="7">IFERROR(ROUNDDOWN(E40/J40,0),"")</f>
        <v/>
      </c>
      <c r="P40" s="110"/>
      <c r="Q40" s="110"/>
      <c r="R40" s="111"/>
      <c r="S40" s="109" t="s">
        <v>15</v>
      </c>
      <c r="T40" s="20"/>
      <c r="U40" s="20"/>
      <c r="V40" s="20"/>
      <c r="W40" s="20"/>
    </row>
    <row r="41" spans="2:23" ht="15" customHeight="1" x14ac:dyDescent="0.15">
      <c r="B41" s="115"/>
      <c r="C41" s="106"/>
      <c r="D41" s="106"/>
      <c r="E41" s="107"/>
      <c r="F41" s="107"/>
      <c r="G41" s="107"/>
      <c r="H41" s="108"/>
      <c r="I41" s="109"/>
      <c r="J41" s="107"/>
      <c r="K41" s="107"/>
      <c r="L41" s="107"/>
      <c r="M41" s="108"/>
      <c r="N41" s="109"/>
      <c r="O41" s="110"/>
      <c r="P41" s="110"/>
      <c r="Q41" s="110"/>
      <c r="R41" s="111"/>
      <c r="S41" s="109"/>
      <c r="T41" s="20"/>
      <c r="U41" s="20"/>
      <c r="V41" s="20"/>
      <c r="W41" s="20"/>
    </row>
    <row r="42" spans="2:23" ht="15" customHeight="1" x14ac:dyDescent="0.15">
      <c r="B42" s="112" t="s">
        <v>55</v>
      </c>
      <c r="C42" s="106" t="s">
        <v>52</v>
      </c>
      <c r="D42" s="106"/>
      <c r="E42" s="107"/>
      <c r="F42" s="107"/>
      <c r="G42" s="107"/>
      <c r="H42" s="108"/>
      <c r="I42" s="109" t="s">
        <v>15</v>
      </c>
      <c r="J42" s="107"/>
      <c r="K42" s="107"/>
      <c r="L42" s="107"/>
      <c r="M42" s="108"/>
      <c r="N42" s="109" t="s">
        <v>61</v>
      </c>
      <c r="O42" s="110" t="str">
        <f t="shared" ref="O42" si="8">IFERROR(ROUNDDOWN(E42/J42,0),"")</f>
        <v/>
      </c>
      <c r="P42" s="110"/>
      <c r="Q42" s="110"/>
      <c r="R42" s="111"/>
      <c r="S42" s="109" t="s">
        <v>15</v>
      </c>
      <c r="T42" s="20"/>
      <c r="U42" s="20"/>
      <c r="V42" s="20"/>
      <c r="W42" s="20"/>
    </row>
    <row r="43" spans="2:23" ht="15" customHeight="1" x14ac:dyDescent="0.15">
      <c r="B43" s="112"/>
      <c r="C43" s="106"/>
      <c r="D43" s="106"/>
      <c r="E43" s="107"/>
      <c r="F43" s="107"/>
      <c r="G43" s="107"/>
      <c r="H43" s="108"/>
      <c r="I43" s="109"/>
      <c r="J43" s="107"/>
      <c r="K43" s="107"/>
      <c r="L43" s="107"/>
      <c r="M43" s="108"/>
      <c r="N43" s="109"/>
      <c r="O43" s="110"/>
      <c r="P43" s="110"/>
      <c r="Q43" s="110"/>
      <c r="R43" s="111"/>
      <c r="S43" s="109"/>
      <c r="T43" s="20"/>
      <c r="U43" s="20"/>
      <c r="V43" s="20"/>
      <c r="W43" s="20"/>
    </row>
    <row r="44" spans="2:23" ht="15" customHeight="1" x14ac:dyDescent="0.15">
      <c r="B44" s="112"/>
      <c r="C44" s="106" t="s">
        <v>53</v>
      </c>
      <c r="D44" s="106"/>
      <c r="E44" s="107"/>
      <c r="F44" s="107"/>
      <c r="G44" s="107"/>
      <c r="H44" s="108"/>
      <c r="I44" s="109" t="s">
        <v>15</v>
      </c>
      <c r="J44" s="107"/>
      <c r="K44" s="107"/>
      <c r="L44" s="107"/>
      <c r="M44" s="108"/>
      <c r="N44" s="109" t="s">
        <v>61</v>
      </c>
      <c r="O44" s="110" t="str">
        <f t="shared" ref="O44" si="9">IFERROR(ROUNDDOWN(E44/J44,0),"")</f>
        <v/>
      </c>
      <c r="P44" s="110"/>
      <c r="Q44" s="110"/>
      <c r="R44" s="111"/>
      <c r="S44" s="109" t="s">
        <v>15</v>
      </c>
      <c r="T44" s="20"/>
      <c r="U44" s="20"/>
      <c r="V44" s="20"/>
      <c r="W44" s="20"/>
    </row>
    <row r="45" spans="2:23" ht="15" customHeight="1" x14ac:dyDescent="0.15">
      <c r="B45" s="112"/>
      <c r="C45" s="106"/>
      <c r="D45" s="106"/>
      <c r="E45" s="107"/>
      <c r="F45" s="107"/>
      <c r="G45" s="107"/>
      <c r="H45" s="108"/>
      <c r="I45" s="109"/>
      <c r="J45" s="107"/>
      <c r="K45" s="107"/>
      <c r="L45" s="107"/>
      <c r="M45" s="108"/>
      <c r="N45" s="109"/>
      <c r="O45" s="110"/>
      <c r="P45" s="110"/>
      <c r="Q45" s="110"/>
      <c r="R45" s="111"/>
      <c r="S45" s="109"/>
      <c r="T45" s="20"/>
      <c r="U45" s="20"/>
      <c r="V45" s="20"/>
      <c r="W45" s="20"/>
    </row>
    <row r="46" spans="2:23" ht="15" customHeight="1" x14ac:dyDescent="0.15">
      <c r="B46" s="112"/>
      <c r="C46" s="106" t="s">
        <v>54</v>
      </c>
      <c r="D46" s="106"/>
      <c r="E46" s="107"/>
      <c r="F46" s="107"/>
      <c r="G46" s="107"/>
      <c r="H46" s="108"/>
      <c r="I46" s="109" t="s">
        <v>15</v>
      </c>
      <c r="J46" s="107"/>
      <c r="K46" s="107"/>
      <c r="L46" s="107"/>
      <c r="M46" s="108"/>
      <c r="N46" s="109" t="s">
        <v>61</v>
      </c>
      <c r="O46" s="110" t="str">
        <f t="shared" ref="O46" si="10">IFERROR(ROUNDDOWN(E46/J46,0),"")</f>
        <v/>
      </c>
      <c r="P46" s="110"/>
      <c r="Q46" s="110"/>
      <c r="R46" s="111"/>
      <c r="S46" s="109" t="s">
        <v>15</v>
      </c>
      <c r="T46" s="20"/>
      <c r="U46" s="20"/>
      <c r="V46" s="20"/>
      <c r="W46" s="20"/>
    </row>
    <row r="47" spans="2:23" ht="15" customHeight="1" x14ac:dyDescent="0.15">
      <c r="B47" s="112"/>
      <c r="C47" s="106"/>
      <c r="D47" s="106"/>
      <c r="E47" s="107"/>
      <c r="F47" s="107"/>
      <c r="G47" s="107"/>
      <c r="H47" s="108"/>
      <c r="I47" s="109"/>
      <c r="J47" s="107"/>
      <c r="K47" s="107"/>
      <c r="L47" s="107"/>
      <c r="M47" s="108"/>
      <c r="N47" s="109"/>
      <c r="O47" s="110"/>
      <c r="P47" s="110"/>
      <c r="Q47" s="110"/>
      <c r="R47" s="111"/>
      <c r="S47" s="109"/>
      <c r="T47" s="20"/>
      <c r="U47" s="20"/>
      <c r="V47" s="20"/>
      <c r="W47" s="20"/>
    </row>
    <row r="48" spans="2:23" ht="15" customHeight="1" x14ac:dyDescent="0.15">
      <c r="B48" s="106" t="s">
        <v>59</v>
      </c>
      <c r="C48" s="106"/>
      <c r="D48" s="106"/>
      <c r="E48" s="107" t="str">
        <f>IF(SUM(E24:H47)=0,"",SUM(E24:H47))</f>
        <v/>
      </c>
      <c r="F48" s="107"/>
      <c r="G48" s="107"/>
      <c r="H48" s="108"/>
      <c r="I48" s="109" t="s">
        <v>15</v>
      </c>
      <c r="J48" s="107" t="str">
        <f>IF(SUM(J24:M47)=0,"",SUM(J24:M47))</f>
        <v/>
      </c>
      <c r="K48" s="107"/>
      <c r="L48" s="107"/>
      <c r="M48" s="108"/>
      <c r="N48" s="109" t="s">
        <v>61</v>
      </c>
      <c r="O48" s="110" t="str">
        <f t="shared" ref="O48" si="11">IFERROR(ROUNDDOWN(E48/J48,0),"")</f>
        <v/>
      </c>
      <c r="P48" s="110"/>
      <c r="Q48" s="110"/>
      <c r="R48" s="111"/>
      <c r="S48" s="109" t="s">
        <v>15</v>
      </c>
      <c r="T48" s="20"/>
      <c r="U48" s="20"/>
      <c r="V48" s="20"/>
      <c r="W48" s="20"/>
    </row>
    <row r="49" spans="1:24" ht="15" customHeight="1" x14ac:dyDescent="0.15">
      <c r="B49" s="106"/>
      <c r="C49" s="106"/>
      <c r="D49" s="106"/>
      <c r="E49" s="107"/>
      <c r="F49" s="107"/>
      <c r="G49" s="107"/>
      <c r="H49" s="108"/>
      <c r="I49" s="109"/>
      <c r="J49" s="107"/>
      <c r="K49" s="107"/>
      <c r="L49" s="107"/>
      <c r="M49" s="108"/>
      <c r="N49" s="109"/>
      <c r="O49" s="110"/>
      <c r="P49" s="110"/>
      <c r="Q49" s="110"/>
      <c r="R49" s="111"/>
      <c r="S49" s="109"/>
      <c r="T49" s="20"/>
      <c r="U49" s="20"/>
      <c r="V49" s="20"/>
      <c r="W49" s="20"/>
    </row>
    <row r="50" spans="1:24" ht="15" customHeight="1" x14ac:dyDescent="0.15">
      <c r="B50" s="105" t="s">
        <v>64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</row>
    <row r="51" spans="1:24" ht="15" customHeight="1" x14ac:dyDescent="0.15">
      <c r="B51" s="16" t="s">
        <v>72</v>
      </c>
    </row>
    <row r="52" spans="1:24" ht="15" customHeight="1" x14ac:dyDescent="0.15">
      <c r="B52" s="105" t="s">
        <v>63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</row>
    <row r="53" spans="1:24" ht="15" customHeight="1" x14ac:dyDescent="0.15">
      <c r="B53" s="16" t="s">
        <v>73</v>
      </c>
    </row>
    <row r="54" spans="1:24" ht="15" customHeight="1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4" ht="15" customHeight="1" x14ac:dyDescent="0.15">
      <c r="A55" s="13" t="s">
        <v>82</v>
      </c>
    </row>
    <row r="56" spans="1:24" ht="15" customHeight="1" x14ac:dyDescent="0.15">
      <c r="A56" s="16" t="s">
        <v>27</v>
      </c>
    </row>
    <row r="57" spans="1:24" ht="15" customHeight="1" x14ac:dyDescent="0.15">
      <c r="A57" s="16" t="s">
        <v>90</v>
      </c>
    </row>
    <row r="58" spans="1:24" ht="15" customHeight="1" x14ac:dyDescent="0.15">
      <c r="C58" s="16" t="s">
        <v>77</v>
      </c>
      <c r="O58" s="132" t="s">
        <v>79</v>
      </c>
      <c r="P58" s="132"/>
      <c r="Q58" s="132"/>
      <c r="R58" s="132"/>
      <c r="S58" s="132"/>
      <c r="T58" s="132"/>
      <c r="U58" s="132"/>
      <c r="V58" s="132"/>
      <c r="W58" s="132"/>
      <c r="X58" s="32" t="s">
        <v>126</v>
      </c>
    </row>
    <row r="59" spans="1:24" ht="15" customHeight="1" x14ac:dyDescent="0.15">
      <c r="C59" s="16" t="s">
        <v>76</v>
      </c>
      <c r="O59" s="133" t="s">
        <v>80</v>
      </c>
      <c r="P59" s="133"/>
      <c r="Q59" s="133"/>
      <c r="R59" s="133"/>
      <c r="S59" s="133"/>
      <c r="T59" s="133"/>
      <c r="U59" s="133"/>
      <c r="V59" s="133"/>
      <c r="W59" s="133"/>
    </row>
    <row r="60" spans="1:24" ht="15" customHeight="1" x14ac:dyDescent="0.15">
      <c r="O60" s="24"/>
      <c r="P60" s="24"/>
      <c r="Q60" s="24"/>
      <c r="R60" s="24"/>
      <c r="S60" s="24"/>
      <c r="T60" s="24"/>
      <c r="U60" s="24"/>
      <c r="V60" s="24"/>
      <c r="W60" s="24"/>
    </row>
    <row r="61" spans="1:24" ht="15" customHeight="1" x14ac:dyDescent="0.15">
      <c r="A61" s="2" t="s">
        <v>75</v>
      </c>
      <c r="R61" s="131" t="s">
        <v>47</v>
      </c>
      <c r="S61" s="131"/>
      <c r="T61" s="131"/>
    </row>
    <row r="62" spans="1:24" ht="15" customHeight="1" x14ac:dyDescent="0.15">
      <c r="A62" s="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3"/>
      <c r="O62" s="128"/>
      <c r="P62" s="129"/>
      <c r="Q62" s="129"/>
      <c r="R62" s="129"/>
      <c r="S62" s="129"/>
      <c r="T62" s="130"/>
      <c r="U62" s="14" t="s">
        <v>30</v>
      </c>
      <c r="V62" s="14" t="s">
        <v>33</v>
      </c>
      <c r="X62" s="32" t="s">
        <v>116</v>
      </c>
    </row>
    <row r="63" spans="1:24" s="10" customFormat="1" ht="15" customHeight="1" x14ac:dyDescent="0.15">
      <c r="A63" s="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2"/>
      <c r="V63" s="12"/>
    </row>
    <row r="64" spans="1:24" ht="15" customHeight="1" x14ac:dyDescent="0.15">
      <c r="A64" s="96" t="s">
        <v>78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6"/>
      <c r="M64" s="6"/>
      <c r="N64" s="6"/>
      <c r="O64" s="6"/>
      <c r="P64" s="6"/>
      <c r="Q64" s="6"/>
      <c r="R64" s="131" t="s">
        <v>47</v>
      </c>
      <c r="S64" s="131"/>
      <c r="T64" s="131"/>
      <c r="U64" s="6"/>
      <c r="V64" s="6"/>
      <c r="W64" s="6"/>
    </row>
    <row r="65" spans="1:34" ht="15" customHeight="1" x14ac:dyDescent="0.1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90"/>
      <c r="P65" s="91"/>
      <c r="Q65" s="91"/>
      <c r="R65" s="91"/>
      <c r="S65" s="91"/>
      <c r="T65" s="92"/>
      <c r="U65" s="3"/>
      <c r="V65" s="3"/>
      <c r="W65" s="3"/>
      <c r="X65" s="32" t="s">
        <v>116</v>
      </c>
    </row>
    <row r="66" spans="1:34" ht="15" customHeight="1" x14ac:dyDescent="0.1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3"/>
      <c r="V66" s="3"/>
      <c r="W66" s="3"/>
    </row>
    <row r="67" spans="1:34" ht="15" customHeight="1" x14ac:dyDescent="0.15">
      <c r="A67" s="96" t="s">
        <v>118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101" t="s">
        <v>47</v>
      </c>
      <c r="S67" s="101"/>
      <c r="T67" s="101"/>
      <c r="U67" s="6"/>
      <c r="V67" s="6"/>
      <c r="W67" s="6"/>
    </row>
    <row r="68" spans="1:34" ht="15" customHeight="1" x14ac:dyDescent="0.15">
      <c r="C68" s="76" t="s">
        <v>21</v>
      </c>
      <c r="D68" s="77"/>
      <c r="E68" s="78"/>
      <c r="F68" s="76" t="s">
        <v>22</v>
      </c>
      <c r="G68" s="77"/>
      <c r="H68" s="78"/>
      <c r="I68" s="76" t="s">
        <v>23</v>
      </c>
      <c r="J68" s="77"/>
      <c r="K68" s="78"/>
      <c r="L68" s="76" t="s">
        <v>24</v>
      </c>
      <c r="M68" s="77"/>
      <c r="N68" s="78"/>
      <c r="O68" s="76" t="s">
        <v>25</v>
      </c>
      <c r="P68" s="77"/>
      <c r="Q68" s="78"/>
      <c r="R68" s="76" t="s">
        <v>26</v>
      </c>
      <c r="S68" s="77"/>
      <c r="T68" s="78"/>
      <c r="U68" s="3"/>
      <c r="V68" s="3"/>
      <c r="W68" s="3"/>
      <c r="X68" s="70" t="s">
        <v>106</v>
      </c>
      <c r="Y68" s="70"/>
      <c r="Z68" s="70"/>
      <c r="AA68" s="70"/>
      <c r="AB68" s="70"/>
      <c r="AC68" s="70"/>
      <c r="AD68" s="70"/>
      <c r="AE68" s="70"/>
      <c r="AF68" s="70"/>
      <c r="AG68" s="70"/>
      <c r="AH68" s="70"/>
    </row>
    <row r="69" spans="1:34" ht="15" customHeight="1" x14ac:dyDescent="0.15">
      <c r="C69" s="128"/>
      <c r="D69" s="129"/>
      <c r="E69" s="130"/>
      <c r="F69" s="128"/>
      <c r="G69" s="129"/>
      <c r="H69" s="130"/>
      <c r="I69" s="128"/>
      <c r="J69" s="129"/>
      <c r="K69" s="130"/>
      <c r="L69" s="128"/>
      <c r="M69" s="129"/>
      <c r="N69" s="130"/>
      <c r="O69" s="128"/>
      <c r="P69" s="129"/>
      <c r="Q69" s="130"/>
      <c r="R69" s="128"/>
      <c r="S69" s="129"/>
      <c r="T69" s="130"/>
      <c r="U69" s="3"/>
      <c r="V69" s="3"/>
      <c r="W69" s="3"/>
    </row>
    <row r="70" spans="1:34" ht="15" customHeight="1" x14ac:dyDescent="0.1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3"/>
      <c r="V70" s="3"/>
      <c r="W70" s="3"/>
    </row>
    <row r="71" spans="1:34" ht="15" customHeight="1" x14ac:dyDescent="0.15">
      <c r="A71" s="16" t="s">
        <v>39</v>
      </c>
      <c r="B71" s="19"/>
      <c r="C71" s="19"/>
      <c r="D71" s="19"/>
      <c r="E71" s="19"/>
      <c r="F71" s="19"/>
    </row>
    <row r="72" spans="1:34" ht="15" customHeight="1" x14ac:dyDescent="0.15">
      <c r="C72" s="102" t="s">
        <v>21</v>
      </c>
      <c r="D72" s="103"/>
      <c r="E72" s="104"/>
      <c r="F72" s="102" t="s">
        <v>22</v>
      </c>
      <c r="G72" s="103"/>
      <c r="H72" s="104"/>
      <c r="I72" s="102" t="s">
        <v>23</v>
      </c>
      <c r="J72" s="103"/>
      <c r="K72" s="104"/>
      <c r="L72" s="102" t="s">
        <v>24</v>
      </c>
      <c r="M72" s="103"/>
      <c r="N72" s="104"/>
      <c r="O72" s="102" t="s">
        <v>25</v>
      </c>
      <c r="P72" s="103"/>
      <c r="Q72" s="104"/>
      <c r="R72" s="102" t="s">
        <v>26</v>
      </c>
      <c r="S72" s="103"/>
      <c r="T72" s="104"/>
      <c r="X72" s="32" t="s">
        <v>110</v>
      </c>
    </row>
    <row r="73" spans="1:34" ht="15" customHeight="1" x14ac:dyDescent="0.15">
      <c r="C73" s="89" t="str">
        <f>IFERROR(ROUNDDOWN(($O$65-C69)/$O$65,2),"")</f>
        <v/>
      </c>
      <c r="D73" s="89"/>
      <c r="E73" s="89"/>
      <c r="F73" s="89" t="str">
        <f t="shared" ref="F73" si="12">IFERROR(ROUNDDOWN(($O$65-F69)/$O$65,2),"")</f>
        <v/>
      </c>
      <c r="G73" s="89"/>
      <c r="H73" s="89"/>
      <c r="I73" s="89" t="str">
        <f t="shared" ref="I73" si="13">IFERROR(ROUNDDOWN(($O$65-I69)/$O$65,2),"")</f>
        <v/>
      </c>
      <c r="J73" s="89"/>
      <c r="K73" s="89"/>
      <c r="L73" s="89" t="str">
        <f t="shared" ref="L73" si="14">IFERROR(ROUNDDOWN(($O$65-L69)/$O$65,2),"")</f>
        <v/>
      </c>
      <c r="M73" s="89"/>
      <c r="N73" s="89"/>
      <c r="O73" s="89" t="str">
        <f t="shared" ref="O73" si="15">IFERROR(ROUNDDOWN(($O$65-O69)/$O$65,2),"")</f>
        <v/>
      </c>
      <c r="P73" s="89"/>
      <c r="Q73" s="89"/>
      <c r="R73" s="89" t="str">
        <f t="shared" ref="R73" si="16">IFERROR(ROUNDDOWN(($O$65-R69)/$O$65,2),"")</f>
        <v/>
      </c>
      <c r="S73" s="89"/>
      <c r="T73" s="89"/>
      <c r="U73" s="14" t="s">
        <v>30</v>
      </c>
      <c r="V73" s="14" t="s">
        <v>34</v>
      </c>
    </row>
    <row r="74" spans="1:34" ht="15" customHeight="1" x14ac:dyDescent="0.1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34" ht="15" customHeight="1" x14ac:dyDescent="0.15">
      <c r="A75" s="2" t="s">
        <v>83</v>
      </c>
      <c r="R75" s="101" t="s">
        <v>48</v>
      </c>
      <c r="S75" s="101"/>
      <c r="T75" s="101"/>
    </row>
    <row r="76" spans="1:34" ht="15" customHeight="1" x14ac:dyDescent="0.15">
      <c r="A76" s="2"/>
      <c r="C76" s="76" t="s">
        <v>21</v>
      </c>
      <c r="D76" s="77"/>
      <c r="E76" s="78"/>
      <c r="F76" s="76" t="s">
        <v>22</v>
      </c>
      <c r="G76" s="77"/>
      <c r="H76" s="78"/>
      <c r="I76" s="76" t="s">
        <v>23</v>
      </c>
      <c r="J76" s="77"/>
      <c r="K76" s="78"/>
      <c r="L76" s="76" t="s">
        <v>24</v>
      </c>
      <c r="M76" s="77"/>
      <c r="N76" s="78"/>
      <c r="O76" s="76" t="s">
        <v>25</v>
      </c>
      <c r="P76" s="77"/>
      <c r="Q76" s="78"/>
      <c r="R76" s="76" t="s">
        <v>26</v>
      </c>
      <c r="S76" s="77"/>
      <c r="T76" s="78"/>
      <c r="X76" s="70" t="s">
        <v>119</v>
      </c>
      <c r="Y76" s="70"/>
      <c r="Z76" s="70"/>
      <c r="AA76" s="70"/>
      <c r="AB76" s="70"/>
      <c r="AC76" s="70"/>
      <c r="AD76" s="70"/>
      <c r="AE76" s="70"/>
      <c r="AF76" s="70"/>
      <c r="AG76" s="70"/>
      <c r="AH76" s="70"/>
    </row>
    <row r="77" spans="1:34" ht="15" customHeight="1" x14ac:dyDescent="0.15">
      <c r="C77" s="90"/>
      <c r="D77" s="91"/>
      <c r="E77" s="92"/>
      <c r="F77" s="90"/>
      <c r="G77" s="91"/>
      <c r="H77" s="92"/>
      <c r="I77" s="90"/>
      <c r="J77" s="91"/>
      <c r="K77" s="92"/>
      <c r="L77" s="90"/>
      <c r="M77" s="91"/>
      <c r="N77" s="92"/>
      <c r="O77" s="90"/>
      <c r="P77" s="91"/>
      <c r="Q77" s="92"/>
      <c r="R77" s="90"/>
      <c r="S77" s="91"/>
      <c r="T77" s="92"/>
      <c r="U77" s="14" t="s">
        <v>30</v>
      </c>
      <c r="V77" s="14" t="s">
        <v>35</v>
      </c>
    </row>
    <row r="78" spans="1:34" ht="15" customHeight="1" x14ac:dyDescent="0.1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34" ht="15" customHeight="1" x14ac:dyDescent="0.15">
      <c r="A79" s="16" t="s">
        <v>84</v>
      </c>
    </row>
    <row r="80" spans="1:34" ht="15" customHeight="1" x14ac:dyDescent="0.15">
      <c r="C80" s="98" t="s">
        <v>21</v>
      </c>
      <c r="D80" s="99"/>
      <c r="E80" s="100"/>
      <c r="F80" s="76" t="s">
        <v>22</v>
      </c>
      <c r="G80" s="77"/>
      <c r="H80" s="78"/>
      <c r="I80" s="76" t="s">
        <v>23</v>
      </c>
      <c r="J80" s="77"/>
      <c r="K80" s="78"/>
      <c r="L80" s="76" t="s">
        <v>24</v>
      </c>
      <c r="M80" s="77"/>
      <c r="N80" s="78"/>
      <c r="O80" s="76" t="s">
        <v>25</v>
      </c>
      <c r="P80" s="77"/>
      <c r="Q80" s="78"/>
      <c r="R80" s="76" t="s">
        <v>26</v>
      </c>
      <c r="S80" s="77"/>
      <c r="T80" s="78"/>
      <c r="X80" s="70" t="s">
        <v>107</v>
      </c>
      <c r="Y80" s="70"/>
      <c r="Z80" s="70"/>
      <c r="AA80" s="70"/>
      <c r="AB80" s="70"/>
      <c r="AC80" s="70"/>
      <c r="AD80" s="70"/>
      <c r="AE80" s="70"/>
      <c r="AF80" s="70"/>
      <c r="AG80" s="70"/>
      <c r="AH80" s="70"/>
    </row>
    <row r="81" spans="1:34" ht="15" customHeight="1" x14ac:dyDescent="0.15">
      <c r="A81" s="88" t="s">
        <v>28</v>
      </c>
      <c r="B81" s="97"/>
      <c r="C81" s="90"/>
      <c r="D81" s="91"/>
      <c r="E81" s="92"/>
      <c r="F81" s="90"/>
      <c r="G81" s="91"/>
      <c r="H81" s="92"/>
      <c r="I81" s="90"/>
      <c r="J81" s="91"/>
      <c r="K81" s="92"/>
      <c r="L81" s="90"/>
      <c r="M81" s="91"/>
      <c r="N81" s="92"/>
      <c r="O81" s="90"/>
      <c r="P81" s="91"/>
      <c r="Q81" s="92"/>
      <c r="R81" s="90"/>
      <c r="S81" s="91"/>
      <c r="T81" s="92"/>
      <c r="X81" s="96" t="s">
        <v>109</v>
      </c>
      <c r="Y81" s="96"/>
      <c r="Z81" s="96"/>
      <c r="AA81" s="96"/>
      <c r="AB81" s="96"/>
      <c r="AC81" s="96"/>
      <c r="AD81" s="96"/>
      <c r="AE81" s="96"/>
      <c r="AF81" s="96"/>
      <c r="AG81" s="96"/>
      <c r="AH81" s="96"/>
    </row>
    <row r="82" spans="1:34" ht="15" customHeight="1" x14ac:dyDescent="0.15">
      <c r="A82" s="88" t="s">
        <v>29</v>
      </c>
      <c r="B82" s="88"/>
      <c r="C82" s="93"/>
      <c r="D82" s="94"/>
      <c r="E82" s="95"/>
      <c r="F82" s="93"/>
      <c r="G82" s="94"/>
      <c r="H82" s="95"/>
      <c r="I82" s="93"/>
      <c r="J82" s="94"/>
      <c r="K82" s="95"/>
      <c r="L82" s="93"/>
      <c r="M82" s="94"/>
      <c r="N82" s="95"/>
      <c r="O82" s="93"/>
      <c r="P82" s="94"/>
      <c r="Q82" s="95"/>
      <c r="R82" s="93"/>
      <c r="S82" s="94"/>
      <c r="T82" s="95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</row>
    <row r="83" spans="1:34" ht="15" customHeight="1" x14ac:dyDescent="0.15">
      <c r="A83" s="88" t="s">
        <v>37</v>
      </c>
      <c r="B83" s="88"/>
      <c r="C83" s="89" t="str">
        <f>IFERROR(ROUNDDOWN((C81-C82)/C81,2),"")</f>
        <v/>
      </c>
      <c r="D83" s="89"/>
      <c r="E83" s="89"/>
      <c r="F83" s="89" t="str">
        <f t="shared" ref="F83" si="17">IFERROR(ROUNDDOWN((F81-F82)/F81,2),"")</f>
        <v/>
      </c>
      <c r="G83" s="89"/>
      <c r="H83" s="89"/>
      <c r="I83" s="89" t="str">
        <f t="shared" ref="I83" si="18">IFERROR(ROUNDDOWN((I81-I82)/I81,2),"")</f>
        <v/>
      </c>
      <c r="J83" s="89"/>
      <c r="K83" s="89"/>
      <c r="L83" s="89" t="str">
        <f t="shared" ref="L83" si="19">IFERROR(ROUNDDOWN((L81-L82)/L81,2),"")</f>
        <v/>
      </c>
      <c r="M83" s="89"/>
      <c r="N83" s="89"/>
      <c r="O83" s="89" t="str">
        <f t="shared" ref="O83" si="20">IFERROR(ROUNDDOWN((O81-O82)/O81,2),"")</f>
        <v/>
      </c>
      <c r="P83" s="89"/>
      <c r="Q83" s="89"/>
      <c r="R83" s="89" t="str">
        <f t="shared" ref="R83" si="21">IFERROR(ROUNDDOWN((R81-R82)/R81,2),"")</f>
        <v/>
      </c>
      <c r="S83" s="89"/>
      <c r="T83" s="89"/>
      <c r="U83" s="14" t="s">
        <v>30</v>
      </c>
      <c r="V83" s="14" t="s">
        <v>36</v>
      </c>
    </row>
    <row r="84" spans="1:34" ht="15" customHeight="1" x14ac:dyDescent="0.15">
      <c r="A84" s="4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4"/>
      <c r="V84" s="14"/>
    </row>
    <row r="85" spans="1:34" ht="15" customHeight="1" thickBot="1" x14ac:dyDescent="0.2">
      <c r="A85" s="16" t="s">
        <v>95</v>
      </c>
      <c r="S85" s="19"/>
      <c r="T85" s="19"/>
      <c r="U85" s="75" t="s">
        <v>47</v>
      </c>
      <c r="V85" s="75"/>
      <c r="W85" s="75"/>
    </row>
    <row r="86" spans="1:34" ht="15" customHeight="1" x14ac:dyDescent="0.15">
      <c r="C86" s="76" t="s">
        <v>21</v>
      </c>
      <c r="D86" s="77"/>
      <c r="E86" s="78"/>
      <c r="F86" s="76" t="s">
        <v>22</v>
      </c>
      <c r="G86" s="77"/>
      <c r="H86" s="78"/>
      <c r="I86" s="76" t="s">
        <v>23</v>
      </c>
      <c r="J86" s="77"/>
      <c r="K86" s="78"/>
      <c r="L86" s="76" t="s">
        <v>24</v>
      </c>
      <c r="M86" s="77"/>
      <c r="N86" s="78"/>
      <c r="O86" s="76" t="s">
        <v>25</v>
      </c>
      <c r="P86" s="77"/>
      <c r="Q86" s="78"/>
      <c r="R86" s="76" t="s">
        <v>26</v>
      </c>
      <c r="S86" s="77"/>
      <c r="T86" s="77"/>
      <c r="U86" s="79" t="s">
        <v>46</v>
      </c>
      <c r="V86" s="80"/>
      <c r="W86" s="81"/>
    </row>
    <row r="87" spans="1:34" ht="15" customHeight="1" thickBot="1" x14ac:dyDescent="0.2">
      <c r="C87" s="72" t="str">
        <f>IFERROR(ROUNDDOWN($O$62*C73*C77*C83,0),"")</f>
        <v/>
      </c>
      <c r="D87" s="73"/>
      <c r="E87" s="74"/>
      <c r="F87" s="72" t="str">
        <f t="shared" ref="F87" si="22">IFERROR(ROUNDDOWN($O$62*F73*F77*F83,0),"")</f>
        <v/>
      </c>
      <c r="G87" s="73"/>
      <c r="H87" s="74"/>
      <c r="I87" s="72" t="str">
        <f t="shared" ref="I87" si="23">IFERROR(ROUNDDOWN($O$62*I73*I77*I83,0),"")</f>
        <v/>
      </c>
      <c r="J87" s="73"/>
      <c r="K87" s="74"/>
      <c r="L87" s="72" t="str">
        <f t="shared" ref="L87" si="24">IFERROR(ROUNDDOWN($O$62*L73*L77*L83,0),"")</f>
        <v/>
      </c>
      <c r="M87" s="73"/>
      <c r="N87" s="74"/>
      <c r="O87" s="72" t="str">
        <f t="shared" ref="O87" si="25">IFERROR(ROUNDDOWN($O$62*O73*O77*O83,0),"")</f>
        <v/>
      </c>
      <c r="P87" s="73"/>
      <c r="Q87" s="74"/>
      <c r="R87" s="72" t="str">
        <f t="shared" ref="R87" si="26">IFERROR(ROUNDDOWN($O$62*R73*R77*R83,0),"")</f>
        <v/>
      </c>
      <c r="S87" s="73"/>
      <c r="T87" s="74"/>
      <c r="U87" s="67" t="str">
        <f>IF(ROUNDDOWN(SUM(C87:T87),-3)=0,"",ROUNDDOWN(SUM(C87:T87),-3))</f>
        <v/>
      </c>
      <c r="V87" s="68"/>
      <c r="W87" s="69"/>
    </row>
    <row r="88" spans="1:34" ht="15" customHeight="1" x14ac:dyDescent="0.15">
      <c r="O88" s="71" t="s">
        <v>94</v>
      </c>
      <c r="P88" s="71"/>
      <c r="Q88" s="71"/>
      <c r="R88" s="71"/>
      <c r="S88" s="71"/>
      <c r="T88" s="71"/>
      <c r="U88" s="71"/>
      <c r="V88" s="71"/>
      <c r="W88" s="71"/>
    </row>
    <row r="89" spans="1:34" ht="15" customHeight="1" x14ac:dyDescent="0.15">
      <c r="A89" s="13" t="s">
        <v>121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:34" ht="15" customHeight="1" x14ac:dyDescent="0.15">
      <c r="B90" s="118"/>
      <c r="C90" s="118"/>
      <c r="D90" s="118"/>
      <c r="E90" s="118" t="s">
        <v>58</v>
      </c>
      <c r="F90" s="118"/>
      <c r="G90" s="118"/>
      <c r="H90" s="118"/>
      <c r="I90" s="118"/>
      <c r="J90" s="119" t="s">
        <v>60</v>
      </c>
      <c r="K90" s="119"/>
      <c r="L90" s="119"/>
      <c r="M90" s="119"/>
      <c r="N90" s="119"/>
      <c r="O90" s="119" t="s">
        <v>62</v>
      </c>
      <c r="P90" s="119"/>
      <c r="Q90" s="119"/>
      <c r="R90" s="119"/>
      <c r="S90" s="119"/>
      <c r="T90" s="118" t="s">
        <v>91</v>
      </c>
      <c r="U90" s="118"/>
      <c r="V90" s="118"/>
      <c r="W90" s="118"/>
    </row>
    <row r="91" spans="1:34" ht="15" customHeight="1" x14ac:dyDescent="0.15">
      <c r="B91" s="144" t="s">
        <v>85</v>
      </c>
      <c r="C91" s="106" t="s">
        <v>21</v>
      </c>
      <c r="D91" s="106"/>
      <c r="E91" s="107"/>
      <c r="F91" s="107"/>
      <c r="G91" s="107"/>
      <c r="H91" s="108"/>
      <c r="I91" s="109" t="s">
        <v>15</v>
      </c>
      <c r="J91" s="107"/>
      <c r="K91" s="107"/>
      <c r="L91" s="107"/>
      <c r="M91" s="108"/>
      <c r="N91" s="109" t="s">
        <v>61</v>
      </c>
      <c r="O91" s="110" t="str">
        <f>IFERROR(ROUNDDOWN(E91/J91,0),"")</f>
        <v/>
      </c>
      <c r="P91" s="110"/>
      <c r="Q91" s="110"/>
      <c r="R91" s="111"/>
      <c r="S91" s="109" t="s">
        <v>15</v>
      </c>
      <c r="T91" s="138" t="str">
        <f>IFERROR(O91/$O$62,"")</f>
        <v/>
      </c>
      <c r="U91" s="139"/>
      <c r="V91" s="139"/>
      <c r="W91" s="140"/>
    </row>
    <row r="92" spans="1:34" ht="15" customHeight="1" x14ac:dyDescent="0.15">
      <c r="B92" s="145"/>
      <c r="C92" s="106"/>
      <c r="D92" s="106"/>
      <c r="E92" s="107"/>
      <c r="F92" s="107"/>
      <c r="G92" s="107"/>
      <c r="H92" s="108"/>
      <c r="I92" s="109"/>
      <c r="J92" s="107"/>
      <c r="K92" s="107"/>
      <c r="L92" s="107"/>
      <c r="M92" s="108"/>
      <c r="N92" s="109"/>
      <c r="O92" s="110"/>
      <c r="P92" s="110"/>
      <c r="Q92" s="110"/>
      <c r="R92" s="111"/>
      <c r="S92" s="109"/>
      <c r="T92" s="141"/>
      <c r="U92" s="142"/>
      <c r="V92" s="142"/>
      <c r="W92" s="143"/>
    </row>
    <row r="93" spans="1:34" ht="15" customHeight="1" x14ac:dyDescent="0.15">
      <c r="B93" s="145"/>
      <c r="C93" s="106" t="s">
        <v>22</v>
      </c>
      <c r="D93" s="106"/>
      <c r="E93" s="107"/>
      <c r="F93" s="107"/>
      <c r="G93" s="107"/>
      <c r="H93" s="108"/>
      <c r="I93" s="109" t="s">
        <v>15</v>
      </c>
      <c r="J93" s="107"/>
      <c r="K93" s="107"/>
      <c r="L93" s="107"/>
      <c r="M93" s="108"/>
      <c r="N93" s="109" t="s">
        <v>61</v>
      </c>
      <c r="O93" s="110" t="str">
        <f t="shared" ref="O93" si="27">IFERROR(ROUNDDOWN(E93/J93,0),"")</f>
        <v/>
      </c>
      <c r="P93" s="110"/>
      <c r="Q93" s="110"/>
      <c r="R93" s="111"/>
      <c r="S93" s="109" t="s">
        <v>15</v>
      </c>
      <c r="T93" s="138" t="str">
        <f t="shared" ref="T93" si="28">IFERROR(O93/$O$62,"")</f>
        <v/>
      </c>
      <c r="U93" s="139"/>
      <c r="V93" s="139"/>
      <c r="W93" s="140"/>
    </row>
    <row r="94" spans="1:34" ht="15" customHeight="1" x14ac:dyDescent="0.15">
      <c r="B94" s="145"/>
      <c r="C94" s="106"/>
      <c r="D94" s="106"/>
      <c r="E94" s="107"/>
      <c r="F94" s="107"/>
      <c r="G94" s="107"/>
      <c r="H94" s="108"/>
      <c r="I94" s="109"/>
      <c r="J94" s="107"/>
      <c r="K94" s="107"/>
      <c r="L94" s="107"/>
      <c r="M94" s="108"/>
      <c r="N94" s="109"/>
      <c r="O94" s="110"/>
      <c r="P94" s="110"/>
      <c r="Q94" s="110"/>
      <c r="R94" s="111"/>
      <c r="S94" s="109"/>
      <c r="T94" s="141"/>
      <c r="U94" s="142"/>
      <c r="V94" s="142"/>
      <c r="W94" s="143"/>
    </row>
    <row r="95" spans="1:34" ht="15" customHeight="1" x14ac:dyDescent="0.15">
      <c r="B95" s="145"/>
      <c r="C95" s="106" t="s">
        <v>23</v>
      </c>
      <c r="D95" s="106"/>
      <c r="E95" s="107"/>
      <c r="F95" s="107"/>
      <c r="G95" s="107"/>
      <c r="H95" s="108"/>
      <c r="I95" s="109" t="s">
        <v>15</v>
      </c>
      <c r="J95" s="107"/>
      <c r="K95" s="107"/>
      <c r="L95" s="107"/>
      <c r="M95" s="108"/>
      <c r="N95" s="109" t="s">
        <v>61</v>
      </c>
      <c r="O95" s="110" t="str">
        <f t="shared" ref="O95" si="29">IFERROR(ROUNDDOWN(E95/J95,0),"")</f>
        <v/>
      </c>
      <c r="P95" s="110"/>
      <c r="Q95" s="110"/>
      <c r="R95" s="111"/>
      <c r="S95" s="109" t="s">
        <v>15</v>
      </c>
      <c r="T95" s="138" t="str">
        <f t="shared" ref="T95" si="30">IFERROR(O95/$O$62,"")</f>
        <v/>
      </c>
      <c r="U95" s="139"/>
      <c r="V95" s="139"/>
      <c r="W95" s="140"/>
    </row>
    <row r="96" spans="1:34" ht="15" customHeight="1" x14ac:dyDescent="0.15">
      <c r="B96" s="145"/>
      <c r="C96" s="106"/>
      <c r="D96" s="106"/>
      <c r="E96" s="107"/>
      <c r="F96" s="107"/>
      <c r="G96" s="107"/>
      <c r="H96" s="108"/>
      <c r="I96" s="109"/>
      <c r="J96" s="107"/>
      <c r="K96" s="107"/>
      <c r="L96" s="107"/>
      <c r="M96" s="108"/>
      <c r="N96" s="109"/>
      <c r="O96" s="110"/>
      <c r="P96" s="110"/>
      <c r="Q96" s="110"/>
      <c r="R96" s="111"/>
      <c r="S96" s="109"/>
      <c r="T96" s="141"/>
      <c r="U96" s="142"/>
      <c r="V96" s="142"/>
      <c r="W96" s="143"/>
    </row>
    <row r="97" spans="2:23" ht="15" customHeight="1" x14ac:dyDescent="0.15">
      <c r="B97" s="145"/>
      <c r="C97" s="106" t="s">
        <v>24</v>
      </c>
      <c r="D97" s="106"/>
      <c r="E97" s="107"/>
      <c r="F97" s="107"/>
      <c r="G97" s="107"/>
      <c r="H97" s="108"/>
      <c r="I97" s="109" t="s">
        <v>15</v>
      </c>
      <c r="J97" s="107"/>
      <c r="K97" s="107"/>
      <c r="L97" s="107"/>
      <c r="M97" s="108"/>
      <c r="N97" s="109" t="s">
        <v>61</v>
      </c>
      <c r="O97" s="110" t="str">
        <f t="shared" ref="O97" si="31">IFERROR(ROUNDDOWN(E97/J97,0),"")</f>
        <v/>
      </c>
      <c r="P97" s="110"/>
      <c r="Q97" s="110"/>
      <c r="R97" s="111"/>
      <c r="S97" s="109" t="s">
        <v>15</v>
      </c>
      <c r="T97" s="138" t="str">
        <f t="shared" ref="T97" si="32">IFERROR(O97/$O$62,"")</f>
        <v/>
      </c>
      <c r="U97" s="139"/>
      <c r="V97" s="139"/>
      <c r="W97" s="140"/>
    </row>
    <row r="98" spans="2:23" ht="15" customHeight="1" x14ac:dyDescent="0.15">
      <c r="B98" s="145"/>
      <c r="C98" s="106"/>
      <c r="D98" s="106"/>
      <c r="E98" s="107"/>
      <c r="F98" s="107"/>
      <c r="G98" s="107"/>
      <c r="H98" s="108"/>
      <c r="I98" s="109"/>
      <c r="J98" s="107"/>
      <c r="K98" s="107"/>
      <c r="L98" s="107"/>
      <c r="M98" s="108"/>
      <c r="N98" s="109"/>
      <c r="O98" s="110"/>
      <c r="P98" s="110"/>
      <c r="Q98" s="110"/>
      <c r="R98" s="111"/>
      <c r="S98" s="109"/>
      <c r="T98" s="141"/>
      <c r="U98" s="142"/>
      <c r="V98" s="142"/>
      <c r="W98" s="143"/>
    </row>
    <row r="99" spans="2:23" ht="15" customHeight="1" x14ac:dyDescent="0.15">
      <c r="B99" s="145"/>
      <c r="C99" s="106" t="s">
        <v>25</v>
      </c>
      <c r="D99" s="106"/>
      <c r="E99" s="107"/>
      <c r="F99" s="107"/>
      <c r="G99" s="107"/>
      <c r="H99" s="108"/>
      <c r="I99" s="109" t="s">
        <v>15</v>
      </c>
      <c r="J99" s="107"/>
      <c r="K99" s="107"/>
      <c r="L99" s="107"/>
      <c r="M99" s="108"/>
      <c r="N99" s="109" t="s">
        <v>61</v>
      </c>
      <c r="O99" s="110" t="str">
        <f t="shared" ref="O99" si="33">IFERROR(ROUNDDOWN(E99/J99,0),"")</f>
        <v/>
      </c>
      <c r="P99" s="110"/>
      <c r="Q99" s="110"/>
      <c r="R99" s="111"/>
      <c r="S99" s="109" t="s">
        <v>15</v>
      </c>
      <c r="T99" s="138" t="str">
        <f t="shared" ref="T99" si="34">IFERROR(O99/$O$62,"")</f>
        <v/>
      </c>
      <c r="U99" s="139"/>
      <c r="V99" s="139"/>
      <c r="W99" s="140"/>
    </row>
    <row r="100" spans="2:23" ht="15" customHeight="1" x14ac:dyDescent="0.15">
      <c r="B100" s="145"/>
      <c r="C100" s="106"/>
      <c r="D100" s="106"/>
      <c r="E100" s="107"/>
      <c r="F100" s="107"/>
      <c r="G100" s="107"/>
      <c r="H100" s="108"/>
      <c r="I100" s="109"/>
      <c r="J100" s="107"/>
      <c r="K100" s="107"/>
      <c r="L100" s="107"/>
      <c r="M100" s="108"/>
      <c r="N100" s="109"/>
      <c r="O100" s="110"/>
      <c r="P100" s="110"/>
      <c r="Q100" s="110"/>
      <c r="R100" s="111"/>
      <c r="S100" s="109"/>
      <c r="T100" s="141"/>
      <c r="U100" s="142"/>
      <c r="V100" s="142"/>
      <c r="W100" s="143"/>
    </row>
    <row r="101" spans="2:23" ht="15" customHeight="1" x14ac:dyDescent="0.15">
      <c r="B101" s="145"/>
      <c r="C101" s="106" t="s">
        <v>26</v>
      </c>
      <c r="D101" s="106"/>
      <c r="E101" s="107"/>
      <c r="F101" s="107"/>
      <c r="G101" s="107"/>
      <c r="H101" s="108"/>
      <c r="I101" s="109" t="s">
        <v>15</v>
      </c>
      <c r="J101" s="107"/>
      <c r="K101" s="107"/>
      <c r="L101" s="107"/>
      <c r="M101" s="108"/>
      <c r="N101" s="109" t="s">
        <v>61</v>
      </c>
      <c r="O101" s="110" t="str">
        <f t="shared" ref="O101" si="35">IFERROR(ROUNDDOWN(E101/J101,0),"")</f>
        <v/>
      </c>
      <c r="P101" s="110"/>
      <c r="Q101" s="110"/>
      <c r="R101" s="111"/>
      <c r="S101" s="109" t="s">
        <v>15</v>
      </c>
      <c r="T101" s="138" t="str">
        <f t="shared" ref="T101" si="36">IFERROR(O101/$O$62,"")</f>
        <v/>
      </c>
      <c r="U101" s="139"/>
      <c r="V101" s="139"/>
      <c r="W101" s="140"/>
    </row>
    <row r="102" spans="2:23" ht="15" customHeight="1" x14ac:dyDescent="0.15">
      <c r="B102" s="145"/>
      <c r="C102" s="106"/>
      <c r="D102" s="106"/>
      <c r="E102" s="107"/>
      <c r="F102" s="107"/>
      <c r="G102" s="107"/>
      <c r="H102" s="108"/>
      <c r="I102" s="109"/>
      <c r="J102" s="107"/>
      <c r="K102" s="107"/>
      <c r="L102" s="107"/>
      <c r="M102" s="108"/>
      <c r="N102" s="109"/>
      <c r="O102" s="110"/>
      <c r="P102" s="110"/>
      <c r="Q102" s="110"/>
      <c r="R102" s="111"/>
      <c r="S102" s="109"/>
      <c r="T102" s="141"/>
      <c r="U102" s="142"/>
      <c r="V102" s="142"/>
      <c r="W102" s="143"/>
    </row>
    <row r="103" spans="2:23" ht="15" customHeight="1" x14ac:dyDescent="0.15">
      <c r="B103" s="145"/>
      <c r="C103" s="106" t="s">
        <v>86</v>
      </c>
      <c r="D103" s="106"/>
      <c r="E103" s="107"/>
      <c r="F103" s="107"/>
      <c r="G103" s="107"/>
      <c r="H103" s="108"/>
      <c r="I103" s="109" t="s">
        <v>15</v>
      </c>
      <c r="J103" s="107"/>
      <c r="K103" s="107"/>
      <c r="L103" s="107"/>
      <c r="M103" s="108"/>
      <c r="N103" s="109" t="s">
        <v>61</v>
      </c>
      <c r="O103" s="110" t="str">
        <f t="shared" ref="O103" si="37">IFERROR(ROUNDDOWN(E103/J103,0),"")</f>
        <v/>
      </c>
      <c r="P103" s="110"/>
      <c r="Q103" s="110"/>
      <c r="R103" s="111"/>
      <c r="S103" s="109" t="s">
        <v>15</v>
      </c>
      <c r="T103" s="138" t="str">
        <f t="shared" ref="T103" si="38">IFERROR(O103/$O$62,"")</f>
        <v/>
      </c>
      <c r="U103" s="139"/>
      <c r="V103" s="139"/>
      <c r="W103" s="140"/>
    </row>
    <row r="104" spans="2:23" ht="15" customHeight="1" x14ac:dyDescent="0.15">
      <c r="B104" s="146"/>
      <c r="C104" s="106"/>
      <c r="D104" s="106"/>
      <c r="E104" s="107"/>
      <c r="F104" s="107"/>
      <c r="G104" s="107"/>
      <c r="H104" s="108"/>
      <c r="I104" s="109"/>
      <c r="J104" s="107"/>
      <c r="K104" s="107"/>
      <c r="L104" s="107"/>
      <c r="M104" s="108"/>
      <c r="N104" s="109"/>
      <c r="O104" s="110"/>
      <c r="P104" s="110"/>
      <c r="Q104" s="110"/>
      <c r="R104" s="111"/>
      <c r="S104" s="109"/>
      <c r="T104" s="141"/>
      <c r="U104" s="142"/>
      <c r="V104" s="142"/>
      <c r="W104" s="143"/>
    </row>
    <row r="105" spans="2:23" ht="15" customHeight="1" x14ac:dyDescent="0.15">
      <c r="B105" s="106" t="s">
        <v>59</v>
      </c>
      <c r="C105" s="106"/>
      <c r="D105" s="106"/>
      <c r="E105" s="107" t="str">
        <f>IF(SUM(E91:H104)=0,"",SUM(E91:H104))</f>
        <v/>
      </c>
      <c r="F105" s="107"/>
      <c r="G105" s="107"/>
      <c r="H105" s="108"/>
      <c r="I105" s="109" t="s">
        <v>15</v>
      </c>
      <c r="J105" s="107" t="str">
        <f>IF(SUM(J91:M104)=0,"",SUM(J91:M104))</f>
        <v/>
      </c>
      <c r="K105" s="107"/>
      <c r="L105" s="107"/>
      <c r="M105" s="108"/>
      <c r="N105" s="109" t="s">
        <v>61</v>
      </c>
      <c r="O105" s="110" t="str">
        <f t="shared" ref="O105" si="39">IFERROR(ROUNDDOWN(E105/J105,0),"")</f>
        <v/>
      </c>
      <c r="P105" s="110"/>
      <c r="Q105" s="110"/>
      <c r="R105" s="111"/>
      <c r="S105" s="109" t="s">
        <v>15</v>
      </c>
      <c r="T105" s="138" t="str">
        <f t="shared" ref="T105" si="40">IFERROR(O105/$O$62,"")</f>
        <v/>
      </c>
      <c r="U105" s="139"/>
      <c r="V105" s="139"/>
      <c r="W105" s="140"/>
    </row>
    <row r="106" spans="2:23" ht="15" customHeight="1" x14ac:dyDescent="0.15">
      <c r="B106" s="106"/>
      <c r="C106" s="106"/>
      <c r="D106" s="106"/>
      <c r="E106" s="107"/>
      <c r="F106" s="107"/>
      <c r="G106" s="107"/>
      <c r="H106" s="108"/>
      <c r="I106" s="109"/>
      <c r="J106" s="107"/>
      <c r="K106" s="107"/>
      <c r="L106" s="107"/>
      <c r="M106" s="108"/>
      <c r="N106" s="109"/>
      <c r="O106" s="110"/>
      <c r="P106" s="110"/>
      <c r="Q106" s="110"/>
      <c r="R106" s="111"/>
      <c r="S106" s="109"/>
      <c r="T106" s="141"/>
      <c r="U106" s="142"/>
      <c r="V106" s="142"/>
      <c r="W106" s="143"/>
    </row>
    <row r="107" spans="2:23" ht="15" customHeight="1" x14ac:dyDescent="0.15"/>
    <row r="108" spans="2:23" ht="15" customHeight="1" x14ac:dyDescent="0.15"/>
    <row r="109" spans="2:23" ht="15" customHeight="1" x14ac:dyDescent="0.15"/>
    <row r="110" spans="2:23" ht="15" customHeight="1" x14ac:dyDescent="0.15"/>
    <row r="111" spans="2:23" ht="15" customHeight="1" x14ac:dyDescent="0.15"/>
    <row r="112" spans="2:23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</sheetData>
  <mergeCells count="287">
    <mergeCell ref="X24:AH25"/>
    <mergeCell ref="B24:B41"/>
    <mergeCell ref="X68:AH68"/>
    <mergeCell ref="X76:AH76"/>
    <mergeCell ref="X80:AH80"/>
    <mergeCell ref="X81:AH82"/>
    <mergeCell ref="A1:W1"/>
    <mergeCell ref="A2:W2"/>
    <mergeCell ref="V3:W3"/>
    <mergeCell ref="A4:U4"/>
    <mergeCell ref="V4:W4"/>
    <mergeCell ref="A5:T5"/>
    <mergeCell ref="V5:W5"/>
    <mergeCell ref="E12:F12"/>
    <mergeCell ref="G12:L12"/>
    <mergeCell ref="M12:N12"/>
    <mergeCell ref="O12:W12"/>
    <mergeCell ref="A13:D13"/>
    <mergeCell ref="E13:W13"/>
    <mergeCell ref="A6:T7"/>
    <mergeCell ref="U6:W7"/>
    <mergeCell ref="A10:D10"/>
    <mergeCell ref="E10:W10"/>
    <mergeCell ref="A11:D11"/>
    <mergeCell ref="E11:F11"/>
    <mergeCell ref="G11:J11"/>
    <mergeCell ref="K11:L11"/>
    <mergeCell ref="Q11:R11"/>
    <mergeCell ref="C24:D25"/>
    <mergeCell ref="E24:H25"/>
    <mergeCell ref="I24:I25"/>
    <mergeCell ref="J24:M25"/>
    <mergeCell ref="N24:N25"/>
    <mergeCell ref="B15:W17"/>
    <mergeCell ref="B19:W20"/>
    <mergeCell ref="B23:D23"/>
    <mergeCell ref="E23:I23"/>
    <mergeCell ref="J23:N23"/>
    <mergeCell ref="O23:S23"/>
    <mergeCell ref="O24:R25"/>
    <mergeCell ref="S24:S25"/>
    <mergeCell ref="C26:D27"/>
    <mergeCell ref="E26:H27"/>
    <mergeCell ref="I26:I27"/>
    <mergeCell ref="J26:M27"/>
    <mergeCell ref="N26:N27"/>
    <mergeCell ref="O26:R27"/>
    <mergeCell ref="S26:S27"/>
    <mergeCell ref="O28:R29"/>
    <mergeCell ref="S28:S29"/>
    <mergeCell ref="C30:D31"/>
    <mergeCell ref="E30:H31"/>
    <mergeCell ref="I30:I31"/>
    <mergeCell ref="J30:M31"/>
    <mergeCell ref="N30:N31"/>
    <mergeCell ref="O30:R31"/>
    <mergeCell ref="S30:S31"/>
    <mergeCell ref="C28:D29"/>
    <mergeCell ref="E28:H29"/>
    <mergeCell ref="I28:I29"/>
    <mergeCell ref="J28:M29"/>
    <mergeCell ref="N28:N29"/>
    <mergeCell ref="N32:N33"/>
    <mergeCell ref="O32:R33"/>
    <mergeCell ref="S32:S33"/>
    <mergeCell ref="C34:D35"/>
    <mergeCell ref="E34:H35"/>
    <mergeCell ref="I34:I35"/>
    <mergeCell ref="J34:M35"/>
    <mergeCell ref="N34:N35"/>
    <mergeCell ref="O34:R35"/>
    <mergeCell ref="S34:S35"/>
    <mergeCell ref="C32:D33"/>
    <mergeCell ref="E32:H33"/>
    <mergeCell ref="I32:I33"/>
    <mergeCell ref="J32:M33"/>
    <mergeCell ref="S36:S37"/>
    <mergeCell ref="C38:D39"/>
    <mergeCell ref="E38:H39"/>
    <mergeCell ref="I38:I39"/>
    <mergeCell ref="J38:M39"/>
    <mergeCell ref="N38:N39"/>
    <mergeCell ref="O38:R39"/>
    <mergeCell ref="S38:S39"/>
    <mergeCell ref="C36:D37"/>
    <mergeCell ref="E36:H37"/>
    <mergeCell ref="I36:I37"/>
    <mergeCell ref="J36:M37"/>
    <mergeCell ref="N36:N37"/>
    <mergeCell ref="O36:R37"/>
    <mergeCell ref="E44:H45"/>
    <mergeCell ref="I44:I45"/>
    <mergeCell ref="J44:M45"/>
    <mergeCell ref="N44:N45"/>
    <mergeCell ref="O44:R45"/>
    <mergeCell ref="S44:S45"/>
    <mergeCell ref="S40:S41"/>
    <mergeCell ref="B42:B47"/>
    <mergeCell ref="C42:D43"/>
    <mergeCell ref="E42:H43"/>
    <mergeCell ref="I42:I43"/>
    <mergeCell ref="J42:M43"/>
    <mergeCell ref="N42:N43"/>
    <mergeCell ref="O42:R43"/>
    <mergeCell ref="S42:S43"/>
    <mergeCell ref="C44:D45"/>
    <mergeCell ref="C40:D41"/>
    <mergeCell ref="E40:H41"/>
    <mergeCell ref="I40:I41"/>
    <mergeCell ref="J40:M41"/>
    <mergeCell ref="N40:N41"/>
    <mergeCell ref="O40:R41"/>
    <mergeCell ref="S46:S47"/>
    <mergeCell ref="B48:D49"/>
    <mergeCell ref="E48:H49"/>
    <mergeCell ref="I48:I49"/>
    <mergeCell ref="J48:M49"/>
    <mergeCell ref="N48:N49"/>
    <mergeCell ref="O48:R49"/>
    <mergeCell ref="S48:S49"/>
    <mergeCell ref="C46:D47"/>
    <mergeCell ref="E46:H47"/>
    <mergeCell ref="I46:I47"/>
    <mergeCell ref="J46:M47"/>
    <mergeCell ref="N46:N47"/>
    <mergeCell ref="O46:R47"/>
    <mergeCell ref="R67:T67"/>
    <mergeCell ref="C68:E68"/>
    <mergeCell ref="F68:H68"/>
    <mergeCell ref="I68:K68"/>
    <mergeCell ref="L68:N68"/>
    <mergeCell ref="O68:Q68"/>
    <mergeCell ref="R68:T68"/>
    <mergeCell ref="B50:W50"/>
    <mergeCell ref="B52:W52"/>
    <mergeCell ref="O58:W58"/>
    <mergeCell ref="O59:W59"/>
    <mergeCell ref="R61:T61"/>
    <mergeCell ref="O62:T62"/>
    <mergeCell ref="A64:K64"/>
    <mergeCell ref="R64:T64"/>
    <mergeCell ref="O65:T65"/>
    <mergeCell ref="A67:Q67"/>
    <mergeCell ref="C72:E72"/>
    <mergeCell ref="F72:H72"/>
    <mergeCell ref="I72:K72"/>
    <mergeCell ref="L72:N72"/>
    <mergeCell ref="O72:Q72"/>
    <mergeCell ref="R72:T72"/>
    <mergeCell ref="C69:E69"/>
    <mergeCell ref="F69:H69"/>
    <mergeCell ref="I69:K69"/>
    <mergeCell ref="L69:N69"/>
    <mergeCell ref="O69:Q69"/>
    <mergeCell ref="R69:T69"/>
    <mergeCell ref="R75:T75"/>
    <mergeCell ref="C76:E76"/>
    <mergeCell ref="F76:H76"/>
    <mergeCell ref="I76:K76"/>
    <mergeCell ref="L76:N76"/>
    <mergeCell ref="O76:Q76"/>
    <mergeCell ref="R76:T76"/>
    <mergeCell ref="C73:E73"/>
    <mergeCell ref="F73:H73"/>
    <mergeCell ref="I73:K73"/>
    <mergeCell ref="L73:N73"/>
    <mergeCell ref="O73:Q73"/>
    <mergeCell ref="R73:T73"/>
    <mergeCell ref="C80:E80"/>
    <mergeCell ref="F80:H80"/>
    <mergeCell ref="I80:K80"/>
    <mergeCell ref="L80:N80"/>
    <mergeCell ref="O80:Q80"/>
    <mergeCell ref="R80:T80"/>
    <mergeCell ref="C77:E77"/>
    <mergeCell ref="F77:H77"/>
    <mergeCell ref="I77:K77"/>
    <mergeCell ref="L77:N77"/>
    <mergeCell ref="O77:Q77"/>
    <mergeCell ref="R77:T77"/>
    <mergeCell ref="T91:W92"/>
    <mergeCell ref="A83:B83"/>
    <mergeCell ref="C83:E83"/>
    <mergeCell ref="F83:H83"/>
    <mergeCell ref="I83:K83"/>
    <mergeCell ref="L83:N83"/>
    <mergeCell ref="O83:Q83"/>
    <mergeCell ref="R81:T81"/>
    <mergeCell ref="A82:B82"/>
    <mergeCell ref="C82:E82"/>
    <mergeCell ref="F82:H82"/>
    <mergeCell ref="I82:K82"/>
    <mergeCell ref="L82:N82"/>
    <mergeCell ref="O82:Q82"/>
    <mergeCell ref="R82:T82"/>
    <mergeCell ref="A81:B81"/>
    <mergeCell ref="C81:E81"/>
    <mergeCell ref="F81:H81"/>
    <mergeCell ref="I81:K81"/>
    <mergeCell ref="L81:N81"/>
    <mergeCell ref="O81:Q81"/>
    <mergeCell ref="R83:T83"/>
    <mergeCell ref="B90:D90"/>
    <mergeCell ref="E90:I90"/>
    <mergeCell ref="E95:H96"/>
    <mergeCell ref="I95:I96"/>
    <mergeCell ref="J95:M96"/>
    <mergeCell ref="O99:R100"/>
    <mergeCell ref="S99:S100"/>
    <mergeCell ref="T93:W94"/>
    <mergeCell ref="C91:D92"/>
    <mergeCell ref="U85:W85"/>
    <mergeCell ref="C86:E86"/>
    <mergeCell ref="F86:H86"/>
    <mergeCell ref="I86:K86"/>
    <mergeCell ref="L86:N86"/>
    <mergeCell ref="O86:Q86"/>
    <mergeCell ref="R86:T86"/>
    <mergeCell ref="U86:W86"/>
    <mergeCell ref="U87:W87"/>
    <mergeCell ref="O88:W88"/>
    <mergeCell ref="T90:W90"/>
    <mergeCell ref="C87:E87"/>
    <mergeCell ref="F87:H87"/>
    <mergeCell ref="I87:K87"/>
    <mergeCell ref="L87:N87"/>
    <mergeCell ref="O87:Q87"/>
    <mergeCell ref="R87:T87"/>
    <mergeCell ref="J90:N90"/>
    <mergeCell ref="O90:S90"/>
    <mergeCell ref="C93:D94"/>
    <mergeCell ref="E93:H94"/>
    <mergeCell ref="I93:I94"/>
    <mergeCell ref="J93:M94"/>
    <mergeCell ref="N93:N94"/>
    <mergeCell ref="O93:R94"/>
    <mergeCell ref="S93:S94"/>
    <mergeCell ref="O91:R92"/>
    <mergeCell ref="S91:S92"/>
    <mergeCell ref="B105:D106"/>
    <mergeCell ref="E105:H106"/>
    <mergeCell ref="I105:I106"/>
    <mergeCell ref="J105:M106"/>
    <mergeCell ref="N105:N106"/>
    <mergeCell ref="O105:R106"/>
    <mergeCell ref="S105:S106"/>
    <mergeCell ref="T105:W106"/>
    <mergeCell ref="C103:D104"/>
    <mergeCell ref="E103:H104"/>
    <mergeCell ref="I103:I104"/>
    <mergeCell ref="J103:M104"/>
    <mergeCell ref="N103:N104"/>
    <mergeCell ref="O103:R104"/>
    <mergeCell ref="B91:B104"/>
    <mergeCell ref="E97:H98"/>
    <mergeCell ref="I97:I98"/>
    <mergeCell ref="J97:M98"/>
    <mergeCell ref="E91:H92"/>
    <mergeCell ref="I91:I92"/>
    <mergeCell ref="J91:M92"/>
    <mergeCell ref="N91:N92"/>
    <mergeCell ref="O95:R96"/>
    <mergeCell ref="S95:S96"/>
    <mergeCell ref="T99:W100"/>
    <mergeCell ref="C97:D98"/>
    <mergeCell ref="S103:S104"/>
    <mergeCell ref="T103:W104"/>
    <mergeCell ref="T95:W96"/>
    <mergeCell ref="C101:D102"/>
    <mergeCell ref="E101:H102"/>
    <mergeCell ref="I101:I102"/>
    <mergeCell ref="J101:M102"/>
    <mergeCell ref="N101:N102"/>
    <mergeCell ref="O101:R102"/>
    <mergeCell ref="S101:S102"/>
    <mergeCell ref="T101:W102"/>
    <mergeCell ref="N97:N98"/>
    <mergeCell ref="O97:R98"/>
    <mergeCell ref="S97:S98"/>
    <mergeCell ref="T97:W98"/>
    <mergeCell ref="C99:D100"/>
    <mergeCell ref="E99:H100"/>
    <mergeCell ref="I99:I100"/>
    <mergeCell ref="J99:M100"/>
    <mergeCell ref="N99:N100"/>
    <mergeCell ref="N95:N96"/>
    <mergeCell ref="C95:D96"/>
  </mergeCells>
  <phoneticPr fontId="1"/>
  <pageMargins left="0.78740157480314965" right="0.78740157480314965" top="0.78740157480314965" bottom="0.78740157480314965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21</xdr:col>
                    <xdr:colOff>161925</xdr:colOff>
                    <xdr:row>2</xdr:row>
                    <xdr:rowOff>133350</xdr:rowOff>
                  </from>
                  <to>
                    <xdr:col>24</xdr:col>
                    <xdr:colOff>266700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21</xdr:col>
                    <xdr:colOff>161925</xdr:colOff>
                    <xdr:row>3</xdr:row>
                    <xdr:rowOff>152400</xdr:rowOff>
                  </from>
                  <to>
                    <xdr:col>25</xdr:col>
                    <xdr:colOff>209550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21</xdr:col>
                    <xdr:colOff>161925</xdr:colOff>
                    <xdr:row>5</xdr:row>
                    <xdr:rowOff>0</xdr:rowOff>
                  </from>
                  <to>
                    <xdr:col>25</xdr:col>
                    <xdr:colOff>152400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57150</xdr:rowOff>
                  </from>
                  <to>
                    <xdr:col>2</xdr:col>
                    <xdr:colOff>123825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57150</xdr:rowOff>
                  </from>
                  <to>
                    <xdr:col>2</xdr:col>
                    <xdr:colOff>123825</xdr:colOff>
                    <xdr:row>59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45"/>
  <sheetViews>
    <sheetView view="pageBreakPreview" zoomScale="90" zoomScaleNormal="100" zoomScaleSheetLayoutView="90" workbookViewId="0">
      <selection activeCell="O107" sqref="O107"/>
    </sheetView>
  </sheetViews>
  <sheetFormatPr defaultRowHeight="13.5" x14ac:dyDescent="0.15"/>
  <cols>
    <col min="1" max="29" width="3.625" style="32" customWidth="1"/>
    <col min="30" max="16384" width="9" style="32"/>
  </cols>
  <sheetData>
    <row r="1" spans="1:24" ht="15" customHeight="1" x14ac:dyDescent="0.15">
      <c r="A1" s="125" t="s">
        <v>92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1:24" ht="15" customHeight="1" x14ac:dyDescent="0.15">
      <c r="A2" s="125" t="s">
        <v>89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4" ht="15" customHeight="1" x14ac:dyDescent="0.15">
      <c r="A3" s="13" t="s">
        <v>19</v>
      </c>
      <c r="U3" s="35"/>
      <c r="V3" s="88" t="s">
        <v>31</v>
      </c>
      <c r="W3" s="88"/>
    </row>
    <row r="4" spans="1:24" ht="15" customHeight="1" x14ac:dyDescent="0.15">
      <c r="A4" s="126" t="s">
        <v>32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5"/>
      <c r="W4" s="125"/>
    </row>
    <row r="5" spans="1:24" ht="15" customHeight="1" x14ac:dyDescent="0.15">
      <c r="A5" s="126" t="s">
        <v>18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35"/>
      <c r="V5" s="125"/>
      <c r="W5" s="125"/>
    </row>
    <row r="6" spans="1:24" ht="15" customHeight="1" x14ac:dyDescent="0.15">
      <c r="A6" s="96" t="s">
        <v>71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125"/>
      <c r="V6" s="125"/>
      <c r="W6" s="125"/>
    </row>
    <row r="7" spans="1:24" ht="15" customHeight="1" x14ac:dyDescent="0.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125"/>
      <c r="V7" s="125"/>
      <c r="W7" s="125"/>
    </row>
    <row r="8" spans="1:24" ht="15" customHeight="1" x14ac:dyDescent="0.15"/>
    <row r="9" spans="1:24" ht="15" customHeight="1" x14ac:dyDescent="0.15">
      <c r="A9" s="13" t="s">
        <v>17</v>
      </c>
    </row>
    <row r="10" spans="1:24" ht="15" customHeight="1" x14ac:dyDescent="0.15">
      <c r="A10" s="70" t="s">
        <v>9</v>
      </c>
      <c r="B10" s="70"/>
      <c r="C10" s="70"/>
      <c r="D10" s="70"/>
      <c r="E10" s="124" t="s">
        <v>112</v>
      </c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</row>
    <row r="11" spans="1:24" ht="15" customHeight="1" x14ac:dyDescent="0.15">
      <c r="A11" s="70" t="s">
        <v>44</v>
      </c>
      <c r="B11" s="70"/>
      <c r="C11" s="70"/>
      <c r="D11" s="70"/>
      <c r="E11" s="66" t="s">
        <v>42</v>
      </c>
      <c r="F11" s="66"/>
      <c r="G11" s="66" t="s">
        <v>96</v>
      </c>
      <c r="H11" s="66"/>
      <c r="I11" s="66"/>
      <c r="J11" s="66"/>
      <c r="K11" s="66"/>
      <c r="L11" s="66"/>
      <c r="M11" s="8"/>
      <c r="N11" s="8"/>
      <c r="O11" s="8"/>
      <c r="P11" s="8"/>
      <c r="Q11" s="66"/>
      <c r="R11" s="66"/>
      <c r="S11" s="8"/>
      <c r="T11" s="8"/>
      <c r="U11" s="8"/>
      <c r="V11" s="8"/>
      <c r="W11" s="8"/>
    </row>
    <row r="12" spans="1:24" ht="15" customHeight="1" x14ac:dyDescent="0.15">
      <c r="E12" s="66" t="s">
        <v>43</v>
      </c>
      <c r="F12" s="66"/>
      <c r="G12" s="120" t="s">
        <v>97</v>
      </c>
      <c r="H12" s="120"/>
      <c r="I12" s="120"/>
      <c r="J12" s="120"/>
      <c r="K12" s="120"/>
      <c r="L12" s="120"/>
      <c r="M12" s="121" t="s">
        <v>45</v>
      </c>
      <c r="N12" s="121"/>
      <c r="O12" s="127" t="s">
        <v>98</v>
      </c>
      <c r="P12" s="120"/>
      <c r="Q12" s="120"/>
      <c r="R12" s="120"/>
      <c r="S12" s="120"/>
      <c r="T12" s="120"/>
      <c r="U12" s="120"/>
      <c r="V12" s="120"/>
      <c r="W12" s="120"/>
    </row>
    <row r="13" spans="1:24" ht="15" customHeight="1" x14ac:dyDescent="0.15">
      <c r="A13" s="122" t="s">
        <v>10</v>
      </c>
      <c r="B13" s="122"/>
      <c r="C13" s="122"/>
      <c r="D13" s="122"/>
      <c r="E13" s="123" t="s">
        <v>102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24" ht="15" customHeight="1" x14ac:dyDescent="0.15">
      <c r="A14" s="32" t="s">
        <v>11</v>
      </c>
    </row>
    <row r="15" spans="1:24" ht="15" customHeight="1" x14ac:dyDescent="0.15">
      <c r="B15" s="82" t="s">
        <v>103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4"/>
      <c r="X15" s="32" t="s">
        <v>113</v>
      </c>
    </row>
    <row r="16" spans="1:24" ht="15" customHeight="1" x14ac:dyDescent="0.15">
      <c r="B16" s="116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17"/>
    </row>
    <row r="17" spans="1:34" ht="15" customHeight="1" x14ac:dyDescent="0.15"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7"/>
    </row>
    <row r="18" spans="1:34" ht="15" customHeight="1" x14ac:dyDescent="0.15">
      <c r="A18" s="32" t="s">
        <v>20</v>
      </c>
      <c r="N18" s="33"/>
      <c r="O18" s="33"/>
      <c r="P18" s="33"/>
      <c r="Q18" s="33"/>
      <c r="R18" s="33"/>
      <c r="S18" s="33"/>
      <c r="T18" s="33"/>
      <c r="U18" s="33"/>
      <c r="V18" s="33"/>
    </row>
    <row r="19" spans="1:34" ht="15" customHeight="1" x14ac:dyDescent="0.15">
      <c r="B19" s="82" t="s">
        <v>104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4"/>
      <c r="X19" s="32" t="s">
        <v>113</v>
      </c>
    </row>
    <row r="20" spans="1:34" ht="15" customHeight="1" x14ac:dyDescent="0.15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7"/>
    </row>
    <row r="21" spans="1:34" ht="15" customHeight="1" x14ac:dyDescent="0.1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34" ht="15" customHeight="1" x14ac:dyDescent="0.15">
      <c r="A22" s="13" t="s">
        <v>81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34" ht="15" customHeight="1" x14ac:dyDescent="0.15">
      <c r="B23" s="118"/>
      <c r="C23" s="118"/>
      <c r="D23" s="118"/>
      <c r="E23" s="118" t="s">
        <v>58</v>
      </c>
      <c r="F23" s="118"/>
      <c r="G23" s="118"/>
      <c r="H23" s="118"/>
      <c r="I23" s="118"/>
      <c r="J23" s="119" t="s">
        <v>60</v>
      </c>
      <c r="K23" s="119"/>
      <c r="L23" s="119"/>
      <c r="M23" s="119"/>
      <c r="N23" s="119"/>
      <c r="O23" s="119" t="s">
        <v>62</v>
      </c>
      <c r="P23" s="119"/>
      <c r="Q23" s="119"/>
      <c r="R23" s="119"/>
      <c r="S23" s="119"/>
      <c r="T23" s="34"/>
      <c r="U23" s="34"/>
      <c r="V23" s="34"/>
      <c r="W23" s="34"/>
      <c r="X23" s="32" t="s">
        <v>116</v>
      </c>
    </row>
    <row r="24" spans="1:34" ht="15" customHeight="1" x14ac:dyDescent="0.15">
      <c r="B24" s="113" t="s">
        <v>111</v>
      </c>
      <c r="C24" s="106" t="s">
        <v>21</v>
      </c>
      <c r="D24" s="106"/>
      <c r="E24" s="136"/>
      <c r="F24" s="136"/>
      <c r="G24" s="136"/>
      <c r="H24" s="137"/>
      <c r="I24" s="109" t="s">
        <v>15</v>
      </c>
      <c r="J24" s="136"/>
      <c r="K24" s="136"/>
      <c r="L24" s="136"/>
      <c r="M24" s="137"/>
      <c r="N24" s="109" t="s">
        <v>61</v>
      </c>
      <c r="O24" s="134" t="str">
        <f>IFERROR(ROUNDDOWN(E24/J24,0),"")</f>
        <v/>
      </c>
      <c r="P24" s="134"/>
      <c r="Q24" s="134"/>
      <c r="R24" s="135"/>
      <c r="S24" s="109" t="s">
        <v>15</v>
      </c>
      <c r="T24" s="34"/>
      <c r="U24" s="34"/>
      <c r="V24" s="34"/>
      <c r="W24" s="34"/>
      <c r="X24" s="70" t="s">
        <v>108</v>
      </c>
      <c r="Y24" s="70"/>
      <c r="Z24" s="70"/>
      <c r="AA24" s="70"/>
      <c r="AB24" s="70"/>
      <c r="AC24" s="70"/>
      <c r="AD24" s="70"/>
      <c r="AE24" s="70"/>
      <c r="AF24" s="70"/>
      <c r="AG24" s="70"/>
      <c r="AH24" s="70"/>
    </row>
    <row r="25" spans="1:34" ht="15" customHeight="1" x14ac:dyDescent="0.15">
      <c r="B25" s="114"/>
      <c r="C25" s="106"/>
      <c r="D25" s="106"/>
      <c r="E25" s="136"/>
      <c r="F25" s="136"/>
      <c r="G25" s="136"/>
      <c r="H25" s="137"/>
      <c r="I25" s="109"/>
      <c r="J25" s="136"/>
      <c r="K25" s="136"/>
      <c r="L25" s="136"/>
      <c r="M25" s="137"/>
      <c r="N25" s="109"/>
      <c r="O25" s="134"/>
      <c r="P25" s="134"/>
      <c r="Q25" s="134"/>
      <c r="R25" s="135"/>
      <c r="S25" s="109"/>
      <c r="T25" s="34"/>
      <c r="U25" s="34"/>
      <c r="V25" s="34"/>
      <c r="W25" s="34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</row>
    <row r="26" spans="1:34" ht="15" customHeight="1" x14ac:dyDescent="0.15">
      <c r="B26" s="114"/>
      <c r="C26" s="106" t="s">
        <v>22</v>
      </c>
      <c r="D26" s="106"/>
      <c r="E26" s="107"/>
      <c r="F26" s="107"/>
      <c r="G26" s="107"/>
      <c r="H26" s="108"/>
      <c r="I26" s="109" t="s">
        <v>15</v>
      </c>
      <c r="J26" s="107"/>
      <c r="K26" s="107"/>
      <c r="L26" s="107"/>
      <c r="M26" s="108"/>
      <c r="N26" s="109" t="s">
        <v>61</v>
      </c>
      <c r="O26" s="110" t="str">
        <f t="shared" ref="O26" si="0">IFERROR(ROUNDDOWN(E26/J26,0),"")</f>
        <v/>
      </c>
      <c r="P26" s="110"/>
      <c r="Q26" s="110"/>
      <c r="R26" s="111"/>
      <c r="S26" s="109" t="s">
        <v>15</v>
      </c>
      <c r="T26" s="34"/>
      <c r="U26" s="34"/>
      <c r="V26" s="34"/>
      <c r="W26" s="34"/>
    </row>
    <row r="27" spans="1:34" ht="15" customHeight="1" x14ac:dyDescent="0.15">
      <c r="B27" s="114"/>
      <c r="C27" s="106"/>
      <c r="D27" s="106"/>
      <c r="E27" s="107"/>
      <c r="F27" s="107"/>
      <c r="G27" s="107"/>
      <c r="H27" s="108"/>
      <c r="I27" s="109"/>
      <c r="J27" s="107"/>
      <c r="K27" s="107"/>
      <c r="L27" s="107"/>
      <c r="M27" s="108"/>
      <c r="N27" s="109"/>
      <c r="O27" s="110"/>
      <c r="P27" s="110"/>
      <c r="Q27" s="110"/>
      <c r="R27" s="111"/>
      <c r="S27" s="109"/>
      <c r="T27" s="34"/>
      <c r="U27" s="34"/>
      <c r="V27" s="34"/>
      <c r="W27" s="34"/>
    </row>
    <row r="28" spans="1:34" ht="15" customHeight="1" x14ac:dyDescent="0.15">
      <c r="B28" s="114"/>
      <c r="C28" s="106" t="s">
        <v>23</v>
      </c>
      <c r="D28" s="106"/>
      <c r="E28" s="107"/>
      <c r="F28" s="107"/>
      <c r="G28" s="107"/>
      <c r="H28" s="108"/>
      <c r="I28" s="109" t="s">
        <v>15</v>
      </c>
      <c r="J28" s="107"/>
      <c r="K28" s="107"/>
      <c r="L28" s="107"/>
      <c r="M28" s="108"/>
      <c r="N28" s="109" t="s">
        <v>61</v>
      </c>
      <c r="O28" s="110" t="str">
        <f t="shared" ref="O28" si="1">IFERROR(ROUNDDOWN(E28/J28,0),"")</f>
        <v/>
      </c>
      <c r="P28" s="110"/>
      <c r="Q28" s="110"/>
      <c r="R28" s="111"/>
      <c r="S28" s="109" t="s">
        <v>15</v>
      </c>
      <c r="T28" s="34"/>
      <c r="U28" s="34"/>
      <c r="V28" s="34"/>
      <c r="W28" s="34"/>
    </row>
    <row r="29" spans="1:34" ht="15" customHeight="1" x14ac:dyDescent="0.15">
      <c r="B29" s="114"/>
      <c r="C29" s="106"/>
      <c r="D29" s="106"/>
      <c r="E29" s="107"/>
      <c r="F29" s="107"/>
      <c r="G29" s="107"/>
      <c r="H29" s="108"/>
      <c r="I29" s="109"/>
      <c r="J29" s="107"/>
      <c r="K29" s="107"/>
      <c r="L29" s="107"/>
      <c r="M29" s="108"/>
      <c r="N29" s="109"/>
      <c r="O29" s="110"/>
      <c r="P29" s="110"/>
      <c r="Q29" s="110"/>
      <c r="R29" s="111"/>
      <c r="S29" s="109"/>
      <c r="T29" s="34"/>
      <c r="U29" s="34"/>
      <c r="V29" s="34"/>
      <c r="W29" s="34"/>
    </row>
    <row r="30" spans="1:34" ht="15" customHeight="1" x14ac:dyDescent="0.15">
      <c r="B30" s="114"/>
      <c r="C30" s="106" t="s">
        <v>24</v>
      </c>
      <c r="D30" s="106"/>
      <c r="E30" s="107"/>
      <c r="F30" s="107"/>
      <c r="G30" s="107"/>
      <c r="H30" s="108"/>
      <c r="I30" s="109" t="s">
        <v>15</v>
      </c>
      <c r="J30" s="107"/>
      <c r="K30" s="107"/>
      <c r="L30" s="107"/>
      <c r="M30" s="108"/>
      <c r="N30" s="109" t="s">
        <v>61</v>
      </c>
      <c r="O30" s="110" t="str">
        <f t="shared" ref="O30" si="2">IFERROR(ROUNDDOWN(E30/J30,0),"")</f>
        <v/>
      </c>
      <c r="P30" s="110"/>
      <c r="Q30" s="110"/>
      <c r="R30" s="111"/>
      <c r="S30" s="109" t="s">
        <v>15</v>
      </c>
      <c r="T30" s="34"/>
      <c r="U30" s="34"/>
      <c r="V30" s="34"/>
      <c r="W30" s="34"/>
    </row>
    <row r="31" spans="1:34" ht="15" customHeight="1" x14ac:dyDescent="0.15">
      <c r="B31" s="114"/>
      <c r="C31" s="106"/>
      <c r="D31" s="106"/>
      <c r="E31" s="107"/>
      <c r="F31" s="107"/>
      <c r="G31" s="107"/>
      <c r="H31" s="108"/>
      <c r="I31" s="109"/>
      <c r="J31" s="107"/>
      <c r="K31" s="107"/>
      <c r="L31" s="107"/>
      <c r="M31" s="108"/>
      <c r="N31" s="109"/>
      <c r="O31" s="110"/>
      <c r="P31" s="110"/>
      <c r="Q31" s="110"/>
      <c r="R31" s="111"/>
      <c r="S31" s="109"/>
      <c r="T31" s="34"/>
      <c r="U31" s="34"/>
      <c r="V31" s="34"/>
      <c r="W31" s="34"/>
    </row>
    <row r="32" spans="1:34" ht="15" customHeight="1" x14ac:dyDescent="0.15">
      <c r="B32" s="114"/>
      <c r="C32" s="106" t="s">
        <v>25</v>
      </c>
      <c r="D32" s="106"/>
      <c r="E32" s="107"/>
      <c r="F32" s="107"/>
      <c r="G32" s="107"/>
      <c r="H32" s="108"/>
      <c r="I32" s="109" t="s">
        <v>15</v>
      </c>
      <c r="J32" s="107"/>
      <c r="K32" s="107"/>
      <c r="L32" s="107"/>
      <c r="M32" s="108"/>
      <c r="N32" s="109" t="s">
        <v>61</v>
      </c>
      <c r="O32" s="110" t="str">
        <f t="shared" ref="O32" si="3">IFERROR(ROUNDDOWN(E32/J32,0),"")</f>
        <v/>
      </c>
      <c r="P32" s="110"/>
      <c r="Q32" s="110"/>
      <c r="R32" s="111"/>
      <c r="S32" s="109" t="s">
        <v>15</v>
      </c>
      <c r="T32" s="34"/>
      <c r="U32" s="34"/>
      <c r="V32" s="34"/>
      <c r="W32" s="34"/>
    </row>
    <row r="33" spans="2:23" ht="15" customHeight="1" x14ac:dyDescent="0.15">
      <c r="B33" s="114"/>
      <c r="C33" s="106"/>
      <c r="D33" s="106"/>
      <c r="E33" s="107"/>
      <c r="F33" s="107"/>
      <c r="G33" s="107"/>
      <c r="H33" s="108"/>
      <c r="I33" s="109"/>
      <c r="J33" s="107"/>
      <c r="K33" s="107"/>
      <c r="L33" s="107"/>
      <c r="M33" s="108"/>
      <c r="N33" s="109"/>
      <c r="O33" s="110"/>
      <c r="P33" s="110"/>
      <c r="Q33" s="110"/>
      <c r="R33" s="111"/>
      <c r="S33" s="109"/>
      <c r="T33" s="34"/>
      <c r="U33" s="34"/>
      <c r="V33" s="34"/>
      <c r="W33" s="34"/>
    </row>
    <row r="34" spans="2:23" ht="15" customHeight="1" x14ac:dyDescent="0.15">
      <c r="B34" s="114"/>
      <c r="C34" s="106" t="s">
        <v>26</v>
      </c>
      <c r="D34" s="106"/>
      <c r="E34" s="107"/>
      <c r="F34" s="107"/>
      <c r="G34" s="107"/>
      <c r="H34" s="108"/>
      <c r="I34" s="109" t="s">
        <v>15</v>
      </c>
      <c r="J34" s="107"/>
      <c r="K34" s="107"/>
      <c r="L34" s="107"/>
      <c r="M34" s="108"/>
      <c r="N34" s="109" t="s">
        <v>61</v>
      </c>
      <c r="O34" s="110" t="str">
        <f t="shared" ref="O34" si="4">IFERROR(ROUNDDOWN(E34/J34,0),"")</f>
        <v/>
      </c>
      <c r="P34" s="110"/>
      <c r="Q34" s="110"/>
      <c r="R34" s="111"/>
      <c r="S34" s="109" t="s">
        <v>15</v>
      </c>
      <c r="T34" s="34"/>
      <c r="U34" s="34"/>
      <c r="V34" s="34"/>
      <c r="W34" s="34"/>
    </row>
    <row r="35" spans="2:23" ht="15" customHeight="1" x14ac:dyDescent="0.15">
      <c r="B35" s="114"/>
      <c r="C35" s="106"/>
      <c r="D35" s="106"/>
      <c r="E35" s="107"/>
      <c r="F35" s="107"/>
      <c r="G35" s="107"/>
      <c r="H35" s="108"/>
      <c r="I35" s="109"/>
      <c r="J35" s="107"/>
      <c r="K35" s="107"/>
      <c r="L35" s="107"/>
      <c r="M35" s="108"/>
      <c r="N35" s="109"/>
      <c r="O35" s="110"/>
      <c r="P35" s="110"/>
      <c r="Q35" s="110"/>
      <c r="R35" s="111"/>
      <c r="S35" s="109"/>
      <c r="T35" s="34"/>
      <c r="U35" s="34"/>
      <c r="V35" s="34"/>
      <c r="W35" s="34"/>
    </row>
    <row r="36" spans="2:23" ht="15" customHeight="1" x14ac:dyDescent="0.15">
      <c r="B36" s="114"/>
      <c r="C36" s="106" t="s">
        <v>49</v>
      </c>
      <c r="D36" s="106"/>
      <c r="E36" s="107"/>
      <c r="F36" s="107"/>
      <c r="G36" s="107"/>
      <c r="H36" s="108"/>
      <c r="I36" s="109" t="s">
        <v>15</v>
      </c>
      <c r="J36" s="107"/>
      <c r="K36" s="107"/>
      <c r="L36" s="107"/>
      <c r="M36" s="108"/>
      <c r="N36" s="109" t="s">
        <v>61</v>
      </c>
      <c r="O36" s="110" t="str">
        <f t="shared" ref="O36" si="5">IFERROR(ROUNDDOWN(E36/J36,0),"")</f>
        <v/>
      </c>
      <c r="P36" s="110"/>
      <c r="Q36" s="110"/>
      <c r="R36" s="111"/>
      <c r="S36" s="109" t="s">
        <v>15</v>
      </c>
      <c r="T36" s="34"/>
      <c r="U36" s="34"/>
      <c r="V36" s="34"/>
      <c r="W36" s="34"/>
    </row>
    <row r="37" spans="2:23" ht="15" customHeight="1" x14ac:dyDescent="0.15">
      <c r="B37" s="114"/>
      <c r="C37" s="106"/>
      <c r="D37" s="106"/>
      <c r="E37" s="107"/>
      <c r="F37" s="107"/>
      <c r="G37" s="107"/>
      <c r="H37" s="108"/>
      <c r="I37" s="109"/>
      <c r="J37" s="107"/>
      <c r="K37" s="107"/>
      <c r="L37" s="107"/>
      <c r="M37" s="108"/>
      <c r="N37" s="109"/>
      <c r="O37" s="110"/>
      <c r="P37" s="110"/>
      <c r="Q37" s="110"/>
      <c r="R37" s="111"/>
      <c r="S37" s="109"/>
      <c r="T37" s="34"/>
      <c r="U37" s="34"/>
      <c r="V37" s="34"/>
      <c r="W37" s="34"/>
    </row>
    <row r="38" spans="2:23" ht="15" customHeight="1" x14ac:dyDescent="0.15">
      <c r="B38" s="114"/>
      <c r="C38" s="106" t="s">
        <v>50</v>
      </c>
      <c r="D38" s="106"/>
      <c r="E38" s="107"/>
      <c r="F38" s="107"/>
      <c r="G38" s="107"/>
      <c r="H38" s="108"/>
      <c r="I38" s="109" t="s">
        <v>15</v>
      </c>
      <c r="J38" s="107"/>
      <c r="K38" s="107"/>
      <c r="L38" s="107"/>
      <c r="M38" s="108"/>
      <c r="N38" s="109" t="s">
        <v>61</v>
      </c>
      <c r="O38" s="110" t="str">
        <f t="shared" ref="O38" si="6">IFERROR(ROUNDDOWN(E38/J38,0),"")</f>
        <v/>
      </c>
      <c r="P38" s="110"/>
      <c r="Q38" s="110"/>
      <c r="R38" s="111"/>
      <c r="S38" s="109" t="s">
        <v>15</v>
      </c>
      <c r="T38" s="34"/>
      <c r="U38" s="34"/>
      <c r="V38" s="34"/>
      <c r="W38" s="34"/>
    </row>
    <row r="39" spans="2:23" ht="15" customHeight="1" x14ac:dyDescent="0.15">
      <c r="B39" s="114"/>
      <c r="C39" s="106"/>
      <c r="D39" s="106"/>
      <c r="E39" s="107"/>
      <c r="F39" s="107"/>
      <c r="G39" s="107"/>
      <c r="H39" s="108"/>
      <c r="I39" s="109"/>
      <c r="J39" s="107"/>
      <c r="K39" s="107"/>
      <c r="L39" s="107"/>
      <c r="M39" s="108"/>
      <c r="N39" s="109"/>
      <c r="O39" s="110"/>
      <c r="P39" s="110"/>
      <c r="Q39" s="110"/>
      <c r="R39" s="111"/>
      <c r="S39" s="109"/>
      <c r="T39" s="34"/>
      <c r="U39" s="34"/>
      <c r="V39" s="34"/>
      <c r="W39" s="34"/>
    </row>
    <row r="40" spans="2:23" ht="15" customHeight="1" x14ac:dyDescent="0.15">
      <c r="B40" s="114"/>
      <c r="C40" s="106" t="s">
        <v>51</v>
      </c>
      <c r="D40" s="106"/>
      <c r="E40" s="107"/>
      <c r="F40" s="107"/>
      <c r="G40" s="107"/>
      <c r="H40" s="108"/>
      <c r="I40" s="109" t="s">
        <v>15</v>
      </c>
      <c r="J40" s="107"/>
      <c r="K40" s="107"/>
      <c r="L40" s="107"/>
      <c r="M40" s="108"/>
      <c r="N40" s="109" t="s">
        <v>61</v>
      </c>
      <c r="O40" s="110" t="str">
        <f t="shared" ref="O40" si="7">IFERROR(ROUNDDOWN(E40/J40,0),"")</f>
        <v/>
      </c>
      <c r="P40" s="110"/>
      <c r="Q40" s="110"/>
      <c r="R40" s="111"/>
      <c r="S40" s="109" t="s">
        <v>15</v>
      </c>
      <c r="T40" s="34"/>
      <c r="U40" s="34"/>
      <c r="V40" s="34"/>
      <c r="W40" s="34"/>
    </row>
    <row r="41" spans="2:23" ht="15" customHeight="1" x14ac:dyDescent="0.15">
      <c r="B41" s="115"/>
      <c r="C41" s="106"/>
      <c r="D41" s="106"/>
      <c r="E41" s="107"/>
      <c r="F41" s="107"/>
      <c r="G41" s="107"/>
      <c r="H41" s="108"/>
      <c r="I41" s="109"/>
      <c r="J41" s="107"/>
      <c r="K41" s="107"/>
      <c r="L41" s="107"/>
      <c r="M41" s="108"/>
      <c r="N41" s="109"/>
      <c r="O41" s="110"/>
      <c r="P41" s="110"/>
      <c r="Q41" s="110"/>
      <c r="R41" s="111"/>
      <c r="S41" s="109"/>
      <c r="T41" s="34"/>
      <c r="U41" s="34"/>
      <c r="V41" s="34"/>
      <c r="W41" s="34"/>
    </row>
    <row r="42" spans="2:23" ht="15" customHeight="1" x14ac:dyDescent="0.15">
      <c r="B42" s="112" t="s">
        <v>55</v>
      </c>
      <c r="C42" s="106" t="s">
        <v>52</v>
      </c>
      <c r="D42" s="106"/>
      <c r="E42" s="107">
        <v>205647</v>
      </c>
      <c r="F42" s="107"/>
      <c r="G42" s="107"/>
      <c r="H42" s="108"/>
      <c r="I42" s="109" t="s">
        <v>15</v>
      </c>
      <c r="J42" s="107">
        <v>15</v>
      </c>
      <c r="K42" s="107"/>
      <c r="L42" s="107"/>
      <c r="M42" s="108"/>
      <c r="N42" s="109" t="s">
        <v>61</v>
      </c>
      <c r="O42" s="110">
        <f t="shared" ref="O42" si="8">IFERROR(ROUNDDOWN(E42/J42,0),"")</f>
        <v>13709</v>
      </c>
      <c r="P42" s="110"/>
      <c r="Q42" s="110"/>
      <c r="R42" s="111"/>
      <c r="S42" s="109" t="s">
        <v>15</v>
      </c>
      <c r="T42" s="34"/>
      <c r="U42" s="34"/>
      <c r="V42" s="34"/>
      <c r="W42" s="34"/>
    </row>
    <row r="43" spans="2:23" ht="15" customHeight="1" x14ac:dyDescent="0.15">
      <c r="B43" s="112"/>
      <c r="C43" s="106"/>
      <c r="D43" s="106"/>
      <c r="E43" s="107"/>
      <c r="F43" s="107"/>
      <c r="G43" s="107"/>
      <c r="H43" s="108"/>
      <c r="I43" s="109"/>
      <c r="J43" s="107"/>
      <c r="K43" s="107"/>
      <c r="L43" s="107"/>
      <c r="M43" s="108"/>
      <c r="N43" s="109"/>
      <c r="O43" s="110"/>
      <c r="P43" s="110"/>
      <c r="Q43" s="110"/>
      <c r="R43" s="111"/>
      <c r="S43" s="109"/>
      <c r="T43" s="34"/>
      <c r="U43" s="34"/>
      <c r="V43" s="34"/>
      <c r="W43" s="34"/>
    </row>
    <row r="44" spans="2:23" ht="15" customHeight="1" x14ac:dyDescent="0.15">
      <c r="B44" s="112"/>
      <c r="C44" s="106" t="s">
        <v>53</v>
      </c>
      <c r="D44" s="106"/>
      <c r="E44" s="107">
        <v>210989</v>
      </c>
      <c r="F44" s="107"/>
      <c r="G44" s="107"/>
      <c r="H44" s="108"/>
      <c r="I44" s="109" t="s">
        <v>15</v>
      </c>
      <c r="J44" s="107">
        <v>16</v>
      </c>
      <c r="K44" s="107"/>
      <c r="L44" s="107"/>
      <c r="M44" s="108"/>
      <c r="N44" s="109" t="s">
        <v>61</v>
      </c>
      <c r="O44" s="110">
        <f t="shared" ref="O44" si="9">IFERROR(ROUNDDOWN(E44/J44,0),"")</f>
        <v>13186</v>
      </c>
      <c r="P44" s="110"/>
      <c r="Q44" s="110"/>
      <c r="R44" s="111"/>
      <c r="S44" s="109" t="s">
        <v>15</v>
      </c>
      <c r="T44" s="34"/>
      <c r="U44" s="34"/>
      <c r="V44" s="34"/>
      <c r="W44" s="34"/>
    </row>
    <row r="45" spans="2:23" ht="15" customHeight="1" x14ac:dyDescent="0.15">
      <c r="B45" s="112"/>
      <c r="C45" s="106"/>
      <c r="D45" s="106"/>
      <c r="E45" s="107"/>
      <c r="F45" s="107"/>
      <c r="G45" s="107"/>
      <c r="H45" s="108"/>
      <c r="I45" s="109"/>
      <c r="J45" s="107"/>
      <c r="K45" s="107"/>
      <c r="L45" s="107"/>
      <c r="M45" s="108"/>
      <c r="N45" s="109"/>
      <c r="O45" s="110"/>
      <c r="P45" s="110"/>
      <c r="Q45" s="110"/>
      <c r="R45" s="111"/>
      <c r="S45" s="109"/>
      <c r="T45" s="34"/>
      <c r="U45" s="34"/>
      <c r="V45" s="34"/>
      <c r="W45" s="34"/>
    </row>
    <row r="46" spans="2:23" ht="15" customHeight="1" x14ac:dyDescent="0.15">
      <c r="B46" s="112"/>
      <c r="C46" s="106" t="s">
        <v>54</v>
      </c>
      <c r="D46" s="106"/>
      <c r="E46" s="107">
        <v>369857</v>
      </c>
      <c r="F46" s="107"/>
      <c r="G46" s="107"/>
      <c r="H46" s="108"/>
      <c r="I46" s="109" t="s">
        <v>15</v>
      </c>
      <c r="J46" s="107">
        <v>20</v>
      </c>
      <c r="K46" s="107"/>
      <c r="L46" s="107"/>
      <c r="M46" s="108"/>
      <c r="N46" s="109" t="s">
        <v>61</v>
      </c>
      <c r="O46" s="110">
        <f t="shared" ref="O46" si="10">IFERROR(ROUNDDOWN(E46/J46,0),"")</f>
        <v>18492</v>
      </c>
      <c r="P46" s="110"/>
      <c r="Q46" s="110"/>
      <c r="R46" s="111"/>
      <c r="S46" s="109" t="s">
        <v>15</v>
      </c>
      <c r="T46" s="34"/>
      <c r="U46" s="34"/>
      <c r="V46" s="34"/>
      <c r="W46" s="34"/>
    </row>
    <row r="47" spans="2:23" ht="15" customHeight="1" x14ac:dyDescent="0.15">
      <c r="B47" s="112"/>
      <c r="C47" s="106"/>
      <c r="D47" s="106"/>
      <c r="E47" s="107"/>
      <c r="F47" s="107"/>
      <c r="G47" s="107"/>
      <c r="H47" s="108"/>
      <c r="I47" s="109"/>
      <c r="J47" s="107"/>
      <c r="K47" s="107"/>
      <c r="L47" s="107"/>
      <c r="M47" s="108"/>
      <c r="N47" s="109"/>
      <c r="O47" s="110"/>
      <c r="P47" s="110"/>
      <c r="Q47" s="110"/>
      <c r="R47" s="111"/>
      <c r="S47" s="109"/>
      <c r="T47" s="34"/>
      <c r="U47" s="34"/>
      <c r="V47" s="34"/>
      <c r="W47" s="34"/>
    </row>
    <row r="48" spans="2:23" ht="15" customHeight="1" x14ac:dyDescent="0.15">
      <c r="B48" s="106" t="s">
        <v>59</v>
      </c>
      <c r="C48" s="106"/>
      <c r="D48" s="106"/>
      <c r="E48" s="107">
        <f>IF(SUM(E24:H47)=0,"",SUM(E24:H47))</f>
        <v>786493</v>
      </c>
      <c r="F48" s="107"/>
      <c r="G48" s="107"/>
      <c r="H48" s="108"/>
      <c r="I48" s="109" t="s">
        <v>15</v>
      </c>
      <c r="J48" s="107">
        <f>IF(SUM(J24:M47)=0,"",SUM(J24:M47))</f>
        <v>51</v>
      </c>
      <c r="K48" s="107"/>
      <c r="L48" s="107"/>
      <c r="M48" s="108"/>
      <c r="N48" s="109" t="s">
        <v>61</v>
      </c>
      <c r="O48" s="110">
        <f t="shared" ref="O48" si="11">IFERROR(ROUNDDOWN(E48/J48,0),"")</f>
        <v>15421</v>
      </c>
      <c r="P48" s="110"/>
      <c r="Q48" s="110"/>
      <c r="R48" s="111"/>
      <c r="S48" s="109" t="s">
        <v>15</v>
      </c>
      <c r="T48" s="34"/>
      <c r="U48" s="34"/>
      <c r="V48" s="34"/>
      <c r="W48" s="34"/>
    </row>
    <row r="49" spans="1:24" ht="15" customHeight="1" x14ac:dyDescent="0.15">
      <c r="B49" s="106"/>
      <c r="C49" s="106"/>
      <c r="D49" s="106"/>
      <c r="E49" s="107"/>
      <c r="F49" s="107"/>
      <c r="G49" s="107"/>
      <c r="H49" s="108"/>
      <c r="I49" s="109"/>
      <c r="J49" s="107"/>
      <c r="K49" s="107"/>
      <c r="L49" s="107"/>
      <c r="M49" s="108"/>
      <c r="N49" s="109"/>
      <c r="O49" s="110"/>
      <c r="P49" s="110"/>
      <c r="Q49" s="110"/>
      <c r="R49" s="111"/>
      <c r="S49" s="109"/>
      <c r="T49" s="34"/>
      <c r="U49" s="34"/>
      <c r="V49" s="34"/>
      <c r="W49" s="34"/>
    </row>
    <row r="50" spans="1:24" ht="15" customHeight="1" x14ac:dyDescent="0.15">
      <c r="B50" s="105" t="s">
        <v>64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</row>
    <row r="51" spans="1:24" ht="15" customHeight="1" x14ac:dyDescent="0.15">
      <c r="B51" s="32" t="s">
        <v>72</v>
      </c>
    </row>
    <row r="52" spans="1:24" ht="15" customHeight="1" x14ac:dyDescent="0.15">
      <c r="B52" s="105" t="s">
        <v>63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</row>
    <row r="53" spans="1:24" ht="15" customHeight="1" x14ac:dyDescent="0.15">
      <c r="B53" s="32" t="s">
        <v>73</v>
      </c>
    </row>
    <row r="54" spans="1:24" ht="15" customHeight="1" x14ac:dyDescent="0.1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4" ht="15" customHeight="1" x14ac:dyDescent="0.15">
      <c r="A55" s="13" t="s">
        <v>82</v>
      </c>
    </row>
    <row r="56" spans="1:24" ht="15" customHeight="1" x14ac:dyDescent="0.15">
      <c r="A56" s="32" t="s">
        <v>27</v>
      </c>
    </row>
    <row r="57" spans="1:24" ht="15" customHeight="1" x14ac:dyDescent="0.15">
      <c r="A57" s="32" t="s">
        <v>90</v>
      </c>
    </row>
    <row r="58" spans="1:24" ht="15" customHeight="1" x14ac:dyDescent="0.15">
      <c r="C58" s="32" t="s">
        <v>77</v>
      </c>
      <c r="O58" s="132" t="s">
        <v>79</v>
      </c>
      <c r="P58" s="132"/>
      <c r="Q58" s="132"/>
      <c r="R58" s="132"/>
      <c r="S58" s="132"/>
      <c r="T58" s="132"/>
      <c r="U58" s="132"/>
      <c r="V58" s="132"/>
      <c r="W58" s="132"/>
      <c r="X58" s="32" t="s">
        <v>126</v>
      </c>
    </row>
    <row r="59" spans="1:24" ht="15" customHeight="1" x14ac:dyDescent="0.15">
      <c r="C59" s="32" t="s">
        <v>76</v>
      </c>
      <c r="O59" s="133" t="s">
        <v>105</v>
      </c>
      <c r="P59" s="133"/>
      <c r="Q59" s="133"/>
      <c r="R59" s="133"/>
      <c r="S59" s="133"/>
      <c r="T59" s="133"/>
      <c r="U59" s="133"/>
      <c r="V59" s="133"/>
      <c r="W59" s="133"/>
    </row>
    <row r="60" spans="1:24" ht="15" customHeight="1" x14ac:dyDescent="0.15">
      <c r="O60" s="24"/>
      <c r="P60" s="24"/>
      <c r="Q60" s="24"/>
      <c r="R60" s="24"/>
      <c r="S60" s="24"/>
      <c r="T60" s="24"/>
      <c r="U60" s="24"/>
      <c r="V60" s="24"/>
      <c r="W60" s="24"/>
    </row>
    <row r="61" spans="1:24" ht="15" customHeight="1" x14ac:dyDescent="0.15">
      <c r="A61" s="39" t="s">
        <v>75</v>
      </c>
      <c r="R61" s="131" t="s">
        <v>47</v>
      </c>
      <c r="S61" s="131"/>
      <c r="T61" s="131"/>
    </row>
    <row r="62" spans="1:24" ht="15" customHeight="1" x14ac:dyDescent="0.15">
      <c r="A62" s="39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23"/>
      <c r="O62" s="128">
        <v>15421</v>
      </c>
      <c r="P62" s="129"/>
      <c r="Q62" s="129"/>
      <c r="R62" s="129"/>
      <c r="S62" s="129"/>
      <c r="T62" s="130"/>
      <c r="U62" s="21" t="s">
        <v>30</v>
      </c>
      <c r="V62" s="21" t="s">
        <v>33</v>
      </c>
      <c r="X62" s="32" t="s">
        <v>116</v>
      </c>
    </row>
    <row r="63" spans="1:24" s="10" customFormat="1" ht="15" customHeight="1" x14ac:dyDescent="0.15">
      <c r="A63" s="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2"/>
      <c r="V63" s="12"/>
    </row>
    <row r="64" spans="1:24" ht="15" customHeight="1" x14ac:dyDescent="0.15">
      <c r="A64" s="96" t="s">
        <v>78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6"/>
      <c r="M64" s="6"/>
      <c r="N64" s="6"/>
      <c r="O64" s="6"/>
      <c r="P64" s="6"/>
      <c r="Q64" s="6"/>
      <c r="R64" s="131" t="s">
        <v>47</v>
      </c>
      <c r="S64" s="131"/>
      <c r="T64" s="131"/>
      <c r="U64" s="6"/>
      <c r="V64" s="6"/>
      <c r="W64" s="6"/>
    </row>
    <row r="65" spans="1:34" ht="15" customHeight="1" x14ac:dyDescent="0.1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90">
        <v>665489</v>
      </c>
      <c r="P65" s="91"/>
      <c r="Q65" s="91"/>
      <c r="R65" s="91"/>
      <c r="S65" s="91"/>
      <c r="T65" s="92"/>
      <c r="U65" s="3"/>
      <c r="V65" s="3"/>
      <c r="W65" s="3"/>
      <c r="X65" s="32" t="s">
        <v>116</v>
      </c>
    </row>
    <row r="66" spans="1:34" ht="15" customHeight="1" x14ac:dyDescent="0.1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3"/>
      <c r="V66" s="3"/>
      <c r="W66" s="3"/>
    </row>
    <row r="67" spans="1:34" ht="15" customHeight="1" x14ac:dyDescent="0.15">
      <c r="A67" s="96" t="s">
        <v>118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101" t="s">
        <v>47</v>
      </c>
      <c r="S67" s="101"/>
      <c r="T67" s="101"/>
      <c r="U67" s="6"/>
      <c r="V67" s="6"/>
      <c r="W67" s="6"/>
    </row>
    <row r="68" spans="1:34" ht="15" customHeight="1" x14ac:dyDescent="0.15">
      <c r="C68" s="76" t="s">
        <v>21</v>
      </c>
      <c r="D68" s="77"/>
      <c r="E68" s="78"/>
      <c r="F68" s="76" t="s">
        <v>22</v>
      </c>
      <c r="G68" s="77"/>
      <c r="H68" s="78"/>
      <c r="I68" s="76" t="s">
        <v>23</v>
      </c>
      <c r="J68" s="77"/>
      <c r="K68" s="78"/>
      <c r="L68" s="76" t="s">
        <v>24</v>
      </c>
      <c r="M68" s="77"/>
      <c r="N68" s="78"/>
      <c r="O68" s="76" t="s">
        <v>25</v>
      </c>
      <c r="P68" s="77"/>
      <c r="Q68" s="78"/>
      <c r="R68" s="76" t="s">
        <v>26</v>
      </c>
      <c r="S68" s="77"/>
      <c r="T68" s="78"/>
      <c r="U68" s="3"/>
      <c r="V68" s="3"/>
      <c r="W68" s="3"/>
      <c r="X68" s="70" t="s">
        <v>106</v>
      </c>
      <c r="Y68" s="70"/>
      <c r="Z68" s="70"/>
      <c r="AA68" s="70"/>
      <c r="AB68" s="70"/>
      <c r="AC68" s="70"/>
      <c r="AD68" s="70"/>
      <c r="AE68" s="70"/>
      <c r="AF68" s="70"/>
      <c r="AG68" s="70"/>
      <c r="AH68" s="70"/>
    </row>
    <row r="69" spans="1:34" ht="15" customHeight="1" x14ac:dyDescent="0.15">
      <c r="C69" s="90">
        <v>489997</v>
      </c>
      <c r="D69" s="91"/>
      <c r="E69" s="92"/>
      <c r="F69" s="90">
        <v>400000</v>
      </c>
      <c r="G69" s="91"/>
      <c r="H69" s="92"/>
      <c r="I69" s="128">
        <v>465842</v>
      </c>
      <c r="J69" s="129"/>
      <c r="K69" s="130"/>
      <c r="L69" s="128">
        <v>532391</v>
      </c>
      <c r="M69" s="129"/>
      <c r="N69" s="130"/>
      <c r="O69" s="128">
        <v>598940</v>
      </c>
      <c r="P69" s="129"/>
      <c r="Q69" s="130"/>
      <c r="R69" s="128">
        <v>632214</v>
      </c>
      <c r="S69" s="129"/>
      <c r="T69" s="130"/>
      <c r="U69" s="3"/>
      <c r="V69" s="3"/>
      <c r="W69" s="3"/>
    </row>
    <row r="70" spans="1:34" ht="15" customHeight="1" x14ac:dyDescent="0.1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3"/>
      <c r="V70" s="3"/>
      <c r="W70" s="3"/>
    </row>
    <row r="71" spans="1:34" ht="15" customHeight="1" x14ac:dyDescent="0.15">
      <c r="A71" s="32" t="s">
        <v>39</v>
      </c>
      <c r="B71" s="35"/>
      <c r="C71" s="35"/>
      <c r="D71" s="35"/>
      <c r="E71" s="35"/>
      <c r="F71" s="35"/>
    </row>
    <row r="72" spans="1:34" ht="15" customHeight="1" x14ac:dyDescent="0.15">
      <c r="C72" s="102" t="s">
        <v>21</v>
      </c>
      <c r="D72" s="103"/>
      <c r="E72" s="104"/>
      <c r="F72" s="102" t="s">
        <v>22</v>
      </c>
      <c r="G72" s="103"/>
      <c r="H72" s="104"/>
      <c r="I72" s="102" t="s">
        <v>23</v>
      </c>
      <c r="J72" s="103"/>
      <c r="K72" s="104"/>
      <c r="L72" s="102" t="s">
        <v>24</v>
      </c>
      <c r="M72" s="103"/>
      <c r="N72" s="104"/>
      <c r="O72" s="102" t="s">
        <v>25</v>
      </c>
      <c r="P72" s="103"/>
      <c r="Q72" s="104"/>
      <c r="R72" s="102" t="s">
        <v>26</v>
      </c>
      <c r="S72" s="103"/>
      <c r="T72" s="104"/>
      <c r="X72" s="32" t="s">
        <v>110</v>
      </c>
    </row>
    <row r="73" spans="1:34" ht="15" customHeight="1" x14ac:dyDescent="0.15">
      <c r="C73" s="89">
        <f>IFERROR(ROUNDDOWN(($O$65-C69)/$O$65,2),"")</f>
        <v>0.26</v>
      </c>
      <c r="D73" s="89"/>
      <c r="E73" s="89"/>
      <c r="F73" s="89">
        <f t="shared" ref="F73" si="12">IFERROR(ROUNDDOWN(($O$65-F69)/$O$65,2),"")</f>
        <v>0.39</v>
      </c>
      <c r="G73" s="89"/>
      <c r="H73" s="89"/>
      <c r="I73" s="89">
        <f t="shared" ref="I73" si="13">IFERROR(ROUNDDOWN(($O$65-I69)/$O$65,2),"")</f>
        <v>0.3</v>
      </c>
      <c r="J73" s="89"/>
      <c r="K73" s="89"/>
      <c r="L73" s="89">
        <f t="shared" ref="L73" si="14">IFERROR(ROUNDDOWN(($O$65-L69)/$O$65,2),"")</f>
        <v>0.2</v>
      </c>
      <c r="M73" s="89"/>
      <c r="N73" s="89"/>
      <c r="O73" s="89">
        <f t="shared" ref="O73" si="15">IFERROR(ROUNDDOWN(($O$65-O69)/$O$65,2),"")</f>
        <v>0.1</v>
      </c>
      <c r="P73" s="89"/>
      <c r="Q73" s="89"/>
      <c r="R73" s="89">
        <f t="shared" ref="R73" si="16">IFERROR(ROUNDDOWN(($O$65-R69)/$O$65,2),"")</f>
        <v>0.05</v>
      </c>
      <c r="S73" s="89"/>
      <c r="T73" s="89"/>
      <c r="U73" s="21" t="s">
        <v>30</v>
      </c>
      <c r="V73" s="21" t="s">
        <v>34</v>
      </c>
    </row>
    <row r="74" spans="1:34" ht="15" customHeight="1" x14ac:dyDescent="0.1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1:34" ht="15" customHeight="1" x14ac:dyDescent="0.15">
      <c r="A75" s="39" t="s">
        <v>83</v>
      </c>
      <c r="R75" s="101" t="s">
        <v>48</v>
      </c>
      <c r="S75" s="101"/>
      <c r="T75" s="101"/>
    </row>
    <row r="76" spans="1:34" ht="15" customHeight="1" x14ac:dyDescent="0.15">
      <c r="A76" s="39"/>
      <c r="C76" s="76" t="s">
        <v>21</v>
      </c>
      <c r="D76" s="77"/>
      <c r="E76" s="78"/>
      <c r="F76" s="76" t="s">
        <v>22</v>
      </c>
      <c r="G76" s="77"/>
      <c r="H76" s="78"/>
      <c r="I76" s="76" t="s">
        <v>23</v>
      </c>
      <c r="J76" s="77"/>
      <c r="K76" s="78"/>
      <c r="L76" s="76" t="s">
        <v>24</v>
      </c>
      <c r="M76" s="77"/>
      <c r="N76" s="78"/>
      <c r="O76" s="76" t="s">
        <v>25</v>
      </c>
      <c r="P76" s="77"/>
      <c r="Q76" s="78"/>
      <c r="R76" s="76" t="s">
        <v>26</v>
      </c>
      <c r="S76" s="77"/>
      <c r="T76" s="78"/>
      <c r="X76" s="70" t="s">
        <v>119</v>
      </c>
      <c r="Y76" s="70"/>
      <c r="Z76" s="70"/>
      <c r="AA76" s="70"/>
      <c r="AB76" s="70"/>
      <c r="AC76" s="70"/>
      <c r="AD76" s="70"/>
      <c r="AE76" s="70"/>
      <c r="AF76" s="70"/>
      <c r="AG76" s="70"/>
      <c r="AH76" s="70"/>
    </row>
    <row r="77" spans="1:34" ht="15" customHeight="1" x14ac:dyDescent="0.15">
      <c r="C77" s="90">
        <v>20</v>
      </c>
      <c r="D77" s="91"/>
      <c r="E77" s="92"/>
      <c r="F77" s="90">
        <v>20</v>
      </c>
      <c r="G77" s="91"/>
      <c r="H77" s="92"/>
      <c r="I77" s="90">
        <v>20</v>
      </c>
      <c r="J77" s="91"/>
      <c r="K77" s="92"/>
      <c r="L77" s="90">
        <v>20</v>
      </c>
      <c r="M77" s="91"/>
      <c r="N77" s="92"/>
      <c r="O77" s="90">
        <v>20</v>
      </c>
      <c r="P77" s="91"/>
      <c r="Q77" s="92"/>
      <c r="R77" s="90">
        <v>20</v>
      </c>
      <c r="S77" s="91"/>
      <c r="T77" s="92"/>
      <c r="U77" s="21" t="s">
        <v>30</v>
      </c>
      <c r="V77" s="21" t="s">
        <v>35</v>
      </c>
    </row>
    <row r="78" spans="1:34" ht="15" customHeight="1" x14ac:dyDescent="0.1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</row>
    <row r="79" spans="1:34" ht="15" customHeight="1" x14ac:dyDescent="0.15">
      <c r="A79" s="32" t="s">
        <v>84</v>
      </c>
    </row>
    <row r="80" spans="1:34" ht="15" customHeight="1" x14ac:dyDescent="0.15">
      <c r="C80" s="98" t="s">
        <v>21</v>
      </c>
      <c r="D80" s="99"/>
      <c r="E80" s="100"/>
      <c r="F80" s="76" t="s">
        <v>22</v>
      </c>
      <c r="G80" s="77"/>
      <c r="H80" s="78"/>
      <c r="I80" s="76" t="s">
        <v>23</v>
      </c>
      <c r="J80" s="77"/>
      <c r="K80" s="78"/>
      <c r="L80" s="76" t="s">
        <v>24</v>
      </c>
      <c r="M80" s="77"/>
      <c r="N80" s="78"/>
      <c r="O80" s="76" t="s">
        <v>25</v>
      </c>
      <c r="P80" s="77"/>
      <c r="Q80" s="78"/>
      <c r="R80" s="76" t="s">
        <v>26</v>
      </c>
      <c r="S80" s="77"/>
      <c r="T80" s="78"/>
      <c r="X80" s="70" t="s">
        <v>107</v>
      </c>
      <c r="Y80" s="70"/>
      <c r="Z80" s="70"/>
      <c r="AA80" s="70"/>
      <c r="AB80" s="70"/>
      <c r="AC80" s="70"/>
      <c r="AD80" s="70"/>
      <c r="AE80" s="70"/>
      <c r="AF80" s="70"/>
      <c r="AG80" s="70"/>
      <c r="AH80" s="70"/>
    </row>
    <row r="81" spans="1:34" ht="15" customHeight="1" x14ac:dyDescent="0.15">
      <c r="A81" s="88" t="s">
        <v>28</v>
      </c>
      <c r="B81" s="97"/>
      <c r="C81" s="90">
        <v>22</v>
      </c>
      <c r="D81" s="91"/>
      <c r="E81" s="92"/>
      <c r="F81" s="90">
        <v>22</v>
      </c>
      <c r="G81" s="91"/>
      <c r="H81" s="92"/>
      <c r="I81" s="90">
        <v>22</v>
      </c>
      <c r="J81" s="91"/>
      <c r="K81" s="92"/>
      <c r="L81" s="90">
        <v>22</v>
      </c>
      <c r="M81" s="91"/>
      <c r="N81" s="92"/>
      <c r="O81" s="90">
        <v>22</v>
      </c>
      <c r="P81" s="91"/>
      <c r="Q81" s="92"/>
      <c r="R81" s="90">
        <v>22</v>
      </c>
      <c r="S81" s="91"/>
      <c r="T81" s="92"/>
      <c r="X81" s="96" t="s">
        <v>109</v>
      </c>
      <c r="Y81" s="96"/>
      <c r="Z81" s="96"/>
      <c r="AA81" s="96"/>
      <c r="AB81" s="96"/>
      <c r="AC81" s="96"/>
      <c r="AD81" s="96"/>
      <c r="AE81" s="96"/>
      <c r="AF81" s="96"/>
      <c r="AG81" s="96"/>
      <c r="AH81" s="96"/>
    </row>
    <row r="82" spans="1:34" ht="15" customHeight="1" x14ac:dyDescent="0.15">
      <c r="A82" s="88" t="s">
        <v>29</v>
      </c>
      <c r="B82" s="88"/>
      <c r="C82" s="93">
        <v>14</v>
      </c>
      <c r="D82" s="94"/>
      <c r="E82" s="95"/>
      <c r="F82" s="93">
        <v>18</v>
      </c>
      <c r="G82" s="94"/>
      <c r="H82" s="95"/>
      <c r="I82" s="93">
        <v>0</v>
      </c>
      <c r="J82" s="94"/>
      <c r="K82" s="95"/>
      <c r="L82" s="93">
        <v>0</v>
      </c>
      <c r="M82" s="94"/>
      <c r="N82" s="95"/>
      <c r="O82" s="93">
        <v>0</v>
      </c>
      <c r="P82" s="94"/>
      <c r="Q82" s="95"/>
      <c r="R82" s="93">
        <v>0</v>
      </c>
      <c r="S82" s="94"/>
      <c r="T82" s="95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</row>
    <row r="83" spans="1:34" ht="15" customHeight="1" x14ac:dyDescent="0.15">
      <c r="A83" s="88" t="s">
        <v>37</v>
      </c>
      <c r="B83" s="88"/>
      <c r="C83" s="89">
        <f>IFERROR(ROUNDDOWN((C81-C82)/C81,2),"")</f>
        <v>0.36</v>
      </c>
      <c r="D83" s="89"/>
      <c r="E83" s="89"/>
      <c r="F83" s="89">
        <f t="shared" ref="F83" si="17">IFERROR(ROUNDDOWN((F81-F82)/F81,2),"")</f>
        <v>0.18</v>
      </c>
      <c r="G83" s="89"/>
      <c r="H83" s="89"/>
      <c r="I83" s="89">
        <f t="shared" ref="I83" si="18">IFERROR(ROUNDDOWN((I81-I82)/I81,2),"")</f>
        <v>1</v>
      </c>
      <c r="J83" s="89"/>
      <c r="K83" s="89"/>
      <c r="L83" s="89">
        <f t="shared" ref="L83" si="19">IFERROR(ROUNDDOWN((L81-L82)/L81,2),"")</f>
        <v>1</v>
      </c>
      <c r="M83" s="89"/>
      <c r="N83" s="89"/>
      <c r="O83" s="89">
        <f t="shared" ref="O83" si="20">IFERROR(ROUNDDOWN((O81-O82)/O81,2),"")</f>
        <v>1</v>
      </c>
      <c r="P83" s="89"/>
      <c r="Q83" s="89"/>
      <c r="R83" s="89">
        <f t="shared" ref="R83" si="21">IFERROR(ROUNDDOWN((R81-R82)/R81,2),"")</f>
        <v>1</v>
      </c>
      <c r="S83" s="89"/>
      <c r="T83" s="89"/>
      <c r="U83" s="21" t="s">
        <v>30</v>
      </c>
      <c r="V83" s="21" t="s">
        <v>36</v>
      </c>
    </row>
    <row r="84" spans="1:34" ht="15" customHeight="1" x14ac:dyDescent="0.15">
      <c r="A84" s="4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21"/>
      <c r="V84" s="21"/>
    </row>
    <row r="85" spans="1:34" ht="15" customHeight="1" thickBot="1" x14ac:dyDescent="0.2">
      <c r="A85" s="32" t="s">
        <v>95</v>
      </c>
      <c r="S85" s="35"/>
      <c r="T85" s="35"/>
      <c r="U85" s="75" t="s">
        <v>47</v>
      </c>
      <c r="V85" s="75"/>
      <c r="W85" s="75"/>
    </row>
    <row r="86" spans="1:34" ht="15" customHeight="1" x14ac:dyDescent="0.15">
      <c r="C86" s="76" t="s">
        <v>21</v>
      </c>
      <c r="D86" s="77"/>
      <c r="E86" s="78"/>
      <c r="F86" s="76" t="s">
        <v>22</v>
      </c>
      <c r="G86" s="77"/>
      <c r="H86" s="78"/>
      <c r="I86" s="76" t="s">
        <v>23</v>
      </c>
      <c r="J86" s="77"/>
      <c r="K86" s="78"/>
      <c r="L86" s="76" t="s">
        <v>24</v>
      </c>
      <c r="M86" s="77"/>
      <c r="N86" s="78"/>
      <c r="O86" s="76" t="s">
        <v>25</v>
      </c>
      <c r="P86" s="77"/>
      <c r="Q86" s="78"/>
      <c r="R86" s="76" t="s">
        <v>26</v>
      </c>
      <c r="S86" s="77"/>
      <c r="T86" s="77"/>
      <c r="U86" s="79" t="s">
        <v>46</v>
      </c>
      <c r="V86" s="80"/>
      <c r="W86" s="81"/>
    </row>
    <row r="87" spans="1:34" ht="15" customHeight="1" thickBot="1" x14ac:dyDescent="0.2">
      <c r="C87" s="72">
        <f>IFERROR(ROUNDDOWN($O$62*C73*C77*C83,0),"")</f>
        <v>28868</v>
      </c>
      <c r="D87" s="73"/>
      <c r="E87" s="74"/>
      <c r="F87" s="72">
        <f t="shared" ref="F87" si="22">IFERROR(ROUNDDOWN($O$62*F73*F77*F83,0),"")</f>
        <v>21651</v>
      </c>
      <c r="G87" s="73"/>
      <c r="H87" s="74"/>
      <c r="I87" s="72">
        <f t="shared" ref="I87" si="23">IFERROR(ROUNDDOWN($O$62*I73*I77*I83,0),"")</f>
        <v>92526</v>
      </c>
      <c r="J87" s="73"/>
      <c r="K87" s="74"/>
      <c r="L87" s="72">
        <f t="shared" ref="L87" si="24">IFERROR(ROUNDDOWN($O$62*L73*L77*L83,0),"")</f>
        <v>61684</v>
      </c>
      <c r="M87" s="73"/>
      <c r="N87" s="74"/>
      <c r="O87" s="72">
        <f t="shared" ref="O87" si="25">IFERROR(ROUNDDOWN($O$62*O73*O77*O83,0),"")</f>
        <v>30842</v>
      </c>
      <c r="P87" s="73"/>
      <c r="Q87" s="74"/>
      <c r="R87" s="72">
        <f t="shared" ref="R87" si="26">IFERROR(ROUNDDOWN($O$62*R73*R77*R83,0),"")</f>
        <v>15421</v>
      </c>
      <c r="S87" s="73"/>
      <c r="T87" s="74"/>
      <c r="U87" s="67">
        <f>IF(ROUNDDOWN(SUM(C87:T87),-3)=0,"",ROUNDDOWN(SUM(C87:T87),-3))</f>
        <v>250000</v>
      </c>
      <c r="V87" s="68"/>
      <c r="W87" s="69"/>
    </row>
    <row r="88" spans="1:34" ht="15" customHeight="1" x14ac:dyDescent="0.15">
      <c r="O88" s="71" t="s">
        <v>93</v>
      </c>
      <c r="P88" s="71"/>
      <c r="Q88" s="71"/>
      <c r="R88" s="71"/>
      <c r="S88" s="71"/>
      <c r="T88" s="71"/>
      <c r="U88" s="71"/>
      <c r="V88" s="71"/>
      <c r="W88" s="71"/>
    </row>
    <row r="89" spans="1:34" ht="15" customHeight="1" x14ac:dyDescent="0.15">
      <c r="A89" s="13" t="s">
        <v>121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</row>
    <row r="90" spans="1:34" ht="15" customHeight="1" x14ac:dyDescent="0.15">
      <c r="B90" s="118"/>
      <c r="C90" s="118"/>
      <c r="D90" s="118"/>
      <c r="E90" s="118" t="s">
        <v>58</v>
      </c>
      <c r="F90" s="118"/>
      <c r="G90" s="118"/>
      <c r="H90" s="118"/>
      <c r="I90" s="118"/>
      <c r="J90" s="119" t="s">
        <v>60</v>
      </c>
      <c r="K90" s="119"/>
      <c r="L90" s="119"/>
      <c r="M90" s="119"/>
      <c r="N90" s="119"/>
      <c r="O90" s="119" t="s">
        <v>62</v>
      </c>
      <c r="P90" s="119"/>
      <c r="Q90" s="119"/>
      <c r="R90" s="119"/>
      <c r="S90" s="119"/>
      <c r="T90" s="118" t="s">
        <v>91</v>
      </c>
      <c r="U90" s="118"/>
      <c r="V90" s="118"/>
      <c r="W90" s="118"/>
    </row>
    <row r="91" spans="1:34" ht="15" customHeight="1" x14ac:dyDescent="0.15">
      <c r="B91" s="144" t="s">
        <v>85</v>
      </c>
      <c r="C91" s="106" t="s">
        <v>21</v>
      </c>
      <c r="D91" s="106"/>
      <c r="E91" s="107">
        <v>334984</v>
      </c>
      <c r="F91" s="107"/>
      <c r="G91" s="107"/>
      <c r="H91" s="108"/>
      <c r="I91" s="109" t="s">
        <v>15</v>
      </c>
      <c r="J91" s="107">
        <v>20</v>
      </c>
      <c r="K91" s="107"/>
      <c r="L91" s="107"/>
      <c r="M91" s="108"/>
      <c r="N91" s="109" t="s">
        <v>61</v>
      </c>
      <c r="O91" s="110">
        <f>IFERROR(ROUNDDOWN(E91/J91,0),"")</f>
        <v>16749</v>
      </c>
      <c r="P91" s="110"/>
      <c r="Q91" s="110"/>
      <c r="R91" s="111"/>
      <c r="S91" s="109" t="s">
        <v>15</v>
      </c>
      <c r="T91" s="138">
        <f>IFERROR(O91/$O$62,"")</f>
        <v>1.0861163348680372</v>
      </c>
      <c r="U91" s="139"/>
      <c r="V91" s="139"/>
      <c r="W91" s="140"/>
    </row>
    <row r="92" spans="1:34" ht="15" customHeight="1" x14ac:dyDescent="0.15">
      <c r="B92" s="145"/>
      <c r="C92" s="106"/>
      <c r="D92" s="106"/>
      <c r="E92" s="107"/>
      <c r="F92" s="107"/>
      <c r="G92" s="107"/>
      <c r="H92" s="108"/>
      <c r="I92" s="109"/>
      <c r="J92" s="107"/>
      <c r="K92" s="107"/>
      <c r="L92" s="107"/>
      <c r="M92" s="108"/>
      <c r="N92" s="109"/>
      <c r="O92" s="110"/>
      <c r="P92" s="110"/>
      <c r="Q92" s="110"/>
      <c r="R92" s="111"/>
      <c r="S92" s="109"/>
      <c r="T92" s="141"/>
      <c r="U92" s="142"/>
      <c r="V92" s="142"/>
      <c r="W92" s="143"/>
    </row>
    <row r="93" spans="1:34" ht="15" customHeight="1" x14ac:dyDescent="0.15">
      <c r="B93" s="145"/>
      <c r="C93" s="106" t="s">
        <v>22</v>
      </c>
      <c r="D93" s="106"/>
      <c r="E93" s="107">
        <v>300000</v>
      </c>
      <c r="F93" s="107"/>
      <c r="G93" s="107"/>
      <c r="H93" s="108"/>
      <c r="I93" s="109" t="s">
        <v>15</v>
      </c>
      <c r="J93" s="107">
        <v>20</v>
      </c>
      <c r="K93" s="107"/>
      <c r="L93" s="107"/>
      <c r="M93" s="108"/>
      <c r="N93" s="109" t="s">
        <v>61</v>
      </c>
      <c r="O93" s="110">
        <f t="shared" ref="O93" si="27">IFERROR(ROUNDDOWN(E93/J93,0),"")</f>
        <v>15000</v>
      </c>
      <c r="P93" s="110"/>
      <c r="Q93" s="110"/>
      <c r="R93" s="111"/>
      <c r="S93" s="109" t="s">
        <v>15</v>
      </c>
      <c r="T93" s="138">
        <f t="shared" ref="T93" si="28">IFERROR(O93/$O$62,"")</f>
        <v>0.97269956552752734</v>
      </c>
      <c r="U93" s="139"/>
      <c r="V93" s="139"/>
      <c r="W93" s="140"/>
    </row>
    <row r="94" spans="1:34" ht="15" customHeight="1" x14ac:dyDescent="0.15">
      <c r="B94" s="145"/>
      <c r="C94" s="106"/>
      <c r="D94" s="106"/>
      <c r="E94" s="107"/>
      <c r="F94" s="107"/>
      <c r="G94" s="107"/>
      <c r="H94" s="108"/>
      <c r="I94" s="109"/>
      <c r="J94" s="107"/>
      <c r="K94" s="107"/>
      <c r="L94" s="107"/>
      <c r="M94" s="108"/>
      <c r="N94" s="109"/>
      <c r="O94" s="110"/>
      <c r="P94" s="110"/>
      <c r="Q94" s="110"/>
      <c r="R94" s="111"/>
      <c r="S94" s="109"/>
      <c r="T94" s="141"/>
      <c r="U94" s="142"/>
      <c r="V94" s="142"/>
      <c r="W94" s="143"/>
    </row>
    <row r="95" spans="1:34" ht="15" customHeight="1" x14ac:dyDescent="0.15">
      <c r="B95" s="145"/>
      <c r="C95" s="106" t="s">
        <v>23</v>
      </c>
      <c r="D95" s="106"/>
      <c r="E95" s="107">
        <v>234998</v>
      </c>
      <c r="F95" s="107"/>
      <c r="G95" s="107"/>
      <c r="H95" s="108"/>
      <c r="I95" s="109" t="s">
        <v>15</v>
      </c>
      <c r="J95" s="107">
        <v>20</v>
      </c>
      <c r="K95" s="107"/>
      <c r="L95" s="107"/>
      <c r="M95" s="108"/>
      <c r="N95" s="109" t="s">
        <v>61</v>
      </c>
      <c r="O95" s="110">
        <f t="shared" ref="O95" si="29">IFERROR(ROUNDDOWN(E95/J95,0),"")</f>
        <v>11749</v>
      </c>
      <c r="P95" s="110"/>
      <c r="Q95" s="110"/>
      <c r="R95" s="111"/>
      <c r="S95" s="109" t="s">
        <v>15</v>
      </c>
      <c r="T95" s="138">
        <f t="shared" ref="T95" si="30">IFERROR(O95/$O$62,"")</f>
        <v>0.76188314635886134</v>
      </c>
      <c r="U95" s="139"/>
      <c r="V95" s="139"/>
      <c r="W95" s="140"/>
    </row>
    <row r="96" spans="1:34" ht="15" customHeight="1" x14ac:dyDescent="0.15">
      <c r="B96" s="145"/>
      <c r="C96" s="106"/>
      <c r="D96" s="106"/>
      <c r="E96" s="107"/>
      <c r="F96" s="107"/>
      <c r="G96" s="107"/>
      <c r="H96" s="108"/>
      <c r="I96" s="109"/>
      <c r="J96" s="107"/>
      <c r="K96" s="107"/>
      <c r="L96" s="107"/>
      <c r="M96" s="108"/>
      <c r="N96" s="109"/>
      <c r="O96" s="110"/>
      <c r="P96" s="110"/>
      <c r="Q96" s="110"/>
      <c r="R96" s="111"/>
      <c r="S96" s="109"/>
      <c r="T96" s="141"/>
      <c r="U96" s="142"/>
      <c r="V96" s="142"/>
      <c r="W96" s="143"/>
    </row>
    <row r="97" spans="2:23" ht="15" customHeight="1" x14ac:dyDescent="0.15">
      <c r="B97" s="145"/>
      <c r="C97" s="106" t="s">
        <v>24</v>
      </c>
      <c r="D97" s="106"/>
      <c r="E97" s="107">
        <v>323445</v>
      </c>
      <c r="F97" s="107"/>
      <c r="G97" s="107"/>
      <c r="H97" s="108"/>
      <c r="I97" s="109" t="s">
        <v>15</v>
      </c>
      <c r="J97" s="107">
        <v>20</v>
      </c>
      <c r="K97" s="107"/>
      <c r="L97" s="107"/>
      <c r="M97" s="108"/>
      <c r="N97" s="109" t="s">
        <v>61</v>
      </c>
      <c r="O97" s="110">
        <f t="shared" ref="O97" si="31">IFERROR(ROUNDDOWN(E97/J97,0),"")</f>
        <v>16172</v>
      </c>
      <c r="P97" s="110"/>
      <c r="Q97" s="110"/>
      <c r="R97" s="111"/>
      <c r="S97" s="109" t="s">
        <v>15</v>
      </c>
      <c r="T97" s="138">
        <f t="shared" ref="T97" si="32">IFERROR(O97/$O$62,"")</f>
        <v>1.0486998249140782</v>
      </c>
      <c r="U97" s="139"/>
      <c r="V97" s="139"/>
      <c r="W97" s="140"/>
    </row>
    <row r="98" spans="2:23" ht="15" customHeight="1" x14ac:dyDescent="0.15">
      <c r="B98" s="145"/>
      <c r="C98" s="106"/>
      <c r="D98" s="106"/>
      <c r="E98" s="107"/>
      <c r="F98" s="107"/>
      <c r="G98" s="107"/>
      <c r="H98" s="108"/>
      <c r="I98" s="109"/>
      <c r="J98" s="107"/>
      <c r="K98" s="107"/>
      <c r="L98" s="107"/>
      <c r="M98" s="108"/>
      <c r="N98" s="109"/>
      <c r="O98" s="110"/>
      <c r="P98" s="110"/>
      <c r="Q98" s="110"/>
      <c r="R98" s="111"/>
      <c r="S98" s="109"/>
      <c r="T98" s="141"/>
      <c r="U98" s="142"/>
      <c r="V98" s="142"/>
      <c r="W98" s="143"/>
    </row>
    <row r="99" spans="2:23" ht="15" customHeight="1" x14ac:dyDescent="0.15">
      <c r="B99" s="145"/>
      <c r="C99" s="106" t="s">
        <v>25</v>
      </c>
      <c r="D99" s="106"/>
      <c r="E99" s="107">
        <v>345673</v>
      </c>
      <c r="F99" s="107"/>
      <c r="G99" s="107"/>
      <c r="H99" s="108"/>
      <c r="I99" s="109" t="s">
        <v>15</v>
      </c>
      <c r="J99" s="107">
        <v>20</v>
      </c>
      <c r="K99" s="107"/>
      <c r="L99" s="107"/>
      <c r="M99" s="108"/>
      <c r="N99" s="109" t="s">
        <v>61</v>
      </c>
      <c r="O99" s="110">
        <f t="shared" ref="O99" si="33">IFERROR(ROUNDDOWN(E99/J99,0),"")</f>
        <v>17283</v>
      </c>
      <c r="P99" s="110"/>
      <c r="Q99" s="110"/>
      <c r="R99" s="111"/>
      <c r="S99" s="109" t="s">
        <v>15</v>
      </c>
      <c r="T99" s="138">
        <f t="shared" ref="T99" si="34">IFERROR(O99/$O$62,"")</f>
        <v>1.120744439400817</v>
      </c>
      <c r="U99" s="139"/>
      <c r="V99" s="139"/>
      <c r="W99" s="140"/>
    </row>
    <row r="100" spans="2:23" ht="15" customHeight="1" x14ac:dyDescent="0.15">
      <c r="B100" s="145"/>
      <c r="C100" s="106"/>
      <c r="D100" s="106"/>
      <c r="E100" s="107"/>
      <c r="F100" s="107"/>
      <c r="G100" s="107"/>
      <c r="H100" s="108"/>
      <c r="I100" s="109"/>
      <c r="J100" s="107"/>
      <c r="K100" s="107"/>
      <c r="L100" s="107"/>
      <c r="M100" s="108"/>
      <c r="N100" s="109"/>
      <c r="O100" s="110"/>
      <c r="P100" s="110"/>
      <c r="Q100" s="110"/>
      <c r="R100" s="111"/>
      <c r="S100" s="109"/>
      <c r="T100" s="141"/>
      <c r="U100" s="142"/>
      <c r="V100" s="142"/>
      <c r="W100" s="143"/>
    </row>
    <row r="101" spans="2:23" ht="15" customHeight="1" x14ac:dyDescent="0.15">
      <c r="B101" s="145"/>
      <c r="C101" s="106" t="s">
        <v>26</v>
      </c>
      <c r="D101" s="106"/>
      <c r="E101" s="107">
        <v>323338</v>
      </c>
      <c r="F101" s="107"/>
      <c r="G101" s="107"/>
      <c r="H101" s="108"/>
      <c r="I101" s="109" t="s">
        <v>15</v>
      </c>
      <c r="J101" s="107">
        <v>20</v>
      </c>
      <c r="K101" s="107"/>
      <c r="L101" s="107"/>
      <c r="M101" s="108"/>
      <c r="N101" s="109" t="s">
        <v>61</v>
      </c>
      <c r="O101" s="110">
        <f t="shared" ref="O101" si="35">IFERROR(ROUNDDOWN(E101/J101,0),"")</f>
        <v>16166</v>
      </c>
      <c r="P101" s="110"/>
      <c r="Q101" s="110"/>
      <c r="R101" s="111"/>
      <c r="S101" s="109" t="s">
        <v>15</v>
      </c>
      <c r="T101" s="138">
        <f t="shared" ref="T101" si="36">IFERROR(O101/$O$62,"")</f>
        <v>1.0483107450878673</v>
      </c>
      <c r="U101" s="139"/>
      <c r="V101" s="139"/>
      <c r="W101" s="140"/>
    </row>
    <row r="102" spans="2:23" ht="15" customHeight="1" x14ac:dyDescent="0.15">
      <c r="B102" s="145"/>
      <c r="C102" s="106"/>
      <c r="D102" s="106"/>
      <c r="E102" s="107"/>
      <c r="F102" s="107"/>
      <c r="G102" s="107"/>
      <c r="H102" s="108"/>
      <c r="I102" s="109"/>
      <c r="J102" s="107"/>
      <c r="K102" s="107"/>
      <c r="L102" s="107"/>
      <c r="M102" s="108"/>
      <c r="N102" s="109"/>
      <c r="O102" s="110"/>
      <c r="P102" s="110"/>
      <c r="Q102" s="110"/>
      <c r="R102" s="111"/>
      <c r="S102" s="109"/>
      <c r="T102" s="141"/>
      <c r="U102" s="142"/>
      <c r="V102" s="142"/>
      <c r="W102" s="143"/>
    </row>
    <row r="103" spans="2:23" ht="15" customHeight="1" x14ac:dyDescent="0.15">
      <c r="B103" s="145"/>
      <c r="C103" s="106" t="s">
        <v>86</v>
      </c>
      <c r="D103" s="106"/>
      <c r="E103" s="107">
        <v>300000</v>
      </c>
      <c r="F103" s="107"/>
      <c r="G103" s="107"/>
      <c r="H103" s="108"/>
      <c r="I103" s="109" t="s">
        <v>15</v>
      </c>
      <c r="J103" s="107">
        <v>20</v>
      </c>
      <c r="K103" s="107"/>
      <c r="L103" s="107"/>
      <c r="M103" s="108"/>
      <c r="N103" s="109" t="s">
        <v>61</v>
      </c>
      <c r="O103" s="110">
        <f t="shared" ref="O103" si="37">IFERROR(ROUNDDOWN(E103/J103,0),"")</f>
        <v>15000</v>
      </c>
      <c r="P103" s="110"/>
      <c r="Q103" s="110"/>
      <c r="R103" s="111"/>
      <c r="S103" s="109" t="s">
        <v>15</v>
      </c>
      <c r="T103" s="138">
        <f t="shared" ref="T103" si="38">IFERROR(O103/$O$62,"")</f>
        <v>0.97269956552752734</v>
      </c>
      <c r="U103" s="139"/>
      <c r="V103" s="139"/>
      <c r="W103" s="140"/>
    </row>
    <row r="104" spans="2:23" ht="15" customHeight="1" x14ac:dyDescent="0.15">
      <c r="B104" s="146"/>
      <c r="C104" s="106"/>
      <c r="D104" s="106"/>
      <c r="E104" s="107"/>
      <c r="F104" s="107"/>
      <c r="G104" s="107"/>
      <c r="H104" s="108"/>
      <c r="I104" s="109"/>
      <c r="J104" s="107"/>
      <c r="K104" s="107"/>
      <c r="L104" s="107"/>
      <c r="M104" s="108"/>
      <c r="N104" s="109"/>
      <c r="O104" s="110"/>
      <c r="P104" s="110"/>
      <c r="Q104" s="110"/>
      <c r="R104" s="111"/>
      <c r="S104" s="109"/>
      <c r="T104" s="141"/>
      <c r="U104" s="142"/>
      <c r="V104" s="142"/>
      <c r="W104" s="143"/>
    </row>
    <row r="105" spans="2:23" ht="15" customHeight="1" x14ac:dyDescent="0.15">
      <c r="B105" s="106" t="s">
        <v>59</v>
      </c>
      <c r="C105" s="106"/>
      <c r="D105" s="106"/>
      <c r="E105" s="107">
        <f>IF(SUM(E91:H104)=0,"",SUM(E91:H104))</f>
        <v>2162438</v>
      </c>
      <c r="F105" s="107"/>
      <c r="G105" s="107"/>
      <c r="H105" s="108"/>
      <c r="I105" s="109" t="s">
        <v>15</v>
      </c>
      <c r="J105" s="107">
        <f>IF(SUM(J91:M104)=0,"",SUM(J91:M104))</f>
        <v>140</v>
      </c>
      <c r="K105" s="107"/>
      <c r="L105" s="107"/>
      <c r="M105" s="108"/>
      <c r="N105" s="109" t="s">
        <v>61</v>
      </c>
      <c r="O105" s="110">
        <f>IFERROR(ROUNDDOWN(E105/J105,0),"")</f>
        <v>15445</v>
      </c>
      <c r="P105" s="110"/>
      <c r="Q105" s="110"/>
      <c r="R105" s="111"/>
      <c r="S105" s="109" t="s">
        <v>15</v>
      </c>
      <c r="T105" s="138">
        <f t="shared" ref="T105" si="39">IFERROR(O105/$O$62,"")</f>
        <v>1.001556319304844</v>
      </c>
      <c r="U105" s="139"/>
      <c r="V105" s="139"/>
      <c r="W105" s="140"/>
    </row>
    <row r="106" spans="2:23" ht="15" customHeight="1" x14ac:dyDescent="0.15">
      <c r="B106" s="106"/>
      <c r="C106" s="106"/>
      <c r="D106" s="106"/>
      <c r="E106" s="107"/>
      <c r="F106" s="107"/>
      <c r="G106" s="107"/>
      <c r="H106" s="108"/>
      <c r="I106" s="109"/>
      <c r="J106" s="107"/>
      <c r="K106" s="107"/>
      <c r="L106" s="107"/>
      <c r="M106" s="108"/>
      <c r="N106" s="109"/>
      <c r="O106" s="110"/>
      <c r="P106" s="110"/>
      <c r="Q106" s="110"/>
      <c r="R106" s="111"/>
      <c r="S106" s="109"/>
      <c r="T106" s="141"/>
      <c r="U106" s="142"/>
      <c r="V106" s="142"/>
      <c r="W106" s="143"/>
    </row>
    <row r="107" spans="2:23" ht="15" customHeight="1" x14ac:dyDescent="0.15"/>
    <row r="108" spans="2:23" ht="15" customHeight="1" x14ac:dyDescent="0.15"/>
    <row r="109" spans="2:23" ht="15" customHeight="1" x14ac:dyDescent="0.15"/>
    <row r="110" spans="2:23" ht="15" customHeight="1" x14ac:dyDescent="0.15"/>
    <row r="111" spans="2:23" ht="15" customHeight="1" x14ac:dyDescent="0.15"/>
    <row r="112" spans="2:23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</sheetData>
  <mergeCells count="287">
    <mergeCell ref="S103:S104"/>
    <mergeCell ref="T103:W104"/>
    <mergeCell ref="B105:D106"/>
    <mergeCell ref="E105:H106"/>
    <mergeCell ref="I105:I106"/>
    <mergeCell ref="J105:M106"/>
    <mergeCell ref="N105:N106"/>
    <mergeCell ref="O105:R106"/>
    <mergeCell ref="S105:S106"/>
    <mergeCell ref="T105:W106"/>
    <mergeCell ref="C103:D104"/>
    <mergeCell ref="E103:H104"/>
    <mergeCell ref="I103:I104"/>
    <mergeCell ref="J103:M104"/>
    <mergeCell ref="N103:N104"/>
    <mergeCell ref="O103:R104"/>
    <mergeCell ref="B91:B104"/>
    <mergeCell ref="S99:S100"/>
    <mergeCell ref="T99:W100"/>
    <mergeCell ref="C101:D102"/>
    <mergeCell ref="E101:H102"/>
    <mergeCell ref="I101:I102"/>
    <mergeCell ref="J101:M102"/>
    <mergeCell ref="N101:N102"/>
    <mergeCell ref="O101:R102"/>
    <mergeCell ref="S101:S102"/>
    <mergeCell ref="T101:W102"/>
    <mergeCell ref="C99:D100"/>
    <mergeCell ref="E99:H100"/>
    <mergeCell ref="I99:I100"/>
    <mergeCell ref="J99:M100"/>
    <mergeCell ref="N99:N100"/>
    <mergeCell ref="O99:R100"/>
    <mergeCell ref="C97:D98"/>
    <mergeCell ref="E97:H98"/>
    <mergeCell ref="I97:I98"/>
    <mergeCell ref="J97:M98"/>
    <mergeCell ref="C95:D96"/>
    <mergeCell ref="E95:H96"/>
    <mergeCell ref="I95:I96"/>
    <mergeCell ref="J95:M96"/>
    <mergeCell ref="N95:N96"/>
    <mergeCell ref="O95:R96"/>
    <mergeCell ref="S95:S96"/>
    <mergeCell ref="T95:W96"/>
    <mergeCell ref="N97:N98"/>
    <mergeCell ref="O97:R98"/>
    <mergeCell ref="S97:S98"/>
    <mergeCell ref="T97:W98"/>
    <mergeCell ref="O91:R92"/>
    <mergeCell ref="S91:S92"/>
    <mergeCell ref="T91:W92"/>
    <mergeCell ref="T93:W94"/>
    <mergeCell ref="C93:D94"/>
    <mergeCell ref="E93:H94"/>
    <mergeCell ref="I93:I94"/>
    <mergeCell ref="J93:M94"/>
    <mergeCell ref="N93:N94"/>
    <mergeCell ref="O93:R94"/>
    <mergeCell ref="S93:S94"/>
    <mergeCell ref="C91:D92"/>
    <mergeCell ref="E91:H92"/>
    <mergeCell ref="I91:I92"/>
    <mergeCell ref="J91:M92"/>
    <mergeCell ref="N91:N92"/>
    <mergeCell ref="U87:W87"/>
    <mergeCell ref="O88:W88"/>
    <mergeCell ref="B90:D90"/>
    <mergeCell ref="E90:I90"/>
    <mergeCell ref="J90:N90"/>
    <mergeCell ref="O90:S90"/>
    <mergeCell ref="T90:W90"/>
    <mergeCell ref="C87:E87"/>
    <mergeCell ref="F87:H87"/>
    <mergeCell ref="I87:K87"/>
    <mergeCell ref="L87:N87"/>
    <mergeCell ref="O87:Q87"/>
    <mergeCell ref="R87:T87"/>
    <mergeCell ref="R83:T83"/>
    <mergeCell ref="U85:W85"/>
    <mergeCell ref="C86:E86"/>
    <mergeCell ref="F86:H86"/>
    <mergeCell ref="I86:K86"/>
    <mergeCell ref="L86:N86"/>
    <mergeCell ref="O86:Q86"/>
    <mergeCell ref="R86:T86"/>
    <mergeCell ref="U86:W86"/>
    <mergeCell ref="A83:B83"/>
    <mergeCell ref="C83:E83"/>
    <mergeCell ref="F83:H83"/>
    <mergeCell ref="I83:K83"/>
    <mergeCell ref="L83:N83"/>
    <mergeCell ref="O83:Q83"/>
    <mergeCell ref="C82:E82"/>
    <mergeCell ref="F82:H82"/>
    <mergeCell ref="I82:K82"/>
    <mergeCell ref="L82:N82"/>
    <mergeCell ref="O82:Q82"/>
    <mergeCell ref="R82:T82"/>
    <mergeCell ref="X80:AH80"/>
    <mergeCell ref="A81:B81"/>
    <mergeCell ref="C81:E81"/>
    <mergeCell ref="F81:H81"/>
    <mergeCell ref="I81:K81"/>
    <mergeCell ref="L81:N81"/>
    <mergeCell ref="O81:Q81"/>
    <mergeCell ref="R81:T81"/>
    <mergeCell ref="X81:AH82"/>
    <mergeCell ref="A82:B82"/>
    <mergeCell ref="C80:E80"/>
    <mergeCell ref="F80:H80"/>
    <mergeCell ref="I80:K80"/>
    <mergeCell ref="L80:N80"/>
    <mergeCell ref="O80:Q80"/>
    <mergeCell ref="R80:T80"/>
    <mergeCell ref="X76:AH76"/>
    <mergeCell ref="C77:E77"/>
    <mergeCell ref="F77:H77"/>
    <mergeCell ref="I77:K77"/>
    <mergeCell ref="L77:N77"/>
    <mergeCell ref="O77:Q77"/>
    <mergeCell ref="R77:T77"/>
    <mergeCell ref="R75:T75"/>
    <mergeCell ref="C76:E76"/>
    <mergeCell ref="F76:H76"/>
    <mergeCell ref="I76:K76"/>
    <mergeCell ref="L76:N76"/>
    <mergeCell ref="O76:Q76"/>
    <mergeCell ref="R76:T76"/>
    <mergeCell ref="C73:E73"/>
    <mergeCell ref="F73:H73"/>
    <mergeCell ref="I73:K73"/>
    <mergeCell ref="L73:N73"/>
    <mergeCell ref="O73:Q73"/>
    <mergeCell ref="R73:T73"/>
    <mergeCell ref="C72:E72"/>
    <mergeCell ref="F72:H72"/>
    <mergeCell ref="I72:K72"/>
    <mergeCell ref="L72:N72"/>
    <mergeCell ref="O72:Q72"/>
    <mergeCell ref="R72:T72"/>
    <mergeCell ref="R68:T68"/>
    <mergeCell ref="X68:AH68"/>
    <mergeCell ref="C69:E69"/>
    <mergeCell ref="F69:H69"/>
    <mergeCell ref="I69:K69"/>
    <mergeCell ref="L69:N69"/>
    <mergeCell ref="O69:Q69"/>
    <mergeCell ref="R69:T69"/>
    <mergeCell ref="A64:K64"/>
    <mergeCell ref="R64:T64"/>
    <mergeCell ref="O65:T65"/>
    <mergeCell ref="A67:Q67"/>
    <mergeCell ref="R67:T67"/>
    <mergeCell ref="C68:E68"/>
    <mergeCell ref="F68:H68"/>
    <mergeCell ref="I68:K68"/>
    <mergeCell ref="L68:N68"/>
    <mergeCell ref="O68:Q68"/>
    <mergeCell ref="B50:W50"/>
    <mergeCell ref="B52:W52"/>
    <mergeCell ref="O58:W58"/>
    <mergeCell ref="O59:W59"/>
    <mergeCell ref="R61:T61"/>
    <mergeCell ref="O62:T62"/>
    <mergeCell ref="S46:S47"/>
    <mergeCell ref="B48:D49"/>
    <mergeCell ref="E48:H49"/>
    <mergeCell ref="I48:I49"/>
    <mergeCell ref="J48:M49"/>
    <mergeCell ref="N48:N49"/>
    <mergeCell ref="O48:R49"/>
    <mergeCell ref="S48:S49"/>
    <mergeCell ref="C46:D47"/>
    <mergeCell ref="E46:H47"/>
    <mergeCell ref="I46:I47"/>
    <mergeCell ref="J46:M47"/>
    <mergeCell ref="N46:N47"/>
    <mergeCell ref="O46:R47"/>
    <mergeCell ref="E44:H45"/>
    <mergeCell ref="I44:I45"/>
    <mergeCell ref="J44:M45"/>
    <mergeCell ref="N44:N45"/>
    <mergeCell ref="O44:R45"/>
    <mergeCell ref="S44:S45"/>
    <mergeCell ref="S40:S41"/>
    <mergeCell ref="B42:B47"/>
    <mergeCell ref="C42:D43"/>
    <mergeCell ref="E42:H43"/>
    <mergeCell ref="I42:I43"/>
    <mergeCell ref="J42:M43"/>
    <mergeCell ref="N42:N43"/>
    <mergeCell ref="O42:R43"/>
    <mergeCell ref="S42:S43"/>
    <mergeCell ref="C44:D45"/>
    <mergeCell ref="C40:D41"/>
    <mergeCell ref="E40:H41"/>
    <mergeCell ref="I40:I41"/>
    <mergeCell ref="J40:M41"/>
    <mergeCell ref="N40:N41"/>
    <mergeCell ref="O40:R41"/>
    <mergeCell ref="B24:B41"/>
    <mergeCell ref="S36:S37"/>
    <mergeCell ref="C38:D39"/>
    <mergeCell ref="E38:H39"/>
    <mergeCell ref="I38:I39"/>
    <mergeCell ref="J38:M39"/>
    <mergeCell ref="N38:N39"/>
    <mergeCell ref="O38:R39"/>
    <mergeCell ref="S38:S39"/>
    <mergeCell ref="C36:D37"/>
    <mergeCell ref="E36:H37"/>
    <mergeCell ref="I36:I37"/>
    <mergeCell ref="J36:M37"/>
    <mergeCell ref="N36:N37"/>
    <mergeCell ref="O36:R37"/>
    <mergeCell ref="S32:S33"/>
    <mergeCell ref="C34:D35"/>
    <mergeCell ref="E34:H35"/>
    <mergeCell ref="I34:I35"/>
    <mergeCell ref="J34:M35"/>
    <mergeCell ref="N34:N35"/>
    <mergeCell ref="O34:R35"/>
    <mergeCell ref="S34:S35"/>
    <mergeCell ref="C32:D33"/>
    <mergeCell ref="E32:H33"/>
    <mergeCell ref="I32:I33"/>
    <mergeCell ref="J32:M33"/>
    <mergeCell ref="N32:N33"/>
    <mergeCell ref="O32:R33"/>
    <mergeCell ref="N28:N29"/>
    <mergeCell ref="O28:R29"/>
    <mergeCell ref="S28:S29"/>
    <mergeCell ref="C30:D31"/>
    <mergeCell ref="E30:H31"/>
    <mergeCell ref="I30:I31"/>
    <mergeCell ref="J30:M31"/>
    <mergeCell ref="N30:N31"/>
    <mergeCell ref="O30:R31"/>
    <mergeCell ref="S30:S31"/>
    <mergeCell ref="C28:D29"/>
    <mergeCell ref="E28:H29"/>
    <mergeCell ref="I28:I29"/>
    <mergeCell ref="J28:M29"/>
    <mergeCell ref="O24:R25"/>
    <mergeCell ref="S24:S25"/>
    <mergeCell ref="X24:AH25"/>
    <mergeCell ref="C26:D27"/>
    <mergeCell ref="E26:H27"/>
    <mergeCell ref="I26:I27"/>
    <mergeCell ref="J26:M27"/>
    <mergeCell ref="N26:N27"/>
    <mergeCell ref="O26:R27"/>
    <mergeCell ref="S26:S27"/>
    <mergeCell ref="C24:D25"/>
    <mergeCell ref="E24:H25"/>
    <mergeCell ref="I24:I25"/>
    <mergeCell ref="J24:M25"/>
    <mergeCell ref="N24:N25"/>
    <mergeCell ref="B23:D23"/>
    <mergeCell ref="E23:I23"/>
    <mergeCell ref="J23:N23"/>
    <mergeCell ref="O23:S23"/>
    <mergeCell ref="E12:F12"/>
    <mergeCell ref="G12:L12"/>
    <mergeCell ref="M12:N12"/>
    <mergeCell ref="O12:W12"/>
    <mergeCell ref="A13:D13"/>
    <mergeCell ref="E13:W13"/>
    <mergeCell ref="A10:D10"/>
    <mergeCell ref="E10:W10"/>
    <mergeCell ref="A11:D11"/>
    <mergeCell ref="E11:F11"/>
    <mergeCell ref="G11:J11"/>
    <mergeCell ref="K11:L11"/>
    <mergeCell ref="Q11:R11"/>
    <mergeCell ref="B15:W17"/>
    <mergeCell ref="B19:W20"/>
    <mergeCell ref="A1:W1"/>
    <mergeCell ref="A2:W2"/>
    <mergeCell ref="V3:W3"/>
    <mergeCell ref="A4:U4"/>
    <mergeCell ref="V4:W4"/>
    <mergeCell ref="A5:T5"/>
    <mergeCell ref="V5:W5"/>
    <mergeCell ref="A6:T7"/>
    <mergeCell ref="U6:W7"/>
  </mergeCells>
  <phoneticPr fontId="1"/>
  <hyperlinks>
    <hyperlink ref="O12" r:id="rId1"/>
  </hyperlinks>
  <pageMargins left="0.78740157480314965" right="0.78740157480314965" top="0.78740157480314965" bottom="0.78740157480314965" header="0" footer="0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5" name="Check Box 1">
              <controlPr defaultSize="0" autoFill="0" autoLine="0" autoPict="0">
                <anchor moveWithCells="1">
                  <from>
                    <xdr:col>21</xdr:col>
                    <xdr:colOff>161925</xdr:colOff>
                    <xdr:row>2</xdr:row>
                    <xdr:rowOff>133350</xdr:rowOff>
                  </from>
                  <to>
                    <xdr:col>24</xdr:col>
                    <xdr:colOff>266700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6" name="Check Box 2">
              <controlPr defaultSize="0" autoFill="0" autoLine="0" autoPict="0">
                <anchor moveWithCells="1">
                  <from>
                    <xdr:col>21</xdr:col>
                    <xdr:colOff>161925</xdr:colOff>
                    <xdr:row>3</xdr:row>
                    <xdr:rowOff>152400</xdr:rowOff>
                  </from>
                  <to>
                    <xdr:col>25</xdr:col>
                    <xdr:colOff>209550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7" name="Check Box 3">
              <controlPr defaultSize="0" autoFill="0" autoLine="0" autoPict="0">
                <anchor moveWithCells="1">
                  <from>
                    <xdr:col>21</xdr:col>
                    <xdr:colOff>161925</xdr:colOff>
                    <xdr:row>5</xdr:row>
                    <xdr:rowOff>0</xdr:rowOff>
                  </from>
                  <to>
                    <xdr:col>25</xdr:col>
                    <xdr:colOff>152400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8" name="Check Box 4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57150</xdr:rowOff>
                  </from>
                  <to>
                    <xdr:col>2</xdr:col>
                    <xdr:colOff>123825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9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57150</xdr:rowOff>
                  </from>
                  <to>
                    <xdr:col>2</xdr:col>
                    <xdr:colOff>123825</xdr:colOff>
                    <xdr:row>59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view="pageBreakPreview" zoomScale="70" zoomScaleNormal="75" zoomScaleSheetLayoutView="70" workbookViewId="0">
      <selection activeCell="BS34" sqref="BS34"/>
    </sheetView>
  </sheetViews>
  <sheetFormatPr defaultColWidth="2.625" defaultRowHeight="13.5" x14ac:dyDescent="0.15"/>
  <cols>
    <col min="1" max="16384" width="2.625" style="43"/>
  </cols>
  <sheetData>
    <row r="1" spans="1:54" x14ac:dyDescent="0.1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2"/>
    </row>
    <row r="2" spans="1:54" x14ac:dyDescent="0.15">
      <c r="A2" s="233" t="s">
        <v>129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5"/>
    </row>
    <row r="3" spans="1:54" x14ac:dyDescent="0.15">
      <c r="A3" s="233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5"/>
    </row>
    <row r="4" spans="1:54" x14ac:dyDescent="0.15">
      <c r="A4" s="233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5"/>
    </row>
    <row r="5" spans="1:54" x14ac:dyDescent="0.15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5"/>
    </row>
    <row r="6" spans="1:54" x14ac:dyDescent="0.1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6"/>
    </row>
    <row r="7" spans="1:54" ht="14.25" x14ac:dyDescent="0.15">
      <c r="A7" s="44"/>
      <c r="B7" s="45"/>
      <c r="C7" s="45"/>
      <c r="D7" s="45"/>
      <c r="E7" s="236" t="s">
        <v>130</v>
      </c>
      <c r="F7" s="236"/>
      <c r="G7" s="236"/>
      <c r="H7" s="236"/>
      <c r="I7" s="236"/>
      <c r="J7" s="236"/>
      <c r="K7" s="237"/>
      <c r="L7" s="238"/>
      <c r="M7" s="238"/>
      <c r="N7" s="225" t="s">
        <v>131</v>
      </c>
      <c r="O7" s="223"/>
      <c r="P7" s="226" t="s">
        <v>132</v>
      </c>
      <c r="Q7" s="243"/>
      <c r="R7" s="225" t="s">
        <v>133</v>
      </c>
      <c r="S7" s="224"/>
      <c r="T7" s="225" t="s">
        <v>134</v>
      </c>
      <c r="U7" s="243"/>
      <c r="V7" s="223" t="s">
        <v>135</v>
      </c>
      <c r="W7" s="224"/>
      <c r="X7" s="226" t="s">
        <v>136</v>
      </c>
      <c r="Y7" s="243"/>
      <c r="Z7" s="225" t="s">
        <v>133</v>
      </c>
      <c r="AA7" s="243"/>
      <c r="AB7" s="223" t="s">
        <v>134</v>
      </c>
      <c r="AC7" s="224"/>
      <c r="AD7" s="225" t="s">
        <v>135</v>
      </c>
      <c r="AE7" s="224"/>
      <c r="AF7" s="226" t="s">
        <v>137</v>
      </c>
      <c r="AG7" s="223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7" t="s">
        <v>138</v>
      </c>
      <c r="AW7" s="45"/>
      <c r="AX7" s="45"/>
      <c r="AY7" s="45"/>
      <c r="AZ7" s="45"/>
      <c r="BA7" s="45"/>
      <c r="BB7" s="46"/>
    </row>
    <row r="8" spans="1:54" ht="14.25" x14ac:dyDescent="0.15">
      <c r="A8" s="44"/>
      <c r="B8" s="45"/>
      <c r="C8" s="45"/>
      <c r="D8" s="45"/>
      <c r="E8" s="236"/>
      <c r="F8" s="236"/>
      <c r="G8" s="236"/>
      <c r="H8" s="236"/>
      <c r="I8" s="236"/>
      <c r="J8" s="236"/>
      <c r="K8" s="239"/>
      <c r="L8" s="240"/>
      <c r="M8" s="240"/>
      <c r="N8" s="227"/>
      <c r="O8" s="228"/>
      <c r="P8" s="216"/>
      <c r="Q8" s="231"/>
      <c r="R8" s="214"/>
      <c r="S8" s="211"/>
      <c r="T8" s="214"/>
      <c r="U8" s="231"/>
      <c r="V8" s="210"/>
      <c r="W8" s="211"/>
      <c r="X8" s="216"/>
      <c r="Y8" s="231"/>
      <c r="Z8" s="214"/>
      <c r="AA8" s="231"/>
      <c r="AB8" s="210"/>
      <c r="AC8" s="211"/>
      <c r="AD8" s="214"/>
      <c r="AE8" s="211"/>
      <c r="AF8" s="216"/>
      <c r="AG8" s="210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7" t="s">
        <v>139</v>
      </c>
      <c r="AW8" s="45"/>
      <c r="AX8" s="45"/>
      <c r="AY8" s="45"/>
      <c r="AZ8" s="45"/>
      <c r="BA8" s="45"/>
      <c r="BB8" s="46"/>
    </row>
    <row r="9" spans="1:54" x14ac:dyDescent="0.15">
      <c r="A9" s="44"/>
      <c r="B9" s="45"/>
      <c r="C9" s="45"/>
      <c r="D9" s="45"/>
      <c r="E9" s="236"/>
      <c r="F9" s="236"/>
      <c r="G9" s="236"/>
      <c r="H9" s="236"/>
      <c r="I9" s="236"/>
      <c r="J9" s="236"/>
      <c r="K9" s="239"/>
      <c r="L9" s="240"/>
      <c r="M9" s="240"/>
      <c r="N9" s="227"/>
      <c r="O9" s="228"/>
      <c r="P9" s="217"/>
      <c r="Q9" s="232"/>
      <c r="R9" s="215"/>
      <c r="S9" s="213"/>
      <c r="T9" s="215"/>
      <c r="U9" s="232"/>
      <c r="V9" s="212"/>
      <c r="W9" s="213"/>
      <c r="X9" s="217"/>
      <c r="Y9" s="232"/>
      <c r="Z9" s="215"/>
      <c r="AA9" s="232"/>
      <c r="AB9" s="212"/>
      <c r="AC9" s="213"/>
      <c r="AD9" s="215"/>
      <c r="AE9" s="213"/>
      <c r="AF9" s="217"/>
      <c r="AG9" s="212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6"/>
    </row>
    <row r="10" spans="1:54" x14ac:dyDescent="0.15">
      <c r="A10" s="44"/>
      <c r="B10" s="45"/>
      <c r="C10" s="45"/>
      <c r="D10" s="45"/>
      <c r="E10" s="236"/>
      <c r="F10" s="236"/>
      <c r="G10" s="236"/>
      <c r="H10" s="236"/>
      <c r="I10" s="236"/>
      <c r="J10" s="236"/>
      <c r="K10" s="241"/>
      <c r="L10" s="242"/>
      <c r="M10" s="242"/>
      <c r="N10" s="229"/>
      <c r="O10" s="230"/>
      <c r="P10" s="217"/>
      <c r="Q10" s="232"/>
      <c r="R10" s="215"/>
      <c r="S10" s="213"/>
      <c r="T10" s="215"/>
      <c r="U10" s="232"/>
      <c r="V10" s="212"/>
      <c r="W10" s="213"/>
      <c r="X10" s="217"/>
      <c r="Y10" s="232"/>
      <c r="Z10" s="215"/>
      <c r="AA10" s="232"/>
      <c r="AB10" s="212"/>
      <c r="AC10" s="213"/>
      <c r="AD10" s="215"/>
      <c r="AE10" s="213"/>
      <c r="AF10" s="217"/>
      <c r="AG10" s="212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6"/>
    </row>
    <row r="11" spans="1:54" s="51" customFormat="1" ht="13.5" customHeight="1" x14ac:dyDescent="0.15">
      <c r="A11" s="48"/>
      <c r="B11" s="49"/>
      <c r="C11" s="49"/>
      <c r="D11" s="49"/>
      <c r="E11" s="218" t="s">
        <v>140</v>
      </c>
      <c r="F11" s="218"/>
      <c r="G11" s="218"/>
      <c r="H11" s="218"/>
      <c r="I11" s="220" t="s">
        <v>141</v>
      </c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50"/>
    </row>
    <row r="12" spans="1:54" s="51" customFormat="1" ht="13.5" customHeight="1" x14ac:dyDescent="0.15">
      <c r="A12" s="48"/>
      <c r="B12" s="49"/>
      <c r="C12" s="49"/>
      <c r="D12" s="49"/>
      <c r="E12" s="219"/>
      <c r="F12" s="219"/>
      <c r="G12" s="219"/>
      <c r="H12" s="219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50"/>
    </row>
    <row r="13" spans="1:54" s="51" customFormat="1" ht="13.5" customHeight="1" x14ac:dyDescent="0.15">
      <c r="A13" s="48"/>
      <c r="B13" s="49"/>
      <c r="C13" s="49"/>
      <c r="D13" s="49"/>
      <c r="E13" s="49"/>
      <c r="F13" s="49"/>
      <c r="G13" s="49"/>
      <c r="H13" s="49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50"/>
    </row>
    <row r="14" spans="1:54" s="51" customFormat="1" ht="13.5" customHeight="1" x14ac:dyDescent="0.15">
      <c r="A14" s="48"/>
      <c r="B14" s="49"/>
      <c r="C14" s="49"/>
      <c r="D14" s="49"/>
      <c r="E14" s="49"/>
      <c r="F14" s="49"/>
      <c r="G14" s="49"/>
      <c r="H14" s="49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50"/>
    </row>
    <row r="15" spans="1:54" s="51" customFormat="1" ht="13.5" customHeight="1" x14ac:dyDescent="0.15">
      <c r="A15" s="48"/>
      <c r="B15" s="49"/>
      <c r="C15" s="49"/>
      <c r="D15" s="49"/>
      <c r="E15" s="222" t="s">
        <v>142</v>
      </c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50"/>
    </row>
    <row r="16" spans="1:54" s="51" customFormat="1" ht="13.5" customHeight="1" x14ac:dyDescent="0.15">
      <c r="A16" s="48"/>
      <c r="B16" s="49"/>
      <c r="C16" s="49"/>
      <c r="D16" s="49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/>
    </row>
    <row r="17" spans="1:54" s="51" customFormat="1" x14ac:dyDescent="0.1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50"/>
    </row>
    <row r="18" spans="1:54" s="51" customFormat="1" x14ac:dyDescent="0.1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/>
    </row>
    <row r="19" spans="1:54" s="51" customFormat="1" ht="18" customHeight="1" x14ac:dyDescent="0.15">
      <c r="A19" s="48"/>
      <c r="B19" s="49"/>
      <c r="C19" s="49"/>
      <c r="D19" s="49"/>
      <c r="E19" s="49"/>
      <c r="F19" s="49"/>
      <c r="G19" s="49"/>
      <c r="H19" s="156" t="s">
        <v>143</v>
      </c>
      <c r="I19" s="156"/>
      <c r="J19" s="209"/>
      <c r="K19" s="209"/>
      <c r="L19" s="156" t="s">
        <v>144</v>
      </c>
      <c r="M19" s="209"/>
      <c r="N19" s="209"/>
      <c r="O19" s="156" t="s">
        <v>145</v>
      </c>
      <c r="P19" s="209"/>
      <c r="Q19" s="209"/>
      <c r="R19" s="156" t="s">
        <v>146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53"/>
      <c r="AN19" s="54"/>
      <c r="AO19" s="54"/>
      <c r="AP19" s="153" t="s">
        <v>147</v>
      </c>
      <c r="AQ19" s="153"/>
      <c r="AR19" s="153"/>
      <c r="AS19" s="153"/>
      <c r="AT19" s="153"/>
      <c r="AU19" s="153"/>
      <c r="AV19" s="153"/>
      <c r="AW19" s="153"/>
      <c r="AX19" s="153"/>
      <c r="AY19" s="153"/>
      <c r="AZ19" s="54"/>
      <c r="BA19" s="54"/>
      <c r="BB19" s="55"/>
    </row>
    <row r="20" spans="1:54" s="51" customFormat="1" x14ac:dyDescent="0.15">
      <c r="A20" s="48"/>
      <c r="B20" s="49"/>
      <c r="C20" s="49"/>
      <c r="D20" s="49"/>
      <c r="E20" s="49"/>
      <c r="F20" s="49"/>
      <c r="G20" s="49"/>
      <c r="H20" s="156"/>
      <c r="I20" s="156"/>
      <c r="J20" s="209"/>
      <c r="K20" s="209"/>
      <c r="L20" s="156"/>
      <c r="M20" s="209"/>
      <c r="N20" s="209"/>
      <c r="O20" s="156"/>
      <c r="P20" s="209"/>
      <c r="Q20" s="209"/>
      <c r="R20" s="156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8"/>
      <c r="AN20" s="49"/>
      <c r="AO20" s="49"/>
      <c r="AP20" s="196" t="s">
        <v>148</v>
      </c>
      <c r="AQ20" s="196"/>
      <c r="AR20" s="196"/>
      <c r="AS20" s="196"/>
      <c r="AT20" s="196"/>
      <c r="AU20" s="196"/>
      <c r="AV20" s="196"/>
      <c r="AW20" s="196"/>
      <c r="AX20" s="196"/>
      <c r="AY20" s="196"/>
      <c r="AZ20" s="49"/>
      <c r="BA20" s="49"/>
      <c r="BB20" s="50"/>
    </row>
    <row r="21" spans="1:54" s="51" customFormat="1" x14ac:dyDescent="0.1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56"/>
      <c r="AN21" s="57"/>
      <c r="AO21" s="57"/>
      <c r="AP21" s="197" t="s">
        <v>149</v>
      </c>
      <c r="AQ21" s="197"/>
      <c r="AR21" s="197"/>
      <c r="AS21" s="197"/>
      <c r="AT21" s="197"/>
      <c r="AU21" s="197"/>
      <c r="AV21" s="197"/>
      <c r="AW21" s="197"/>
      <c r="AX21" s="197"/>
      <c r="AY21" s="197"/>
      <c r="AZ21" s="57"/>
      <c r="BA21" s="57"/>
      <c r="BB21" s="58"/>
    </row>
    <row r="22" spans="1:54" s="51" customFormat="1" ht="13.5" customHeight="1" x14ac:dyDescent="0.15">
      <c r="A22" s="48"/>
      <c r="B22" s="49"/>
      <c r="C22" s="49"/>
      <c r="D22" s="49"/>
      <c r="E22" s="198" t="s">
        <v>150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49"/>
      <c r="X22" s="49"/>
      <c r="Y22" s="199" t="s">
        <v>151</v>
      </c>
      <c r="Z22" s="19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190" t="s">
        <v>152</v>
      </c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2"/>
    </row>
    <row r="23" spans="1:54" s="51" customFormat="1" ht="12.75" customHeight="1" x14ac:dyDescent="0.15">
      <c r="A23" s="48"/>
      <c r="B23" s="49"/>
      <c r="C23" s="49"/>
      <c r="D23" s="49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49"/>
      <c r="X23" s="49"/>
      <c r="Y23" s="199"/>
      <c r="Z23" s="19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193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5"/>
    </row>
    <row r="24" spans="1:54" s="51" customFormat="1" ht="8.25" customHeight="1" x14ac:dyDescent="0.15">
      <c r="A24" s="48"/>
      <c r="B24" s="49"/>
      <c r="C24" s="49"/>
      <c r="D24" s="49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49"/>
      <c r="X24" s="49"/>
      <c r="Y24" s="199"/>
      <c r="Z24" s="199"/>
      <c r="AA24" s="49"/>
      <c r="AB24" s="49"/>
      <c r="AC24" s="49"/>
      <c r="AD24" s="49"/>
      <c r="AG24" s="49"/>
      <c r="AH24" s="49"/>
      <c r="AI24" s="49"/>
      <c r="AJ24" s="49"/>
      <c r="AK24" s="49"/>
      <c r="AL24" s="49"/>
      <c r="AM24" s="200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2"/>
    </row>
    <row r="25" spans="1:54" s="51" customFormat="1" x14ac:dyDescent="0.1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G25" s="49"/>
      <c r="AH25" s="49"/>
      <c r="AI25" s="49"/>
      <c r="AJ25" s="49"/>
      <c r="AK25" s="49"/>
      <c r="AL25" s="49"/>
      <c r="AM25" s="203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5"/>
    </row>
    <row r="26" spans="1:54" s="51" customFormat="1" x14ac:dyDescent="0.15">
      <c r="A26" s="48"/>
      <c r="B26" s="49"/>
      <c r="C26" s="49"/>
      <c r="D26" s="49"/>
      <c r="E26" s="49"/>
      <c r="F26" s="49"/>
      <c r="G26" s="49"/>
      <c r="H26" s="49"/>
      <c r="I26" s="49"/>
      <c r="J26" s="184" t="s">
        <v>153</v>
      </c>
      <c r="K26" s="184"/>
      <c r="L26" s="184"/>
      <c r="M26" s="184"/>
      <c r="N26" s="184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49"/>
      <c r="AF26" s="49"/>
      <c r="AG26" s="49"/>
      <c r="AH26" s="49"/>
      <c r="AI26" s="49"/>
      <c r="AJ26" s="49"/>
      <c r="AK26" s="49"/>
      <c r="AL26" s="49"/>
      <c r="AM26" s="203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5"/>
    </row>
    <row r="27" spans="1:54" s="51" customForma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184"/>
      <c r="K27" s="184"/>
      <c r="L27" s="184"/>
      <c r="M27" s="184"/>
      <c r="N27" s="184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49"/>
      <c r="AF27" s="49"/>
      <c r="AG27" s="49"/>
      <c r="AH27" s="49"/>
      <c r="AI27" s="49"/>
      <c r="AJ27" s="49"/>
      <c r="AK27" s="49"/>
      <c r="AL27" s="49"/>
      <c r="AM27" s="206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8"/>
    </row>
    <row r="28" spans="1:54" s="51" customFormat="1" x14ac:dyDescent="0.1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184" t="s">
        <v>154</v>
      </c>
      <c r="M28" s="184"/>
      <c r="N28" s="184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8" t="s">
        <v>155</v>
      </c>
      <c r="AF28" s="188"/>
      <c r="AG28" s="189"/>
      <c r="AH28" s="189"/>
      <c r="AI28" s="189"/>
      <c r="AJ28" s="189"/>
      <c r="AK28" s="162" t="s">
        <v>156</v>
      </c>
      <c r="AL28" s="49"/>
      <c r="AM28" s="190" t="s">
        <v>157</v>
      </c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2"/>
    </row>
    <row r="29" spans="1:54" s="51" customFormat="1" x14ac:dyDescent="0.1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184"/>
      <c r="M29" s="184"/>
      <c r="N29" s="184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8"/>
      <c r="AF29" s="188"/>
      <c r="AG29" s="189"/>
      <c r="AH29" s="189"/>
      <c r="AI29" s="189"/>
      <c r="AJ29" s="189"/>
      <c r="AK29" s="162"/>
      <c r="AL29" s="49"/>
      <c r="AM29" s="193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5"/>
    </row>
    <row r="30" spans="1:54" s="51" customFormat="1" ht="16.5" customHeight="1" x14ac:dyDescent="0.15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184" t="s">
        <v>158</v>
      </c>
      <c r="M30" s="184"/>
      <c r="N30" s="184"/>
      <c r="O30" s="185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56" t="s">
        <v>159</v>
      </c>
      <c r="AE30" s="156"/>
      <c r="AF30" s="156"/>
      <c r="AG30" s="49"/>
      <c r="AH30" s="49"/>
      <c r="AI30" s="49"/>
      <c r="AJ30" s="49"/>
      <c r="AK30" s="49"/>
      <c r="AL30" s="49"/>
      <c r="AM30" s="173" t="s">
        <v>160</v>
      </c>
      <c r="AN30" s="153"/>
      <c r="AO30" s="153"/>
      <c r="AP30" s="153"/>
      <c r="AQ30" s="152"/>
      <c r="AR30" s="153"/>
      <c r="AS30" s="153"/>
      <c r="AT30" s="175" t="s">
        <v>161</v>
      </c>
      <c r="AU30" s="175"/>
      <c r="AV30" s="175"/>
      <c r="AW30" s="54"/>
      <c r="AX30" s="54"/>
      <c r="AY30" s="175" t="s">
        <v>162</v>
      </c>
      <c r="AZ30" s="175"/>
      <c r="BA30" s="175"/>
      <c r="BB30" s="176"/>
    </row>
    <row r="31" spans="1:54" s="51" customFormat="1" x14ac:dyDescent="0.15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184"/>
      <c r="M31" s="184"/>
      <c r="N31" s="184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56"/>
      <c r="AE31" s="156"/>
      <c r="AF31" s="156"/>
      <c r="AG31" s="49"/>
      <c r="AH31" s="49"/>
      <c r="AI31" s="49"/>
      <c r="AJ31" s="49"/>
      <c r="AK31" s="49"/>
      <c r="AL31" s="49"/>
      <c r="AM31" s="155"/>
      <c r="AN31" s="156"/>
      <c r="AO31" s="156"/>
      <c r="AP31" s="156"/>
      <c r="AQ31" s="155"/>
      <c r="AR31" s="156"/>
      <c r="AS31" s="156"/>
      <c r="AT31" s="150" t="s">
        <v>163</v>
      </c>
      <c r="AU31" s="150"/>
      <c r="AV31" s="150"/>
      <c r="AW31" s="156"/>
      <c r="AX31" s="156"/>
      <c r="AY31" s="156"/>
      <c r="AZ31" s="156"/>
      <c r="BA31" s="156"/>
      <c r="BB31" s="157"/>
    </row>
    <row r="32" spans="1:54" s="51" customFormat="1" x14ac:dyDescent="0.1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155"/>
      <c r="AN32" s="156"/>
      <c r="AO32" s="156"/>
      <c r="AP32" s="156"/>
      <c r="AQ32" s="155"/>
      <c r="AR32" s="156"/>
      <c r="AS32" s="156"/>
      <c r="AT32" s="49"/>
      <c r="AU32" s="49"/>
      <c r="AV32" s="49"/>
      <c r="AW32" s="156"/>
      <c r="AX32" s="156"/>
      <c r="AY32" s="156"/>
      <c r="AZ32" s="156"/>
      <c r="BA32" s="156"/>
      <c r="BB32" s="157"/>
    </row>
    <row r="33" spans="1:54" s="51" customFormat="1" ht="13.5" customHeight="1" x14ac:dyDescent="0.15">
      <c r="A33" s="48"/>
      <c r="B33" s="49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155"/>
      <c r="AN33" s="156"/>
      <c r="AO33" s="156"/>
      <c r="AP33" s="156"/>
      <c r="AQ33" s="178" t="s">
        <v>164</v>
      </c>
      <c r="AR33" s="179"/>
      <c r="AS33" s="179"/>
      <c r="AT33" s="179"/>
      <c r="AU33" s="182" t="s">
        <v>165</v>
      </c>
      <c r="AV33" s="182"/>
      <c r="AW33" s="156"/>
      <c r="AX33" s="156"/>
      <c r="AY33" s="156"/>
      <c r="AZ33" s="156"/>
      <c r="BA33" s="156" t="s">
        <v>166</v>
      </c>
      <c r="BB33" s="157"/>
    </row>
    <row r="34" spans="1:54" s="51" customFormat="1" x14ac:dyDescent="0.15">
      <c r="A34" s="48"/>
      <c r="B34" s="49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158"/>
      <c r="AN34" s="159"/>
      <c r="AO34" s="159"/>
      <c r="AP34" s="159"/>
      <c r="AQ34" s="180"/>
      <c r="AR34" s="181"/>
      <c r="AS34" s="181"/>
      <c r="AT34" s="181"/>
      <c r="AU34" s="183"/>
      <c r="AV34" s="183"/>
      <c r="AW34" s="159"/>
      <c r="AX34" s="159"/>
      <c r="AY34" s="159"/>
      <c r="AZ34" s="159"/>
      <c r="BA34" s="159"/>
      <c r="BB34" s="160"/>
    </row>
    <row r="35" spans="1:54" s="51" customFormat="1" x14ac:dyDescent="0.15">
      <c r="A35" s="48"/>
      <c r="B35" s="4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O35" s="60"/>
      <c r="P35" s="60"/>
      <c r="Q35" s="59"/>
      <c r="R35" s="59"/>
      <c r="S35" s="59"/>
      <c r="T35" s="5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167" t="s">
        <v>167</v>
      </c>
      <c r="AN35" s="168"/>
      <c r="AO35" s="168"/>
      <c r="AP35" s="169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1"/>
    </row>
    <row r="36" spans="1:54" s="51" customFormat="1" ht="13.5" customHeight="1" x14ac:dyDescent="0.15">
      <c r="A36" s="48"/>
      <c r="B36" s="49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60"/>
      <c r="Q36" s="61"/>
      <c r="R36" s="61"/>
      <c r="S36" s="61"/>
      <c r="T36" s="59"/>
      <c r="U36" s="49"/>
      <c r="V36" s="49"/>
      <c r="W36" s="49"/>
      <c r="X36" s="49"/>
      <c r="Y36" s="49"/>
      <c r="Z36" s="49"/>
      <c r="AA36" s="49"/>
      <c r="AB36" s="173" t="s">
        <v>168</v>
      </c>
      <c r="AC36" s="153"/>
      <c r="AD36" s="154"/>
      <c r="AE36" s="174"/>
      <c r="AF36" s="147"/>
      <c r="AG36" s="147"/>
      <c r="AH36" s="147"/>
      <c r="AI36" s="147"/>
      <c r="AJ36" s="147"/>
      <c r="AK36" s="147"/>
      <c r="AL36" s="148"/>
      <c r="AM36" s="149" t="s">
        <v>169</v>
      </c>
      <c r="AN36" s="150"/>
      <c r="AO36" s="150"/>
      <c r="AP36" s="151"/>
      <c r="AQ36" s="152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4"/>
    </row>
    <row r="37" spans="1:54" s="51" customFormat="1" ht="13.5" customHeight="1" x14ac:dyDescent="0.15">
      <c r="A37" s="48"/>
      <c r="B37" s="49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59"/>
      <c r="Q37" s="61"/>
      <c r="R37" s="61"/>
      <c r="S37" s="61"/>
      <c r="T37" s="59"/>
      <c r="U37" s="49"/>
      <c r="V37" s="49"/>
      <c r="W37" s="49"/>
      <c r="X37" s="49"/>
      <c r="Y37" s="49"/>
      <c r="Z37" s="49"/>
      <c r="AA37" s="49"/>
      <c r="AB37" s="155"/>
      <c r="AC37" s="156"/>
      <c r="AD37" s="157"/>
      <c r="AE37" s="174"/>
      <c r="AF37" s="147"/>
      <c r="AG37" s="147"/>
      <c r="AH37" s="147"/>
      <c r="AI37" s="147"/>
      <c r="AJ37" s="147"/>
      <c r="AK37" s="147"/>
      <c r="AL37" s="148"/>
      <c r="AM37" s="161" t="s">
        <v>170</v>
      </c>
      <c r="AN37" s="162"/>
      <c r="AO37" s="162"/>
      <c r="AP37" s="163"/>
      <c r="AQ37" s="155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7"/>
    </row>
    <row r="38" spans="1:54" s="51" customFormat="1" x14ac:dyDescent="0.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158"/>
      <c r="AC38" s="159"/>
      <c r="AD38" s="160"/>
      <c r="AE38" s="174"/>
      <c r="AF38" s="147"/>
      <c r="AG38" s="147"/>
      <c r="AH38" s="147"/>
      <c r="AI38" s="147"/>
      <c r="AJ38" s="147"/>
      <c r="AK38" s="147"/>
      <c r="AL38" s="148"/>
      <c r="AM38" s="164"/>
      <c r="AN38" s="165"/>
      <c r="AO38" s="165"/>
      <c r="AP38" s="166"/>
      <c r="AQ38" s="158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60"/>
    </row>
    <row r="39" spans="1:54" ht="16.5" customHeight="1" x14ac:dyDescent="0.15">
      <c r="A39" s="43" t="s">
        <v>171</v>
      </c>
    </row>
    <row r="40" spans="1:54" x14ac:dyDescent="0.15">
      <c r="A40" s="43" t="s">
        <v>172</v>
      </c>
    </row>
  </sheetData>
  <mergeCells count="77">
    <mergeCell ref="A2:BB5"/>
    <mergeCell ref="E7:J10"/>
    <mergeCell ref="K7:M10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N8:O10"/>
    <mergeCell ref="P8:Q10"/>
    <mergeCell ref="R8:S10"/>
    <mergeCell ref="T8:U10"/>
    <mergeCell ref="V8:W10"/>
    <mergeCell ref="X8:Y10"/>
    <mergeCell ref="Z8:AA10"/>
    <mergeCell ref="P19:Q20"/>
    <mergeCell ref="AB8:AC10"/>
    <mergeCell ref="AD8:AE10"/>
    <mergeCell ref="AF8:AG10"/>
    <mergeCell ref="E11:H12"/>
    <mergeCell ref="I11:AG12"/>
    <mergeCell ref="E15:W16"/>
    <mergeCell ref="AM28:BB29"/>
    <mergeCell ref="R19:R20"/>
    <mergeCell ref="AP19:AY19"/>
    <mergeCell ref="AP20:AY20"/>
    <mergeCell ref="AP21:AY21"/>
    <mergeCell ref="E22:V24"/>
    <mergeCell ref="Y22:Z24"/>
    <mergeCell ref="AM22:BB23"/>
    <mergeCell ref="AM24:BB27"/>
    <mergeCell ref="J26:N27"/>
    <mergeCell ref="O26:AD27"/>
    <mergeCell ref="H19:I20"/>
    <mergeCell ref="J19:K20"/>
    <mergeCell ref="L19:L20"/>
    <mergeCell ref="M19:N20"/>
    <mergeCell ref="O19:O20"/>
    <mergeCell ref="L28:N29"/>
    <mergeCell ref="O28:AD29"/>
    <mergeCell ref="AE28:AF29"/>
    <mergeCell ref="AG28:AJ29"/>
    <mergeCell ref="AK28:AK29"/>
    <mergeCell ref="AY30:BB30"/>
    <mergeCell ref="AT31:AV31"/>
    <mergeCell ref="AW31:BB32"/>
    <mergeCell ref="C33:X34"/>
    <mergeCell ref="AQ33:AT34"/>
    <mergeCell ref="AU33:AV34"/>
    <mergeCell ref="AW33:AZ34"/>
    <mergeCell ref="BA33:BB34"/>
    <mergeCell ref="L30:N31"/>
    <mergeCell ref="O30:AC31"/>
    <mergeCell ref="AD30:AF31"/>
    <mergeCell ref="AM30:AP34"/>
    <mergeCell ref="AQ30:AS32"/>
    <mergeCell ref="AT30:AV30"/>
    <mergeCell ref="AM35:AP35"/>
    <mergeCell ref="AQ35:BB35"/>
    <mergeCell ref="C36:O37"/>
    <mergeCell ref="AB36:AD38"/>
    <mergeCell ref="AE36:AE38"/>
    <mergeCell ref="AF36:AF38"/>
    <mergeCell ref="AG36:AG38"/>
    <mergeCell ref="AH36:AH38"/>
    <mergeCell ref="AI36:AI38"/>
    <mergeCell ref="AJ36:AJ38"/>
    <mergeCell ref="AK36:AK38"/>
    <mergeCell ref="AL36:AL38"/>
    <mergeCell ref="AM36:AP36"/>
    <mergeCell ref="AQ36:BB38"/>
    <mergeCell ref="AM37:AP38"/>
  </mergeCells>
  <phoneticPr fontId="1"/>
  <pageMargins left="0.44" right="0.3" top="0.75" bottom="0.47" header="0.51200000000000001" footer="0.26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実績報告書</vt:lpstr>
      <vt:lpstr>【記入例】実績報告書</vt:lpstr>
      <vt:lpstr>事業実績内訳書（H31.4までに指定）</vt:lpstr>
      <vt:lpstr>【記入例】事業実績内訳書（H31.4までに指定）</vt:lpstr>
      <vt:lpstr>事業実績内訳書（R01.5-R02.3の間に指定）</vt:lpstr>
      <vt:lpstr>【記入例】業実績内訳書（R01.5-R02.3の間に指定）</vt:lpstr>
      <vt:lpstr>請求書</vt:lpstr>
      <vt:lpstr>'【記入例】業実績内訳書（R01.5-R02.3の間に指定）'!Print_Area</vt:lpstr>
      <vt:lpstr>'【記入例】事業実績内訳書（H31.4までに指定）'!Print_Area</vt:lpstr>
      <vt:lpstr>【記入例】実績報告書!Print_Area</vt:lpstr>
      <vt:lpstr>'事業実績内訳書（H31.4までに指定）'!Print_Area</vt:lpstr>
      <vt:lpstr>'事業実績内訳書（R01.5-R02.3の間に指定）'!Print_Area</vt:lpstr>
      <vt:lpstr>実績報告書!Print_Area</vt:lpstr>
      <vt:lpstr>請求書!Print_Area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中村</cp:lastModifiedBy>
  <cp:lastPrinted>2020-07-08T11:57:28Z</cp:lastPrinted>
  <dcterms:created xsi:type="dcterms:W3CDTF">2020-05-27T02:17:35Z</dcterms:created>
  <dcterms:modified xsi:type="dcterms:W3CDTF">2020-08-04T06:39:19Z</dcterms:modified>
</cp:coreProperties>
</file>