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90" windowWidth="19320" windowHeight="10740" activeTab="1"/>
  </bookViews>
  <sheets>
    <sheet name="手書き様式" sheetId="1" r:id="rId1"/>
    <sheet name="ワークシート" sheetId="2" r:id="rId2"/>
  </sheets>
  <definedNames>
    <definedName name="_xlnm.Print_Area" localSheetId="1">'ワークシート'!$A$1:$AJ$33</definedName>
    <definedName name="_xlnm.Print_Area" localSheetId="0">'手書き様式'!$A$1:$AJ$36</definedName>
  </definedNames>
  <calcPr fullCalcOnLoad="1"/>
</workbook>
</file>

<file path=xl/sharedStrings.xml><?xml version="1.0" encoding="utf-8"?>
<sst xmlns="http://schemas.openxmlformats.org/spreadsheetml/2006/main" count="199" uniqueCount="92">
  <si>
    <t>（平成</t>
  </si>
  <si>
    <t>年</t>
  </si>
  <si>
    <t>月サービス分　）</t>
  </si>
  <si>
    <t>事業所番号</t>
  </si>
  <si>
    <t>開設日の入力漏れ警告</t>
  </si>
  <si>
    <t>　　　区　分</t>
  </si>
  <si>
    <t>１日</t>
  </si>
  <si>
    <t>２日</t>
  </si>
  <si>
    <t>３日</t>
  </si>
  <si>
    <t>４日</t>
  </si>
  <si>
    <t>５日</t>
  </si>
  <si>
    <t>６日</t>
  </si>
  <si>
    <t>７日</t>
  </si>
  <si>
    <t>８日</t>
  </si>
  <si>
    <t>９日</t>
  </si>
  <si>
    <t>１０日</t>
  </si>
  <si>
    <t>１１日</t>
  </si>
  <si>
    <t>１２日</t>
  </si>
  <si>
    <t>１３日</t>
  </si>
  <si>
    <t>１４日</t>
  </si>
  <si>
    <t>１５日</t>
  </si>
  <si>
    <t>１６日</t>
  </si>
  <si>
    <t>１７日</t>
  </si>
  <si>
    <t>１８日</t>
  </si>
  <si>
    <t>１９日</t>
  </si>
  <si>
    <t>２０日</t>
  </si>
  <si>
    <t>２１日</t>
  </si>
  <si>
    <t>２２日</t>
  </si>
  <si>
    <t>２３日</t>
  </si>
  <si>
    <t>２４日</t>
  </si>
  <si>
    <t>２５日</t>
  </si>
  <si>
    <t>２６日</t>
  </si>
  <si>
    <t>２７日</t>
  </si>
  <si>
    <t>２８日</t>
  </si>
  <si>
    <t>２９日</t>
  </si>
  <si>
    <t>３０日</t>
  </si>
  <si>
    <t>３１日</t>
  </si>
  <si>
    <t>曜日</t>
  </si>
  <si>
    <t>利用者数</t>
  </si>
  <si>
    <t>算定対象外人数（再掲）</t>
  </si>
  <si>
    <t>　　　計</t>
  </si>
  <si>
    <t>実利用延べ日数（再掲）</t>
  </si>
  <si>
    <t>（単位：円）</t>
  </si>
  <si>
    <t>合計</t>
  </si>
  <si>
    <t>入院・外泊者数（入所）</t>
  </si>
  <si>
    <t>開所日</t>
  </si>
  <si>
    <t>施　設　名</t>
  </si>
  <si>
    <t>地域区分</t>
  </si>
  <si>
    <t>入　所</t>
  </si>
  <si>
    <t>通　所</t>
  </si>
  <si>
    <t>施設種別</t>
  </si>
  <si>
    <t>入所</t>
  </si>
  <si>
    <t>通所</t>
  </si>
  <si>
    <t>旧利用者数①</t>
  </si>
  <si>
    <t>現定員③</t>
  </si>
  <si>
    <t>旧定員②</t>
  </si>
  <si>
    <t>１単位当たり単価</t>
  </si>
  <si>
    <t>④</t>
  </si>
  <si>
    <t>⑤</t>
  </si>
  <si>
    <t>⑥</t>
  </si>
  <si>
    <t>⑦</t>
  </si>
  <si>
    <t>→</t>
  </si>
  <si>
    <t>丙</t>
  </si>
  <si>
    <t>⑨</t>
  </si>
  <si>
    <t>⑩</t>
  </si>
  <si>
    <t>⑪</t>
  </si>
  <si>
    <t>⑫</t>
  </si>
  <si>
    <t>１単位当たり単価</t>
  </si>
  <si>
    <t>④</t>
  </si>
  <si>
    <t>⑤</t>
  </si>
  <si>
    <t>⑦</t>
  </si>
  <si>
    <t>実利用延べ日数（⑤-⑥）</t>
  </si>
  <si>
    <t>⑦</t>
  </si>
  <si>
    <t>⑧</t>
  </si>
  <si>
    <r>
      <t>当該施設の助成算定基準数</t>
    </r>
    <r>
      <rPr>
        <sz val="9"/>
        <rFont val="ＭＳ Ｐゴシック"/>
        <family val="3"/>
      </rPr>
      <t>（①*(30.4 or 22)*0.9)</t>
    </r>
  </si>
  <si>
    <t>当該施設の助成算定基準数（再掲）</t>
  </si>
  <si>
    <t>⑬</t>
  </si>
  <si>
    <t>○</t>
  </si>
  <si>
    <t>⑥</t>
  </si>
  <si>
    <t>当該施設における区分Ａの所定単位数（旧単価）</t>
  </si>
  <si>
    <t>当該施設における区分Ａの所定単位数（現単価）</t>
  </si>
  <si>
    <t>⑨　旧体系における助成額算定シート（相互利用のない場合）</t>
  </si>
  <si>
    <t>※1　⑪＝（⑧*⑨－⑦*⑩）/⑦</t>
  </si>
  <si>
    <t>※2　⑫＝⑪×90/100</t>
  </si>
  <si>
    <t>事業運営安定化事業に係る算定単位数</t>
  </si>
  <si>
    <t>事業運営安定化事業に係る助成算定単位額</t>
  </si>
  <si>
    <t>事業運営安定化事業に係る利用実績記録票</t>
  </si>
  <si>
    <t>事業運営安定化事業に係る助成算定単位数(※1)</t>
  </si>
  <si>
    <t>請求上の事業運営安定化事業に係る助成算定単位数(※2)</t>
  </si>
  <si>
    <t>事業運営安定化事業に係る助成算定単位額（⑫*④）</t>
  </si>
  <si>
    <t>事業運営安定化事業に係る助成算定単位数(※3)</t>
  </si>
  <si>
    <t>請求上の事業運営安定化事業に係る助成算定単位数(※4)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</si>
</sst>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[Red]\-#,##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10"/>
      <name val="ＭＳ Ｐゴシック"/>
      <family val="3"/>
    </font>
    <font>
      <sz val="11"/>
      <color indexed="10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hair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hair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hair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33" borderId="0" xfId="0" applyFont="1" applyFill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0" fontId="2" fillId="0" borderId="18" xfId="0" applyFont="1" applyBorder="1" applyAlignment="1" applyProtection="1" quotePrefix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38" fontId="2" fillId="0" borderId="22" xfId="49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vertical="center"/>
      <protection hidden="1"/>
    </xf>
    <xf numFmtId="0" fontId="2" fillId="0" borderId="24" xfId="0" applyFont="1" applyBorder="1" applyAlignment="1" applyProtection="1">
      <alignment vertical="center"/>
      <protection hidden="1"/>
    </xf>
    <xf numFmtId="38" fontId="2" fillId="0" borderId="22" xfId="49" applyFont="1" applyBorder="1" applyAlignment="1" applyProtection="1">
      <alignment vertical="center"/>
      <protection hidden="1"/>
    </xf>
    <xf numFmtId="0" fontId="2" fillId="0" borderId="25" xfId="0" applyFont="1" applyBorder="1" applyAlignment="1" applyProtection="1">
      <alignment vertical="center"/>
      <protection hidden="1"/>
    </xf>
    <xf numFmtId="38" fontId="2" fillId="0" borderId="26" xfId="49" applyFont="1" applyBorder="1" applyAlignment="1" applyProtection="1">
      <alignment vertical="center"/>
      <protection hidden="1"/>
    </xf>
    <xf numFmtId="38" fontId="2" fillId="0" borderId="27" xfId="49" applyFont="1" applyBorder="1" applyAlignment="1" applyProtection="1">
      <alignment vertical="center"/>
      <protection hidden="1"/>
    </xf>
    <xf numFmtId="38" fontId="2" fillId="0" borderId="28" xfId="49" applyFont="1" applyBorder="1" applyAlignment="1" applyProtection="1">
      <alignment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38" fontId="2" fillId="0" borderId="31" xfId="49" applyFont="1" applyBorder="1" applyAlignment="1" applyProtection="1">
      <alignment vertical="center"/>
      <protection hidden="1"/>
    </xf>
    <xf numFmtId="0" fontId="5" fillId="0" borderId="32" xfId="0" applyFont="1" applyBorder="1" applyAlignment="1" applyProtection="1">
      <alignment vertical="center"/>
      <protection hidden="1"/>
    </xf>
    <xf numFmtId="0" fontId="2" fillId="0" borderId="33" xfId="0" applyFont="1" applyBorder="1" applyAlignment="1" applyProtection="1">
      <alignment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vertical="center"/>
      <protection hidden="1"/>
    </xf>
    <xf numFmtId="0" fontId="2" fillId="0" borderId="35" xfId="0" applyFont="1" applyBorder="1" applyAlignment="1" applyProtection="1">
      <alignment vertical="center"/>
      <protection hidden="1"/>
    </xf>
    <xf numFmtId="38" fontId="2" fillId="0" borderId="36" xfId="49" applyFont="1" applyBorder="1" applyAlignment="1" applyProtection="1">
      <alignment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38" fontId="2" fillId="0" borderId="37" xfId="49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38" fontId="2" fillId="0" borderId="38" xfId="49" applyFont="1" applyFill="1" applyBorder="1" applyAlignment="1" applyProtection="1">
      <alignment vertical="center"/>
      <protection hidden="1"/>
    </xf>
    <xf numFmtId="38" fontId="2" fillId="0" borderId="31" xfId="49" applyFont="1" applyFill="1" applyBorder="1" applyAlignment="1" applyProtection="1">
      <alignment vertical="center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vertical="center"/>
      <protection hidden="1"/>
    </xf>
    <xf numFmtId="38" fontId="2" fillId="0" borderId="0" xfId="49" applyFont="1" applyFill="1" applyBorder="1" applyAlignment="1" applyProtection="1">
      <alignment vertical="center"/>
      <protection/>
    </xf>
    <xf numFmtId="177" fontId="2" fillId="0" borderId="0" xfId="49" applyNumberFormat="1" applyFont="1" applyFill="1" applyBorder="1" applyAlignment="1" applyProtection="1">
      <alignment vertical="center"/>
      <protection/>
    </xf>
    <xf numFmtId="0" fontId="2" fillId="0" borderId="40" xfId="0" applyFont="1" applyBorder="1" applyAlignment="1" applyProtection="1">
      <alignment vertical="center"/>
      <protection hidden="1" locked="0"/>
    </xf>
    <xf numFmtId="0" fontId="2" fillId="0" borderId="41" xfId="0" applyFont="1" applyBorder="1" applyAlignment="1" applyProtection="1">
      <alignment horizontal="center" vertical="center"/>
      <protection hidden="1" locked="0"/>
    </xf>
    <xf numFmtId="0" fontId="2" fillId="0" borderId="42" xfId="0" applyFont="1" applyBorder="1" applyAlignment="1" applyProtection="1">
      <alignment vertical="center"/>
      <protection hidden="1" locked="0"/>
    </xf>
    <xf numFmtId="0" fontId="2" fillId="0" borderId="43" xfId="0" applyFont="1" applyBorder="1" applyAlignment="1" applyProtection="1">
      <alignment horizontal="center" vertical="center"/>
      <protection hidden="1" locked="0"/>
    </xf>
    <xf numFmtId="0" fontId="2" fillId="0" borderId="44" xfId="0" applyFont="1" applyBorder="1" applyAlignment="1" applyProtection="1">
      <alignment vertical="center"/>
      <protection hidden="1" locked="0"/>
    </xf>
    <xf numFmtId="0" fontId="2" fillId="0" borderId="45" xfId="0" applyFont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0" borderId="33" xfId="0" applyFont="1" applyFill="1" applyBorder="1" applyAlignment="1" applyProtection="1">
      <alignment horizontal="center" vertical="center"/>
      <protection hidden="1"/>
    </xf>
    <xf numFmtId="38" fontId="2" fillId="33" borderId="31" xfId="49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/>
    </xf>
    <xf numFmtId="38" fontId="2" fillId="0" borderId="25" xfId="49" applyFont="1" applyBorder="1" applyAlignment="1" applyProtection="1">
      <alignment vertical="center"/>
      <protection hidden="1"/>
    </xf>
    <xf numFmtId="0" fontId="5" fillId="0" borderId="33" xfId="0" applyFont="1" applyFill="1" applyBorder="1" applyAlignment="1" applyProtection="1">
      <alignment horizontal="left" vertical="center"/>
      <protection hidden="1"/>
    </xf>
    <xf numFmtId="0" fontId="2" fillId="0" borderId="15" xfId="0" applyFont="1" applyFill="1" applyBorder="1" applyAlignment="1" applyProtection="1">
      <alignment horizontal="center" vertical="center"/>
      <protection hidden="1"/>
    </xf>
    <xf numFmtId="0" fontId="2" fillId="0" borderId="46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2" fillId="0" borderId="17" xfId="0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 applyProtection="1" quotePrefix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38" fontId="2" fillId="0" borderId="22" xfId="49" applyFont="1" applyFill="1" applyBorder="1" applyAlignment="1" applyProtection="1">
      <alignment horizontal="right" vertical="center"/>
      <protection hidden="1"/>
    </xf>
    <xf numFmtId="0" fontId="2" fillId="0" borderId="23" xfId="0" applyFont="1" applyFill="1" applyBorder="1" applyAlignment="1" applyProtection="1">
      <alignment vertical="center"/>
      <protection hidden="1"/>
    </xf>
    <xf numFmtId="0" fontId="2" fillId="0" borderId="24" xfId="0" applyFont="1" applyFill="1" applyBorder="1" applyAlignment="1" applyProtection="1">
      <alignment vertical="center"/>
      <protection hidden="1"/>
    </xf>
    <xf numFmtId="38" fontId="2" fillId="0" borderId="22" xfId="49" applyFont="1" applyFill="1" applyBorder="1" applyAlignment="1" applyProtection="1">
      <alignment vertical="center"/>
      <protection hidden="1"/>
    </xf>
    <xf numFmtId="0" fontId="2" fillId="0" borderId="25" xfId="0" applyFont="1" applyFill="1" applyBorder="1" applyAlignment="1" applyProtection="1">
      <alignment vertical="center"/>
      <protection hidden="1"/>
    </xf>
    <xf numFmtId="0" fontId="2" fillId="0" borderId="40" xfId="0" applyFont="1" applyFill="1" applyBorder="1" applyAlignment="1" applyProtection="1">
      <alignment vertical="center"/>
      <protection hidden="1" locked="0"/>
    </xf>
    <xf numFmtId="0" fontId="2" fillId="0" borderId="41" xfId="0" applyFont="1" applyFill="1" applyBorder="1" applyAlignment="1" applyProtection="1">
      <alignment horizontal="center" vertical="center"/>
      <protection hidden="1" locked="0"/>
    </xf>
    <xf numFmtId="38" fontId="2" fillId="0" borderId="26" xfId="49" applyFont="1" applyFill="1" applyBorder="1" applyAlignment="1" applyProtection="1">
      <alignment vertical="center"/>
      <protection hidden="1"/>
    </xf>
    <xf numFmtId="0" fontId="2" fillId="0" borderId="42" xfId="0" applyFont="1" applyFill="1" applyBorder="1" applyAlignment="1" applyProtection="1">
      <alignment vertical="center"/>
      <protection hidden="1" locked="0"/>
    </xf>
    <xf numFmtId="0" fontId="2" fillId="0" borderId="43" xfId="0" applyFont="1" applyFill="1" applyBorder="1" applyAlignment="1" applyProtection="1">
      <alignment horizontal="center" vertical="center"/>
      <protection hidden="1" locked="0"/>
    </xf>
    <xf numFmtId="38" fontId="2" fillId="0" borderId="27" xfId="49" applyFont="1" applyFill="1" applyBorder="1" applyAlignment="1" applyProtection="1">
      <alignment vertical="center"/>
      <protection hidden="1"/>
    </xf>
    <xf numFmtId="0" fontId="2" fillId="0" borderId="44" xfId="0" applyFont="1" applyFill="1" applyBorder="1" applyAlignment="1" applyProtection="1">
      <alignment vertical="center"/>
      <protection hidden="1" locked="0"/>
    </xf>
    <xf numFmtId="0" fontId="2" fillId="0" borderId="45" xfId="0" applyFont="1" applyFill="1" applyBorder="1" applyAlignment="1" applyProtection="1">
      <alignment horizontal="center" vertical="center"/>
      <protection hidden="1" locked="0"/>
    </xf>
    <xf numFmtId="38" fontId="2" fillId="0" borderId="28" xfId="49" applyFont="1" applyFill="1" applyBorder="1" applyAlignment="1" applyProtection="1">
      <alignment vertical="center"/>
      <protection hidden="1"/>
    </xf>
    <xf numFmtId="0" fontId="2" fillId="0" borderId="29" xfId="0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vertical="center"/>
      <protection hidden="1"/>
    </xf>
    <xf numFmtId="38" fontId="2" fillId="0" borderId="31" xfId="49" applyFont="1" applyFill="1" applyBorder="1" applyAlignment="1" applyProtection="1">
      <alignment vertical="center"/>
      <protection hidden="1"/>
    </xf>
    <xf numFmtId="0" fontId="5" fillId="0" borderId="32" xfId="0" applyFont="1" applyFill="1" applyBorder="1" applyAlignment="1" applyProtection="1">
      <alignment vertical="center"/>
      <protection hidden="1"/>
    </xf>
    <xf numFmtId="0" fontId="2" fillId="0" borderId="33" xfId="0" applyFont="1" applyFill="1" applyBorder="1" applyAlignment="1" applyProtection="1">
      <alignment vertical="center"/>
      <protection hidden="1"/>
    </xf>
    <xf numFmtId="0" fontId="2" fillId="0" borderId="34" xfId="0" applyFont="1" applyFill="1" applyBorder="1" applyAlignment="1" applyProtection="1">
      <alignment vertical="center"/>
      <protection hidden="1"/>
    </xf>
    <xf numFmtId="0" fontId="2" fillId="0" borderId="35" xfId="0" applyFont="1" applyFill="1" applyBorder="1" applyAlignment="1" applyProtection="1">
      <alignment vertical="center"/>
      <protection hidden="1"/>
    </xf>
    <xf numFmtId="38" fontId="2" fillId="0" borderId="36" xfId="49" applyFont="1" applyFill="1" applyBorder="1" applyAlignment="1" applyProtection="1">
      <alignment vertical="center"/>
      <protection hidden="1"/>
    </xf>
    <xf numFmtId="38" fontId="2" fillId="0" borderId="37" xfId="49" applyFont="1" applyFill="1" applyBorder="1" applyAlignment="1" applyProtection="1">
      <alignment vertical="center"/>
      <protection hidden="1"/>
    </xf>
    <xf numFmtId="0" fontId="6" fillId="0" borderId="0" xfId="0" applyFont="1" applyFill="1" applyAlignment="1">
      <alignment vertical="center"/>
    </xf>
    <xf numFmtId="38" fontId="2" fillId="0" borderId="31" xfId="49" applyFont="1" applyFill="1" applyBorder="1" applyAlignment="1" applyProtection="1">
      <alignment vertical="center"/>
      <protection locked="0"/>
    </xf>
    <xf numFmtId="38" fontId="2" fillId="0" borderId="0" xfId="49" applyFont="1" applyFill="1" applyBorder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2" fillId="0" borderId="37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38" fontId="2" fillId="0" borderId="47" xfId="49" applyFont="1" applyFill="1" applyBorder="1" applyAlignment="1" applyProtection="1">
      <alignment horizontal="center" vertical="center"/>
      <protection hidden="1"/>
    </xf>
    <xf numFmtId="38" fontId="2" fillId="0" borderId="30" xfId="49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38" fontId="2" fillId="0" borderId="30" xfId="49" applyFont="1" applyBorder="1" applyAlignment="1" applyProtection="1">
      <alignment horizontal="center" vertical="center"/>
      <protection hidden="1"/>
    </xf>
    <xf numFmtId="49" fontId="2" fillId="0" borderId="0" xfId="0" applyNumberFormat="1" applyFont="1" applyBorder="1" applyAlignment="1" applyProtection="1">
      <alignment vertical="center"/>
      <protection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9" fillId="33" borderId="49" xfId="0" applyFont="1" applyFill="1" applyBorder="1" applyAlignment="1" applyProtection="1">
      <alignment horizontal="center" vertical="center"/>
      <protection locked="0"/>
    </xf>
    <xf numFmtId="0" fontId="9" fillId="33" borderId="50" xfId="0" applyFont="1" applyFill="1" applyBorder="1" applyAlignment="1" applyProtection="1">
      <alignment vertical="center"/>
      <protection locked="0"/>
    </xf>
    <xf numFmtId="0" fontId="9" fillId="33" borderId="36" xfId="0" applyFont="1" applyFill="1" applyBorder="1" applyAlignment="1" applyProtection="1">
      <alignment vertical="center"/>
      <protection locked="0"/>
    </xf>
    <xf numFmtId="0" fontId="9" fillId="33" borderId="31" xfId="0" applyFont="1" applyFill="1" applyBorder="1" applyAlignment="1" applyProtection="1">
      <alignment vertical="center"/>
      <protection locked="0"/>
    </xf>
    <xf numFmtId="0" fontId="9" fillId="33" borderId="38" xfId="0" applyFont="1" applyFill="1" applyBorder="1" applyAlignment="1" applyProtection="1">
      <alignment vertical="center"/>
      <protection locked="0"/>
    </xf>
    <xf numFmtId="0" fontId="9" fillId="0" borderId="38" xfId="0" applyFont="1" applyFill="1" applyBorder="1" applyAlignment="1" applyProtection="1">
      <alignment vertical="center"/>
      <protection locked="0"/>
    </xf>
    <xf numFmtId="0" fontId="9" fillId="0" borderId="31" xfId="0" applyFont="1" applyFill="1" applyBorder="1" applyAlignment="1" applyProtection="1">
      <alignment vertical="center"/>
      <protection locked="0"/>
    </xf>
    <xf numFmtId="0" fontId="9" fillId="0" borderId="36" xfId="0" applyFont="1" applyFill="1" applyBorder="1" applyAlignment="1" applyProtection="1">
      <alignment vertical="center"/>
      <protection locked="0"/>
    </xf>
    <xf numFmtId="0" fontId="9" fillId="0" borderId="49" xfId="0" applyFont="1" applyFill="1" applyBorder="1" applyAlignment="1" applyProtection="1">
      <alignment horizontal="center" vertical="center"/>
      <protection locked="0"/>
    </xf>
    <xf numFmtId="0" fontId="9" fillId="0" borderId="50" xfId="0" applyFont="1" applyFill="1" applyBorder="1" applyAlignment="1" applyProtection="1">
      <alignment vertical="center"/>
      <protection locked="0"/>
    </xf>
    <xf numFmtId="0" fontId="2" fillId="0" borderId="49" xfId="0" applyFont="1" applyFill="1" applyBorder="1" applyAlignment="1" applyProtection="1">
      <alignment horizontal="center" vertical="center"/>
      <protection hidden="1"/>
    </xf>
    <xf numFmtId="38" fontId="2" fillId="0" borderId="22" xfId="49" applyFont="1" applyFill="1" applyBorder="1" applyAlignment="1" applyProtection="1">
      <alignment vertical="center"/>
      <protection hidden="1"/>
    </xf>
    <xf numFmtId="0" fontId="2" fillId="0" borderId="48" xfId="0" applyFont="1" applyFill="1" applyBorder="1" applyAlignment="1" applyProtection="1">
      <alignment horizontal="center" vertical="center"/>
      <protection hidden="1"/>
    </xf>
    <xf numFmtId="38" fontId="2" fillId="0" borderId="51" xfId="49" applyFont="1" applyFill="1" applyBorder="1" applyAlignment="1" applyProtection="1">
      <alignment vertical="center"/>
      <protection hidden="1"/>
    </xf>
    <xf numFmtId="0" fontId="5" fillId="0" borderId="0" xfId="0" applyFont="1" applyFill="1" applyAlignment="1">
      <alignment vertical="center"/>
    </xf>
    <xf numFmtId="38" fontId="2" fillId="0" borderId="22" xfId="49" applyNumberFormat="1" applyFont="1" applyBorder="1" applyAlignment="1" applyProtection="1">
      <alignment vertical="center"/>
      <protection hidden="1"/>
    </xf>
    <xf numFmtId="38" fontId="2" fillId="0" borderId="51" xfId="49" applyNumberFormat="1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>
      <alignment vertical="center"/>
    </xf>
    <xf numFmtId="0" fontId="2" fillId="0" borderId="52" xfId="0" applyFont="1" applyFill="1" applyBorder="1" applyAlignment="1" applyProtection="1">
      <alignment horizontal="center" vertical="center"/>
      <protection hidden="1"/>
    </xf>
    <xf numFmtId="0" fontId="3" fillId="34" borderId="0" xfId="0" applyFont="1" applyFill="1" applyAlignment="1" applyProtection="1">
      <alignment horizontal="center" vertical="center"/>
      <protection locked="0"/>
    </xf>
    <xf numFmtId="0" fontId="2" fillId="0" borderId="53" xfId="0" applyFont="1" applyFill="1" applyBorder="1" applyAlignment="1" applyProtection="1">
      <alignment horizontal="center" vertical="center"/>
      <protection hidden="1"/>
    </xf>
    <xf numFmtId="0" fontId="2" fillId="0" borderId="54" xfId="0" applyFont="1" applyFill="1" applyBorder="1" applyAlignment="1" applyProtection="1">
      <alignment horizontal="center" vertical="center"/>
      <protection hidden="1"/>
    </xf>
    <xf numFmtId="0" fontId="2" fillId="0" borderId="55" xfId="0" applyFont="1" applyFill="1" applyBorder="1" applyAlignment="1" applyProtection="1">
      <alignment horizontal="center" vertical="center"/>
      <protection hidden="1"/>
    </xf>
    <xf numFmtId="0" fontId="2" fillId="0" borderId="56" xfId="0" applyFont="1" applyFill="1" applyBorder="1" applyAlignment="1" applyProtection="1">
      <alignment horizontal="center" vertical="center"/>
      <protection hidden="1"/>
    </xf>
    <xf numFmtId="0" fontId="2" fillId="0" borderId="57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2" fillId="0" borderId="58" xfId="0" applyFont="1" applyFill="1" applyBorder="1" applyAlignment="1" applyProtection="1">
      <alignment horizontal="center" vertical="center"/>
      <protection hidden="1"/>
    </xf>
    <xf numFmtId="0" fontId="2" fillId="0" borderId="51" xfId="0" applyFont="1" applyFill="1" applyBorder="1" applyAlignment="1" applyProtection="1">
      <alignment horizontal="center" vertical="center"/>
      <protection hidden="1"/>
    </xf>
    <xf numFmtId="0" fontId="2" fillId="0" borderId="59" xfId="0" applyFont="1" applyFill="1" applyBorder="1" applyAlignment="1" applyProtection="1">
      <alignment horizontal="center" vertical="center" shrinkToFit="1"/>
      <protection hidden="1"/>
    </xf>
    <xf numFmtId="0" fontId="2" fillId="0" borderId="55" xfId="0" applyFont="1" applyFill="1" applyBorder="1" applyAlignment="1" applyProtection="1">
      <alignment horizontal="center" vertical="center" shrinkToFit="1"/>
      <protection hidden="1"/>
    </xf>
    <xf numFmtId="0" fontId="2" fillId="0" borderId="60" xfId="0" applyFont="1" applyFill="1" applyBorder="1" applyAlignment="1" applyProtection="1">
      <alignment horizontal="center" vertical="center" shrinkToFit="1"/>
      <protection hidden="1"/>
    </xf>
    <xf numFmtId="0" fontId="2" fillId="0" borderId="16" xfId="0" applyFont="1" applyFill="1" applyBorder="1" applyAlignment="1" applyProtection="1">
      <alignment horizontal="center" vertical="center" shrinkToFit="1"/>
      <protection hidden="1"/>
    </xf>
    <xf numFmtId="0" fontId="2" fillId="0" borderId="61" xfId="0" applyFont="1" applyFill="1" applyBorder="1" applyAlignment="1" applyProtection="1">
      <alignment horizontal="center" vertical="center" shrinkToFit="1"/>
      <protection hidden="1"/>
    </xf>
    <xf numFmtId="0" fontId="2" fillId="0" borderId="14" xfId="0" applyFont="1" applyFill="1" applyBorder="1" applyAlignment="1" applyProtection="1">
      <alignment horizontal="center" vertical="center" shrinkToFit="1"/>
      <protection hidden="1"/>
    </xf>
    <xf numFmtId="0" fontId="2" fillId="0" borderId="62" xfId="0" applyFont="1" applyFill="1" applyBorder="1" applyAlignment="1" applyProtection="1">
      <alignment horizontal="center" vertical="center"/>
      <protection locked="0"/>
    </xf>
    <xf numFmtId="0" fontId="2" fillId="0" borderId="63" xfId="0" applyFont="1" applyFill="1" applyBorder="1" applyAlignment="1" applyProtection="1">
      <alignment horizontal="center" vertical="center"/>
      <protection locked="0"/>
    </xf>
    <xf numFmtId="0" fontId="0" fillId="0" borderId="64" xfId="0" applyFont="1" applyFill="1" applyBorder="1" applyAlignment="1">
      <alignment vertical="center"/>
    </xf>
    <xf numFmtId="0" fontId="2" fillId="0" borderId="61" xfId="0" applyFont="1" applyFill="1" applyBorder="1" applyAlignment="1" applyProtection="1">
      <alignment horizontal="center" vertical="center"/>
      <protection locked="0"/>
    </xf>
    <xf numFmtId="0" fontId="2" fillId="0" borderId="57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>
      <alignment vertical="center"/>
    </xf>
    <xf numFmtId="0" fontId="2" fillId="0" borderId="65" xfId="0" applyFont="1" applyFill="1" applyBorder="1" applyAlignment="1" applyProtection="1">
      <alignment horizontal="center" vertical="center"/>
      <protection hidden="1"/>
    </xf>
    <xf numFmtId="0" fontId="2" fillId="0" borderId="46" xfId="0" applyFont="1" applyFill="1" applyBorder="1" applyAlignment="1" applyProtection="1">
      <alignment horizontal="center" vertical="center"/>
      <protection hidden="1"/>
    </xf>
    <xf numFmtId="0" fontId="2" fillId="0" borderId="25" xfId="0" applyFont="1" applyFill="1" applyBorder="1" applyAlignment="1" applyProtection="1">
      <alignment horizontal="center" vertical="center"/>
      <protection hidden="1"/>
    </xf>
    <xf numFmtId="0" fontId="9" fillId="0" borderId="60" xfId="0" applyFont="1" applyFill="1" applyBorder="1" applyAlignment="1" applyProtection="1">
      <alignment vertical="center"/>
      <protection locked="0"/>
    </xf>
    <xf numFmtId="0" fontId="10" fillId="0" borderId="16" xfId="0" applyFont="1" applyFill="1" applyBorder="1" applyAlignment="1" applyProtection="1">
      <alignment vertical="center"/>
      <protection locked="0"/>
    </xf>
    <xf numFmtId="0" fontId="2" fillId="0" borderId="66" xfId="0" applyFont="1" applyFill="1" applyBorder="1" applyAlignment="1" applyProtection="1">
      <alignment horizontal="left" vertical="center"/>
      <protection hidden="1"/>
    </xf>
    <xf numFmtId="0" fontId="2" fillId="0" borderId="47" xfId="0" applyFont="1" applyFill="1" applyBorder="1" applyAlignment="1" applyProtection="1">
      <alignment horizontal="left" vertical="center"/>
      <protection hidden="1"/>
    </xf>
    <xf numFmtId="0" fontId="2" fillId="0" borderId="61" xfId="0" applyFont="1" applyFill="1" applyBorder="1" applyAlignment="1" applyProtection="1">
      <alignment horizontal="center" vertical="center"/>
      <protection hidden="1" locked="0"/>
    </xf>
    <xf numFmtId="0" fontId="0" fillId="0" borderId="14" xfId="0" applyFont="1" applyFill="1" applyBorder="1" applyAlignment="1" applyProtection="1">
      <alignment horizontal="center" vertical="center"/>
      <protection hidden="1" locked="0"/>
    </xf>
    <xf numFmtId="0" fontId="2" fillId="0" borderId="32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2" fillId="0" borderId="50" xfId="0" applyFont="1" applyFill="1" applyBorder="1" applyAlignment="1" applyProtection="1">
      <alignment horizontal="center" vertical="center"/>
      <protection hidden="1"/>
    </xf>
    <xf numFmtId="0" fontId="2" fillId="0" borderId="60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2" fillId="0" borderId="67" xfId="0" applyFont="1" applyFill="1" applyBorder="1" applyAlignment="1" applyProtection="1">
      <alignment horizontal="center" vertical="center"/>
      <protection hidden="1"/>
    </xf>
    <xf numFmtId="0" fontId="2" fillId="0" borderId="63" xfId="0" applyFont="1" applyFill="1" applyBorder="1" applyAlignment="1" applyProtection="1">
      <alignment horizontal="center" vertical="center"/>
      <protection hidden="1"/>
    </xf>
    <xf numFmtId="0" fontId="2" fillId="0" borderId="68" xfId="0" applyFont="1" applyFill="1" applyBorder="1" applyAlignment="1" applyProtection="1">
      <alignment horizontal="center" vertical="center"/>
      <protection hidden="1"/>
    </xf>
    <xf numFmtId="0" fontId="2" fillId="0" borderId="69" xfId="0" applyFont="1" applyFill="1" applyBorder="1" applyAlignment="1" applyProtection="1">
      <alignment horizontal="center" vertical="center"/>
      <protection hidden="1"/>
    </xf>
    <xf numFmtId="0" fontId="4" fillId="0" borderId="70" xfId="0" applyFont="1" applyFill="1" applyBorder="1" applyAlignment="1" applyProtection="1">
      <alignment horizontal="center" vertical="center" textRotation="255"/>
      <protection hidden="1"/>
    </xf>
    <xf numFmtId="0" fontId="4" fillId="0" borderId="71" xfId="0" applyFont="1" applyFill="1" applyBorder="1" applyAlignment="1" applyProtection="1">
      <alignment horizontal="center" vertical="center" textRotation="255"/>
      <protection hidden="1"/>
    </xf>
    <xf numFmtId="0" fontId="4" fillId="0" borderId="72" xfId="0" applyFont="1" applyFill="1" applyBorder="1" applyAlignment="1" applyProtection="1">
      <alignment horizontal="center" vertical="center" textRotation="255"/>
      <protection hidden="1"/>
    </xf>
    <xf numFmtId="0" fontId="2" fillId="0" borderId="73" xfId="0" applyFont="1" applyFill="1" applyBorder="1" applyAlignment="1" applyProtection="1">
      <alignment horizontal="left" vertical="center" shrinkToFit="1"/>
      <protection hidden="1"/>
    </xf>
    <xf numFmtId="0" fontId="2" fillId="0" borderId="74" xfId="0" applyFont="1" applyFill="1" applyBorder="1" applyAlignment="1" applyProtection="1">
      <alignment horizontal="left" vertical="center" shrinkToFit="1"/>
      <protection hidden="1"/>
    </xf>
    <xf numFmtId="0" fontId="2" fillId="0" borderId="73" xfId="0" applyFont="1" applyFill="1" applyBorder="1" applyAlignment="1" applyProtection="1">
      <alignment horizontal="left" vertical="center"/>
      <protection hidden="1"/>
    </xf>
    <xf numFmtId="0" fontId="2" fillId="0" borderId="74" xfId="0" applyFont="1" applyFill="1" applyBorder="1" applyAlignment="1" applyProtection="1">
      <alignment horizontal="left" vertical="center"/>
      <protection hidden="1"/>
    </xf>
    <xf numFmtId="0" fontId="2" fillId="0" borderId="75" xfId="0" applyFont="1" applyFill="1" applyBorder="1" applyAlignment="1" applyProtection="1">
      <alignment horizontal="left" vertical="center"/>
      <protection hidden="1"/>
    </xf>
    <xf numFmtId="0" fontId="2" fillId="0" borderId="30" xfId="0" applyFont="1" applyFill="1" applyBorder="1" applyAlignment="1" applyProtection="1">
      <alignment horizontal="left" vertical="center"/>
      <protection hidden="1"/>
    </xf>
    <xf numFmtId="0" fontId="5" fillId="0" borderId="20" xfId="0" applyFont="1" applyFill="1" applyBorder="1" applyAlignment="1" applyProtection="1">
      <alignment horizontal="left" vertical="center"/>
      <protection/>
    </xf>
    <xf numFmtId="0" fontId="5" fillId="0" borderId="21" xfId="0" applyFont="1" applyFill="1" applyBorder="1" applyAlignment="1" applyProtection="1">
      <alignment horizontal="left" vertical="center"/>
      <protection/>
    </xf>
    <xf numFmtId="0" fontId="5" fillId="0" borderId="32" xfId="0" applyFont="1" applyFill="1" applyBorder="1" applyAlignment="1" applyProtection="1">
      <alignment horizontal="left" vertical="center" shrinkToFit="1"/>
      <protection/>
    </xf>
    <xf numFmtId="0" fontId="5" fillId="0" borderId="33" xfId="0" applyFont="1" applyFill="1" applyBorder="1" applyAlignment="1" applyProtection="1">
      <alignment horizontal="left" vertical="center" shrinkToFit="1"/>
      <protection/>
    </xf>
    <xf numFmtId="0" fontId="5" fillId="0" borderId="16" xfId="0" applyFont="1" applyFill="1" applyBorder="1" applyAlignment="1" applyProtection="1">
      <alignment horizontal="left" vertical="center" shrinkToFit="1"/>
      <protection/>
    </xf>
    <xf numFmtId="0" fontId="2" fillId="0" borderId="73" xfId="0" applyFont="1" applyBorder="1" applyAlignment="1" applyProtection="1">
      <alignment horizontal="left" vertical="center" shrinkToFit="1"/>
      <protection hidden="1"/>
    </xf>
    <xf numFmtId="0" fontId="2" fillId="0" borderId="74" xfId="0" applyFont="1" applyBorder="1" applyAlignment="1" applyProtection="1">
      <alignment horizontal="left" vertical="center" shrinkToFit="1"/>
      <protection hidden="1"/>
    </xf>
    <xf numFmtId="0" fontId="2" fillId="0" borderId="73" xfId="0" applyFont="1" applyBorder="1" applyAlignment="1" applyProtection="1">
      <alignment horizontal="left" vertical="center"/>
      <protection hidden="1"/>
    </xf>
    <xf numFmtId="0" fontId="2" fillId="0" borderId="74" xfId="0" applyFont="1" applyBorder="1" applyAlignment="1" applyProtection="1">
      <alignment horizontal="left" vertical="center"/>
      <protection hidden="1"/>
    </xf>
    <xf numFmtId="0" fontId="2" fillId="0" borderId="75" xfId="0" applyFont="1" applyBorder="1" applyAlignment="1" applyProtection="1">
      <alignment horizontal="left"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9" fillId="33" borderId="60" xfId="0" applyFont="1" applyFill="1" applyBorder="1" applyAlignment="1" applyProtection="1">
      <alignment vertical="center"/>
      <protection locked="0"/>
    </xf>
    <xf numFmtId="0" fontId="10" fillId="0" borderId="16" xfId="0" applyFont="1" applyBorder="1" applyAlignment="1" applyProtection="1">
      <alignment vertical="center"/>
      <protection locked="0"/>
    </xf>
    <xf numFmtId="0" fontId="2" fillId="0" borderId="66" xfId="0" applyFont="1" applyBorder="1" applyAlignment="1" applyProtection="1">
      <alignment horizontal="left" vertical="center"/>
      <protection hidden="1"/>
    </xf>
    <xf numFmtId="0" fontId="2" fillId="0" borderId="47" xfId="0" applyFont="1" applyBorder="1" applyAlignment="1" applyProtection="1">
      <alignment horizontal="left" vertical="center"/>
      <protection hidden="1"/>
    </xf>
    <xf numFmtId="0" fontId="2" fillId="0" borderId="67" xfId="0" applyFont="1" applyBorder="1" applyAlignment="1" applyProtection="1">
      <alignment horizontal="center" vertical="center"/>
      <protection hidden="1"/>
    </xf>
    <xf numFmtId="0" fontId="2" fillId="0" borderId="63" xfId="0" applyFont="1" applyBorder="1" applyAlignment="1" applyProtection="1">
      <alignment horizontal="center" vertical="center"/>
      <protection hidden="1"/>
    </xf>
    <xf numFmtId="0" fontId="2" fillId="0" borderId="68" xfId="0" applyFont="1" applyBorder="1" applyAlignment="1" applyProtection="1">
      <alignment horizontal="center" vertical="center"/>
      <protection hidden="1"/>
    </xf>
    <xf numFmtId="0" fontId="2" fillId="0" borderId="69" xfId="0" applyFont="1" applyBorder="1" applyAlignment="1" applyProtection="1">
      <alignment horizontal="center" vertical="center"/>
      <protection hidden="1"/>
    </xf>
    <xf numFmtId="0" fontId="4" fillId="0" borderId="70" xfId="0" applyFont="1" applyBorder="1" applyAlignment="1" applyProtection="1">
      <alignment horizontal="center" vertical="center" textRotation="255"/>
      <protection hidden="1"/>
    </xf>
    <xf numFmtId="0" fontId="4" fillId="0" borderId="71" xfId="0" applyFont="1" applyBorder="1" applyAlignment="1" applyProtection="1">
      <alignment horizontal="center" vertical="center" textRotation="255"/>
      <protection hidden="1"/>
    </xf>
    <xf numFmtId="0" fontId="4" fillId="0" borderId="72" xfId="0" applyFont="1" applyBorder="1" applyAlignment="1" applyProtection="1">
      <alignment horizontal="center" vertical="center" textRotation="255"/>
      <protection hidden="1"/>
    </xf>
    <xf numFmtId="0" fontId="2" fillId="33" borderId="61" xfId="0" applyFont="1" applyFill="1" applyBorder="1" applyAlignment="1" applyProtection="1">
      <alignment horizontal="center" vertical="center"/>
      <protection hidden="1" locked="0"/>
    </xf>
    <xf numFmtId="0" fontId="0" fillId="33" borderId="14" xfId="0" applyFont="1" applyFill="1" applyBorder="1" applyAlignment="1" applyProtection="1">
      <alignment horizontal="center" vertical="center"/>
      <protection hidden="1" locked="0"/>
    </xf>
    <xf numFmtId="0" fontId="2" fillId="0" borderId="32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33" borderId="60" xfId="0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59" xfId="0" applyFont="1" applyBorder="1" applyAlignment="1" applyProtection="1">
      <alignment horizontal="center" vertical="center" shrinkToFit="1"/>
      <protection hidden="1"/>
    </xf>
    <xf numFmtId="0" fontId="2" fillId="0" borderId="55" xfId="0" applyFont="1" applyBorder="1" applyAlignment="1" applyProtection="1">
      <alignment horizontal="center" vertical="center" shrinkToFit="1"/>
      <protection hidden="1"/>
    </xf>
    <xf numFmtId="0" fontId="2" fillId="0" borderId="60" xfId="0" applyFont="1" applyBorder="1" applyAlignment="1" applyProtection="1">
      <alignment horizontal="center" vertical="center" shrinkToFit="1"/>
      <protection hidden="1"/>
    </xf>
    <xf numFmtId="0" fontId="2" fillId="0" borderId="16" xfId="0" applyFont="1" applyBorder="1" applyAlignment="1" applyProtection="1">
      <alignment horizontal="center" vertical="center" shrinkToFit="1"/>
      <protection hidden="1"/>
    </xf>
    <xf numFmtId="0" fontId="2" fillId="0" borderId="61" xfId="0" applyFont="1" applyBorder="1" applyAlignment="1" applyProtection="1">
      <alignment horizontal="center" vertical="center" shrinkToFit="1"/>
      <protection hidden="1"/>
    </xf>
    <xf numFmtId="0" fontId="2" fillId="0" borderId="14" xfId="0" applyFont="1" applyBorder="1" applyAlignment="1" applyProtection="1">
      <alignment horizontal="center" vertical="center" shrinkToFit="1"/>
      <protection hidden="1"/>
    </xf>
    <xf numFmtId="0" fontId="2" fillId="33" borderId="62" xfId="0" applyFont="1" applyFill="1" applyBorder="1" applyAlignment="1" applyProtection="1">
      <alignment horizontal="center" vertical="center"/>
      <protection locked="0"/>
    </xf>
    <xf numFmtId="0" fontId="2" fillId="33" borderId="63" xfId="0" applyFont="1" applyFill="1" applyBorder="1" applyAlignment="1" applyProtection="1">
      <alignment horizontal="center" vertical="center"/>
      <protection locked="0"/>
    </xf>
    <xf numFmtId="0" fontId="0" fillId="0" borderId="64" xfId="0" applyFont="1" applyBorder="1" applyAlignment="1">
      <alignment vertical="center"/>
    </xf>
    <xf numFmtId="0" fontId="2" fillId="33" borderId="61" xfId="0" applyFont="1" applyFill="1" applyBorder="1" applyAlignment="1" applyProtection="1">
      <alignment horizontal="center" vertical="center"/>
      <protection locked="0"/>
    </xf>
    <xf numFmtId="0" fontId="2" fillId="33" borderId="57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18</xdr:row>
      <xdr:rowOff>285750</xdr:rowOff>
    </xdr:from>
    <xdr:to>
      <xdr:col>25</xdr:col>
      <xdr:colOff>152400</xdr:colOff>
      <xdr:row>31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6057900"/>
          <a:ext cx="11544300" cy="383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注１）　本票は、事業運営安定化事業に係る助成額が算定される場合に作成し、各市町村に対する請求書に添付すること。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注２）　施設種別欄で入所又は通所の別を選択すること。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注３）　「旧利用者数①」欄には、平成１８年３月のサービス提供人員（やむを得ない措置による利用者を含む。）を入力すること。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注４）　定員数は、②欄に平成１８年３月３１日時点の定員数、③欄に平成２１年４月１日以降の定員数を入力すること。（変更がない場合も必ず両方記入する。）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注５）　事業を行った日は、開所日の欄に○印を入力すること。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注６）　利用者数は、開所日に実際に利用した人数（やむを得ない措置による利用者及び入所施設における入院・外泊中の者を含む。）を計上し、内訳欄に実利用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延べ日数に算定されない者（入所施設における入院・外泊中の者）の数を再掲すること。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注７）　⑧欄を記入するに当たっては、①に、入所施設であれば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30.4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を、通所施設であれば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をそれぞれ乗じ、その後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を乗じること（小数点以下切り捨て）。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注８）　⑨欄には当該施設に係る②の定員区分に係る平成２０年４月改定前の区分Ａの所定単位数　（本体報酬のみ）、⑩欄に当該施設に係る③の定員区分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 （③の定員数が②の定員数を上回る場合は②の定員区分）に係る当該月の区分Ａの所定単位数（本体報酬のみ）を入力すること。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注９）　介護給付費・訓練等給付費等明細書（様式第二）には、「請求上の事業運営安定化事業に係る助成算定単位数⑫」欄の算定単位数を記載し、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同明細書中、給付率の欄を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100/100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として処理すること。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 相互利用のある旧法施設支援を提供した場合は、様式⑧を用いること。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18</xdr:row>
      <xdr:rowOff>285750</xdr:rowOff>
    </xdr:from>
    <xdr:to>
      <xdr:col>25</xdr:col>
      <xdr:colOff>152400</xdr:colOff>
      <xdr:row>30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7625" y="6048375"/>
          <a:ext cx="11544300" cy="3743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注１）　本票は、事業運営安定化事業が算定される場合に作成し、各市町村に対する請求書に添付すること。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注２）　黄色のセルのみ入力すること。（他は自動計算）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注３）　施設種別欄で入所又は通所の別を選択すること。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注４）　「旧利用者数①」欄には、平成１８年３月のサービス提供人員（やむを得ない措置による利用者を含む。）を入力すること。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注５）　定員数は、②欄に平成１８年３月３１日時点の定員数、③欄に平成２１年４月１日以降の定員数を入力すること。（変更がない場合も必ず両方記入する。）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注６）　事業を行った日は、開所日の欄に○印を入力すること。（○印がないにもかかわらず利用者数が計上された場合は、表上に「注！」が表示される。）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注７）　利用者数は、開所日に実際に利用した人数（やむを得ない措置による利用者及び入所施設における入院・外泊中の者を含む。）を計上し、内訳欄に実利用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延べ日数に算定されない者（入所施設における入院・外泊中の者）の数を再掲すること。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注８）　⑨欄には、当該施設に係る②の定員区分に係る平成２０年４月改定前の区分Ａの所定単位数　（本体報酬のみ）、⑩欄には当該施設に係る③の定員区分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 （③の定員数が②の定員数を上回る場合は②の定員区分）に係る当該月の区分Ａの所定単位数（本体報酬のみ）を入力すること。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注９）　介護給付費・訓練等給付費等明細書（様式第二）には、「請求上の事業運営円滑化事業に係る助成算定単位数⑫」欄の算定単位数をそれぞれ記載し、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 同明細書中、給付率の欄を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100/100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として処理すること。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 相互利用のある旧法施設支援を提供した場合は、様式⑧を用いること。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9"/>
  <sheetViews>
    <sheetView showGridLines="0" view="pageBreakPreview" zoomScale="85" zoomScaleNormal="75" zoomScaleSheetLayoutView="85" zoomScalePageLayoutView="0" workbookViewId="0" topLeftCell="A13">
      <selection activeCell="C19" sqref="C19"/>
    </sheetView>
  </sheetViews>
  <sheetFormatPr defaultColWidth="9.00390625" defaultRowHeight="24.75" customHeight="1"/>
  <cols>
    <col min="1" max="1" width="3.625" style="8" customWidth="1"/>
    <col min="2" max="2" width="4.625" style="8" customWidth="1"/>
    <col min="3" max="3" width="18.125" style="8" customWidth="1"/>
    <col min="4" max="35" width="5.625" style="8" customWidth="1"/>
    <col min="36" max="36" width="8.625" style="8" customWidth="1"/>
    <col min="37" max="37" width="9.00390625" style="14" customWidth="1"/>
    <col min="38" max="38" width="0" style="1" hidden="1" customWidth="1"/>
    <col min="39" max="16384" width="9.00390625" style="1" customWidth="1"/>
  </cols>
  <sheetData>
    <row r="1" spans="1:37" s="147" customFormat="1" ht="33.75" customHeight="1">
      <c r="A1" s="145" t="s">
        <v>81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6"/>
    </row>
    <row r="2" spans="1:37" ht="24.75" customHeight="1">
      <c r="A2" s="28"/>
      <c r="B2" s="78"/>
      <c r="C2" s="78"/>
      <c r="D2" s="78"/>
      <c r="E2" s="78"/>
      <c r="F2" s="78"/>
      <c r="G2" s="78"/>
      <c r="H2" s="78"/>
      <c r="I2" s="78"/>
      <c r="J2" s="78" t="s">
        <v>86</v>
      </c>
      <c r="K2" s="78"/>
      <c r="L2" s="78"/>
      <c r="M2" s="78"/>
      <c r="N2" s="78"/>
      <c r="O2" s="78"/>
      <c r="P2" s="78"/>
      <c r="Q2" s="78"/>
      <c r="R2" s="78"/>
      <c r="S2" s="28"/>
      <c r="T2" s="79" t="s">
        <v>0</v>
      </c>
      <c r="U2" s="9"/>
      <c r="V2" s="80" t="s">
        <v>1</v>
      </c>
      <c r="W2" s="9"/>
      <c r="X2" s="78" t="s">
        <v>2</v>
      </c>
      <c r="Y2" s="78"/>
      <c r="Z2" s="78"/>
      <c r="AA2" s="78"/>
      <c r="AB2" s="28"/>
      <c r="AC2" s="28"/>
      <c r="AD2" s="25"/>
      <c r="AE2" s="81"/>
      <c r="AF2" s="25"/>
      <c r="AG2" s="25"/>
      <c r="AH2" s="25"/>
      <c r="AI2" s="25"/>
      <c r="AJ2" s="25"/>
      <c r="AK2" s="15"/>
    </row>
    <row r="3" spans="1:36" ht="24.75" customHeight="1" thickBot="1">
      <c r="A3" s="28"/>
      <c r="B3" s="28"/>
      <c r="C3" s="28"/>
      <c r="D3" s="28"/>
      <c r="E3" s="28"/>
      <c r="F3" s="28"/>
      <c r="G3" s="28"/>
      <c r="H3" s="144"/>
      <c r="I3" s="28"/>
      <c r="J3" s="28"/>
      <c r="K3" s="28"/>
      <c r="L3" s="2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28"/>
      <c r="Y3" s="28"/>
      <c r="Z3" s="28"/>
      <c r="AA3" s="28"/>
      <c r="AB3" s="28"/>
      <c r="AC3" s="28"/>
      <c r="AD3" s="25"/>
      <c r="AE3" s="25"/>
      <c r="AF3" s="25"/>
      <c r="AG3" s="25"/>
      <c r="AH3" s="25"/>
      <c r="AI3" s="25"/>
      <c r="AJ3" s="25"/>
    </row>
    <row r="4" spans="1:33" ht="24.75" customHeight="1" thickBo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4"/>
      <c r="R4" s="24"/>
      <c r="S4" s="24"/>
      <c r="T4" s="23"/>
      <c r="U4" s="24"/>
      <c r="V4" s="24"/>
      <c r="W4" s="24"/>
      <c r="X4" s="150" t="s">
        <v>3</v>
      </c>
      <c r="Y4" s="151"/>
      <c r="Z4" s="152"/>
      <c r="AA4" s="164"/>
      <c r="AB4" s="165"/>
      <c r="AC4" s="165"/>
      <c r="AD4" s="165"/>
      <c r="AE4" s="165"/>
      <c r="AF4" s="165"/>
      <c r="AG4" s="166"/>
    </row>
    <row r="5" spans="1:36" ht="24.7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5"/>
      <c r="R5" s="24"/>
      <c r="S5" s="24"/>
      <c r="T5" s="23"/>
      <c r="U5" s="24"/>
      <c r="V5" s="24"/>
      <c r="W5" s="24"/>
      <c r="X5" s="153" t="s">
        <v>46</v>
      </c>
      <c r="Y5" s="154"/>
      <c r="Z5" s="155"/>
      <c r="AA5" s="167"/>
      <c r="AB5" s="168"/>
      <c r="AC5" s="168"/>
      <c r="AD5" s="168"/>
      <c r="AE5" s="168"/>
      <c r="AF5" s="168"/>
      <c r="AG5" s="169"/>
      <c r="AH5" s="158" t="s">
        <v>53</v>
      </c>
      <c r="AI5" s="159"/>
      <c r="AJ5" s="132"/>
    </row>
    <row r="6" spans="1:38" ht="24.7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83"/>
      <c r="V6" s="83"/>
      <c r="W6" s="28"/>
      <c r="X6" s="172" t="s">
        <v>50</v>
      </c>
      <c r="Y6" s="171"/>
      <c r="Z6" s="177"/>
      <c r="AA6" s="178"/>
      <c r="AB6" s="171" t="s">
        <v>48</v>
      </c>
      <c r="AC6" s="181"/>
      <c r="AD6" s="70">
        <f>IF($Z$6="入所","○","")</f>
      </c>
      <c r="AE6" s="170" t="s">
        <v>49</v>
      </c>
      <c r="AF6" s="171"/>
      <c r="AG6" s="77">
        <f>IF($Z$6="通所","○","")</f>
      </c>
      <c r="AH6" s="162" t="s">
        <v>55</v>
      </c>
      <c r="AI6" s="163"/>
      <c r="AJ6" s="133"/>
      <c r="AL6" s="1" t="s">
        <v>51</v>
      </c>
    </row>
    <row r="7" spans="1:38" ht="24.75" customHeight="1" thickBo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83"/>
      <c r="V7" s="83"/>
      <c r="W7" s="28"/>
      <c r="X7" s="179" t="s">
        <v>47</v>
      </c>
      <c r="Y7" s="180"/>
      <c r="Z7" s="182"/>
      <c r="AA7" s="183"/>
      <c r="AB7" s="75" t="s">
        <v>67</v>
      </c>
      <c r="AC7" s="71"/>
      <c r="AD7" s="71"/>
      <c r="AE7" s="30" t="s">
        <v>68</v>
      </c>
      <c r="AF7" s="173"/>
      <c r="AG7" s="174"/>
      <c r="AH7" s="160" t="s">
        <v>54</v>
      </c>
      <c r="AI7" s="161"/>
      <c r="AJ7" s="134"/>
      <c r="AL7" s="1" t="s">
        <v>52</v>
      </c>
    </row>
    <row r="8" spans="1:36" ht="24.75" customHeight="1" thickBot="1">
      <c r="A8" s="25"/>
      <c r="B8" s="25"/>
      <c r="C8" s="25"/>
      <c r="D8" s="23"/>
      <c r="E8" s="118">
        <f aca="true" t="shared" si="0" ref="E8:AI8">IF(AND(E11="",E12&gt;0),"注！","")</f>
      </c>
      <c r="F8" s="118">
        <f t="shared" si="0"/>
      </c>
      <c r="G8" s="118">
        <f t="shared" si="0"/>
      </c>
      <c r="H8" s="118">
        <f t="shared" si="0"/>
      </c>
      <c r="I8" s="118">
        <f t="shared" si="0"/>
      </c>
      <c r="J8" s="118">
        <f t="shared" si="0"/>
      </c>
      <c r="K8" s="118">
        <f t="shared" si="0"/>
      </c>
      <c r="L8" s="118">
        <f t="shared" si="0"/>
      </c>
      <c r="M8" s="118">
        <f t="shared" si="0"/>
      </c>
      <c r="N8" s="118">
        <f t="shared" si="0"/>
      </c>
      <c r="O8" s="118">
        <f t="shared" si="0"/>
      </c>
      <c r="P8" s="118">
        <f t="shared" si="0"/>
      </c>
      <c r="Q8" s="118">
        <f t="shared" si="0"/>
      </c>
      <c r="R8" s="118">
        <f t="shared" si="0"/>
      </c>
      <c r="S8" s="118">
        <f t="shared" si="0"/>
      </c>
      <c r="T8" s="118">
        <f t="shared" si="0"/>
      </c>
      <c r="U8" s="118">
        <f t="shared" si="0"/>
      </c>
      <c r="V8" s="118">
        <f t="shared" si="0"/>
      </c>
      <c r="W8" s="118">
        <f t="shared" si="0"/>
      </c>
      <c r="X8" s="118">
        <f t="shared" si="0"/>
      </c>
      <c r="Y8" s="118">
        <f t="shared" si="0"/>
      </c>
      <c r="Z8" s="118">
        <f t="shared" si="0"/>
      </c>
      <c r="AA8" s="118">
        <f t="shared" si="0"/>
      </c>
      <c r="AB8" s="118">
        <f t="shared" si="0"/>
      </c>
      <c r="AC8" s="118">
        <f t="shared" si="0"/>
      </c>
      <c r="AD8" s="118">
        <f t="shared" si="0"/>
      </c>
      <c r="AE8" s="118">
        <f t="shared" si="0"/>
      </c>
      <c r="AF8" s="118">
        <f t="shared" si="0"/>
      </c>
      <c r="AG8" s="118">
        <f t="shared" si="0"/>
      </c>
      <c r="AH8" s="118">
        <f t="shared" si="0"/>
      </c>
      <c r="AI8" s="118">
        <f t="shared" si="0"/>
      </c>
      <c r="AJ8" s="28"/>
    </row>
    <row r="9" spans="1:36" ht="24.75" customHeight="1">
      <c r="A9" s="184" t="s">
        <v>5</v>
      </c>
      <c r="B9" s="185"/>
      <c r="C9" s="185"/>
      <c r="D9" s="84"/>
      <c r="E9" s="85" t="s">
        <v>6</v>
      </c>
      <c r="F9" s="85" t="s">
        <v>7</v>
      </c>
      <c r="G9" s="85" t="s">
        <v>8</v>
      </c>
      <c r="H9" s="85" t="s">
        <v>9</v>
      </c>
      <c r="I9" s="85" t="s">
        <v>10</v>
      </c>
      <c r="J9" s="85" t="s">
        <v>11</v>
      </c>
      <c r="K9" s="85" t="s">
        <v>12</v>
      </c>
      <c r="L9" s="85" t="s">
        <v>13</v>
      </c>
      <c r="M9" s="85" t="s">
        <v>14</v>
      </c>
      <c r="N9" s="85" t="s">
        <v>15</v>
      </c>
      <c r="O9" s="85" t="s">
        <v>16</v>
      </c>
      <c r="P9" s="85" t="s">
        <v>17</v>
      </c>
      <c r="Q9" s="85" t="s">
        <v>18</v>
      </c>
      <c r="R9" s="85" t="s">
        <v>19</v>
      </c>
      <c r="S9" s="85" t="s">
        <v>20</v>
      </c>
      <c r="T9" s="85" t="s">
        <v>21</v>
      </c>
      <c r="U9" s="85" t="s">
        <v>22</v>
      </c>
      <c r="V9" s="85" t="s">
        <v>23</v>
      </c>
      <c r="W9" s="85" t="s">
        <v>24</v>
      </c>
      <c r="X9" s="85" t="s">
        <v>25</v>
      </c>
      <c r="Y9" s="85" t="s">
        <v>26</v>
      </c>
      <c r="Z9" s="85" t="s">
        <v>27</v>
      </c>
      <c r="AA9" s="85" t="s">
        <v>28</v>
      </c>
      <c r="AB9" s="85" t="s">
        <v>29</v>
      </c>
      <c r="AC9" s="85" t="s">
        <v>30</v>
      </c>
      <c r="AD9" s="85" t="s">
        <v>31</v>
      </c>
      <c r="AE9" s="85" t="s">
        <v>32</v>
      </c>
      <c r="AF9" s="85" t="s">
        <v>33</v>
      </c>
      <c r="AG9" s="85" t="s">
        <v>34</v>
      </c>
      <c r="AH9" s="85" t="s">
        <v>35</v>
      </c>
      <c r="AI9" s="85" t="s">
        <v>36</v>
      </c>
      <c r="AJ9" s="156" t="s">
        <v>43</v>
      </c>
    </row>
    <row r="10" spans="1:36" ht="24.75" customHeight="1" thickBot="1">
      <c r="A10" s="186"/>
      <c r="B10" s="187"/>
      <c r="C10" s="187"/>
      <c r="D10" s="86" t="s">
        <v>37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57"/>
    </row>
    <row r="11" spans="1:36" ht="24.75" customHeight="1">
      <c r="A11" s="87" t="s">
        <v>45</v>
      </c>
      <c r="B11" s="88"/>
      <c r="C11" s="88"/>
      <c r="D11" s="89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90"/>
    </row>
    <row r="12" spans="1:36" ht="24.75" customHeight="1">
      <c r="A12" s="91" t="s">
        <v>38</v>
      </c>
      <c r="B12" s="92"/>
      <c r="C12" s="92"/>
      <c r="D12" s="76" t="s">
        <v>69</v>
      </c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93"/>
    </row>
    <row r="13" spans="1:36" ht="24.75" customHeight="1">
      <c r="A13" s="94"/>
      <c r="B13" s="188" t="s">
        <v>39</v>
      </c>
      <c r="C13" s="95" t="s">
        <v>44</v>
      </c>
      <c r="D13" s="96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97"/>
    </row>
    <row r="14" spans="1:36" ht="24.75" customHeight="1">
      <c r="A14" s="94"/>
      <c r="B14" s="189"/>
      <c r="C14" s="98"/>
      <c r="D14" s="99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00"/>
    </row>
    <row r="15" spans="1:36" ht="24.75" customHeight="1">
      <c r="A15" s="94"/>
      <c r="B15" s="189"/>
      <c r="C15" s="98"/>
      <c r="D15" s="99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00"/>
    </row>
    <row r="16" spans="1:36" ht="24.75" customHeight="1">
      <c r="A16" s="94"/>
      <c r="B16" s="189"/>
      <c r="C16" s="101"/>
      <c r="D16" s="10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03"/>
    </row>
    <row r="17" spans="1:36" ht="24.75" customHeight="1">
      <c r="A17" s="87"/>
      <c r="B17" s="190"/>
      <c r="C17" s="104" t="s">
        <v>40</v>
      </c>
      <c r="D17" s="82" t="s">
        <v>78</v>
      </c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6"/>
    </row>
    <row r="18" spans="1:36" ht="24.75" customHeight="1" thickBot="1">
      <c r="A18" s="107" t="s">
        <v>71</v>
      </c>
      <c r="B18" s="108"/>
      <c r="C18" s="108"/>
      <c r="D18" s="71" t="s">
        <v>70</v>
      </c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10"/>
      <c r="AB18" s="110"/>
      <c r="AC18" s="110"/>
      <c r="AD18" s="110"/>
      <c r="AE18" s="110"/>
      <c r="AF18" s="110"/>
      <c r="AG18" s="110"/>
      <c r="AH18" s="110"/>
      <c r="AI18" s="110"/>
      <c r="AJ18" s="111"/>
    </row>
    <row r="19" spans="1:36" ht="24.75" customHeight="1" thickBo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193" t="s">
        <v>74</v>
      </c>
      <c r="AB19" s="194"/>
      <c r="AC19" s="194"/>
      <c r="AD19" s="194"/>
      <c r="AE19" s="194"/>
      <c r="AF19" s="194"/>
      <c r="AG19" s="194"/>
      <c r="AH19" s="194"/>
      <c r="AI19" s="119" t="s">
        <v>73</v>
      </c>
      <c r="AJ19" s="112"/>
    </row>
    <row r="20" spans="1:26" ht="24.7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36" ht="24.75" customHeight="1" thickBo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8"/>
      <c r="AA21" s="113" t="s">
        <v>84</v>
      </c>
      <c r="AB21" s="28"/>
      <c r="AC21" s="28"/>
      <c r="AD21" s="28"/>
      <c r="AE21" s="28"/>
      <c r="AF21" s="28"/>
      <c r="AG21" s="28"/>
      <c r="AH21" s="28"/>
      <c r="AI21" s="28"/>
      <c r="AJ21" s="28"/>
    </row>
    <row r="22" spans="1:37" ht="24.7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8"/>
      <c r="AA22" s="175" t="s">
        <v>41</v>
      </c>
      <c r="AB22" s="176"/>
      <c r="AC22" s="176"/>
      <c r="AD22" s="176"/>
      <c r="AE22" s="176"/>
      <c r="AF22" s="176"/>
      <c r="AG22" s="176"/>
      <c r="AH22" s="176"/>
      <c r="AI22" s="120" t="s">
        <v>70</v>
      </c>
      <c r="AJ22" s="58"/>
      <c r="AK22" s="15"/>
    </row>
    <row r="23" spans="1:37" ht="24.7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8"/>
      <c r="AA23" s="195" t="s">
        <v>75</v>
      </c>
      <c r="AB23" s="196"/>
      <c r="AC23" s="196"/>
      <c r="AD23" s="196"/>
      <c r="AE23" s="196"/>
      <c r="AF23" s="196"/>
      <c r="AG23" s="196"/>
      <c r="AH23" s="196"/>
      <c r="AI23" s="121" t="s">
        <v>73</v>
      </c>
      <c r="AJ23" s="59"/>
      <c r="AK23" s="62"/>
    </row>
    <row r="24" spans="1:37" ht="24.7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8"/>
      <c r="AA24" s="195" t="s">
        <v>79</v>
      </c>
      <c r="AB24" s="196"/>
      <c r="AC24" s="196"/>
      <c r="AD24" s="196"/>
      <c r="AE24" s="196"/>
      <c r="AF24" s="196"/>
      <c r="AG24" s="196"/>
      <c r="AH24" s="196"/>
      <c r="AI24" s="121" t="s">
        <v>63</v>
      </c>
      <c r="AJ24" s="114"/>
      <c r="AK24" s="62"/>
    </row>
    <row r="25" spans="1:37" ht="24.7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8"/>
      <c r="AA25" s="195" t="s">
        <v>80</v>
      </c>
      <c r="AB25" s="196"/>
      <c r="AC25" s="196"/>
      <c r="AD25" s="196"/>
      <c r="AE25" s="196"/>
      <c r="AF25" s="196"/>
      <c r="AG25" s="196"/>
      <c r="AH25" s="196"/>
      <c r="AI25" s="121" t="s">
        <v>64</v>
      </c>
      <c r="AJ25" s="114"/>
      <c r="AK25" s="63"/>
    </row>
    <row r="26" spans="1:37" ht="24.7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8"/>
      <c r="AA26" s="197" t="s">
        <v>87</v>
      </c>
      <c r="AB26" s="198"/>
      <c r="AC26" s="198"/>
      <c r="AD26" s="198"/>
      <c r="AE26" s="198"/>
      <c r="AF26" s="198"/>
      <c r="AG26" s="198"/>
      <c r="AH26" s="198"/>
      <c r="AI26" s="137" t="s">
        <v>65</v>
      </c>
      <c r="AJ26" s="138"/>
      <c r="AK26" s="62"/>
    </row>
    <row r="27" spans="1:37" ht="24.75" customHeight="1" thickBo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8"/>
      <c r="AA27" s="199" t="s">
        <v>88</v>
      </c>
      <c r="AB27" s="200"/>
      <c r="AC27" s="200"/>
      <c r="AD27" s="200"/>
      <c r="AE27" s="200"/>
      <c r="AF27" s="200"/>
      <c r="AG27" s="200"/>
      <c r="AH27" s="201"/>
      <c r="AI27" s="139" t="s">
        <v>66</v>
      </c>
      <c r="AJ27" s="140"/>
      <c r="AK27" s="124"/>
    </row>
    <row r="28" spans="1:37" ht="24.7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8"/>
      <c r="AA28" s="73" t="s">
        <v>82</v>
      </c>
      <c r="AB28" s="73"/>
      <c r="AC28" s="73"/>
      <c r="AD28" s="73"/>
      <c r="AE28" s="73"/>
      <c r="AF28" s="73"/>
      <c r="AG28" s="73"/>
      <c r="AH28" s="73"/>
      <c r="AI28" s="23"/>
      <c r="AJ28" s="115"/>
      <c r="AK28" s="74"/>
    </row>
    <row r="29" spans="1:27" ht="24.7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8"/>
      <c r="AA29" s="141" t="s">
        <v>83</v>
      </c>
    </row>
    <row r="30" spans="1:36" ht="24.75" customHeight="1" thickBo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8"/>
      <c r="AA30" s="116" t="s">
        <v>85</v>
      </c>
      <c r="AB30" s="28"/>
      <c r="AC30" s="28"/>
      <c r="AD30" s="28"/>
      <c r="AE30" s="28"/>
      <c r="AF30" s="28"/>
      <c r="AG30" s="28"/>
      <c r="AH30" s="28"/>
      <c r="AI30" s="28"/>
      <c r="AJ30" s="83" t="s">
        <v>42</v>
      </c>
    </row>
    <row r="31" spans="1:36" ht="24.75" customHeight="1" thickBo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8"/>
      <c r="AA31" s="191" t="s">
        <v>89</v>
      </c>
      <c r="AB31" s="192"/>
      <c r="AC31" s="192"/>
      <c r="AD31" s="192"/>
      <c r="AE31" s="192"/>
      <c r="AF31" s="192"/>
      <c r="AG31" s="192"/>
      <c r="AH31" s="192"/>
      <c r="AI31" s="148" t="s">
        <v>76</v>
      </c>
      <c r="AJ31" s="117"/>
    </row>
    <row r="32" spans="1:26" ht="24.7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8"/>
    </row>
    <row r="33" spans="1:26" ht="24.7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8"/>
    </row>
    <row r="34" spans="1:26" ht="24.7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16"/>
    </row>
    <row r="35" spans="1:26" ht="24.7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16"/>
    </row>
    <row r="36" spans="1:26" ht="24.7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16"/>
    </row>
    <row r="37" spans="1:26" ht="24.7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16"/>
    </row>
    <row r="38" spans="1:26" ht="24.7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8"/>
    </row>
    <row r="39" spans="1:25" ht="24.7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</row>
  </sheetData>
  <sheetProtection selectLockedCells="1"/>
  <mergeCells count="25">
    <mergeCell ref="A9:C10"/>
    <mergeCell ref="B13:B17"/>
    <mergeCell ref="AA31:AH31"/>
    <mergeCell ref="AA19:AH19"/>
    <mergeCell ref="AA23:AH23"/>
    <mergeCell ref="AA26:AH26"/>
    <mergeCell ref="AA27:AH27"/>
    <mergeCell ref="AA24:AH24"/>
    <mergeCell ref="AA25:AH25"/>
    <mergeCell ref="AF7:AG7"/>
    <mergeCell ref="AA22:AH22"/>
    <mergeCell ref="Z6:AA6"/>
    <mergeCell ref="X7:Y7"/>
    <mergeCell ref="AB6:AC6"/>
    <mergeCell ref="Z7:AA7"/>
    <mergeCell ref="X4:Z4"/>
    <mergeCell ref="X5:Z5"/>
    <mergeCell ref="AJ9:AJ10"/>
    <mergeCell ref="AH5:AI5"/>
    <mergeCell ref="AH7:AI7"/>
    <mergeCell ref="AH6:AI6"/>
    <mergeCell ref="AA4:AG4"/>
    <mergeCell ref="AA5:AG5"/>
    <mergeCell ref="AE6:AF6"/>
    <mergeCell ref="X6:Y6"/>
  </mergeCells>
  <dataValidations count="7">
    <dataValidation allowBlank="1" showInputMessage="1" showErrorMessage="1" imeMode="off" sqref="AA4:AF4"/>
    <dataValidation type="list" allowBlank="1" showInputMessage="1" showErrorMessage="1" sqref="Z7">
      <formula1>"丙,乙,甲,特甲,特別区"</formula1>
    </dataValidation>
    <dataValidation type="whole" allowBlank="1" showInputMessage="1" showErrorMessage="1" sqref="U2">
      <formula1>18</formula1>
      <formula2>21</formula2>
    </dataValidation>
    <dataValidation type="whole" allowBlank="1" showInputMessage="1" showErrorMessage="1" sqref="W2">
      <formula1>1</formula1>
      <formula2>12</formula2>
    </dataValidation>
    <dataValidation operator="notEqual" allowBlank="1" showInputMessage="1" showErrorMessage="1" sqref="AD6"/>
    <dataValidation type="list" allowBlank="1" showInputMessage="1" showErrorMessage="1" sqref="Z6:AA6">
      <formula1>$AL$6:$AL$7</formula1>
    </dataValidation>
    <dataValidation type="whole" operator="greaterThanOrEqual" allowBlank="1" showInputMessage="1" showErrorMessage="1" sqref="AJ5:AJ7 E12:AI16">
      <formula1>0</formula1>
    </dataValidation>
  </dataValidations>
  <printOptions horizontalCentered="1"/>
  <pageMargins left="0.35433070866141736" right="0.2362204724409449" top="0.27" bottom="0.35433070866141736" header="0.2" footer="0.2362204724409449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9"/>
  <sheetViews>
    <sheetView showGridLines="0" tabSelected="1" view="pageBreakPreview" zoomScale="85" zoomScaleNormal="75" zoomScaleSheetLayoutView="85" zoomScalePageLayoutView="0" workbookViewId="0" topLeftCell="A1">
      <selection activeCell="U2" sqref="U2"/>
    </sheetView>
  </sheetViews>
  <sheetFormatPr defaultColWidth="9.00390625" defaultRowHeight="24.75" customHeight="1"/>
  <cols>
    <col min="1" max="1" width="3.625" style="1" customWidth="1"/>
    <col min="2" max="2" width="4.625" style="1" customWidth="1"/>
    <col min="3" max="3" width="18.125" style="1" customWidth="1"/>
    <col min="4" max="35" width="5.625" style="1" customWidth="1"/>
    <col min="36" max="36" width="8.625" style="1" customWidth="1"/>
    <col min="37" max="37" width="9.00390625" style="14" customWidth="1"/>
    <col min="38" max="38" width="0" style="1" hidden="1" customWidth="1"/>
    <col min="39" max="16384" width="9.00390625" style="1" customWidth="1"/>
  </cols>
  <sheetData>
    <row r="1" ht="33" customHeight="1">
      <c r="A1" s="145" t="s">
        <v>81</v>
      </c>
    </row>
    <row r="2" spans="1:37" ht="24.75" customHeight="1">
      <c r="A2" s="16"/>
      <c r="B2" s="17"/>
      <c r="C2" s="17"/>
      <c r="D2" s="17"/>
      <c r="E2" s="17"/>
      <c r="F2" s="17"/>
      <c r="G2" s="17"/>
      <c r="H2" s="17"/>
      <c r="I2" s="17"/>
      <c r="J2" s="17" t="s">
        <v>86</v>
      </c>
      <c r="K2" s="17"/>
      <c r="L2" s="17"/>
      <c r="M2" s="17"/>
      <c r="N2" s="17"/>
      <c r="O2" s="17"/>
      <c r="P2" s="17"/>
      <c r="Q2" s="17"/>
      <c r="R2" s="17"/>
      <c r="S2" s="16"/>
      <c r="T2" s="18" t="s">
        <v>0</v>
      </c>
      <c r="U2" s="149"/>
      <c r="V2" s="19" t="s">
        <v>1</v>
      </c>
      <c r="W2" s="2"/>
      <c r="X2" s="17" t="s">
        <v>2</v>
      </c>
      <c r="Y2" s="17"/>
      <c r="Z2" s="17"/>
      <c r="AA2" s="17"/>
      <c r="AB2" s="16"/>
      <c r="AC2" s="16"/>
      <c r="AD2" s="20"/>
      <c r="AE2" s="21"/>
      <c r="AF2" s="20"/>
      <c r="AG2" s="20"/>
      <c r="AH2" s="20"/>
      <c r="AI2" s="20"/>
      <c r="AJ2" s="20"/>
      <c r="AK2" s="15"/>
    </row>
    <row r="3" spans="1:36" ht="24.75" customHeight="1" thickBot="1">
      <c r="A3" s="16"/>
      <c r="B3" s="16"/>
      <c r="C3" s="16"/>
      <c r="D3" s="16"/>
      <c r="E3" s="16"/>
      <c r="F3" s="16"/>
      <c r="G3" s="16"/>
      <c r="H3" s="144"/>
      <c r="I3" s="16"/>
      <c r="J3" s="16"/>
      <c r="K3" s="16"/>
      <c r="L3" s="16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6"/>
      <c r="Y3" s="16"/>
      <c r="Z3" s="16"/>
      <c r="AA3" s="16"/>
      <c r="AB3" s="16"/>
      <c r="AC3" s="16"/>
      <c r="AD3" s="20"/>
      <c r="AE3" s="20"/>
      <c r="AF3" s="20"/>
      <c r="AG3" s="20"/>
      <c r="AH3" s="20"/>
      <c r="AI3" s="20"/>
      <c r="AJ3" s="20"/>
    </row>
    <row r="4" spans="1:33" ht="24.75" customHeight="1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22"/>
      <c r="R4" s="22"/>
      <c r="S4" s="22"/>
      <c r="T4" s="23"/>
      <c r="U4" s="24"/>
      <c r="V4" s="24"/>
      <c r="W4" s="24"/>
      <c r="X4" s="227" t="s">
        <v>3</v>
      </c>
      <c r="Y4" s="228"/>
      <c r="Z4" s="229"/>
      <c r="AA4" s="241"/>
      <c r="AB4" s="242"/>
      <c r="AC4" s="242"/>
      <c r="AD4" s="242"/>
      <c r="AE4" s="242"/>
      <c r="AF4" s="242"/>
      <c r="AG4" s="243"/>
    </row>
    <row r="5" spans="1:36" ht="24.7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20"/>
      <c r="R5" s="22"/>
      <c r="S5" s="22"/>
      <c r="T5" s="23"/>
      <c r="U5" s="24"/>
      <c r="V5" s="24"/>
      <c r="W5" s="24"/>
      <c r="X5" s="230" t="s">
        <v>46</v>
      </c>
      <c r="Y5" s="231"/>
      <c r="Z5" s="232"/>
      <c r="AA5" s="244"/>
      <c r="AB5" s="245"/>
      <c r="AC5" s="245"/>
      <c r="AD5" s="245"/>
      <c r="AE5" s="245"/>
      <c r="AF5" s="245"/>
      <c r="AG5" s="246"/>
      <c r="AH5" s="235" t="s">
        <v>53</v>
      </c>
      <c r="AI5" s="236"/>
      <c r="AJ5" s="131">
        <v>39</v>
      </c>
    </row>
    <row r="6" spans="1:38" ht="24.7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27"/>
      <c r="V6" s="27"/>
      <c r="W6" s="28"/>
      <c r="X6" s="172" t="s">
        <v>50</v>
      </c>
      <c r="Y6" s="171"/>
      <c r="Z6" s="219" t="s">
        <v>51</v>
      </c>
      <c r="AA6" s="220"/>
      <c r="AB6" s="223" t="s">
        <v>48</v>
      </c>
      <c r="AC6" s="224"/>
      <c r="AD6" s="70" t="str">
        <f>IF($Z$6="入所","○","")</f>
        <v>○</v>
      </c>
      <c r="AE6" s="170" t="s">
        <v>49</v>
      </c>
      <c r="AF6" s="171"/>
      <c r="AG6" s="77">
        <f>IF($Z$6="通所","○","")</f>
      </c>
      <c r="AH6" s="239" t="s">
        <v>55</v>
      </c>
      <c r="AI6" s="240"/>
      <c r="AJ6" s="130">
        <v>50</v>
      </c>
      <c r="AL6" s="1" t="s">
        <v>51</v>
      </c>
    </row>
    <row r="7" spans="1:38" ht="24.75" customHeight="1" thickBo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27"/>
      <c r="V7" s="27"/>
      <c r="W7" s="28"/>
      <c r="X7" s="221" t="s">
        <v>47</v>
      </c>
      <c r="Y7" s="222"/>
      <c r="Z7" s="225" t="s">
        <v>62</v>
      </c>
      <c r="AA7" s="226"/>
      <c r="AB7" s="75" t="s">
        <v>56</v>
      </c>
      <c r="AC7" s="71"/>
      <c r="AD7" s="71"/>
      <c r="AE7" s="30" t="s">
        <v>57</v>
      </c>
      <c r="AF7" s="208">
        <v>10</v>
      </c>
      <c r="AG7" s="209"/>
      <c r="AH7" s="237" t="s">
        <v>54</v>
      </c>
      <c r="AI7" s="238"/>
      <c r="AJ7" s="129">
        <v>50</v>
      </c>
      <c r="AL7" s="1" t="s">
        <v>52</v>
      </c>
    </row>
    <row r="8" spans="1:36" ht="24.75" customHeight="1" thickBot="1">
      <c r="A8" s="20"/>
      <c r="B8" s="20"/>
      <c r="C8" s="20" t="s">
        <v>4</v>
      </c>
      <c r="D8" s="31" t="s">
        <v>61</v>
      </c>
      <c r="E8" s="122">
        <f>IF(AND(E11="",E12&gt;0),"注！","")</f>
      </c>
      <c r="F8" s="122">
        <f aca="true" t="shared" si="0" ref="F8:AI8">IF(AND(F11="",F12&gt;0),"注！","")</f>
      </c>
      <c r="G8" s="122">
        <f t="shared" si="0"/>
      </c>
      <c r="H8" s="122">
        <f t="shared" si="0"/>
      </c>
      <c r="I8" s="122">
        <f t="shared" si="0"/>
      </c>
      <c r="J8" s="122">
        <f t="shared" si="0"/>
      </c>
      <c r="K8" s="122">
        <f t="shared" si="0"/>
      </c>
      <c r="L8" s="122">
        <f t="shared" si="0"/>
      </c>
      <c r="M8" s="122">
        <f t="shared" si="0"/>
      </c>
      <c r="N8" s="122">
        <f t="shared" si="0"/>
      </c>
      <c r="O8" s="122">
        <f t="shared" si="0"/>
      </c>
      <c r="P8" s="122">
        <f t="shared" si="0"/>
      </c>
      <c r="Q8" s="122">
        <f t="shared" si="0"/>
      </c>
      <c r="R8" s="122">
        <f>IF(AND(R11="",R12&gt;0),"注！","")</f>
      </c>
      <c r="S8" s="122">
        <f t="shared" si="0"/>
      </c>
      <c r="T8" s="122">
        <f t="shared" si="0"/>
      </c>
      <c r="U8" s="122">
        <f t="shared" si="0"/>
      </c>
      <c r="V8" s="122">
        <f t="shared" si="0"/>
      </c>
      <c r="W8" s="122">
        <f t="shared" si="0"/>
      </c>
      <c r="X8" s="122">
        <f t="shared" si="0"/>
      </c>
      <c r="Y8" s="122">
        <f t="shared" si="0"/>
      </c>
      <c r="Z8" s="122">
        <f t="shared" si="0"/>
      </c>
      <c r="AA8" s="122">
        <f t="shared" si="0"/>
      </c>
      <c r="AB8" s="122">
        <f t="shared" si="0"/>
      </c>
      <c r="AC8" s="122">
        <f t="shared" si="0"/>
      </c>
      <c r="AD8" s="122">
        <f t="shared" si="0"/>
      </c>
      <c r="AE8" s="122">
        <f t="shared" si="0"/>
      </c>
      <c r="AF8" s="122">
        <f t="shared" si="0"/>
      </c>
      <c r="AG8" s="122">
        <f t="shared" si="0"/>
      </c>
      <c r="AH8" s="122">
        <f t="shared" si="0"/>
      </c>
      <c r="AI8" s="122">
        <f t="shared" si="0"/>
      </c>
      <c r="AJ8" s="16"/>
    </row>
    <row r="9" spans="1:36" ht="24.75" customHeight="1">
      <c r="A9" s="212" t="s">
        <v>5</v>
      </c>
      <c r="B9" s="213"/>
      <c r="C9" s="213"/>
      <c r="D9" s="32"/>
      <c r="E9" s="33" t="s">
        <v>6</v>
      </c>
      <c r="F9" s="33" t="s">
        <v>7</v>
      </c>
      <c r="G9" s="33" t="s">
        <v>8</v>
      </c>
      <c r="H9" s="33" t="s">
        <v>9</v>
      </c>
      <c r="I9" s="33" t="s">
        <v>10</v>
      </c>
      <c r="J9" s="33" t="s">
        <v>11</v>
      </c>
      <c r="K9" s="33" t="s">
        <v>12</v>
      </c>
      <c r="L9" s="33" t="s">
        <v>13</v>
      </c>
      <c r="M9" s="33" t="s">
        <v>14</v>
      </c>
      <c r="N9" s="33" t="s">
        <v>15</v>
      </c>
      <c r="O9" s="33" t="s">
        <v>16</v>
      </c>
      <c r="P9" s="33" t="s">
        <v>17</v>
      </c>
      <c r="Q9" s="33" t="s">
        <v>18</v>
      </c>
      <c r="R9" s="33" t="s">
        <v>19</v>
      </c>
      <c r="S9" s="33" t="s">
        <v>20</v>
      </c>
      <c r="T9" s="33" t="s">
        <v>21</v>
      </c>
      <c r="U9" s="33" t="s">
        <v>22</v>
      </c>
      <c r="V9" s="33" t="s">
        <v>23</v>
      </c>
      <c r="W9" s="33" t="s">
        <v>24</v>
      </c>
      <c r="X9" s="33" t="s">
        <v>25</v>
      </c>
      <c r="Y9" s="33" t="s">
        <v>26</v>
      </c>
      <c r="Z9" s="33" t="s">
        <v>27</v>
      </c>
      <c r="AA9" s="33" t="s">
        <v>28</v>
      </c>
      <c r="AB9" s="33" t="s">
        <v>29</v>
      </c>
      <c r="AC9" s="33" t="s">
        <v>30</v>
      </c>
      <c r="AD9" s="33" t="s">
        <v>31</v>
      </c>
      <c r="AE9" s="33" t="s">
        <v>32</v>
      </c>
      <c r="AF9" s="33" t="s">
        <v>33</v>
      </c>
      <c r="AG9" s="33" t="s">
        <v>34</v>
      </c>
      <c r="AH9" s="33" t="s">
        <v>35</v>
      </c>
      <c r="AI9" s="33" t="s">
        <v>36</v>
      </c>
      <c r="AJ9" s="233" t="s">
        <v>43</v>
      </c>
    </row>
    <row r="10" spans="1:36" ht="24.75" customHeight="1" thickBot="1">
      <c r="A10" s="214"/>
      <c r="B10" s="215"/>
      <c r="C10" s="215"/>
      <c r="D10" s="34" t="s">
        <v>37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234"/>
    </row>
    <row r="11" spans="1:36" ht="24.75" customHeight="1">
      <c r="A11" s="35" t="s">
        <v>45</v>
      </c>
      <c r="B11" s="36"/>
      <c r="C11" s="36"/>
      <c r="D11" s="37"/>
      <c r="E11" s="127" t="s">
        <v>77</v>
      </c>
      <c r="F11" s="127" t="s">
        <v>77</v>
      </c>
      <c r="G11" s="127" t="s">
        <v>77</v>
      </c>
      <c r="H11" s="127" t="s">
        <v>77</v>
      </c>
      <c r="I11" s="127" t="s">
        <v>77</v>
      </c>
      <c r="J11" s="127" t="s">
        <v>77</v>
      </c>
      <c r="K11" s="127" t="s">
        <v>77</v>
      </c>
      <c r="L11" s="127" t="s">
        <v>77</v>
      </c>
      <c r="M11" s="127" t="s">
        <v>77</v>
      </c>
      <c r="N11" s="127" t="s">
        <v>77</v>
      </c>
      <c r="O11" s="127" t="s">
        <v>77</v>
      </c>
      <c r="P11" s="127" t="s">
        <v>77</v>
      </c>
      <c r="Q11" s="127" t="s">
        <v>77</v>
      </c>
      <c r="R11" s="127" t="s">
        <v>77</v>
      </c>
      <c r="S11" s="127" t="s">
        <v>77</v>
      </c>
      <c r="T11" s="127" t="s">
        <v>77</v>
      </c>
      <c r="U11" s="127" t="s">
        <v>77</v>
      </c>
      <c r="V11" s="127" t="s">
        <v>77</v>
      </c>
      <c r="W11" s="127" t="s">
        <v>77</v>
      </c>
      <c r="X11" s="127" t="s">
        <v>77</v>
      </c>
      <c r="Y11" s="127" t="s">
        <v>77</v>
      </c>
      <c r="Z11" s="127" t="s">
        <v>77</v>
      </c>
      <c r="AA11" s="127" t="s">
        <v>77</v>
      </c>
      <c r="AB11" s="127" t="s">
        <v>77</v>
      </c>
      <c r="AC11" s="127" t="s">
        <v>77</v>
      </c>
      <c r="AD11" s="127" t="s">
        <v>77</v>
      </c>
      <c r="AE11" s="127" t="s">
        <v>77</v>
      </c>
      <c r="AF11" s="127" t="s">
        <v>77</v>
      </c>
      <c r="AG11" s="127" t="s">
        <v>77</v>
      </c>
      <c r="AH11" s="127" t="s">
        <v>77</v>
      </c>
      <c r="AI11" s="127" t="s">
        <v>77</v>
      </c>
      <c r="AJ11" s="38">
        <f>COUNTIF(E11:AI11,"○")</f>
        <v>31</v>
      </c>
    </row>
    <row r="12" spans="1:36" ht="24.75" customHeight="1">
      <c r="A12" s="39" t="s">
        <v>38</v>
      </c>
      <c r="B12" s="40"/>
      <c r="C12" s="40"/>
      <c r="D12" s="29" t="s">
        <v>58</v>
      </c>
      <c r="E12" s="128">
        <v>26</v>
      </c>
      <c r="F12" s="128">
        <v>26</v>
      </c>
      <c r="G12" s="128">
        <v>26</v>
      </c>
      <c r="H12" s="128">
        <v>26</v>
      </c>
      <c r="I12" s="128">
        <v>26</v>
      </c>
      <c r="J12" s="128">
        <v>26</v>
      </c>
      <c r="K12" s="128">
        <v>26</v>
      </c>
      <c r="L12" s="128">
        <v>26</v>
      </c>
      <c r="M12" s="128">
        <v>26</v>
      </c>
      <c r="N12" s="128">
        <v>26</v>
      </c>
      <c r="O12" s="128">
        <v>26</v>
      </c>
      <c r="P12" s="128">
        <v>26</v>
      </c>
      <c r="Q12" s="128">
        <v>26</v>
      </c>
      <c r="R12" s="128">
        <v>26</v>
      </c>
      <c r="S12" s="128">
        <v>26</v>
      </c>
      <c r="T12" s="128">
        <v>26</v>
      </c>
      <c r="U12" s="128">
        <v>26</v>
      </c>
      <c r="V12" s="128">
        <v>26</v>
      </c>
      <c r="W12" s="128">
        <v>26</v>
      </c>
      <c r="X12" s="128">
        <v>26</v>
      </c>
      <c r="Y12" s="128">
        <v>26</v>
      </c>
      <c r="Z12" s="128">
        <v>26</v>
      </c>
      <c r="AA12" s="128">
        <v>26</v>
      </c>
      <c r="AB12" s="128">
        <v>26</v>
      </c>
      <c r="AC12" s="128">
        <v>26</v>
      </c>
      <c r="AD12" s="128">
        <v>26</v>
      </c>
      <c r="AE12" s="128">
        <v>26</v>
      </c>
      <c r="AF12" s="128">
        <v>26</v>
      </c>
      <c r="AG12" s="128">
        <v>26</v>
      </c>
      <c r="AH12" s="128">
        <v>26</v>
      </c>
      <c r="AI12" s="128">
        <v>26</v>
      </c>
      <c r="AJ12" s="41">
        <f aca="true" t="shared" si="1" ref="AJ12:AJ18">SUM(E12:AI12)</f>
        <v>806</v>
      </c>
    </row>
    <row r="13" spans="1:36" ht="24.75" customHeight="1">
      <c r="A13" s="42"/>
      <c r="B13" s="216" t="s">
        <v>39</v>
      </c>
      <c r="C13" s="64" t="s">
        <v>44</v>
      </c>
      <c r="D13" s="65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3">
        <f t="shared" si="1"/>
        <v>0</v>
      </c>
    </row>
    <row r="14" spans="1:36" ht="24.75" customHeight="1">
      <c r="A14" s="42"/>
      <c r="B14" s="217"/>
      <c r="C14" s="66"/>
      <c r="D14" s="67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44">
        <f t="shared" si="1"/>
        <v>0</v>
      </c>
    </row>
    <row r="15" spans="1:36" ht="24.75" customHeight="1">
      <c r="A15" s="42"/>
      <c r="B15" s="217"/>
      <c r="C15" s="66"/>
      <c r="D15" s="67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44">
        <f t="shared" si="1"/>
        <v>0</v>
      </c>
    </row>
    <row r="16" spans="1:36" ht="24.75" customHeight="1">
      <c r="A16" s="42"/>
      <c r="B16" s="217"/>
      <c r="C16" s="68"/>
      <c r="D16" s="69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45">
        <f t="shared" si="1"/>
        <v>0</v>
      </c>
    </row>
    <row r="17" spans="1:36" ht="24.75" customHeight="1">
      <c r="A17" s="35"/>
      <c r="B17" s="218"/>
      <c r="C17" s="46" t="s">
        <v>40</v>
      </c>
      <c r="D17" s="26" t="s">
        <v>59</v>
      </c>
      <c r="E17" s="47">
        <f aca="true" t="shared" si="2" ref="E17:AI17">SUM(E13:E16)</f>
        <v>0</v>
      </c>
      <c r="F17" s="47">
        <f t="shared" si="2"/>
        <v>0</v>
      </c>
      <c r="G17" s="47">
        <f t="shared" si="2"/>
        <v>0</v>
      </c>
      <c r="H17" s="47">
        <f t="shared" si="2"/>
        <v>0</v>
      </c>
      <c r="I17" s="47">
        <f t="shared" si="2"/>
        <v>0</v>
      </c>
      <c r="J17" s="47">
        <f t="shared" si="2"/>
        <v>0</v>
      </c>
      <c r="K17" s="47">
        <f t="shared" si="2"/>
        <v>0</v>
      </c>
      <c r="L17" s="47">
        <f t="shared" si="2"/>
        <v>0</v>
      </c>
      <c r="M17" s="47">
        <f t="shared" si="2"/>
        <v>0</v>
      </c>
      <c r="N17" s="47">
        <f t="shared" si="2"/>
        <v>0</v>
      </c>
      <c r="O17" s="47">
        <f t="shared" si="2"/>
        <v>0</v>
      </c>
      <c r="P17" s="47">
        <f t="shared" si="2"/>
        <v>0</v>
      </c>
      <c r="Q17" s="47">
        <f t="shared" si="2"/>
        <v>0</v>
      </c>
      <c r="R17" s="47">
        <f t="shared" si="2"/>
        <v>0</v>
      </c>
      <c r="S17" s="47">
        <f t="shared" si="2"/>
        <v>0</v>
      </c>
      <c r="T17" s="47">
        <f t="shared" si="2"/>
        <v>0</v>
      </c>
      <c r="U17" s="47">
        <f t="shared" si="2"/>
        <v>0</v>
      </c>
      <c r="V17" s="47">
        <f t="shared" si="2"/>
        <v>0</v>
      </c>
      <c r="W17" s="47">
        <f t="shared" si="2"/>
        <v>0</v>
      </c>
      <c r="X17" s="47">
        <f t="shared" si="2"/>
        <v>0</v>
      </c>
      <c r="Y17" s="47">
        <f t="shared" si="2"/>
        <v>0</v>
      </c>
      <c r="Z17" s="47">
        <f t="shared" si="2"/>
        <v>0</v>
      </c>
      <c r="AA17" s="47">
        <f t="shared" si="2"/>
        <v>0</v>
      </c>
      <c r="AB17" s="47">
        <f t="shared" si="2"/>
        <v>0</v>
      </c>
      <c r="AC17" s="47">
        <f t="shared" si="2"/>
        <v>0</v>
      </c>
      <c r="AD17" s="47">
        <f t="shared" si="2"/>
        <v>0</v>
      </c>
      <c r="AE17" s="47">
        <f t="shared" si="2"/>
        <v>0</v>
      </c>
      <c r="AF17" s="47">
        <f t="shared" si="2"/>
        <v>0</v>
      </c>
      <c r="AG17" s="47">
        <f t="shared" si="2"/>
        <v>0</v>
      </c>
      <c r="AH17" s="47">
        <f t="shared" si="2"/>
        <v>0</v>
      </c>
      <c r="AI17" s="47">
        <f t="shared" si="2"/>
        <v>0</v>
      </c>
      <c r="AJ17" s="48">
        <f t="shared" si="1"/>
        <v>0</v>
      </c>
    </row>
    <row r="18" spans="1:36" ht="24.75" customHeight="1" thickBot="1">
      <c r="A18" s="49" t="s">
        <v>71</v>
      </c>
      <c r="B18" s="50"/>
      <c r="C18" s="50"/>
      <c r="D18" s="51" t="s">
        <v>60</v>
      </c>
      <c r="E18" s="52">
        <f aca="true" t="shared" si="3" ref="E18:AI18">E12-E17</f>
        <v>26</v>
      </c>
      <c r="F18" s="52">
        <f t="shared" si="3"/>
        <v>26</v>
      </c>
      <c r="G18" s="52">
        <f t="shared" si="3"/>
        <v>26</v>
      </c>
      <c r="H18" s="52">
        <f t="shared" si="3"/>
        <v>26</v>
      </c>
      <c r="I18" s="52">
        <f t="shared" si="3"/>
        <v>26</v>
      </c>
      <c r="J18" s="52">
        <f t="shared" si="3"/>
        <v>26</v>
      </c>
      <c r="K18" s="52">
        <f t="shared" si="3"/>
        <v>26</v>
      </c>
      <c r="L18" s="52">
        <f t="shared" si="3"/>
        <v>26</v>
      </c>
      <c r="M18" s="52">
        <f t="shared" si="3"/>
        <v>26</v>
      </c>
      <c r="N18" s="52">
        <f t="shared" si="3"/>
        <v>26</v>
      </c>
      <c r="O18" s="52">
        <f t="shared" si="3"/>
        <v>26</v>
      </c>
      <c r="P18" s="52">
        <f t="shared" si="3"/>
        <v>26</v>
      </c>
      <c r="Q18" s="52">
        <f t="shared" si="3"/>
        <v>26</v>
      </c>
      <c r="R18" s="52">
        <f t="shared" si="3"/>
        <v>26</v>
      </c>
      <c r="S18" s="52">
        <f t="shared" si="3"/>
        <v>26</v>
      </c>
      <c r="T18" s="52">
        <f t="shared" si="3"/>
        <v>26</v>
      </c>
      <c r="U18" s="52">
        <f t="shared" si="3"/>
        <v>26</v>
      </c>
      <c r="V18" s="52">
        <f t="shared" si="3"/>
        <v>26</v>
      </c>
      <c r="W18" s="52">
        <f t="shared" si="3"/>
        <v>26</v>
      </c>
      <c r="X18" s="52">
        <f t="shared" si="3"/>
        <v>26</v>
      </c>
      <c r="Y18" s="52">
        <f t="shared" si="3"/>
        <v>26</v>
      </c>
      <c r="Z18" s="52">
        <f t="shared" si="3"/>
        <v>26</v>
      </c>
      <c r="AA18" s="53">
        <f t="shared" si="3"/>
        <v>26</v>
      </c>
      <c r="AB18" s="53">
        <f t="shared" si="3"/>
        <v>26</v>
      </c>
      <c r="AC18" s="53">
        <f t="shared" si="3"/>
        <v>26</v>
      </c>
      <c r="AD18" s="53">
        <f t="shared" si="3"/>
        <v>26</v>
      </c>
      <c r="AE18" s="53">
        <f t="shared" si="3"/>
        <v>26</v>
      </c>
      <c r="AF18" s="53">
        <f t="shared" si="3"/>
        <v>26</v>
      </c>
      <c r="AG18" s="53">
        <f t="shared" si="3"/>
        <v>26</v>
      </c>
      <c r="AH18" s="53">
        <f t="shared" si="3"/>
        <v>26</v>
      </c>
      <c r="AI18" s="53">
        <f t="shared" si="3"/>
        <v>26</v>
      </c>
      <c r="AJ18" s="54">
        <f t="shared" si="1"/>
        <v>806</v>
      </c>
    </row>
    <row r="19" spans="1:36" ht="24.75" customHeight="1" thickBo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204" t="s">
        <v>74</v>
      </c>
      <c r="AB19" s="205"/>
      <c r="AC19" s="205"/>
      <c r="AD19" s="205"/>
      <c r="AE19" s="205"/>
      <c r="AF19" s="205"/>
      <c r="AG19" s="205"/>
      <c r="AH19" s="205"/>
      <c r="AI19" s="55" t="s">
        <v>73</v>
      </c>
      <c r="AJ19" s="56">
        <f>IF(AD6="○",ROUNDDOWN(AJ5*30.4*90/100,0),IF(AG6="○",ROUNDDOWN(AJ5*22*90/100,0),"E"))</f>
        <v>1067</v>
      </c>
    </row>
    <row r="20" spans="1:26" ht="24.7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36" ht="24.75" customHeight="1" thickBo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16"/>
      <c r="AA21" s="7" t="s">
        <v>84</v>
      </c>
      <c r="AB21" s="16"/>
      <c r="AC21" s="16"/>
      <c r="AD21" s="16"/>
      <c r="AE21" s="16"/>
      <c r="AF21" s="16"/>
      <c r="AG21" s="16"/>
      <c r="AH21" s="16"/>
      <c r="AI21" s="16"/>
      <c r="AJ21" s="16"/>
    </row>
    <row r="22" spans="1:37" ht="24.7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16"/>
      <c r="AA22" s="210" t="s">
        <v>41</v>
      </c>
      <c r="AB22" s="211"/>
      <c r="AC22" s="211"/>
      <c r="AD22" s="211"/>
      <c r="AE22" s="211"/>
      <c r="AF22" s="211"/>
      <c r="AG22" s="211"/>
      <c r="AH22" s="211"/>
      <c r="AI22" s="120" t="s">
        <v>72</v>
      </c>
      <c r="AJ22" s="58">
        <f>AJ18</f>
        <v>806</v>
      </c>
      <c r="AK22" s="15"/>
    </row>
    <row r="23" spans="1:37" ht="24.7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16"/>
      <c r="AA23" s="206" t="s">
        <v>75</v>
      </c>
      <c r="AB23" s="207"/>
      <c r="AC23" s="207"/>
      <c r="AD23" s="207"/>
      <c r="AE23" s="207"/>
      <c r="AF23" s="207"/>
      <c r="AG23" s="207"/>
      <c r="AH23" s="207"/>
      <c r="AI23" s="121" t="s">
        <v>73</v>
      </c>
      <c r="AJ23" s="59">
        <f>AJ19</f>
        <v>1067</v>
      </c>
      <c r="AK23" s="62"/>
    </row>
    <row r="24" spans="1:37" ht="24.7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16"/>
      <c r="AA24" s="206" t="s">
        <v>79</v>
      </c>
      <c r="AB24" s="207"/>
      <c r="AC24" s="207"/>
      <c r="AD24" s="207"/>
      <c r="AE24" s="207"/>
      <c r="AF24" s="207"/>
      <c r="AG24" s="207"/>
      <c r="AH24" s="207"/>
      <c r="AI24" s="123" t="s">
        <v>63</v>
      </c>
      <c r="AJ24" s="72">
        <v>700</v>
      </c>
      <c r="AK24" s="62"/>
    </row>
    <row r="25" spans="1:37" ht="24.7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16"/>
      <c r="AA25" s="206" t="s">
        <v>80</v>
      </c>
      <c r="AB25" s="207"/>
      <c r="AC25" s="207"/>
      <c r="AD25" s="207"/>
      <c r="AE25" s="207"/>
      <c r="AF25" s="207"/>
      <c r="AG25" s="207"/>
      <c r="AH25" s="207"/>
      <c r="AI25" s="123" t="s">
        <v>64</v>
      </c>
      <c r="AJ25" s="72">
        <v>700</v>
      </c>
      <c r="AK25" s="63"/>
    </row>
    <row r="26" spans="1:37" ht="24.7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16"/>
      <c r="AA26" s="197" t="s">
        <v>90</v>
      </c>
      <c r="AB26" s="198"/>
      <c r="AC26" s="198"/>
      <c r="AD26" s="198"/>
      <c r="AE26" s="198"/>
      <c r="AF26" s="198"/>
      <c r="AG26" s="198"/>
      <c r="AH26" s="198"/>
      <c r="AI26" s="126" t="s">
        <v>65</v>
      </c>
      <c r="AJ26" s="142">
        <f>ROUND((AJ23*AJ24-AJ22*AJ25)/AJ22,0)</f>
        <v>227</v>
      </c>
      <c r="AK26" s="62"/>
    </row>
    <row r="27" spans="1:37" ht="24.75" customHeight="1" thickBo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16"/>
      <c r="AA27" s="199" t="s">
        <v>91</v>
      </c>
      <c r="AB27" s="200"/>
      <c r="AC27" s="200"/>
      <c r="AD27" s="200"/>
      <c r="AE27" s="200"/>
      <c r="AF27" s="200"/>
      <c r="AG27" s="200"/>
      <c r="AH27" s="201"/>
      <c r="AI27" s="125" t="s">
        <v>66</v>
      </c>
      <c r="AJ27" s="143">
        <f>ROUND(AJ26*90/100,0)</f>
        <v>204</v>
      </c>
      <c r="AK27" s="124"/>
    </row>
    <row r="28" spans="1:37" ht="24.7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16"/>
      <c r="AA28" s="73" t="s">
        <v>82</v>
      </c>
      <c r="AB28" s="73"/>
      <c r="AC28" s="73"/>
      <c r="AD28" s="73"/>
      <c r="AE28" s="73"/>
      <c r="AF28" s="73"/>
      <c r="AG28" s="73"/>
      <c r="AH28" s="73"/>
      <c r="AI28" s="23"/>
      <c r="AJ28" s="115"/>
      <c r="AK28" s="74"/>
    </row>
    <row r="29" spans="1:36" ht="24.7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16"/>
      <c r="AA29" s="141" t="s">
        <v>83</v>
      </c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24.75" customHeight="1" thickBo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16"/>
      <c r="AA30" s="57" t="s">
        <v>85</v>
      </c>
      <c r="AB30" s="16"/>
      <c r="AC30" s="16"/>
      <c r="AD30" s="16"/>
      <c r="AE30" s="16"/>
      <c r="AF30" s="16"/>
      <c r="AG30" s="16"/>
      <c r="AH30" s="16"/>
      <c r="AI30" s="16"/>
      <c r="AJ30" s="27" t="s">
        <v>42</v>
      </c>
    </row>
    <row r="31" spans="1:36" ht="24.75" customHeight="1" thickBo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16"/>
      <c r="AA31" s="202" t="s">
        <v>89</v>
      </c>
      <c r="AB31" s="203"/>
      <c r="AC31" s="203"/>
      <c r="AD31" s="203"/>
      <c r="AE31" s="203"/>
      <c r="AF31" s="203"/>
      <c r="AG31" s="203"/>
      <c r="AH31" s="203"/>
      <c r="AI31" s="60" t="s">
        <v>76</v>
      </c>
      <c r="AJ31" s="61">
        <f>ROUNDDOWN((AJ27)*AF7,0)</f>
        <v>2040</v>
      </c>
    </row>
    <row r="32" spans="1:26" ht="24.7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16"/>
    </row>
    <row r="33" spans="1:26" ht="24.7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16"/>
    </row>
    <row r="34" spans="1:26" ht="24.7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16"/>
    </row>
    <row r="35" spans="1:26" ht="24.7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16"/>
    </row>
    <row r="36" spans="1:26" ht="24.7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16"/>
    </row>
    <row r="37" spans="1:26" ht="24.7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16"/>
    </row>
    <row r="38" spans="1:26" ht="24.7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16"/>
    </row>
    <row r="39" spans="1:25" ht="24.7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</row>
  </sheetData>
  <sheetProtection selectLockedCells="1"/>
  <mergeCells count="25">
    <mergeCell ref="X4:Z4"/>
    <mergeCell ref="X5:Z5"/>
    <mergeCell ref="AJ9:AJ10"/>
    <mergeCell ref="AH5:AI5"/>
    <mergeCell ref="AH7:AI7"/>
    <mergeCell ref="AH6:AI6"/>
    <mergeCell ref="AA4:AG4"/>
    <mergeCell ref="AA5:AG5"/>
    <mergeCell ref="AE6:AF6"/>
    <mergeCell ref="X6:Y6"/>
    <mergeCell ref="AF7:AG7"/>
    <mergeCell ref="AA22:AH22"/>
    <mergeCell ref="A9:C10"/>
    <mergeCell ref="B13:B17"/>
    <mergeCell ref="Z6:AA6"/>
    <mergeCell ref="X7:Y7"/>
    <mergeCell ref="AB6:AC6"/>
    <mergeCell ref="Z7:AA7"/>
    <mergeCell ref="AA31:AH31"/>
    <mergeCell ref="AA19:AH19"/>
    <mergeCell ref="AA23:AH23"/>
    <mergeCell ref="AA26:AH26"/>
    <mergeCell ref="AA27:AH27"/>
    <mergeCell ref="AA24:AH24"/>
    <mergeCell ref="AA25:AH25"/>
  </mergeCells>
  <dataValidations count="7">
    <dataValidation allowBlank="1" showInputMessage="1" showErrorMessage="1" imeMode="off" sqref="AA4:AF4"/>
    <dataValidation type="list" allowBlank="1" showInputMessage="1" showErrorMessage="1" sqref="Z7">
      <formula1>"丙,乙,甲,特甲,特別区"</formula1>
    </dataValidation>
    <dataValidation type="whole" allowBlank="1" showInputMessage="1" showErrorMessage="1" sqref="U2">
      <formula1>18</formula1>
      <formula2>24</formula2>
    </dataValidation>
    <dataValidation type="whole" allowBlank="1" showInputMessage="1" showErrorMessage="1" sqref="W2">
      <formula1>1</formula1>
      <formula2>12</formula2>
    </dataValidation>
    <dataValidation operator="notEqual" allowBlank="1" showInputMessage="1" showErrorMessage="1" sqref="AD6"/>
    <dataValidation type="list" allowBlank="1" showInputMessage="1" showErrorMessage="1" sqref="Z6:AA6">
      <formula1>$AL$6:$AL$7</formula1>
    </dataValidation>
    <dataValidation type="whole" operator="greaterThanOrEqual" allowBlank="1" showInputMessage="1" showErrorMessage="1" sqref="AJ5:AJ7 E12:AI16">
      <formula1>0</formula1>
    </dataValidation>
  </dataValidations>
  <printOptions horizontalCentered="1"/>
  <pageMargins left="0.35433070866141736" right="0.2362204724409449" top="0.27" bottom="0.35433070866141736" header="0.2" footer="0.2362204724409449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2009-04-28T09:20:18Z</cp:lastPrinted>
  <dcterms:created xsi:type="dcterms:W3CDTF">2006-04-13T20:21:28Z</dcterms:created>
  <dcterms:modified xsi:type="dcterms:W3CDTF">2010-02-01T02:24:27Z</dcterms:modified>
  <cp:category/>
  <cp:version/>
  <cp:contentType/>
  <cp:contentStatus/>
</cp:coreProperties>
</file>